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showInkAnnotation="0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KOMP_KS\00 - PROJEKTY\03 - OSADY_GIOŚ_2022\ZAŁĄCZNIKI DO RAPORTU\Zał. nr 6 - Ocena jakości osadów\załącznik nr 6a - ocena jakości osadów_cieki\"/>
    </mc:Choice>
  </mc:AlternateContent>
  <xr:revisionPtr revIDLastSave="0" documentId="13_ncr:1_{6D7B8AD3-BD21-44A3-ACF8-31C73172A7EC}" xr6:coauthVersionLast="47" xr6:coauthVersionMax="47" xr10:uidLastSave="{00000000-0000-0000-0000-000000000000}"/>
  <bookViews>
    <workbookView xWindow="28680" yWindow="2610" windowWidth="24240" windowHeight="13140" tabRatio="601" activeTab="1" xr2:uid="{00000000-000D-0000-FFFF-FFFF00000000}"/>
  </bookViews>
  <sheets>
    <sheet name="cieki 2022" sheetId="2" r:id="rId1"/>
    <sheet name="GIOŚ (2015)-cieki" sheetId="3" r:id="rId2"/>
    <sheet name="CSST (2013)-cieki" sheetId="7" r:id="rId3"/>
    <sheet name="CSST (2013)-normy" sheetId="9" state="hidden" r:id="rId4"/>
  </sheets>
  <definedNames>
    <definedName name="_xlnm._FilterDatabase" localSheetId="0" hidden="1">'cieki 2022'!$A$1:$DJ$249</definedName>
    <definedName name="_xlnm._FilterDatabase" localSheetId="2" hidden="1">'CSST (2013)-cieki'!$A$2:$AY$248</definedName>
    <definedName name="_xlnm._FilterDatabase" localSheetId="1" hidden="1">'GIOŚ (2015)-cieki'!$A$4:$AO$250</definedName>
  </definedNames>
  <calcPr calcId="191029"/>
  <customWorkbookViews>
    <customWorkbookView name="Kreciala - Widok osobisty" guid="{FB1470F3-388A-4235-BFB8-43234B719E27}" mergeInterval="0" personalView="1" maximized="1" windowWidth="1916" windowHeight="857" tabRatio="679" activeSheetId="8"/>
  </customWorkbookViews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AQ6" i="7" l="1"/>
  <c r="AR6" i="7"/>
  <c r="AS6" i="7"/>
  <c r="AT6" i="7"/>
  <c r="AU6" i="7"/>
  <c r="AV6" i="7"/>
  <c r="AR5" i="7"/>
  <c r="AS5" i="7"/>
  <c r="AT5" i="7"/>
  <c r="AU5" i="7"/>
  <c r="AV5" i="7"/>
  <c r="CW248" i="2" l="1"/>
  <c r="CW247" i="2"/>
  <c r="CW239" i="2"/>
  <c r="CW238" i="2"/>
  <c r="CW234" i="2"/>
  <c r="CW222" i="2"/>
  <c r="CW220" i="2"/>
  <c r="CW219" i="2"/>
  <c r="CW206" i="2"/>
  <c r="CW187" i="2"/>
  <c r="CW185" i="2"/>
  <c r="CW182" i="2"/>
  <c r="CW181" i="2"/>
  <c r="CW176" i="2"/>
  <c r="CW174" i="2"/>
  <c r="CW172" i="2"/>
  <c r="CW151" i="2"/>
  <c r="CW144" i="2"/>
  <c r="CW142" i="2"/>
  <c r="CW137" i="2"/>
  <c r="CW130" i="2"/>
  <c r="CW128" i="2"/>
  <c r="CW127" i="2"/>
  <c r="CW126" i="2"/>
  <c r="CW125" i="2"/>
  <c r="CW124" i="2"/>
  <c r="CW123" i="2"/>
  <c r="CW104" i="2"/>
  <c r="CW115" i="2"/>
  <c r="CW114" i="2"/>
  <c r="CW96" i="2"/>
  <c r="CW88" i="2"/>
  <c r="CW82" i="2"/>
  <c r="CW78" i="2"/>
  <c r="CW66" i="2"/>
  <c r="CW60" i="2"/>
  <c r="CW57" i="2"/>
  <c r="CW54" i="2"/>
  <c r="CW50" i="2"/>
  <c r="CW46" i="2"/>
  <c r="CW45" i="2"/>
  <c r="CW42" i="2"/>
  <c r="CW41" i="2"/>
  <c r="CW37" i="2"/>
  <c r="CW36" i="2"/>
  <c r="CW35" i="2"/>
  <c r="CW34" i="2"/>
  <c r="CW32" i="2"/>
  <c r="CW31" i="2"/>
  <c r="CW26" i="2"/>
  <c r="CW24" i="2"/>
  <c r="CW23" i="2"/>
  <c r="CW22" i="2"/>
  <c r="CW13" i="2"/>
  <c r="CW8" i="2"/>
  <c r="CJ248" i="2"/>
  <c r="CJ247" i="2"/>
  <c r="CJ239" i="2"/>
  <c r="CJ238" i="2"/>
  <c r="CJ234" i="2"/>
  <c r="CJ222" i="2"/>
  <c r="CJ220" i="2"/>
  <c r="CJ219" i="2"/>
  <c r="CJ206" i="2"/>
  <c r="CJ187" i="2"/>
  <c r="CJ185" i="2"/>
  <c r="CJ182" i="2"/>
  <c r="CJ181" i="2"/>
  <c r="CJ176" i="2"/>
  <c r="CJ174" i="2"/>
  <c r="CJ172" i="2"/>
  <c r="CJ151" i="2"/>
  <c r="CJ144" i="2"/>
  <c r="CJ142" i="2"/>
  <c r="CJ137" i="2"/>
  <c r="CJ130" i="2"/>
  <c r="CJ128" i="2"/>
  <c r="CJ127" i="2"/>
  <c r="CJ126" i="2"/>
  <c r="CJ125" i="2"/>
  <c r="CJ124" i="2"/>
  <c r="CJ123" i="2"/>
  <c r="CJ115" i="2"/>
  <c r="CJ114" i="2"/>
  <c r="CJ104" i="2"/>
  <c r="CJ96" i="2"/>
  <c r="CJ88" i="2"/>
  <c r="CJ82" i="2"/>
  <c r="CJ78" i="2"/>
  <c r="CJ66" i="2"/>
  <c r="CJ60" i="2"/>
  <c r="CJ57" i="2"/>
  <c r="CJ54" i="2"/>
  <c r="CJ50" i="2"/>
  <c r="CJ46" i="2"/>
  <c r="CJ45" i="2"/>
  <c r="CJ42" i="2"/>
  <c r="CJ41" i="2"/>
  <c r="CJ37" i="2"/>
  <c r="CJ36" i="2"/>
  <c r="CJ35" i="2"/>
  <c r="CJ34" i="2"/>
  <c r="CJ32" i="2"/>
  <c r="CJ31" i="2"/>
  <c r="CJ26" i="2"/>
  <c r="CJ24" i="2"/>
  <c r="CJ23" i="2"/>
  <c r="CJ22" i="2"/>
  <c r="CJ13" i="2"/>
  <c r="CJ8" i="2"/>
  <c r="DF8" i="2" l="1"/>
  <c r="DG8" i="2"/>
  <c r="DH8" i="2"/>
  <c r="DI8" i="2"/>
  <c r="DJ8" i="2"/>
  <c r="DF13" i="2"/>
  <c r="DG13" i="2"/>
  <c r="DH13" i="2"/>
  <c r="DI13" i="2"/>
  <c r="DJ13" i="2"/>
  <c r="DF22" i="2"/>
  <c r="DG22" i="2"/>
  <c r="DH22" i="2"/>
  <c r="DI22" i="2"/>
  <c r="DJ22" i="2"/>
  <c r="DF23" i="2"/>
  <c r="DG23" i="2"/>
  <c r="DH23" i="2"/>
  <c r="DI23" i="2"/>
  <c r="DJ23" i="2"/>
  <c r="DF24" i="2"/>
  <c r="DG24" i="2"/>
  <c r="DH24" i="2"/>
  <c r="DI24" i="2"/>
  <c r="DJ24" i="2"/>
  <c r="DF26" i="2"/>
  <c r="DG26" i="2"/>
  <c r="DH26" i="2"/>
  <c r="DI26" i="2"/>
  <c r="DJ26" i="2"/>
  <c r="DF31" i="2"/>
  <c r="DG31" i="2"/>
  <c r="DH31" i="2"/>
  <c r="DI31" i="2"/>
  <c r="DJ31" i="2"/>
  <c r="DF32" i="2"/>
  <c r="DG32" i="2"/>
  <c r="DH32" i="2"/>
  <c r="DI32" i="2"/>
  <c r="DJ32" i="2"/>
  <c r="DF34" i="2"/>
  <c r="DG34" i="2"/>
  <c r="DH34" i="2"/>
  <c r="DI34" i="2"/>
  <c r="DJ34" i="2"/>
  <c r="DF35" i="2"/>
  <c r="DG35" i="2"/>
  <c r="DH35" i="2"/>
  <c r="DI35" i="2"/>
  <c r="DJ35" i="2"/>
  <c r="DF36" i="2"/>
  <c r="DG36" i="2"/>
  <c r="DH36" i="2"/>
  <c r="DI36" i="2"/>
  <c r="DJ36" i="2"/>
  <c r="DF37" i="2"/>
  <c r="DG37" i="2"/>
  <c r="DH37" i="2"/>
  <c r="DI37" i="2"/>
  <c r="DJ37" i="2"/>
  <c r="DF41" i="2"/>
  <c r="DG41" i="2"/>
  <c r="DH41" i="2"/>
  <c r="DI41" i="2"/>
  <c r="DJ41" i="2"/>
  <c r="DF42" i="2"/>
  <c r="DG42" i="2"/>
  <c r="DH42" i="2"/>
  <c r="DI42" i="2"/>
  <c r="DJ42" i="2"/>
  <c r="DF45" i="2"/>
  <c r="DG45" i="2"/>
  <c r="DH45" i="2"/>
  <c r="DI45" i="2"/>
  <c r="DJ45" i="2"/>
  <c r="DF46" i="2"/>
  <c r="DG46" i="2"/>
  <c r="DH46" i="2"/>
  <c r="DI46" i="2"/>
  <c r="DJ46" i="2"/>
  <c r="DF50" i="2"/>
  <c r="DG50" i="2"/>
  <c r="DH50" i="2"/>
  <c r="DI50" i="2"/>
  <c r="DJ50" i="2"/>
  <c r="DF54" i="2"/>
  <c r="DG54" i="2"/>
  <c r="DH54" i="2"/>
  <c r="DI54" i="2"/>
  <c r="DJ54" i="2"/>
  <c r="DF57" i="2"/>
  <c r="DG57" i="2"/>
  <c r="DH57" i="2"/>
  <c r="DI57" i="2"/>
  <c r="DJ57" i="2"/>
  <c r="DF60" i="2"/>
  <c r="DG60" i="2"/>
  <c r="DH60" i="2"/>
  <c r="DI60" i="2"/>
  <c r="DJ60" i="2"/>
  <c r="DF66" i="2"/>
  <c r="DG66" i="2"/>
  <c r="DH66" i="2"/>
  <c r="DI66" i="2"/>
  <c r="DJ66" i="2"/>
  <c r="DF78" i="2"/>
  <c r="DG78" i="2"/>
  <c r="DH78" i="2"/>
  <c r="DI78" i="2"/>
  <c r="DJ78" i="2"/>
  <c r="DF82" i="2"/>
  <c r="DG82" i="2"/>
  <c r="DH82" i="2"/>
  <c r="DI82" i="2"/>
  <c r="DJ82" i="2"/>
  <c r="DF88" i="2"/>
  <c r="DG88" i="2"/>
  <c r="DH88" i="2"/>
  <c r="DI88" i="2"/>
  <c r="DJ88" i="2"/>
  <c r="DF96" i="2"/>
  <c r="DG96" i="2"/>
  <c r="DH96" i="2"/>
  <c r="DI96" i="2"/>
  <c r="DJ96" i="2"/>
  <c r="DF104" i="2"/>
  <c r="DG104" i="2"/>
  <c r="DH104" i="2"/>
  <c r="DI104" i="2"/>
  <c r="DJ104" i="2"/>
  <c r="DF114" i="2"/>
  <c r="DG114" i="2"/>
  <c r="DH114" i="2"/>
  <c r="DI114" i="2"/>
  <c r="DJ114" i="2"/>
  <c r="DF115" i="2"/>
  <c r="DG115" i="2"/>
  <c r="DH115" i="2"/>
  <c r="DI115" i="2"/>
  <c r="DJ115" i="2"/>
  <c r="DF123" i="2"/>
  <c r="DG123" i="2"/>
  <c r="DH123" i="2"/>
  <c r="DI123" i="2"/>
  <c r="DJ123" i="2"/>
  <c r="DF124" i="2"/>
  <c r="DG124" i="2"/>
  <c r="DH124" i="2"/>
  <c r="DI124" i="2"/>
  <c r="DJ124" i="2"/>
  <c r="DF125" i="2"/>
  <c r="DG125" i="2"/>
  <c r="DH125" i="2"/>
  <c r="DI125" i="2"/>
  <c r="DJ125" i="2"/>
  <c r="DF126" i="2"/>
  <c r="DG126" i="2"/>
  <c r="DH126" i="2"/>
  <c r="DI126" i="2"/>
  <c r="DJ126" i="2"/>
  <c r="DF127" i="2"/>
  <c r="DG127" i="2"/>
  <c r="DH127" i="2"/>
  <c r="DI127" i="2"/>
  <c r="DJ127" i="2"/>
  <c r="DF128" i="2"/>
  <c r="DG128" i="2"/>
  <c r="DH128" i="2"/>
  <c r="DI128" i="2"/>
  <c r="DJ128" i="2"/>
  <c r="DF130" i="2"/>
  <c r="DG130" i="2"/>
  <c r="DH130" i="2"/>
  <c r="DI130" i="2"/>
  <c r="DJ130" i="2"/>
  <c r="DF137" i="2"/>
  <c r="DG137" i="2"/>
  <c r="DH137" i="2"/>
  <c r="DI137" i="2"/>
  <c r="DJ137" i="2"/>
  <c r="DF142" i="2"/>
  <c r="DG142" i="2"/>
  <c r="DH142" i="2"/>
  <c r="DI142" i="2"/>
  <c r="DJ142" i="2"/>
  <c r="DF144" i="2"/>
  <c r="DG144" i="2"/>
  <c r="DH144" i="2"/>
  <c r="DI144" i="2"/>
  <c r="DJ144" i="2"/>
  <c r="DF151" i="2"/>
  <c r="DG151" i="2"/>
  <c r="DH151" i="2"/>
  <c r="DI151" i="2"/>
  <c r="DJ151" i="2"/>
  <c r="DF172" i="2"/>
  <c r="DG172" i="2"/>
  <c r="DH172" i="2"/>
  <c r="DI172" i="2"/>
  <c r="DJ172" i="2"/>
  <c r="DF174" i="2"/>
  <c r="DG174" i="2"/>
  <c r="DH174" i="2"/>
  <c r="DI174" i="2"/>
  <c r="DJ174" i="2"/>
  <c r="DF176" i="2"/>
  <c r="DG176" i="2"/>
  <c r="DH176" i="2"/>
  <c r="DI176" i="2"/>
  <c r="DJ176" i="2"/>
  <c r="DF181" i="2"/>
  <c r="DG181" i="2"/>
  <c r="DH181" i="2"/>
  <c r="DI181" i="2"/>
  <c r="DJ181" i="2"/>
  <c r="DF182" i="2"/>
  <c r="DG182" i="2"/>
  <c r="DH182" i="2"/>
  <c r="DI182" i="2"/>
  <c r="DJ182" i="2"/>
  <c r="DF185" i="2"/>
  <c r="DG185" i="2"/>
  <c r="DH185" i="2"/>
  <c r="DI185" i="2"/>
  <c r="DJ185" i="2"/>
  <c r="DF187" i="2"/>
  <c r="DG187" i="2"/>
  <c r="DH187" i="2"/>
  <c r="DI187" i="2"/>
  <c r="DJ187" i="2"/>
  <c r="DF206" i="2"/>
  <c r="DG206" i="2"/>
  <c r="DH206" i="2"/>
  <c r="DI206" i="2"/>
  <c r="DJ206" i="2"/>
  <c r="DF219" i="2"/>
  <c r="DG219" i="2"/>
  <c r="DH219" i="2"/>
  <c r="DI219" i="2"/>
  <c r="DJ219" i="2"/>
  <c r="DF220" i="2"/>
  <c r="DG220" i="2"/>
  <c r="DH220" i="2"/>
  <c r="DI220" i="2"/>
  <c r="DJ220" i="2"/>
  <c r="DF222" i="2"/>
  <c r="DG222" i="2"/>
  <c r="DH222" i="2"/>
  <c r="DI222" i="2"/>
  <c r="DJ222" i="2"/>
  <c r="DF234" i="2"/>
  <c r="DG234" i="2"/>
  <c r="DH234" i="2"/>
  <c r="DI234" i="2"/>
  <c r="DJ234" i="2"/>
  <c r="DF238" i="2"/>
  <c r="DG238" i="2"/>
  <c r="DH238" i="2"/>
  <c r="DI238" i="2"/>
  <c r="DJ238" i="2"/>
  <c r="DF239" i="2"/>
  <c r="DG239" i="2"/>
  <c r="DH239" i="2"/>
  <c r="DI239" i="2"/>
  <c r="DJ239" i="2"/>
  <c r="DF247" i="2"/>
  <c r="DG247" i="2"/>
  <c r="DH247" i="2"/>
  <c r="DI247" i="2"/>
  <c r="DJ247" i="2"/>
  <c r="DF248" i="2"/>
  <c r="DG248" i="2"/>
  <c r="DH248" i="2"/>
  <c r="DI248" i="2"/>
  <c r="DJ248" i="2"/>
  <c r="BB7" i="2"/>
  <c r="BC7" i="2"/>
  <c r="BD7" i="2"/>
  <c r="BE7" i="2"/>
  <c r="BF7" i="2"/>
  <c r="BG7" i="2"/>
  <c r="BH7" i="2"/>
  <c r="BI7" i="2"/>
  <c r="BJ7" i="2"/>
  <c r="BK7" i="2"/>
  <c r="BL7" i="2"/>
  <c r="BM7" i="2"/>
  <c r="BN7" i="2"/>
  <c r="BO7" i="2"/>
  <c r="BP7" i="2"/>
  <c r="BQ7" i="2"/>
  <c r="BR7" i="2"/>
  <c r="BS7" i="2"/>
  <c r="BT7" i="2"/>
  <c r="BU7" i="2"/>
  <c r="BV7" i="2"/>
  <c r="BW7" i="2"/>
  <c r="BX7" i="2"/>
  <c r="DC7" i="2"/>
  <c r="DD7" i="2"/>
  <c r="BB8" i="2"/>
  <c r="BC8" i="2"/>
  <c r="BD8" i="2"/>
  <c r="BE8" i="2"/>
  <c r="BF8" i="2"/>
  <c r="BG8" i="2"/>
  <c r="BH8" i="2"/>
  <c r="BI8" i="2"/>
  <c r="BJ8" i="2"/>
  <c r="BK8" i="2"/>
  <c r="BL8" i="2"/>
  <c r="BM8" i="2"/>
  <c r="BN8" i="2"/>
  <c r="BO8" i="2"/>
  <c r="BP8" i="2"/>
  <c r="BQ8" i="2"/>
  <c r="BR8" i="2"/>
  <c r="BS8" i="2"/>
  <c r="BT8" i="2"/>
  <c r="BU8" i="2"/>
  <c r="BV8" i="2"/>
  <c r="BW8" i="2"/>
  <c r="BX8" i="2"/>
  <c r="BY8" i="2"/>
  <c r="BZ8" i="2"/>
  <c r="CA8" i="2"/>
  <c r="CB8" i="2"/>
  <c r="CC8" i="2"/>
  <c r="CD8" i="2"/>
  <c r="CE8" i="2"/>
  <c r="CF8" i="2"/>
  <c r="CG8" i="2"/>
  <c r="CH8" i="2"/>
  <c r="CI8" i="2"/>
  <c r="CK8" i="2"/>
  <c r="CL8" i="2"/>
  <c r="CM8" i="2"/>
  <c r="CN8" i="2"/>
  <c r="CP8" i="2"/>
  <c r="CQ8" i="2"/>
  <c r="CR8" i="2"/>
  <c r="CS8" i="2"/>
  <c r="CT8" i="2"/>
  <c r="CU8" i="2"/>
  <c r="CV8" i="2"/>
  <c r="CX8" i="2"/>
  <c r="CY8" i="2"/>
  <c r="CZ8" i="2"/>
  <c r="DA8" i="2"/>
  <c r="DB8" i="2"/>
  <c r="DC8" i="2"/>
  <c r="DD8" i="2"/>
  <c r="BB9" i="2"/>
  <c r="BC9" i="2"/>
  <c r="BD9" i="2"/>
  <c r="BE9" i="2"/>
  <c r="BF9" i="2"/>
  <c r="BG9" i="2"/>
  <c r="BH9" i="2"/>
  <c r="BI9" i="2"/>
  <c r="BJ9" i="2"/>
  <c r="BK9" i="2"/>
  <c r="BL9" i="2"/>
  <c r="BM9" i="2"/>
  <c r="BN9" i="2"/>
  <c r="BO9" i="2"/>
  <c r="BP9" i="2"/>
  <c r="BQ9" i="2"/>
  <c r="BR9" i="2"/>
  <c r="BS9" i="2"/>
  <c r="BT9" i="2"/>
  <c r="BU9" i="2"/>
  <c r="BV9" i="2"/>
  <c r="BW9" i="2"/>
  <c r="BX9" i="2"/>
  <c r="DC9" i="2"/>
  <c r="DD9" i="2"/>
  <c r="BB10" i="2"/>
  <c r="BC10" i="2"/>
  <c r="BD10" i="2"/>
  <c r="BE10" i="2"/>
  <c r="BF10" i="2"/>
  <c r="BG10" i="2"/>
  <c r="BH10" i="2"/>
  <c r="BI10" i="2"/>
  <c r="BJ10" i="2"/>
  <c r="BK10" i="2"/>
  <c r="BL10" i="2"/>
  <c r="BM10" i="2"/>
  <c r="BN10" i="2"/>
  <c r="BO10" i="2"/>
  <c r="BP10" i="2"/>
  <c r="BQ10" i="2"/>
  <c r="BR10" i="2"/>
  <c r="BS10" i="2"/>
  <c r="BT10" i="2"/>
  <c r="BU10" i="2"/>
  <c r="BV10" i="2"/>
  <c r="BW10" i="2"/>
  <c r="BX10" i="2"/>
  <c r="DC10" i="2"/>
  <c r="DD10" i="2"/>
  <c r="BB11" i="2"/>
  <c r="BC11" i="2"/>
  <c r="BD11" i="2"/>
  <c r="BE11" i="2"/>
  <c r="BF11" i="2"/>
  <c r="BG11" i="2"/>
  <c r="BH11" i="2"/>
  <c r="BI11" i="2"/>
  <c r="BJ11" i="2"/>
  <c r="BK11" i="2"/>
  <c r="BL11" i="2"/>
  <c r="BM11" i="2"/>
  <c r="BN11" i="2"/>
  <c r="BO11" i="2"/>
  <c r="BP11" i="2"/>
  <c r="BQ11" i="2"/>
  <c r="BR11" i="2"/>
  <c r="BS11" i="2"/>
  <c r="BT11" i="2"/>
  <c r="BU11" i="2"/>
  <c r="BV11" i="2"/>
  <c r="BW11" i="2"/>
  <c r="BX11" i="2"/>
  <c r="DC11" i="2"/>
  <c r="DD11" i="2"/>
  <c r="BB12" i="2"/>
  <c r="BC12" i="2"/>
  <c r="BD12" i="2"/>
  <c r="BE12" i="2"/>
  <c r="BF12" i="2"/>
  <c r="BG12" i="2"/>
  <c r="BH12" i="2"/>
  <c r="BI12" i="2"/>
  <c r="BJ12" i="2"/>
  <c r="BK12" i="2"/>
  <c r="BL12" i="2"/>
  <c r="BM12" i="2"/>
  <c r="BN12" i="2"/>
  <c r="BO12" i="2"/>
  <c r="BP12" i="2"/>
  <c r="BQ12" i="2"/>
  <c r="BR12" i="2"/>
  <c r="BS12" i="2"/>
  <c r="BT12" i="2"/>
  <c r="BU12" i="2"/>
  <c r="BV12" i="2"/>
  <c r="BW12" i="2"/>
  <c r="BX12" i="2"/>
  <c r="DC12" i="2"/>
  <c r="DD12" i="2"/>
  <c r="BB13" i="2"/>
  <c r="BC13" i="2"/>
  <c r="BD13" i="2"/>
  <c r="BE13" i="2"/>
  <c r="BF13" i="2"/>
  <c r="BG13" i="2"/>
  <c r="BH13" i="2"/>
  <c r="BI13" i="2"/>
  <c r="BJ13" i="2"/>
  <c r="BK13" i="2"/>
  <c r="BL13" i="2"/>
  <c r="BM13" i="2"/>
  <c r="BN13" i="2"/>
  <c r="BO13" i="2"/>
  <c r="BP13" i="2"/>
  <c r="BQ13" i="2"/>
  <c r="BR13" i="2"/>
  <c r="BS13" i="2"/>
  <c r="BT13" i="2"/>
  <c r="BU13" i="2"/>
  <c r="BV13" i="2"/>
  <c r="BW13" i="2"/>
  <c r="BX13" i="2"/>
  <c r="BY13" i="2"/>
  <c r="BZ13" i="2"/>
  <c r="CA13" i="2"/>
  <c r="CB13" i="2"/>
  <c r="CC13" i="2"/>
  <c r="CD13" i="2"/>
  <c r="CE13" i="2"/>
  <c r="CF13" i="2"/>
  <c r="CG13" i="2"/>
  <c r="CH13" i="2"/>
  <c r="CI13" i="2"/>
  <c r="CK13" i="2"/>
  <c r="CL13" i="2"/>
  <c r="CM13" i="2"/>
  <c r="CN13" i="2"/>
  <c r="CP13" i="2"/>
  <c r="CQ13" i="2"/>
  <c r="CR13" i="2"/>
  <c r="CS13" i="2"/>
  <c r="CT13" i="2"/>
  <c r="CU13" i="2"/>
  <c r="CV13" i="2"/>
  <c r="CX13" i="2"/>
  <c r="CY13" i="2"/>
  <c r="CZ13" i="2"/>
  <c r="DA13" i="2"/>
  <c r="DB13" i="2"/>
  <c r="DC13" i="2"/>
  <c r="DD13" i="2"/>
  <c r="BB14" i="2"/>
  <c r="BC14" i="2"/>
  <c r="BD14" i="2"/>
  <c r="BE14" i="2"/>
  <c r="BF14" i="2"/>
  <c r="BG14" i="2"/>
  <c r="BH14" i="2"/>
  <c r="BI14" i="2"/>
  <c r="BJ14" i="2"/>
  <c r="BK14" i="2"/>
  <c r="BL14" i="2"/>
  <c r="BM14" i="2"/>
  <c r="BN14" i="2"/>
  <c r="BO14" i="2"/>
  <c r="BP14" i="2"/>
  <c r="BQ14" i="2"/>
  <c r="BR14" i="2"/>
  <c r="BS14" i="2"/>
  <c r="BT14" i="2"/>
  <c r="BU14" i="2"/>
  <c r="BV14" i="2"/>
  <c r="BW14" i="2"/>
  <c r="BX14" i="2"/>
  <c r="DC14" i="2"/>
  <c r="DD14" i="2"/>
  <c r="BB15" i="2"/>
  <c r="BC15" i="2"/>
  <c r="BD15" i="2"/>
  <c r="BE15" i="2"/>
  <c r="BF15" i="2"/>
  <c r="BG15" i="2"/>
  <c r="BH15" i="2"/>
  <c r="BI15" i="2"/>
  <c r="BJ15" i="2"/>
  <c r="BK15" i="2"/>
  <c r="BL15" i="2"/>
  <c r="BM15" i="2"/>
  <c r="BN15" i="2"/>
  <c r="BO15" i="2"/>
  <c r="BP15" i="2"/>
  <c r="BQ15" i="2"/>
  <c r="BR15" i="2"/>
  <c r="BS15" i="2"/>
  <c r="BT15" i="2"/>
  <c r="BU15" i="2"/>
  <c r="BV15" i="2"/>
  <c r="BW15" i="2"/>
  <c r="BX15" i="2"/>
  <c r="DC15" i="2"/>
  <c r="DD15" i="2"/>
  <c r="BB16" i="2"/>
  <c r="BC16" i="2"/>
  <c r="BD16" i="2"/>
  <c r="BE16" i="2"/>
  <c r="BF16" i="2"/>
  <c r="BG16" i="2"/>
  <c r="BH16" i="2"/>
  <c r="BI16" i="2"/>
  <c r="BJ16" i="2"/>
  <c r="BK16" i="2"/>
  <c r="BL16" i="2"/>
  <c r="BM16" i="2"/>
  <c r="BN16" i="2"/>
  <c r="BO16" i="2"/>
  <c r="BP16" i="2"/>
  <c r="BQ16" i="2"/>
  <c r="BR16" i="2"/>
  <c r="BS16" i="2"/>
  <c r="BT16" i="2"/>
  <c r="BU16" i="2"/>
  <c r="BV16" i="2"/>
  <c r="BW16" i="2"/>
  <c r="BX16" i="2"/>
  <c r="DC16" i="2"/>
  <c r="DD16" i="2"/>
  <c r="BB17" i="2"/>
  <c r="BC17" i="2"/>
  <c r="BD17" i="2"/>
  <c r="BE17" i="2"/>
  <c r="BF17" i="2"/>
  <c r="BG17" i="2"/>
  <c r="BH17" i="2"/>
  <c r="BI17" i="2"/>
  <c r="BJ17" i="2"/>
  <c r="BK17" i="2"/>
  <c r="BL17" i="2"/>
  <c r="BM17" i="2"/>
  <c r="BN17" i="2"/>
  <c r="BO17" i="2"/>
  <c r="BP17" i="2"/>
  <c r="BQ17" i="2"/>
  <c r="BR17" i="2"/>
  <c r="BS17" i="2"/>
  <c r="BT17" i="2"/>
  <c r="BU17" i="2"/>
  <c r="BV17" i="2"/>
  <c r="BW17" i="2"/>
  <c r="BX17" i="2"/>
  <c r="DC17" i="2"/>
  <c r="DD17" i="2"/>
  <c r="BB18" i="2"/>
  <c r="BC18" i="2"/>
  <c r="BD18" i="2"/>
  <c r="BE18" i="2"/>
  <c r="BF18" i="2"/>
  <c r="BG18" i="2"/>
  <c r="BH18" i="2"/>
  <c r="BI18" i="2"/>
  <c r="BJ18" i="2"/>
  <c r="BK18" i="2"/>
  <c r="BL18" i="2"/>
  <c r="BM18" i="2"/>
  <c r="BN18" i="2"/>
  <c r="BO18" i="2"/>
  <c r="BP18" i="2"/>
  <c r="BQ18" i="2"/>
  <c r="BR18" i="2"/>
  <c r="BS18" i="2"/>
  <c r="BT18" i="2"/>
  <c r="BU18" i="2"/>
  <c r="BV18" i="2"/>
  <c r="BW18" i="2"/>
  <c r="BX18" i="2"/>
  <c r="DC18" i="2"/>
  <c r="DD18" i="2"/>
  <c r="BB19" i="2"/>
  <c r="BC19" i="2"/>
  <c r="BD19" i="2"/>
  <c r="BE19" i="2"/>
  <c r="BF19" i="2"/>
  <c r="BG19" i="2"/>
  <c r="BH19" i="2"/>
  <c r="BI19" i="2"/>
  <c r="BJ19" i="2"/>
  <c r="BK19" i="2"/>
  <c r="BL19" i="2"/>
  <c r="BM19" i="2"/>
  <c r="BN19" i="2"/>
  <c r="BO19" i="2"/>
  <c r="BP19" i="2"/>
  <c r="BQ19" i="2"/>
  <c r="BR19" i="2"/>
  <c r="BS19" i="2"/>
  <c r="BT19" i="2"/>
  <c r="BU19" i="2"/>
  <c r="BV19" i="2"/>
  <c r="BW19" i="2"/>
  <c r="BX19" i="2"/>
  <c r="DC19" i="2"/>
  <c r="DD19" i="2"/>
  <c r="BB20" i="2"/>
  <c r="BC20" i="2"/>
  <c r="BD20" i="2"/>
  <c r="BE20" i="2"/>
  <c r="BF20" i="2"/>
  <c r="BG20" i="2"/>
  <c r="BH20" i="2"/>
  <c r="BI20" i="2"/>
  <c r="BJ20" i="2"/>
  <c r="BK20" i="2"/>
  <c r="BL20" i="2"/>
  <c r="BM20" i="2"/>
  <c r="BN20" i="2"/>
  <c r="BO20" i="2"/>
  <c r="BP20" i="2"/>
  <c r="BQ20" i="2"/>
  <c r="BR20" i="2"/>
  <c r="BS20" i="2"/>
  <c r="BT20" i="2"/>
  <c r="BU20" i="2"/>
  <c r="BV20" i="2"/>
  <c r="BW20" i="2"/>
  <c r="BX20" i="2"/>
  <c r="DC20" i="2"/>
  <c r="DD20" i="2"/>
  <c r="BB21" i="2"/>
  <c r="BC21" i="2"/>
  <c r="BD21" i="2"/>
  <c r="BE21" i="2"/>
  <c r="BF21" i="2"/>
  <c r="BG21" i="2"/>
  <c r="BH21" i="2"/>
  <c r="BI21" i="2"/>
  <c r="BJ21" i="2"/>
  <c r="BK21" i="2"/>
  <c r="BL21" i="2"/>
  <c r="BM21" i="2"/>
  <c r="BN21" i="2"/>
  <c r="BO21" i="2"/>
  <c r="BP21" i="2"/>
  <c r="BQ21" i="2"/>
  <c r="BR21" i="2"/>
  <c r="BS21" i="2"/>
  <c r="BT21" i="2"/>
  <c r="BU21" i="2"/>
  <c r="BV21" i="2"/>
  <c r="BW21" i="2"/>
  <c r="BX21" i="2"/>
  <c r="DC21" i="2"/>
  <c r="DD21" i="2"/>
  <c r="BB22" i="2"/>
  <c r="BC22" i="2"/>
  <c r="BD22" i="2"/>
  <c r="BE22" i="2"/>
  <c r="BF22" i="2"/>
  <c r="BG22" i="2"/>
  <c r="BH22" i="2"/>
  <c r="BI22" i="2"/>
  <c r="BJ22" i="2"/>
  <c r="BK22" i="2"/>
  <c r="BL22" i="2"/>
  <c r="BM22" i="2"/>
  <c r="BN22" i="2"/>
  <c r="BO22" i="2"/>
  <c r="BP22" i="2"/>
  <c r="BQ22" i="2"/>
  <c r="BR22" i="2"/>
  <c r="BS22" i="2"/>
  <c r="BT22" i="2"/>
  <c r="BU22" i="2"/>
  <c r="BV22" i="2"/>
  <c r="BW22" i="2"/>
  <c r="BX22" i="2"/>
  <c r="BY22" i="2"/>
  <c r="BZ22" i="2"/>
  <c r="CA22" i="2"/>
  <c r="CB22" i="2"/>
  <c r="CC22" i="2"/>
  <c r="CD22" i="2"/>
  <c r="CE22" i="2"/>
  <c r="CF22" i="2"/>
  <c r="CG22" i="2"/>
  <c r="CH22" i="2"/>
  <c r="CI22" i="2"/>
  <c r="CK22" i="2"/>
  <c r="CL22" i="2"/>
  <c r="CM22" i="2"/>
  <c r="CN22" i="2"/>
  <c r="CP22" i="2"/>
  <c r="CQ22" i="2"/>
  <c r="CR22" i="2"/>
  <c r="CS22" i="2"/>
  <c r="CT22" i="2"/>
  <c r="CU22" i="2"/>
  <c r="CV22" i="2"/>
  <c r="CX22" i="2"/>
  <c r="CY22" i="2"/>
  <c r="CZ22" i="2"/>
  <c r="DA22" i="2"/>
  <c r="DB22" i="2"/>
  <c r="DC22" i="2"/>
  <c r="DD22" i="2"/>
  <c r="BB23" i="2"/>
  <c r="BC23" i="2"/>
  <c r="BD23" i="2"/>
  <c r="BE23" i="2"/>
  <c r="BF23" i="2"/>
  <c r="BG23" i="2"/>
  <c r="BH23" i="2"/>
  <c r="BI23" i="2"/>
  <c r="BJ23" i="2"/>
  <c r="BK23" i="2"/>
  <c r="BL23" i="2"/>
  <c r="BM23" i="2"/>
  <c r="BN23" i="2"/>
  <c r="BO23" i="2"/>
  <c r="BP23" i="2"/>
  <c r="BQ23" i="2"/>
  <c r="BR23" i="2"/>
  <c r="BS23" i="2"/>
  <c r="BT23" i="2"/>
  <c r="BU23" i="2"/>
  <c r="BV23" i="2"/>
  <c r="BW23" i="2"/>
  <c r="BX23" i="2"/>
  <c r="BY23" i="2"/>
  <c r="BZ23" i="2"/>
  <c r="CA23" i="2"/>
  <c r="CB23" i="2"/>
  <c r="CC23" i="2"/>
  <c r="CD23" i="2"/>
  <c r="CE23" i="2"/>
  <c r="CF23" i="2"/>
  <c r="CG23" i="2"/>
  <c r="CH23" i="2"/>
  <c r="CI23" i="2"/>
  <c r="CK23" i="2"/>
  <c r="CL23" i="2"/>
  <c r="CM23" i="2"/>
  <c r="CN23" i="2"/>
  <c r="CP23" i="2"/>
  <c r="CQ23" i="2"/>
  <c r="CR23" i="2"/>
  <c r="CS23" i="2"/>
  <c r="CT23" i="2"/>
  <c r="CU23" i="2"/>
  <c r="CV23" i="2"/>
  <c r="CX23" i="2"/>
  <c r="CY23" i="2"/>
  <c r="CZ23" i="2"/>
  <c r="DA23" i="2"/>
  <c r="DB23" i="2"/>
  <c r="DC23" i="2"/>
  <c r="DD23" i="2"/>
  <c r="BB24" i="2"/>
  <c r="BC24" i="2"/>
  <c r="BD24" i="2"/>
  <c r="BE24" i="2"/>
  <c r="BF24" i="2"/>
  <c r="BG24" i="2"/>
  <c r="BH24" i="2"/>
  <c r="BI24" i="2"/>
  <c r="BJ24" i="2"/>
  <c r="BK24" i="2"/>
  <c r="BL24" i="2"/>
  <c r="BM24" i="2"/>
  <c r="BN24" i="2"/>
  <c r="BO24" i="2"/>
  <c r="BP24" i="2"/>
  <c r="BQ24" i="2"/>
  <c r="BR24" i="2"/>
  <c r="BS24" i="2"/>
  <c r="BT24" i="2"/>
  <c r="BU24" i="2"/>
  <c r="BV24" i="2"/>
  <c r="BW24" i="2"/>
  <c r="BX24" i="2"/>
  <c r="BY24" i="2"/>
  <c r="BZ24" i="2"/>
  <c r="CA24" i="2"/>
  <c r="CB24" i="2"/>
  <c r="CC24" i="2"/>
  <c r="CD24" i="2"/>
  <c r="CE24" i="2"/>
  <c r="CF24" i="2"/>
  <c r="CG24" i="2"/>
  <c r="CH24" i="2"/>
  <c r="CI24" i="2"/>
  <c r="CK24" i="2"/>
  <c r="CL24" i="2"/>
  <c r="CM24" i="2"/>
  <c r="CN24" i="2"/>
  <c r="CP24" i="2"/>
  <c r="CQ24" i="2"/>
  <c r="CR24" i="2"/>
  <c r="CS24" i="2"/>
  <c r="CT24" i="2"/>
  <c r="CU24" i="2"/>
  <c r="CV24" i="2"/>
  <c r="CX24" i="2"/>
  <c r="CY24" i="2"/>
  <c r="CZ24" i="2"/>
  <c r="DA24" i="2"/>
  <c r="DB24" i="2"/>
  <c r="DC24" i="2"/>
  <c r="DD24" i="2"/>
  <c r="BB25" i="2"/>
  <c r="BC25" i="2"/>
  <c r="BD25" i="2"/>
  <c r="BE25" i="2"/>
  <c r="BF25" i="2"/>
  <c r="BG25" i="2"/>
  <c r="BH25" i="2"/>
  <c r="BI25" i="2"/>
  <c r="BJ25" i="2"/>
  <c r="BK25" i="2"/>
  <c r="BL25" i="2"/>
  <c r="BM25" i="2"/>
  <c r="BN25" i="2"/>
  <c r="BO25" i="2"/>
  <c r="BP25" i="2"/>
  <c r="BQ25" i="2"/>
  <c r="BR25" i="2"/>
  <c r="BS25" i="2"/>
  <c r="BT25" i="2"/>
  <c r="BU25" i="2"/>
  <c r="BV25" i="2"/>
  <c r="BW25" i="2"/>
  <c r="BX25" i="2"/>
  <c r="DC25" i="2"/>
  <c r="DD25" i="2"/>
  <c r="BB26" i="2"/>
  <c r="BC26" i="2"/>
  <c r="BD26" i="2"/>
  <c r="BE26" i="2"/>
  <c r="BF26" i="2"/>
  <c r="BG26" i="2"/>
  <c r="BH26" i="2"/>
  <c r="BI26" i="2"/>
  <c r="BJ26" i="2"/>
  <c r="BK26" i="2"/>
  <c r="BL26" i="2"/>
  <c r="BM26" i="2"/>
  <c r="BN26" i="2"/>
  <c r="BO26" i="2"/>
  <c r="BP26" i="2"/>
  <c r="BQ26" i="2"/>
  <c r="BR26" i="2"/>
  <c r="BS26" i="2"/>
  <c r="BT26" i="2"/>
  <c r="BU26" i="2"/>
  <c r="BV26" i="2"/>
  <c r="BW26" i="2"/>
  <c r="BX26" i="2"/>
  <c r="BY26" i="2"/>
  <c r="BZ26" i="2"/>
  <c r="CA26" i="2"/>
  <c r="CB26" i="2"/>
  <c r="CC26" i="2"/>
  <c r="CD26" i="2"/>
  <c r="CE26" i="2"/>
  <c r="CF26" i="2"/>
  <c r="CG26" i="2"/>
  <c r="CH26" i="2"/>
  <c r="CI26" i="2"/>
  <c r="CK26" i="2"/>
  <c r="CL26" i="2"/>
  <c r="CM26" i="2"/>
  <c r="CN26" i="2"/>
  <c r="CP26" i="2"/>
  <c r="CQ26" i="2"/>
  <c r="CR26" i="2"/>
  <c r="CS26" i="2"/>
  <c r="CT26" i="2"/>
  <c r="CU26" i="2"/>
  <c r="CV26" i="2"/>
  <c r="CX26" i="2"/>
  <c r="CY26" i="2"/>
  <c r="CZ26" i="2"/>
  <c r="DA26" i="2"/>
  <c r="DB26" i="2"/>
  <c r="DC26" i="2"/>
  <c r="DD26" i="2"/>
  <c r="BB27" i="2"/>
  <c r="BC27" i="2"/>
  <c r="BD27" i="2"/>
  <c r="BE27" i="2"/>
  <c r="BF27" i="2"/>
  <c r="BG27" i="2"/>
  <c r="BH27" i="2"/>
  <c r="BI27" i="2"/>
  <c r="BJ27" i="2"/>
  <c r="BK27" i="2"/>
  <c r="BL27" i="2"/>
  <c r="BM27" i="2"/>
  <c r="BN27" i="2"/>
  <c r="BO27" i="2"/>
  <c r="BP27" i="2"/>
  <c r="BQ27" i="2"/>
  <c r="BR27" i="2"/>
  <c r="BS27" i="2"/>
  <c r="BT27" i="2"/>
  <c r="BU27" i="2"/>
  <c r="BV27" i="2"/>
  <c r="BW27" i="2"/>
  <c r="BX27" i="2"/>
  <c r="DC27" i="2"/>
  <c r="DD27" i="2"/>
  <c r="BB28" i="2"/>
  <c r="BC28" i="2"/>
  <c r="BD28" i="2"/>
  <c r="BE28" i="2"/>
  <c r="BF28" i="2"/>
  <c r="BG28" i="2"/>
  <c r="BH28" i="2"/>
  <c r="BI28" i="2"/>
  <c r="BJ28" i="2"/>
  <c r="BK28" i="2"/>
  <c r="BL28" i="2"/>
  <c r="BM28" i="2"/>
  <c r="BN28" i="2"/>
  <c r="BO28" i="2"/>
  <c r="BP28" i="2"/>
  <c r="BQ28" i="2"/>
  <c r="BR28" i="2"/>
  <c r="BS28" i="2"/>
  <c r="BT28" i="2"/>
  <c r="BU28" i="2"/>
  <c r="BV28" i="2"/>
  <c r="BW28" i="2"/>
  <c r="BX28" i="2"/>
  <c r="DC28" i="2"/>
  <c r="DD28" i="2"/>
  <c r="BB29" i="2"/>
  <c r="BC29" i="2"/>
  <c r="BD29" i="2"/>
  <c r="BE29" i="2"/>
  <c r="BF29" i="2"/>
  <c r="BG29" i="2"/>
  <c r="BH29" i="2"/>
  <c r="BI29" i="2"/>
  <c r="BJ29" i="2"/>
  <c r="BK29" i="2"/>
  <c r="BL29" i="2"/>
  <c r="BM29" i="2"/>
  <c r="BN29" i="2"/>
  <c r="BO29" i="2"/>
  <c r="BP29" i="2"/>
  <c r="BQ29" i="2"/>
  <c r="BR29" i="2"/>
  <c r="BS29" i="2"/>
  <c r="BT29" i="2"/>
  <c r="BU29" i="2"/>
  <c r="BV29" i="2"/>
  <c r="BW29" i="2"/>
  <c r="BX29" i="2"/>
  <c r="DC29" i="2"/>
  <c r="DD29" i="2"/>
  <c r="BB30" i="2"/>
  <c r="BC30" i="2"/>
  <c r="BD30" i="2"/>
  <c r="BE30" i="2"/>
  <c r="BF30" i="2"/>
  <c r="BG30" i="2"/>
  <c r="BH30" i="2"/>
  <c r="BI30" i="2"/>
  <c r="BJ30" i="2"/>
  <c r="BK30" i="2"/>
  <c r="BL30" i="2"/>
  <c r="BM30" i="2"/>
  <c r="BN30" i="2"/>
  <c r="BO30" i="2"/>
  <c r="BP30" i="2"/>
  <c r="BQ30" i="2"/>
  <c r="BR30" i="2"/>
  <c r="BS30" i="2"/>
  <c r="BT30" i="2"/>
  <c r="BU30" i="2"/>
  <c r="BV30" i="2"/>
  <c r="BW30" i="2"/>
  <c r="BX30" i="2"/>
  <c r="DC30" i="2"/>
  <c r="DD30" i="2"/>
  <c r="BB31" i="2"/>
  <c r="BC31" i="2"/>
  <c r="BD31" i="2"/>
  <c r="BE31" i="2"/>
  <c r="BF31" i="2"/>
  <c r="BG31" i="2"/>
  <c r="BH31" i="2"/>
  <c r="BI31" i="2"/>
  <c r="BJ31" i="2"/>
  <c r="BK31" i="2"/>
  <c r="BL31" i="2"/>
  <c r="BM31" i="2"/>
  <c r="BN31" i="2"/>
  <c r="BO31" i="2"/>
  <c r="BP31" i="2"/>
  <c r="BQ31" i="2"/>
  <c r="BR31" i="2"/>
  <c r="BS31" i="2"/>
  <c r="BT31" i="2"/>
  <c r="BU31" i="2"/>
  <c r="BV31" i="2"/>
  <c r="BW31" i="2"/>
  <c r="BX31" i="2"/>
  <c r="BY31" i="2"/>
  <c r="BZ31" i="2"/>
  <c r="CA31" i="2"/>
  <c r="CB31" i="2"/>
  <c r="CC31" i="2"/>
  <c r="CD31" i="2"/>
  <c r="CE31" i="2"/>
  <c r="CF31" i="2"/>
  <c r="CG31" i="2"/>
  <c r="CH31" i="2"/>
  <c r="CI31" i="2"/>
  <c r="CK31" i="2"/>
  <c r="CL31" i="2"/>
  <c r="CM31" i="2"/>
  <c r="CN31" i="2"/>
  <c r="CP31" i="2"/>
  <c r="CQ31" i="2"/>
  <c r="CR31" i="2"/>
  <c r="CS31" i="2"/>
  <c r="CT31" i="2"/>
  <c r="CU31" i="2"/>
  <c r="CV31" i="2"/>
  <c r="CX31" i="2"/>
  <c r="CY31" i="2"/>
  <c r="CZ31" i="2"/>
  <c r="DA31" i="2"/>
  <c r="DB31" i="2"/>
  <c r="DC31" i="2"/>
  <c r="DD31" i="2"/>
  <c r="BB32" i="2"/>
  <c r="BC32" i="2"/>
  <c r="BD32" i="2"/>
  <c r="BE32" i="2"/>
  <c r="BF32" i="2"/>
  <c r="BG32" i="2"/>
  <c r="BH32" i="2"/>
  <c r="BI32" i="2"/>
  <c r="BJ32" i="2"/>
  <c r="BK32" i="2"/>
  <c r="BL32" i="2"/>
  <c r="BM32" i="2"/>
  <c r="BN32" i="2"/>
  <c r="BO32" i="2"/>
  <c r="BP32" i="2"/>
  <c r="BQ32" i="2"/>
  <c r="BR32" i="2"/>
  <c r="BS32" i="2"/>
  <c r="BT32" i="2"/>
  <c r="BU32" i="2"/>
  <c r="BV32" i="2"/>
  <c r="BW32" i="2"/>
  <c r="BX32" i="2"/>
  <c r="BY32" i="2"/>
  <c r="BZ32" i="2"/>
  <c r="CA32" i="2"/>
  <c r="CB32" i="2"/>
  <c r="CC32" i="2"/>
  <c r="CD32" i="2"/>
  <c r="CE32" i="2"/>
  <c r="CF32" i="2"/>
  <c r="CG32" i="2"/>
  <c r="CH32" i="2"/>
  <c r="CI32" i="2"/>
  <c r="CK32" i="2"/>
  <c r="CL32" i="2"/>
  <c r="CM32" i="2"/>
  <c r="CN32" i="2"/>
  <c r="CP32" i="2"/>
  <c r="CQ32" i="2"/>
  <c r="CR32" i="2"/>
  <c r="CS32" i="2"/>
  <c r="CT32" i="2"/>
  <c r="CU32" i="2"/>
  <c r="CV32" i="2"/>
  <c r="CX32" i="2"/>
  <c r="CY32" i="2"/>
  <c r="CZ32" i="2"/>
  <c r="DA32" i="2"/>
  <c r="DB32" i="2"/>
  <c r="DC32" i="2"/>
  <c r="DD32" i="2"/>
  <c r="BB33" i="2"/>
  <c r="BC33" i="2"/>
  <c r="BD33" i="2"/>
  <c r="BE33" i="2"/>
  <c r="BF33" i="2"/>
  <c r="BG33" i="2"/>
  <c r="BH33" i="2"/>
  <c r="BI33" i="2"/>
  <c r="BJ33" i="2"/>
  <c r="BK33" i="2"/>
  <c r="BL33" i="2"/>
  <c r="BM33" i="2"/>
  <c r="BN33" i="2"/>
  <c r="BO33" i="2"/>
  <c r="BP33" i="2"/>
  <c r="BQ33" i="2"/>
  <c r="BR33" i="2"/>
  <c r="BS33" i="2"/>
  <c r="BT33" i="2"/>
  <c r="BU33" i="2"/>
  <c r="BV33" i="2"/>
  <c r="BW33" i="2"/>
  <c r="BX33" i="2"/>
  <c r="DC33" i="2"/>
  <c r="DD33" i="2"/>
  <c r="BB34" i="2"/>
  <c r="BC34" i="2"/>
  <c r="BD34" i="2"/>
  <c r="BE34" i="2"/>
  <c r="BF34" i="2"/>
  <c r="BG34" i="2"/>
  <c r="BH34" i="2"/>
  <c r="BI34" i="2"/>
  <c r="BJ34" i="2"/>
  <c r="BK34" i="2"/>
  <c r="BL34" i="2"/>
  <c r="BM34" i="2"/>
  <c r="BN34" i="2"/>
  <c r="BO34" i="2"/>
  <c r="BP34" i="2"/>
  <c r="BQ34" i="2"/>
  <c r="BR34" i="2"/>
  <c r="BS34" i="2"/>
  <c r="BT34" i="2"/>
  <c r="BU34" i="2"/>
  <c r="BV34" i="2"/>
  <c r="BW34" i="2"/>
  <c r="BX34" i="2"/>
  <c r="BY34" i="2"/>
  <c r="BZ34" i="2"/>
  <c r="CA34" i="2"/>
  <c r="CB34" i="2"/>
  <c r="CC34" i="2"/>
  <c r="CD34" i="2"/>
  <c r="CE34" i="2"/>
  <c r="CF34" i="2"/>
  <c r="CG34" i="2"/>
  <c r="CH34" i="2"/>
  <c r="CI34" i="2"/>
  <c r="CK34" i="2"/>
  <c r="CL34" i="2"/>
  <c r="CM34" i="2"/>
  <c r="CN34" i="2"/>
  <c r="CP34" i="2"/>
  <c r="CQ34" i="2"/>
  <c r="CR34" i="2"/>
  <c r="CS34" i="2"/>
  <c r="CT34" i="2"/>
  <c r="CU34" i="2"/>
  <c r="CV34" i="2"/>
  <c r="CX34" i="2"/>
  <c r="CY34" i="2"/>
  <c r="CZ34" i="2"/>
  <c r="DA34" i="2"/>
  <c r="DB34" i="2"/>
  <c r="DC34" i="2"/>
  <c r="DD34" i="2"/>
  <c r="BB35" i="2"/>
  <c r="BC35" i="2"/>
  <c r="BD35" i="2"/>
  <c r="BE35" i="2"/>
  <c r="BF35" i="2"/>
  <c r="BG35" i="2"/>
  <c r="BH35" i="2"/>
  <c r="BI35" i="2"/>
  <c r="BJ35" i="2"/>
  <c r="BK35" i="2"/>
  <c r="BL35" i="2"/>
  <c r="BM35" i="2"/>
  <c r="BN35" i="2"/>
  <c r="BO35" i="2"/>
  <c r="BP35" i="2"/>
  <c r="BQ35" i="2"/>
  <c r="BR35" i="2"/>
  <c r="BS35" i="2"/>
  <c r="BT35" i="2"/>
  <c r="BU35" i="2"/>
  <c r="BV35" i="2"/>
  <c r="BW35" i="2"/>
  <c r="BX35" i="2"/>
  <c r="BY35" i="2"/>
  <c r="BZ35" i="2"/>
  <c r="CA35" i="2"/>
  <c r="CB35" i="2"/>
  <c r="CC35" i="2"/>
  <c r="CD35" i="2"/>
  <c r="CE35" i="2"/>
  <c r="CF35" i="2"/>
  <c r="CG35" i="2"/>
  <c r="CH35" i="2"/>
  <c r="CI35" i="2"/>
  <c r="CK35" i="2"/>
  <c r="CL35" i="2"/>
  <c r="CM35" i="2"/>
  <c r="CN35" i="2"/>
  <c r="CP35" i="2"/>
  <c r="CQ35" i="2"/>
  <c r="CR35" i="2"/>
  <c r="CS35" i="2"/>
  <c r="CT35" i="2"/>
  <c r="CU35" i="2"/>
  <c r="CV35" i="2"/>
  <c r="CX35" i="2"/>
  <c r="CY35" i="2"/>
  <c r="CZ35" i="2"/>
  <c r="DA35" i="2"/>
  <c r="DB35" i="2"/>
  <c r="DC35" i="2"/>
  <c r="DD35" i="2"/>
  <c r="BB36" i="2"/>
  <c r="BC36" i="2"/>
  <c r="BD36" i="2"/>
  <c r="BE36" i="2"/>
  <c r="BF36" i="2"/>
  <c r="BG36" i="2"/>
  <c r="BH36" i="2"/>
  <c r="BI36" i="2"/>
  <c r="BJ36" i="2"/>
  <c r="BK36" i="2"/>
  <c r="BL36" i="2"/>
  <c r="BM36" i="2"/>
  <c r="BN36" i="2"/>
  <c r="BO36" i="2"/>
  <c r="BP36" i="2"/>
  <c r="BQ36" i="2"/>
  <c r="BR36" i="2"/>
  <c r="BS36" i="2"/>
  <c r="BT36" i="2"/>
  <c r="BU36" i="2"/>
  <c r="BV36" i="2"/>
  <c r="BW36" i="2"/>
  <c r="BX36" i="2"/>
  <c r="BY36" i="2"/>
  <c r="BZ36" i="2"/>
  <c r="CA36" i="2"/>
  <c r="CB36" i="2"/>
  <c r="CC36" i="2"/>
  <c r="CD36" i="2"/>
  <c r="CE36" i="2"/>
  <c r="CF36" i="2"/>
  <c r="CG36" i="2"/>
  <c r="CH36" i="2"/>
  <c r="CI36" i="2"/>
  <c r="CK36" i="2"/>
  <c r="CL36" i="2"/>
  <c r="CM36" i="2"/>
  <c r="CN36" i="2"/>
  <c r="CP36" i="2"/>
  <c r="CQ36" i="2"/>
  <c r="CR36" i="2"/>
  <c r="CS36" i="2"/>
  <c r="CT36" i="2"/>
  <c r="CU36" i="2"/>
  <c r="CV36" i="2"/>
  <c r="CX36" i="2"/>
  <c r="CY36" i="2"/>
  <c r="CZ36" i="2"/>
  <c r="DA36" i="2"/>
  <c r="DB36" i="2"/>
  <c r="DC36" i="2"/>
  <c r="DD36" i="2"/>
  <c r="BB37" i="2"/>
  <c r="BC37" i="2"/>
  <c r="BD37" i="2"/>
  <c r="BE37" i="2"/>
  <c r="BF37" i="2"/>
  <c r="BG37" i="2"/>
  <c r="BH37" i="2"/>
  <c r="BI37" i="2"/>
  <c r="BJ37" i="2"/>
  <c r="BK37" i="2"/>
  <c r="BL37" i="2"/>
  <c r="BM37" i="2"/>
  <c r="BN37" i="2"/>
  <c r="BO37" i="2"/>
  <c r="BP37" i="2"/>
  <c r="BQ37" i="2"/>
  <c r="BR37" i="2"/>
  <c r="BS37" i="2"/>
  <c r="BT37" i="2"/>
  <c r="BU37" i="2"/>
  <c r="BV37" i="2"/>
  <c r="BW37" i="2"/>
  <c r="BX37" i="2"/>
  <c r="BY37" i="2"/>
  <c r="BZ37" i="2"/>
  <c r="CA37" i="2"/>
  <c r="CB37" i="2"/>
  <c r="CC37" i="2"/>
  <c r="CD37" i="2"/>
  <c r="CE37" i="2"/>
  <c r="CF37" i="2"/>
  <c r="CG37" i="2"/>
  <c r="CH37" i="2"/>
  <c r="CI37" i="2"/>
  <c r="CK37" i="2"/>
  <c r="CL37" i="2"/>
  <c r="CM37" i="2"/>
  <c r="CN37" i="2"/>
  <c r="CP37" i="2"/>
  <c r="CQ37" i="2"/>
  <c r="CR37" i="2"/>
  <c r="CS37" i="2"/>
  <c r="CT37" i="2"/>
  <c r="CU37" i="2"/>
  <c r="CV37" i="2"/>
  <c r="CX37" i="2"/>
  <c r="CY37" i="2"/>
  <c r="CZ37" i="2"/>
  <c r="DA37" i="2"/>
  <c r="DB37" i="2"/>
  <c r="DC37" i="2"/>
  <c r="DD37" i="2"/>
  <c r="BB38" i="2"/>
  <c r="BC38" i="2"/>
  <c r="BD38" i="2"/>
  <c r="BE38" i="2"/>
  <c r="BF38" i="2"/>
  <c r="BG38" i="2"/>
  <c r="BH38" i="2"/>
  <c r="BI38" i="2"/>
  <c r="BJ38" i="2"/>
  <c r="BK38" i="2"/>
  <c r="BL38" i="2"/>
  <c r="BM38" i="2"/>
  <c r="BN38" i="2"/>
  <c r="BO38" i="2"/>
  <c r="BP38" i="2"/>
  <c r="BQ38" i="2"/>
  <c r="BR38" i="2"/>
  <c r="BS38" i="2"/>
  <c r="BT38" i="2"/>
  <c r="BU38" i="2"/>
  <c r="BV38" i="2"/>
  <c r="BW38" i="2"/>
  <c r="BX38" i="2"/>
  <c r="DC38" i="2"/>
  <c r="DD38" i="2"/>
  <c r="BB39" i="2"/>
  <c r="BC39" i="2"/>
  <c r="BD39" i="2"/>
  <c r="BE39" i="2"/>
  <c r="BF39" i="2"/>
  <c r="BG39" i="2"/>
  <c r="BH39" i="2"/>
  <c r="BI39" i="2"/>
  <c r="BJ39" i="2"/>
  <c r="BK39" i="2"/>
  <c r="BL39" i="2"/>
  <c r="BM39" i="2"/>
  <c r="BN39" i="2"/>
  <c r="BO39" i="2"/>
  <c r="BP39" i="2"/>
  <c r="BQ39" i="2"/>
  <c r="BR39" i="2"/>
  <c r="BS39" i="2"/>
  <c r="BT39" i="2"/>
  <c r="BU39" i="2"/>
  <c r="BV39" i="2"/>
  <c r="BW39" i="2"/>
  <c r="BX39" i="2"/>
  <c r="DC39" i="2"/>
  <c r="DD39" i="2"/>
  <c r="BB40" i="2"/>
  <c r="BC40" i="2"/>
  <c r="BD40" i="2"/>
  <c r="BE40" i="2"/>
  <c r="BF40" i="2"/>
  <c r="BG40" i="2"/>
  <c r="BH40" i="2"/>
  <c r="BI40" i="2"/>
  <c r="BJ40" i="2"/>
  <c r="BK40" i="2"/>
  <c r="BL40" i="2"/>
  <c r="BM40" i="2"/>
  <c r="BN40" i="2"/>
  <c r="BO40" i="2"/>
  <c r="BP40" i="2"/>
  <c r="BQ40" i="2"/>
  <c r="BR40" i="2"/>
  <c r="BS40" i="2"/>
  <c r="BT40" i="2"/>
  <c r="BU40" i="2"/>
  <c r="BV40" i="2"/>
  <c r="BW40" i="2"/>
  <c r="BX40" i="2"/>
  <c r="DC40" i="2"/>
  <c r="DD40" i="2"/>
  <c r="BB41" i="2"/>
  <c r="BC41" i="2"/>
  <c r="BD41" i="2"/>
  <c r="BE41" i="2"/>
  <c r="BF41" i="2"/>
  <c r="BG41" i="2"/>
  <c r="BH41" i="2"/>
  <c r="BI41" i="2"/>
  <c r="BJ41" i="2"/>
  <c r="BK41" i="2"/>
  <c r="BL41" i="2"/>
  <c r="BM41" i="2"/>
  <c r="BN41" i="2"/>
  <c r="BO41" i="2"/>
  <c r="BP41" i="2"/>
  <c r="BQ41" i="2"/>
  <c r="BR41" i="2"/>
  <c r="BS41" i="2"/>
  <c r="BT41" i="2"/>
  <c r="BU41" i="2"/>
  <c r="BV41" i="2"/>
  <c r="BW41" i="2"/>
  <c r="BX41" i="2"/>
  <c r="BY41" i="2"/>
  <c r="BZ41" i="2"/>
  <c r="CA41" i="2"/>
  <c r="CB41" i="2"/>
  <c r="CC41" i="2"/>
  <c r="CD41" i="2"/>
  <c r="CE41" i="2"/>
  <c r="CF41" i="2"/>
  <c r="CG41" i="2"/>
  <c r="CH41" i="2"/>
  <c r="CI41" i="2"/>
  <c r="CK41" i="2"/>
  <c r="CL41" i="2"/>
  <c r="CM41" i="2"/>
  <c r="CN41" i="2"/>
  <c r="CP41" i="2"/>
  <c r="CQ41" i="2"/>
  <c r="CR41" i="2"/>
  <c r="CS41" i="2"/>
  <c r="CT41" i="2"/>
  <c r="CU41" i="2"/>
  <c r="CV41" i="2"/>
  <c r="CX41" i="2"/>
  <c r="CY41" i="2"/>
  <c r="CZ41" i="2"/>
  <c r="DA41" i="2"/>
  <c r="DB41" i="2"/>
  <c r="DC41" i="2"/>
  <c r="DD41" i="2"/>
  <c r="BB42" i="2"/>
  <c r="BC42" i="2"/>
  <c r="BD42" i="2"/>
  <c r="BE42" i="2"/>
  <c r="BF42" i="2"/>
  <c r="BG42" i="2"/>
  <c r="BH42" i="2"/>
  <c r="BI42" i="2"/>
  <c r="BJ42" i="2"/>
  <c r="BK42" i="2"/>
  <c r="BL42" i="2"/>
  <c r="BM42" i="2"/>
  <c r="BN42" i="2"/>
  <c r="BO42" i="2"/>
  <c r="BP42" i="2"/>
  <c r="BQ42" i="2"/>
  <c r="BR42" i="2"/>
  <c r="BS42" i="2"/>
  <c r="BT42" i="2"/>
  <c r="BU42" i="2"/>
  <c r="BV42" i="2"/>
  <c r="BW42" i="2"/>
  <c r="BX42" i="2"/>
  <c r="BY42" i="2"/>
  <c r="BZ42" i="2"/>
  <c r="CA42" i="2"/>
  <c r="CB42" i="2"/>
  <c r="CC42" i="2"/>
  <c r="CD42" i="2"/>
  <c r="CE42" i="2"/>
  <c r="CF42" i="2"/>
  <c r="CG42" i="2"/>
  <c r="CH42" i="2"/>
  <c r="CI42" i="2"/>
  <c r="CK42" i="2"/>
  <c r="CL42" i="2"/>
  <c r="CM42" i="2"/>
  <c r="CN42" i="2"/>
  <c r="CP42" i="2"/>
  <c r="CQ42" i="2"/>
  <c r="CR42" i="2"/>
  <c r="CS42" i="2"/>
  <c r="CT42" i="2"/>
  <c r="CU42" i="2"/>
  <c r="CV42" i="2"/>
  <c r="CX42" i="2"/>
  <c r="CY42" i="2"/>
  <c r="CZ42" i="2"/>
  <c r="DA42" i="2"/>
  <c r="DB42" i="2"/>
  <c r="DC42" i="2"/>
  <c r="DD42" i="2"/>
  <c r="BB43" i="2"/>
  <c r="BC43" i="2"/>
  <c r="BD43" i="2"/>
  <c r="BE43" i="2"/>
  <c r="BF43" i="2"/>
  <c r="BG43" i="2"/>
  <c r="BH43" i="2"/>
  <c r="BI43" i="2"/>
  <c r="BJ43" i="2"/>
  <c r="BK43" i="2"/>
  <c r="BL43" i="2"/>
  <c r="BM43" i="2"/>
  <c r="BN43" i="2"/>
  <c r="BO43" i="2"/>
  <c r="BP43" i="2"/>
  <c r="BQ43" i="2"/>
  <c r="BR43" i="2"/>
  <c r="BS43" i="2"/>
  <c r="BT43" i="2"/>
  <c r="BU43" i="2"/>
  <c r="BV43" i="2"/>
  <c r="BW43" i="2"/>
  <c r="BX43" i="2"/>
  <c r="DC43" i="2"/>
  <c r="DD43" i="2"/>
  <c r="BB44" i="2"/>
  <c r="BC44" i="2"/>
  <c r="BD44" i="2"/>
  <c r="BE44" i="2"/>
  <c r="BF44" i="2"/>
  <c r="BG44" i="2"/>
  <c r="BH44" i="2"/>
  <c r="BI44" i="2"/>
  <c r="BJ44" i="2"/>
  <c r="BK44" i="2"/>
  <c r="BL44" i="2"/>
  <c r="BM44" i="2"/>
  <c r="BN44" i="2"/>
  <c r="BO44" i="2"/>
  <c r="BP44" i="2"/>
  <c r="BQ44" i="2"/>
  <c r="BR44" i="2"/>
  <c r="BS44" i="2"/>
  <c r="BT44" i="2"/>
  <c r="BU44" i="2"/>
  <c r="BV44" i="2"/>
  <c r="BW44" i="2"/>
  <c r="BX44" i="2"/>
  <c r="DC44" i="2"/>
  <c r="DD44" i="2"/>
  <c r="BB45" i="2"/>
  <c r="BC45" i="2"/>
  <c r="BD45" i="2"/>
  <c r="BE45" i="2"/>
  <c r="BF45" i="2"/>
  <c r="BG45" i="2"/>
  <c r="BH45" i="2"/>
  <c r="BI45" i="2"/>
  <c r="BJ45" i="2"/>
  <c r="BK45" i="2"/>
  <c r="BL45" i="2"/>
  <c r="BM45" i="2"/>
  <c r="BN45" i="2"/>
  <c r="BO45" i="2"/>
  <c r="BP45" i="2"/>
  <c r="BQ45" i="2"/>
  <c r="BR45" i="2"/>
  <c r="BS45" i="2"/>
  <c r="BT45" i="2"/>
  <c r="BU45" i="2"/>
  <c r="BV45" i="2"/>
  <c r="BW45" i="2"/>
  <c r="BX45" i="2"/>
  <c r="BY45" i="2"/>
  <c r="BZ45" i="2"/>
  <c r="CA45" i="2"/>
  <c r="CB45" i="2"/>
  <c r="CC45" i="2"/>
  <c r="CD45" i="2"/>
  <c r="CE45" i="2"/>
  <c r="CF45" i="2"/>
  <c r="CG45" i="2"/>
  <c r="CH45" i="2"/>
  <c r="CI45" i="2"/>
  <c r="CK45" i="2"/>
  <c r="CL45" i="2"/>
  <c r="CM45" i="2"/>
  <c r="CN45" i="2"/>
  <c r="CP45" i="2"/>
  <c r="CQ45" i="2"/>
  <c r="CR45" i="2"/>
  <c r="CS45" i="2"/>
  <c r="CT45" i="2"/>
  <c r="CU45" i="2"/>
  <c r="CV45" i="2"/>
  <c r="CX45" i="2"/>
  <c r="CY45" i="2"/>
  <c r="CZ45" i="2"/>
  <c r="DA45" i="2"/>
  <c r="DB45" i="2"/>
  <c r="DC45" i="2"/>
  <c r="DD45" i="2"/>
  <c r="BB46" i="2"/>
  <c r="BC46" i="2"/>
  <c r="BD46" i="2"/>
  <c r="BE46" i="2"/>
  <c r="BF46" i="2"/>
  <c r="BG46" i="2"/>
  <c r="BH46" i="2"/>
  <c r="BI46" i="2"/>
  <c r="BJ46" i="2"/>
  <c r="BK46" i="2"/>
  <c r="BL46" i="2"/>
  <c r="BM46" i="2"/>
  <c r="BN46" i="2"/>
  <c r="BO46" i="2"/>
  <c r="BP46" i="2"/>
  <c r="BQ46" i="2"/>
  <c r="BR46" i="2"/>
  <c r="BS46" i="2"/>
  <c r="BT46" i="2"/>
  <c r="BU46" i="2"/>
  <c r="BV46" i="2"/>
  <c r="BW46" i="2"/>
  <c r="BX46" i="2"/>
  <c r="BY46" i="2"/>
  <c r="BZ46" i="2"/>
  <c r="CA46" i="2"/>
  <c r="CB46" i="2"/>
  <c r="CC46" i="2"/>
  <c r="CD46" i="2"/>
  <c r="CE46" i="2"/>
  <c r="CF46" i="2"/>
  <c r="CG46" i="2"/>
  <c r="CH46" i="2"/>
  <c r="CI46" i="2"/>
  <c r="CK46" i="2"/>
  <c r="CL46" i="2"/>
  <c r="CM46" i="2"/>
  <c r="CN46" i="2"/>
  <c r="CP46" i="2"/>
  <c r="CQ46" i="2"/>
  <c r="CR46" i="2"/>
  <c r="CS46" i="2"/>
  <c r="CT46" i="2"/>
  <c r="CU46" i="2"/>
  <c r="CV46" i="2"/>
  <c r="CX46" i="2"/>
  <c r="CY46" i="2"/>
  <c r="CZ46" i="2"/>
  <c r="DA46" i="2"/>
  <c r="DB46" i="2"/>
  <c r="DC46" i="2"/>
  <c r="DD46" i="2"/>
  <c r="BB47" i="2"/>
  <c r="BC47" i="2"/>
  <c r="BD47" i="2"/>
  <c r="BE47" i="2"/>
  <c r="BF47" i="2"/>
  <c r="BG47" i="2"/>
  <c r="BH47" i="2"/>
  <c r="BI47" i="2"/>
  <c r="BJ47" i="2"/>
  <c r="BK47" i="2"/>
  <c r="BL47" i="2"/>
  <c r="BM47" i="2"/>
  <c r="BN47" i="2"/>
  <c r="BO47" i="2"/>
  <c r="BP47" i="2"/>
  <c r="BQ47" i="2"/>
  <c r="BR47" i="2"/>
  <c r="BS47" i="2"/>
  <c r="BT47" i="2"/>
  <c r="BU47" i="2"/>
  <c r="BV47" i="2"/>
  <c r="BW47" i="2"/>
  <c r="BX47" i="2"/>
  <c r="DC47" i="2"/>
  <c r="DD47" i="2"/>
  <c r="BB48" i="2"/>
  <c r="BC48" i="2"/>
  <c r="BD48" i="2"/>
  <c r="BE48" i="2"/>
  <c r="BF48" i="2"/>
  <c r="BG48" i="2"/>
  <c r="BH48" i="2"/>
  <c r="BI48" i="2"/>
  <c r="BJ48" i="2"/>
  <c r="BK48" i="2"/>
  <c r="BL48" i="2"/>
  <c r="BM48" i="2"/>
  <c r="BN48" i="2"/>
  <c r="BO48" i="2"/>
  <c r="BP48" i="2"/>
  <c r="BQ48" i="2"/>
  <c r="BR48" i="2"/>
  <c r="BS48" i="2"/>
  <c r="BT48" i="2"/>
  <c r="BU48" i="2"/>
  <c r="BV48" i="2"/>
  <c r="BW48" i="2"/>
  <c r="BX48" i="2"/>
  <c r="DC48" i="2"/>
  <c r="DD48" i="2"/>
  <c r="BB49" i="2"/>
  <c r="BC49" i="2"/>
  <c r="BD49" i="2"/>
  <c r="BE49" i="2"/>
  <c r="BF49" i="2"/>
  <c r="BG49" i="2"/>
  <c r="BH49" i="2"/>
  <c r="BI49" i="2"/>
  <c r="BJ49" i="2"/>
  <c r="BK49" i="2"/>
  <c r="BL49" i="2"/>
  <c r="BM49" i="2"/>
  <c r="BN49" i="2"/>
  <c r="BO49" i="2"/>
  <c r="BP49" i="2"/>
  <c r="BQ49" i="2"/>
  <c r="BR49" i="2"/>
  <c r="BS49" i="2"/>
  <c r="BT49" i="2"/>
  <c r="BU49" i="2"/>
  <c r="BV49" i="2"/>
  <c r="BW49" i="2"/>
  <c r="BX49" i="2"/>
  <c r="DC49" i="2"/>
  <c r="DD49" i="2"/>
  <c r="BB50" i="2"/>
  <c r="BC50" i="2"/>
  <c r="BD50" i="2"/>
  <c r="BE50" i="2"/>
  <c r="BF50" i="2"/>
  <c r="BG50" i="2"/>
  <c r="BH50" i="2"/>
  <c r="BI50" i="2"/>
  <c r="BJ50" i="2"/>
  <c r="BK50" i="2"/>
  <c r="BL50" i="2"/>
  <c r="BM50" i="2"/>
  <c r="BN50" i="2"/>
  <c r="BO50" i="2"/>
  <c r="BP50" i="2"/>
  <c r="BQ50" i="2"/>
  <c r="BR50" i="2"/>
  <c r="BS50" i="2"/>
  <c r="BT50" i="2"/>
  <c r="BU50" i="2"/>
  <c r="BV50" i="2"/>
  <c r="BW50" i="2"/>
  <c r="BX50" i="2"/>
  <c r="BY50" i="2"/>
  <c r="BZ50" i="2"/>
  <c r="CA50" i="2"/>
  <c r="CB50" i="2"/>
  <c r="CC50" i="2"/>
  <c r="CD50" i="2"/>
  <c r="CE50" i="2"/>
  <c r="CF50" i="2"/>
  <c r="CG50" i="2"/>
  <c r="CH50" i="2"/>
  <c r="CI50" i="2"/>
  <c r="CK50" i="2"/>
  <c r="CL50" i="2"/>
  <c r="CM50" i="2"/>
  <c r="CN50" i="2"/>
  <c r="CP50" i="2"/>
  <c r="CQ50" i="2"/>
  <c r="CR50" i="2"/>
  <c r="CS50" i="2"/>
  <c r="CT50" i="2"/>
  <c r="CU50" i="2"/>
  <c r="CV50" i="2"/>
  <c r="CX50" i="2"/>
  <c r="CY50" i="2"/>
  <c r="CZ50" i="2"/>
  <c r="DA50" i="2"/>
  <c r="DB50" i="2"/>
  <c r="DC50" i="2"/>
  <c r="DD50" i="2"/>
  <c r="BB51" i="2"/>
  <c r="BC51" i="2"/>
  <c r="BD51" i="2"/>
  <c r="BE51" i="2"/>
  <c r="BF51" i="2"/>
  <c r="BG51" i="2"/>
  <c r="BH51" i="2"/>
  <c r="BI51" i="2"/>
  <c r="BJ51" i="2"/>
  <c r="BK51" i="2"/>
  <c r="BL51" i="2"/>
  <c r="BM51" i="2"/>
  <c r="BN51" i="2"/>
  <c r="BO51" i="2"/>
  <c r="BP51" i="2"/>
  <c r="BQ51" i="2"/>
  <c r="BR51" i="2"/>
  <c r="BS51" i="2"/>
  <c r="BT51" i="2"/>
  <c r="BU51" i="2"/>
  <c r="BV51" i="2"/>
  <c r="BW51" i="2"/>
  <c r="BX51" i="2"/>
  <c r="DC51" i="2"/>
  <c r="DD51" i="2"/>
  <c r="BB52" i="2"/>
  <c r="BC52" i="2"/>
  <c r="BD52" i="2"/>
  <c r="BE52" i="2"/>
  <c r="BF52" i="2"/>
  <c r="BG52" i="2"/>
  <c r="BH52" i="2"/>
  <c r="BI52" i="2"/>
  <c r="BJ52" i="2"/>
  <c r="BK52" i="2"/>
  <c r="BL52" i="2"/>
  <c r="BM52" i="2"/>
  <c r="BN52" i="2"/>
  <c r="BO52" i="2"/>
  <c r="BP52" i="2"/>
  <c r="BQ52" i="2"/>
  <c r="BR52" i="2"/>
  <c r="BS52" i="2"/>
  <c r="BT52" i="2"/>
  <c r="BU52" i="2"/>
  <c r="BV52" i="2"/>
  <c r="BW52" i="2"/>
  <c r="BX52" i="2"/>
  <c r="DC52" i="2"/>
  <c r="DD52" i="2"/>
  <c r="BB53" i="2"/>
  <c r="BC53" i="2"/>
  <c r="BD53" i="2"/>
  <c r="BE53" i="2"/>
  <c r="BF53" i="2"/>
  <c r="BG53" i="2"/>
  <c r="BH53" i="2"/>
  <c r="BI53" i="2"/>
  <c r="BJ53" i="2"/>
  <c r="BK53" i="2"/>
  <c r="BL53" i="2"/>
  <c r="BM53" i="2"/>
  <c r="BN53" i="2"/>
  <c r="BO53" i="2"/>
  <c r="BP53" i="2"/>
  <c r="BQ53" i="2"/>
  <c r="BR53" i="2"/>
  <c r="BS53" i="2"/>
  <c r="BT53" i="2"/>
  <c r="BU53" i="2"/>
  <c r="BV53" i="2"/>
  <c r="BW53" i="2"/>
  <c r="BX53" i="2"/>
  <c r="DC53" i="2"/>
  <c r="DD53" i="2"/>
  <c r="BB54" i="2"/>
  <c r="BC54" i="2"/>
  <c r="BD54" i="2"/>
  <c r="BE54" i="2"/>
  <c r="BF54" i="2"/>
  <c r="BG54" i="2"/>
  <c r="BH54" i="2"/>
  <c r="BI54" i="2"/>
  <c r="BJ54" i="2"/>
  <c r="BK54" i="2"/>
  <c r="BL54" i="2"/>
  <c r="BM54" i="2"/>
  <c r="BN54" i="2"/>
  <c r="BO54" i="2"/>
  <c r="BP54" i="2"/>
  <c r="BQ54" i="2"/>
  <c r="BR54" i="2"/>
  <c r="BS54" i="2"/>
  <c r="BT54" i="2"/>
  <c r="BU54" i="2"/>
  <c r="BV54" i="2"/>
  <c r="BW54" i="2"/>
  <c r="BX54" i="2"/>
  <c r="BY54" i="2"/>
  <c r="BZ54" i="2"/>
  <c r="CA54" i="2"/>
  <c r="CB54" i="2"/>
  <c r="CC54" i="2"/>
  <c r="CD54" i="2"/>
  <c r="CE54" i="2"/>
  <c r="CF54" i="2"/>
  <c r="CG54" i="2"/>
  <c r="CH54" i="2"/>
  <c r="CI54" i="2"/>
  <c r="CK54" i="2"/>
  <c r="CL54" i="2"/>
  <c r="CM54" i="2"/>
  <c r="CN54" i="2"/>
  <c r="CP54" i="2"/>
  <c r="CQ54" i="2"/>
  <c r="CR54" i="2"/>
  <c r="CS54" i="2"/>
  <c r="CT54" i="2"/>
  <c r="CU54" i="2"/>
  <c r="CV54" i="2"/>
  <c r="CX54" i="2"/>
  <c r="CY54" i="2"/>
  <c r="CZ54" i="2"/>
  <c r="DA54" i="2"/>
  <c r="DB54" i="2"/>
  <c r="DC54" i="2"/>
  <c r="DD54" i="2"/>
  <c r="BB55" i="2"/>
  <c r="BC55" i="2"/>
  <c r="BD55" i="2"/>
  <c r="BE55" i="2"/>
  <c r="BF55" i="2"/>
  <c r="BG55" i="2"/>
  <c r="BH55" i="2"/>
  <c r="BI55" i="2"/>
  <c r="BJ55" i="2"/>
  <c r="BK55" i="2"/>
  <c r="BL55" i="2"/>
  <c r="BM55" i="2"/>
  <c r="BN55" i="2"/>
  <c r="BO55" i="2"/>
  <c r="BP55" i="2"/>
  <c r="BQ55" i="2"/>
  <c r="BR55" i="2"/>
  <c r="BS55" i="2"/>
  <c r="BT55" i="2"/>
  <c r="BU55" i="2"/>
  <c r="BV55" i="2"/>
  <c r="BW55" i="2"/>
  <c r="BX55" i="2"/>
  <c r="DC55" i="2"/>
  <c r="DD55" i="2"/>
  <c r="BB56" i="2"/>
  <c r="BC56" i="2"/>
  <c r="BD56" i="2"/>
  <c r="BE56" i="2"/>
  <c r="BF56" i="2"/>
  <c r="BG56" i="2"/>
  <c r="BH56" i="2"/>
  <c r="BI56" i="2"/>
  <c r="BJ56" i="2"/>
  <c r="BK56" i="2"/>
  <c r="BL56" i="2"/>
  <c r="BM56" i="2"/>
  <c r="BN56" i="2"/>
  <c r="BO56" i="2"/>
  <c r="BP56" i="2"/>
  <c r="BQ56" i="2"/>
  <c r="BR56" i="2"/>
  <c r="BS56" i="2"/>
  <c r="BT56" i="2"/>
  <c r="BU56" i="2"/>
  <c r="BV56" i="2"/>
  <c r="BW56" i="2"/>
  <c r="BX56" i="2"/>
  <c r="DC56" i="2"/>
  <c r="DD56" i="2"/>
  <c r="BB57" i="2"/>
  <c r="BC57" i="2"/>
  <c r="BD57" i="2"/>
  <c r="BE57" i="2"/>
  <c r="BF57" i="2"/>
  <c r="BG57" i="2"/>
  <c r="BH57" i="2"/>
  <c r="BI57" i="2"/>
  <c r="BJ57" i="2"/>
  <c r="BK57" i="2"/>
  <c r="BL57" i="2"/>
  <c r="BM57" i="2"/>
  <c r="BN57" i="2"/>
  <c r="BO57" i="2"/>
  <c r="BP57" i="2"/>
  <c r="BQ57" i="2"/>
  <c r="BR57" i="2"/>
  <c r="BS57" i="2"/>
  <c r="BT57" i="2"/>
  <c r="BU57" i="2"/>
  <c r="BV57" i="2"/>
  <c r="BW57" i="2"/>
  <c r="BX57" i="2"/>
  <c r="BY57" i="2"/>
  <c r="BZ57" i="2"/>
  <c r="CA57" i="2"/>
  <c r="CB57" i="2"/>
  <c r="CC57" i="2"/>
  <c r="CD57" i="2"/>
  <c r="CE57" i="2"/>
  <c r="CF57" i="2"/>
  <c r="CG57" i="2"/>
  <c r="CH57" i="2"/>
  <c r="CI57" i="2"/>
  <c r="CK57" i="2"/>
  <c r="CL57" i="2"/>
  <c r="CM57" i="2"/>
  <c r="CN57" i="2"/>
  <c r="CP57" i="2"/>
  <c r="CQ57" i="2"/>
  <c r="CR57" i="2"/>
  <c r="CS57" i="2"/>
  <c r="CT57" i="2"/>
  <c r="CU57" i="2"/>
  <c r="CV57" i="2"/>
  <c r="CX57" i="2"/>
  <c r="CY57" i="2"/>
  <c r="CZ57" i="2"/>
  <c r="DA57" i="2"/>
  <c r="DB57" i="2"/>
  <c r="DC57" i="2"/>
  <c r="DD57" i="2"/>
  <c r="BB58" i="2"/>
  <c r="BC58" i="2"/>
  <c r="BD58" i="2"/>
  <c r="BE58" i="2"/>
  <c r="BF58" i="2"/>
  <c r="BG58" i="2"/>
  <c r="BH58" i="2"/>
  <c r="BI58" i="2"/>
  <c r="BJ58" i="2"/>
  <c r="BK58" i="2"/>
  <c r="BL58" i="2"/>
  <c r="BM58" i="2"/>
  <c r="BN58" i="2"/>
  <c r="BO58" i="2"/>
  <c r="BP58" i="2"/>
  <c r="BQ58" i="2"/>
  <c r="BR58" i="2"/>
  <c r="BS58" i="2"/>
  <c r="BT58" i="2"/>
  <c r="BU58" i="2"/>
  <c r="BV58" i="2"/>
  <c r="BW58" i="2"/>
  <c r="BX58" i="2"/>
  <c r="DC58" i="2"/>
  <c r="DD58" i="2"/>
  <c r="BB59" i="2"/>
  <c r="BC59" i="2"/>
  <c r="BD59" i="2"/>
  <c r="BE59" i="2"/>
  <c r="BF59" i="2"/>
  <c r="BG59" i="2"/>
  <c r="BH59" i="2"/>
  <c r="BI59" i="2"/>
  <c r="BJ59" i="2"/>
  <c r="BK59" i="2"/>
  <c r="BL59" i="2"/>
  <c r="BM59" i="2"/>
  <c r="BN59" i="2"/>
  <c r="BO59" i="2"/>
  <c r="BP59" i="2"/>
  <c r="BQ59" i="2"/>
  <c r="BR59" i="2"/>
  <c r="BS59" i="2"/>
  <c r="BT59" i="2"/>
  <c r="BU59" i="2"/>
  <c r="BV59" i="2"/>
  <c r="BW59" i="2"/>
  <c r="BX59" i="2"/>
  <c r="DC59" i="2"/>
  <c r="DD59" i="2"/>
  <c r="BB60" i="2"/>
  <c r="BC60" i="2"/>
  <c r="BD60" i="2"/>
  <c r="BE60" i="2"/>
  <c r="BF60" i="2"/>
  <c r="BG60" i="2"/>
  <c r="BH60" i="2"/>
  <c r="BI60" i="2"/>
  <c r="BJ60" i="2"/>
  <c r="BK60" i="2"/>
  <c r="BL60" i="2"/>
  <c r="BM60" i="2"/>
  <c r="BN60" i="2"/>
  <c r="BO60" i="2"/>
  <c r="BP60" i="2"/>
  <c r="BQ60" i="2"/>
  <c r="BR60" i="2"/>
  <c r="BS60" i="2"/>
  <c r="BT60" i="2"/>
  <c r="BU60" i="2"/>
  <c r="BV60" i="2"/>
  <c r="BW60" i="2"/>
  <c r="BX60" i="2"/>
  <c r="BY60" i="2"/>
  <c r="BZ60" i="2"/>
  <c r="CA60" i="2"/>
  <c r="CB60" i="2"/>
  <c r="CC60" i="2"/>
  <c r="CD60" i="2"/>
  <c r="CE60" i="2"/>
  <c r="CF60" i="2"/>
  <c r="CG60" i="2"/>
  <c r="CH60" i="2"/>
  <c r="CI60" i="2"/>
  <c r="CK60" i="2"/>
  <c r="CL60" i="2"/>
  <c r="CM60" i="2"/>
  <c r="CN60" i="2"/>
  <c r="CP60" i="2"/>
  <c r="CQ60" i="2"/>
  <c r="CR60" i="2"/>
  <c r="CS60" i="2"/>
  <c r="CT60" i="2"/>
  <c r="CU60" i="2"/>
  <c r="CV60" i="2"/>
  <c r="CX60" i="2"/>
  <c r="CY60" i="2"/>
  <c r="CZ60" i="2"/>
  <c r="DA60" i="2"/>
  <c r="DB60" i="2"/>
  <c r="DC60" i="2"/>
  <c r="DD60" i="2"/>
  <c r="BB61" i="2"/>
  <c r="BC61" i="2"/>
  <c r="BD61" i="2"/>
  <c r="BE61" i="2"/>
  <c r="BF61" i="2"/>
  <c r="BG61" i="2"/>
  <c r="BH61" i="2"/>
  <c r="BI61" i="2"/>
  <c r="BJ61" i="2"/>
  <c r="BK61" i="2"/>
  <c r="BL61" i="2"/>
  <c r="BM61" i="2"/>
  <c r="BN61" i="2"/>
  <c r="BO61" i="2"/>
  <c r="BP61" i="2"/>
  <c r="BQ61" i="2"/>
  <c r="BR61" i="2"/>
  <c r="BS61" i="2"/>
  <c r="BT61" i="2"/>
  <c r="BU61" i="2"/>
  <c r="BV61" i="2"/>
  <c r="BW61" i="2"/>
  <c r="BX61" i="2"/>
  <c r="DC61" i="2"/>
  <c r="DD61" i="2"/>
  <c r="BB62" i="2"/>
  <c r="BC62" i="2"/>
  <c r="BD62" i="2"/>
  <c r="BE62" i="2"/>
  <c r="BF62" i="2"/>
  <c r="BG62" i="2"/>
  <c r="BH62" i="2"/>
  <c r="BI62" i="2"/>
  <c r="BJ62" i="2"/>
  <c r="BK62" i="2"/>
  <c r="BL62" i="2"/>
  <c r="BM62" i="2"/>
  <c r="BN62" i="2"/>
  <c r="BO62" i="2"/>
  <c r="BP62" i="2"/>
  <c r="BQ62" i="2"/>
  <c r="BR62" i="2"/>
  <c r="BS62" i="2"/>
  <c r="BT62" i="2"/>
  <c r="BU62" i="2"/>
  <c r="BV62" i="2"/>
  <c r="BW62" i="2"/>
  <c r="BX62" i="2"/>
  <c r="DC62" i="2"/>
  <c r="DD62" i="2"/>
  <c r="BB63" i="2"/>
  <c r="BC63" i="2"/>
  <c r="BD63" i="2"/>
  <c r="BE63" i="2"/>
  <c r="BF63" i="2"/>
  <c r="BG63" i="2"/>
  <c r="BH63" i="2"/>
  <c r="BI63" i="2"/>
  <c r="BJ63" i="2"/>
  <c r="BK63" i="2"/>
  <c r="BL63" i="2"/>
  <c r="BM63" i="2"/>
  <c r="BN63" i="2"/>
  <c r="BO63" i="2"/>
  <c r="BP63" i="2"/>
  <c r="BQ63" i="2"/>
  <c r="BR63" i="2"/>
  <c r="BS63" i="2"/>
  <c r="BT63" i="2"/>
  <c r="BU63" i="2"/>
  <c r="BV63" i="2"/>
  <c r="BW63" i="2"/>
  <c r="BX63" i="2"/>
  <c r="DC63" i="2"/>
  <c r="DD63" i="2"/>
  <c r="BB64" i="2"/>
  <c r="BC64" i="2"/>
  <c r="BD64" i="2"/>
  <c r="BE64" i="2"/>
  <c r="BF64" i="2"/>
  <c r="BG64" i="2"/>
  <c r="BH64" i="2"/>
  <c r="BI64" i="2"/>
  <c r="BJ64" i="2"/>
  <c r="BK64" i="2"/>
  <c r="BL64" i="2"/>
  <c r="BM64" i="2"/>
  <c r="BN64" i="2"/>
  <c r="BO64" i="2"/>
  <c r="BP64" i="2"/>
  <c r="BQ64" i="2"/>
  <c r="BR64" i="2"/>
  <c r="BS64" i="2"/>
  <c r="BT64" i="2"/>
  <c r="BU64" i="2"/>
  <c r="BV64" i="2"/>
  <c r="BW64" i="2"/>
  <c r="BX64" i="2"/>
  <c r="DC64" i="2"/>
  <c r="DD64" i="2"/>
  <c r="BB65" i="2"/>
  <c r="BC65" i="2"/>
  <c r="BD65" i="2"/>
  <c r="BE65" i="2"/>
  <c r="BF65" i="2"/>
  <c r="BG65" i="2"/>
  <c r="BH65" i="2"/>
  <c r="BI65" i="2"/>
  <c r="BJ65" i="2"/>
  <c r="BK65" i="2"/>
  <c r="BL65" i="2"/>
  <c r="BM65" i="2"/>
  <c r="BN65" i="2"/>
  <c r="BO65" i="2"/>
  <c r="BP65" i="2"/>
  <c r="BQ65" i="2"/>
  <c r="BR65" i="2"/>
  <c r="BS65" i="2"/>
  <c r="BT65" i="2"/>
  <c r="BU65" i="2"/>
  <c r="BV65" i="2"/>
  <c r="BW65" i="2"/>
  <c r="BX65" i="2"/>
  <c r="DC65" i="2"/>
  <c r="DD65" i="2"/>
  <c r="BB66" i="2"/>
  <c r="BC66" i="2"/>
  <c r="BD66" i="2"/>
  <c r="BE66" i="2"/>
  <c r="BF66" i="2"/>
  <c r="BG66" i="2"/>
  <c r="BH66" i="2"/>
  <c r="BI66" i="2"/>
  <c r="BJ66" i="2"/>
  <c r="BK66" i="2"/>
  <c r="BL66" i="2"/>
  <c r="BM66" i="2"/>
  <c r="BN66" i="2"/>
  <c r="BO66" i="2"/>
  <c r="BP66" i="2"/>
  <c r="BQ66" i="2"/>
  <c r="BR66" i="2"/>
  <c r="BS66" i="2"/>
  <c r="BT66" i="2"/>
  <c r="BU66" i="2"/>
  <c r="BV66" i="2"/>
  <c r="BW66" i="2"/>
  <c r="BX66" i="2"/>
  <c r="BY66" i="2"/>
  <c r="BZ66" i="2"/>
  <c r="CA66" i="2"/>
  <c r="CB66" i="2"/>
  <c r="CC66" i="2"/>
  <c r="CD66" i="2"/>
  <c r="CE66" i="2"/>
  <c r="CF66" i="2"/>
  <c r="CG66" i="2"/>
  <c r="CH66" i="2"/>
  <c r="CI66" i="2"/>
  <c r="CK66" i="2"/>
  <c r="CL66" i="2"/>
  <c r="CM66" i="2"/>
  <c r="CN66" i="2"/>
  <c r="CP66" i="2"/>
  <c r="CQ66" i="2"/>
  <c r="CR66" i="2"/>
  <c r="CS66" i="2"/>
  <c r="CT66" i="2"/>
  <c r="CU66" i="2"/>
  <c r="CV66" i="2"/>
  <c r="CX66" i="2"/>
  <c r="CY66" i="2"/>
  <c r="CZ66" i="2"/>
  <c r="DA66" i="2"/>
  <c r="DB66" i="2"/>
  <c r="DC66" i="2"/>
  <c r="DD66" i="2"/>
  <c r="BB67" i="2"/>
  <c r="BC67" i="2"/>
  <c r="BD67" i="2"/>
  <c r="BE67" i="2"/>
  <c r="BF67" i="2"/>
  <c r="BG67" i="2"/>
  <c r="BH67" i="2"/>
  <c r="BI67" i="2"/>
  <c r="BJ67" i="2"/>
  <c r="BK67" i="2"/>
  <c r="BL67" i="2"/>
  <c r="BM67" i="2"/>
  <c r="BN67" i="2"/>
  <c r="BO67" i="2"/>
  <c r="BP67" i="2"/>
  <c r="BQ67" i="2"/>
  <c r="BR67" i="2"/>
  <c r="BS67" i="2"/>
  <c r="BT67" i="2"/>
  <c r="BU67" i="2"/>
  <c r="BV67" i="2"/>
  <c r="BW67" i="2"/>
  <c r="BX67" i="2"/>
  <c r="DC67" i="2"/>
  <c r="DD67" i="2"/>
  <c r="BB68" i="2"/>
  <c r="BC68" i="2"/>
  <c r="BD68" i="2"/>
  <c r="BE68" i="2"/>
  <c r="BF68" i="2"/>
  <c r="BG68" i="2"/>
  <c r="BH68" i="2"/>
  <c r="BI68" i="2"/>
  <c r="BJ68" i="2"/>
  <c r="BK68" i="2"/>
  <c r="BL68" i="2"/>
  <c r="BM68" i="2"/>
  <c r="BN68" i="2"/>
  <c r="BO68" i="2"/>
  <c r="BP68" i="2"/>
  <c r="BQ68" i="2"/>
  <c r="BR68" i="2"/>
  <c r="BS68" i="2"/>
  <c r="BT68" i="2"/>
  <c r="BU68" i="2"/>
  <c r="BV68" i="2"/>
  <c r="BW68" i="2"/>
  <c r="BX68" i="2"/>
  <c r="DC68" i="2"/>
  <c r="DD68" i="2"/>
  <c r="BB69" i="2"/>
  <c r="BC69" i="2"/>
  <c r="BD69" i="2"/>
  <c r="BE69" i="2"/>
  <c r="BF69" i="2"/>
  <c r="BG69" i="2"/>
  <c r="BH69" i="2"/>
  <c r="BI69" i="2"/>
  <c r="BJ69" i="2"/>
  <c r="BK69" i="2"/>
  <c r="BL69" i="2"/>
  <c r="BM69" i="2"/>
  <c r="BN69" i="2"/>
  <c r="BO69" i="2"/>
  <c r="BP69" i="2"/>
  <c r="BQ69" i="2"/>
  <c r="BR69" i="2"/>
  <c r="BS69" i="2"/>
  <c r="BT69" i="2"/>
  <c r="BU69" i="2"/>
  <c r="BV69" i="2"/>
  <c r="BW69" i="2"/>
  <c r="BX69" i="2"/>
  <c r="DC69" i="2"/>
  <c r="DD69" i="2"/>
  <c r="BB70" i="2"/>
  <c r="BC70" i="2"/>
  <c r="BD70" i="2"/>
  <c r="BE70" i="2"/>
  <c r="BF70" i="2"/>
  <c r="BG70" i="2"/>
  <c r="BH70" i="2"/>
  <c r="BI70" i="2"/>
  <c r="BJ70" i="2"/>
  <c r="BK70" i="2"/>
  <c r="BL70" i="2"/>
  <c r="BM70" i="2"/>
  <c r="BN70" i="2"/>
  <c r="BO70" i="2"/>
  <c r="BP70" i="2"/>
  <c r="BQ70" i="2"/>
  <c r="BR70" i="2"/>
  <c r="BS70" i="2"/>
  <c r="BT70" i="2"/>
  <c r="BU70" i="2"/>
  <c r="BV70" i="2"/>
  <c r="BW70" i="2"/>
  <c r="BX70" i="2"/>
  <c r="DC70" i="2"/>
  <c r="DD70" i="2"/>
  <c r="BB71" i="2"/>
  <c r="BC71" i="2"/>
  <c r="BD71" i="2"/>
  <c r="BE71" i="2"/>
  <c r="BF71" i="2"/>
  <c r="BG71" i="2"/>
  <c r="BH71" i="2"/>
  <c r="BI71" i="2"/>
  <c r="BJ71" i="2"/>
  <c r="BK71" i="2"/>
  <c r="BL71" i="2"/>
  <c r="BM71" i="2"/>
  <c r="BN71" i="2"/>
  <c r="BO71" i="2"/>
  <c r="BP71" i="2"/>
  <c r="BQ71" i="2"/>
  <c r="BR71" i="2"/>
  <c r="BS71" i="2"/>
  <c r="BT71" i="2"/>
  <c r="BU71" i="2"/>
  <c r="BV71" i="2"/>
  <c r="BW71" i="2"/>
  <c r="BX71" i="2"/>
  <c r="DC71" i="2"/>
  <c r="DD71" i="2"/>
  <c r="BB72" i="2"/>
  <c r="BC72" i="2"/>
  <c r="BD72" i="2"/>
  <c r="BE72" i="2"/>
  <c r="BF72" i="2"/>
  <c r="BG72" i="2"/>
  <c r="BH72" i="2"/>
  <c r="BI72" i="2"/>
  <c r="BJ72" i="2"/>
  <c r="BK72" i="2"/>
  <c r="BL72" i="2"/>
  <c r="BM72" i="2"/>
  <c r="BN72" i="2"/>
  <c r="BO72" i="2"/>
  <c r="BP72" i="2"/>
  <c r="BQ72" i="2"/>
  <c r="BR72" i="2"/>
  <c r="BS72" i="2"/>
  <c r="BT72" i="2"/>
  <c r="BU72" i="2"/>
  <c r="BV72" i="2"/>
  <c r="BW72" i="2"/>
  <c r="BX72" i="2"/>
  <c r="DC72" i="2"/>
  <c r="DD72" i="2"/>
  <c r="BB73" i="2"/>
  <c r="BC73" i="2"/>
  <c r="BD73" i="2"/>
  <c r="BE73" i="2"/>
  <c r="BF73" i="2"/>
  <c r="BG73" i="2"/>
  <c r="BH73" i="2"/>
  <c r="BI73" i="2"/>
  <c r="BJ73" i="2"/>
  <c r="BK73" i="2"/>
  <c r="BL73" i="2"/>
  <c r="BM73" i="2"/>
  <c r="BN73" i="2"/>
  <c r="BO73" i="2"/>
  <c r="BP73" i="2"/>
  <c r="BQ73" i="2"/>
  <c r="BR73" i="2"/>
  <c r="BS73" i="2"/>
  <c r="BT73" i="2"/>
  <c r="BU73" i="2"/>
  <c r="BV73" i="2"/>
  <c r="BW73" i="2"/>
  <c r="BX73" i="2"/>
  <c r="DC73" i="2"/>
  <c r="DD73" i="2"/>
  <c r="BB74" i="2"/>
  <c r="BC74" i="2"/>
  <c r="BD74" i="2"/>
  <c r="BE74" i="2"/>
  <c r="BF74" i="2"/>
  <c r="BG74" i="2"/>
  <c r="BH74" i="2"/>
  <c r="BI74" i="2"/>
  <c r="BJ74" i="2"/>
  <c r="BK74" i="2"/>
  <c r="BL74" i="2"/>
  <c r="BM74" i="2"/>
  <c r="BN74" i="2"/>
  <c r="BO74" i="2"/>
  <c r="BP74" i="2"/>
  <c r="BQ74" i="2"/>
  <c r="BR74" i="2"/>
  <c r="BS74" i="2"/>
  <c r="BT74" i="2"/>
  <c r="BU74" i="2"/>
  <c r="BV74" i="2"/>
  <c r="BW74" i="2"/>
  <c r="BX74" i="2"/>
  <c r="DC74" i="2"/>
  <c r="DD74" i="2"/>
  <c r="BB75" i="2"/>
  <c r="BC75" i="2"/>
  <c r="BD75" i="2"/>
  <c r="BE75" i="2"/>
  <c r="BF75" i="2"/>
  <c r="BG75" i="2"/>
  <c r="BH75" i="2"/>
  <c r="BI75" i="2"/>
  <c r="BJ75" i="2"/>
  <c r="BK75" i="2"/>
  <c r="BL75" i="2"/>
  <c r="BM75" i="2"/>
  <c r="BN75" i="2"/>
  <c r="BO75" i="2"/>
  <c r="BP75" i="2"/>
  <c r="BQ75" i="2"/>
  <c r="BR75" i="2"/>
  <c r="BS75" i="2"/>
  <c r="BT75" i="2"/>
  <c r="BU75" i="2"/>
  <c r="BV75" i="2"/>
  <c r="BW75" i="2"/>
  <c r="BX75" i="2"/>
  <c r="DC75" i="2"/>
  <c r="DD75" i="2"/>
  <c r="BB76" i="2"/>
  <c r="BC76" i="2"/>
  <c r="BD76" i="2"/>
  <c r="BE76" i="2"/>
  <c r="BF76" i="2"/>
  <c r="BG76" i="2"/>
  <c r="BH76" i="2"/>
  <c r="BI76" i="2"/>
  <c r="BJ76" i="2"/>
  <c r="BK76" i="2"/>
  <c r="BL76" i="2"/>
  <c r="BM76" i="2"/>
  <c r="BN76" i="2"/>
  <c r="BO76" i="2"/>
  <c r="BP76" i="2"/>
  <c r="BQ76" i="2"/>
  <c r="BR76" i="2"/>
  <c r="BS76" i="2"/>
  <c r="BT76" i="2"/>
  <c r="BU76" i="2"/>
  <c r="BV76" i="2"/>
  <c r="BW76" i="2"/>
  <c r="BX76" i="2"/>
  <c r="DC76" i="2"/>
  <c r="DD76" i="2"/>
  <c r="BB77" i="2"/>
  <c r="BC77" i="2"/>
  <c r="BD77" i="2"/>
  <c r="BE77" i="2"/>
  <c r="BF77" i="2"/>
  <c r="BG77" i="2"/>
  <c r="BH77" i="2"/>
  <c r="BI77" i="2"/>
  <c r="BJ77" i="2"/>
  <c r="BK77" i="2"/>
  <c r="BL77" i="2"/>
  <c r="BM77" i="2"/>
  <c r="BN77" i="2"/>
  <c r="BO77" i="2"/>
  <c r="BP77" i="2"/>
  <c r="BQ77" i="2"/>
  <c r="BR77" i="2"/>
  <c r="BS77" i="2"/>
  <c r="BT77" i="2"/>
  <c r="BU77" i="2"/>
  <c r="BV77" i="2"/>
  <c r="BW77" i="2"/>
  <c r="BX77" i="2"/>
  <c r="DC77" i="2"/>
  <c r="DD77" i="2"/>
  <c r="BB78" i="2"/>
  <c r="BC78" i="2"/>
  <c r="BD78" i="2"/>
  <c r="BE78" i="2"/>
  <c r="BF78" i="2"/>
  <c r="BG78" i="2"/>
  <c r="BH78" i="2"/>
  <c r="BI78" i="2"/>
  <c r="BJ78" i="2"/>
  <c r="BK78" i="2"/>
  <c r="BL78" i="2"/>
  <c r="BM78" i="2"/>
  <c r="BN78" i="2"/>
  <c r="BO78" i="2"/>
  <c r="BP78" i="2"/>
  <c r="BQ78" i="2"/>
  <c r="BR78" i="2"/>
  <c r="BS78" i="2"/>
  <c r="BT78" i="2"/>
  <c r="BU78" i="2"/>
  <c r="BV78" i="2"/>
  <c r="BW78" i="2"/>
  <c r="BX78" i="2"/>
  <c r="BY78" i="2"/>
  <c r="BZ78" i="2"/>
  <c r="CA78" i="2"/>
  <c r="CB78" i="2"/>
  <c r="CC78" i="2"/>
  <c r="CD78" i="2"/>
  <c r="CE78" i="2"/>
  <c r="CF78" i="2"/>
  <c r="CG78" i="2"/>
  <c r="CH78" i="2"/>
  <c r="CI78" i="2"/>
  <c r="CK78" i="2"/>
  <c r="CL78" i="2"/>
  <c r="CM78" i="2"/>
  <c r="CN78" i="2"/>
  <c r="CP78" i="2"/>
  <c r="CQ78" i="2"/>
  <c r="CR78" i="2"/>
  <c r="CS78" i="2"/>
  <c r="CT78" i="2"/>
  <c r="CU78" i="2"/>
  <c r="CV78" i="2"/>
  <c r="CX78" i="2"/>
  <c r="CY78" i="2"/>
  <c r="CZ78" i="2"/>
  <c r="DA78" i="2"/>
  <c r="DB78" i="2"/>
  <c r="DC78" i="2"/>
  <c r="DD78" i="2"/>
  <c r="BB79" i="2"/>
  <c r="BC79" i="2"/>
  <c r="BD79" i="2"/>
  <c r="BE79" i="2"/>
  <c r="BF79" i="2"/>
  <c r="BG79" i="2"/>
  <c r="BH79" i="2"/>
  <c r="BI79" i="2"/>
  <c r="BJ79" i="2"/>
  <c r="BK79" i="2"/>
  <c r="BL79" i="2"/>
  <c r="BM79" i="2"/>
  <c r="BN79" i="2"/>
  <c r="BO79" i="2"/>
  <c r="BP79" i="2"/>
  <c r="BQ79" i="2"/>
  <c r="BR79" i="2"/>
  <c r="BS79" i="2"/>
  <c r="BT79" i="2"/>
  <c r="BU79" i="2"/>
  <c r="BV79" i="2"/>
  <c r="BW79" i="2"/>
  <c r="BX79" i="2"/>
  <c r="DC79" i="2"/>
  <c r="DD79" i="2"/>
  <c r="BB80" i="2"/>
  <c r="BC80" i="2"/>
  <c r="BD80" i="2"/>
  <c r="BE80" i="2"/>
  <c r="BF80" i="2"/>
  <c r="BG80" i="2"/>
  <c r="BH80" i="2"/>
  <c r="BI80" i="2"/>
  <c r="BJ80" i="2"/>
  <c r="BK80" i="2"/>
  <c r="BL80" i="2"/>
  <c r="BM80" i="2"/>
  <c r="BN80" i="2"/>
  <c r="BO80" i="2"/>
  <c r="BP80" i="2"/>
  <c r="BQ80" i="2"/>
  <c r="BR80" i="2"/>
  <c r="BS80" i="2"/>
  <c r="BT80" i="2"/>
  <c r="BU80" i="2"/>
  <c r="BV80" i="2"/>
  <c r="BW80" i="2"/>
  <c r="BX80" i="2"/>
  <c r="DC80" i="2"/>
  <c r="DD80" i="2"/>
  <c r="BB81" i="2"/>
  <c r="BC81" i="2"/>
  <c r="BD81" i="2"/>
  <c r="BE81" i="2"/>
  <c r="BF81" i="2"/>
  <c r="BG81" i="2"/>
  <c r="BH81" i="2"/>
  <c r="BI81" i="2"/>
  <c r="BJ81" i="2"/>
  <c r="BK81" i="2"/>
  <c r="BL81" i="2"/>
  <c r="BM81" i="2"/>
  <c r="BN81" i="2"/>
  <c r="BO81" i="2"/>
  <c r="BP81" i="2"/>
  <c r="BQ81" i="2"/>
  <c r="BR81" i="2"/>
  <c r="BS81" i="2"/>
  <c r="BT81" i="2"/>
  <c r="BU81" i="2"/>
  <c r="BV81" i="2"/>
  <c r="BW81" i="2"/>
  <c r="BX81" i="2"/>
  <c r="DC81" i="2"/>
  <c r="DD81" i="2"/>
  <c r="BB82" i="2"/>
  <c r="BC82" i="2"/>
  <c r="BD82" i="2"/>
  <c r="BE82" i="2"/>
  <c r="BF82" i="2"/>
  <c r="BG82" i="2"/>
  <c r="BH82" i="2"/>
  <c r="BI82" i="2"/>
  <c r="BJ82" i="2"/>
  <c r="BK82" i="2"/>
  <c r="BL82" i="2"/>
  <c r="BM82" i="2"/>
  <c r="BN82" i="2"/>
  <c r="BO82" i="2"/>
  <c r="BP82" i="2"/>
  <c r="BQ82" i="2"/>
  <c r="BR82" i="2"/>
  <c r="BS82" i="2"/>
  <c r="BT82" i="2"/>
  <c r="BU82" i="2"/>
  <c r="BV82" i="2"/>
  <c r="BW82" i="2"/>
  <c r="BX82" i="2"/>
  <c r="BY82" i="2"/>
  <c r="BZ82" i="2"/>
  <c r="CA82" i="2"/>
  <c r="CB82" i="2"/>
  <c r="CC82" i="2"/>
  <c r="CD82" i="2"/>
  <c r="CE82" i="2"/>
  <c r="CF82" i="2"/>
  <c r="CG82" i="2"/>
  <c r="CH82" i="2"/>
  <c r="CI82" i="2"/>
  <c r="CK82" i="2"/>
  <c r="CL82" i="2"/>
  <c r="CM82" i="2"/>
  <c r="CN82" i="2"/>
  <c r="CP82" i="2"/>
  <c r="CQ82" i="2"/>
  <c r="CR82" i="2"/>
  <c r="CS82" i="2"/>
  <c r="CT82" i="2"/>
  <c r="CU82" i="2"/>
  <c r="CV82" i="2"/>
  <c r="CX82" i="2"/>
  <c r="CY82" i="2"/>
  <c r="CZ82" i="2"/>
  <c r="DA82" i="2"/>
  <c r="DB82" i="2"/>
  <c r="DC82" i="2"/>
  <c r="DD82" i="2"/>
  <c r="BB83" i="2"/>
  <c r="BC83" i="2"/>
  <c r="BD83" i="2"/>
  <c r="BE83" i="2"/>
  <c r="BF83" i="2"/>
  <c r="BG83" i="2"/>
  <c r="BH83" i="2"/>
  <c r="BI83" i="2"/>
  <c r="BJ83" i="2"/>
  <c r="BK83" i="2"/>
  <c r="BL83" i="2"/>
  <c r="BM83" i="2"/>
  <c r="BN83" i="2"/>
  <c r="BO83" i="2"/>
  <c r="BP83" i="2"/>
  <c r="BQ83" i="2"/>
  <c r="BR83" i="2"/>
  <c r="BS83" i="2"/>
  <c r="BT83" i="2"/>
  <c r="BU83" i="2"/>
  <c r="BV83" i="2"/>
  <c r="BW83" i="2"/>
  <c r="BX83" i="2"/>
  <c r="DC83" i="2"/>
  <c r="DD83" i="2"/>
  <c r="BB84" i="2"/>
  <c r="BC84" i="2"/>
  <c r="BD84" i="2"/>
  <c r="BE84" i="2"/>
  <c r="BF84" i="2"/>
  <c r="BG84" i="2"/>
  <c r="BH84" i="2"/>
  <c r="BI84" i="2"/>
  <c r="BJ84" i="2"/>
  <c r="BK84" i="2"/>
  <c r="BL84" i="2"/>
  <c r="BM84" i="2"/>
  <c r="BN84" i="2"/>
  <c r="BO84" i="2"/>
  <c r="BP84" i="2"/>
  <c r="BQ84" i="2"/>
  <c r="BR84" i="2"/>
  <c r="BS84" i="2"/>
  <c r="BT84" i="2"/>
  <c r="BU84" i="2"/>
  <c r="BV84" i="2"/>
  <c r="BW84" i="2"/>
  <c r="BX84" i="2"/>
  <c r="DC84" i="2"/>
  <c r="DD84" i="2"/>
  <c r="BB85" i="2"/>
  <c r="BC85" i="2"/>
  <c r="BD85" i="2"/>
  <c r="BE85" i="2"/>
  <c r="BF85" i="2"/>
  <c r="BG85" i="2"/>
  <c r="BH85" i="2"/>
  <c r="BI85" i="2"/>
  <c r="BJ85" i="2"/>
  <c r="BK85" i="2"/>
  <c r="BL85" i="2"/>
  <c r="BM85" i="2"/>
  <c r="BN85" i="2"/>
  <c r="BO85" i="2"/>
  <c r="BP85" i="2"/>
  <c r="BQ85" i="2"/>
  <c r="BR85" i="2"/>
  <c r="BS85" i="2"/>
  <c r="BT85" i="2"/>
  <c r="BU85" i="2"/>
  <c r="BV85" i="2"/>
  <c r="BW85" i="2"/>
  <c r="BX85" i="2"/>
  <c r="DC85" i="2"/>
  <c r="DD85" i="2"/>
  <c r="BB86" i="2"/>
  <c r="BC86" i="2"/>
  <c r="BD86" i="2"/>
  <c r="BE86" i="2"/>
  <c r="BF86" i="2"/>
  <c r="BG86" i="2"/>
  <c r="BH86" i="2"/>
  <c r="BI86" i="2"/>
  <c r="BJ86" i="2"/>
  <c r="BK86" i="2"/>
  <c r="BL86" i="2"/>
  <c r="BM86" i="2"/>
  <c r="BN86" i="2"/>
  <c r="BO86" i="2"/>
  <c r="BP86" i="2"/>
  <c r="BQ86" i="2"/>
  <c r="BR86" i="2"/>
  <c r="BS86" i="2"/>
  <c r="BT86" i="2"/>
  <c r="BU86" i="2"/>
  <c r="BV86" i="2"/>
  <c r="BW86" i="2"/>
  <c r="BX86" i="2"/>
  <c r="DC86" i="2"/>
  <c r="DD86" i="2"/>
  <c r="BB87" i="2"/>
  <c r="BC87" i="2"/>
  <c r="BD87" i="2"/>
  <c r="BE87" i="2"/>
  <c r="BF87" i="2"/>
  <c r="BG87" i="2"/>
  <c r="BH87" i="2"/>
  <c r="BI87" i="2"/>
  <c r="BJ87" i="2"/>
  <c r="BK87" i="2"/>
  <c r="BL87" i="2"/>
  <c r="BM87" i="2"/>
  <c r="BN87" i="2"/>
  <c r="BO87" i="2"/>
  <c r="BP87" i="2"/>
  <c r="BQ87" i="2"/>
  <c r="BR87" i="2"/>
  <c r="BS87" i="2"/>
  <c r="BT87" i="2"/>
  <c r="BU87" i="2"/>
  <c r="BV87" i="2"/>
  <c r="BW87" i="2"/>
  <c r="BX87" i="2"/>
  <c r="DC87" i="2"/>
  <c r="DD87" i="2"/>
  <c r="BB88" i="2"/>
  <c r="BC88" i="2"/>
  <c r="BD88" i="2"/>
  <c r="BE88" i="2"/>
  <c r="BF88" i="2"/>
  <c r="BG88" i="2"/>
  <c r="BH88" i="2"/>
  <c r="BI88" i="2"/>
  <c r="BJ88" i="2"/>
  <c r="BK88" i="2"/>
  <c r="BL88" i="2"/>
  <c r="BM88" i="2"/>
  <c r="BN88" i="2"/>
  <c r="BO88" i="2"/>
  <c r="BP88" i="2"/>
  <c r="BQ88" i="2"/>
  <c r="BR88" i="2"/>
  <c r="BS88" i="2"/>
  <c r="BT88" i="2"/>
  <c r="BU88" i="2"/>
  <c r="BV88" i="2"/>
  <c r="BW88" i="2"/>
  <c r="BX88" i="2"/>
  <c r="BY88" i="2"/>
  <c r="BZ88" i="2"/>
  <c r="CA88" i="2"/>
  <c r="CB88" i="2"/>
  <c r="CC88" i="2"/>
  <c r="CD88" i="2"/>
  <c r="CE88" i="2"/>
  <c r="CF88" i="2"/>
  <c r="CG88" i="2"/>
  <c r="CH88" i="2"/>
  <c r="CI88" i="2"/>
  <c r="CK88" i="2"/>
  <c r="CL88" i="2"/>
  <c r="CM88" i="2"/>
  <c r="CN88" i="2"/>
  <c r="CP88" i="2"/>
  <c r="CQ88" i="2"/>
  <c r="CR88" i="2"/>
  <c r="CS88" i="2"/>
  <c r="CT88" i="2"/>
  <c r="CU88" i="2"/>
  <c r="CV88" i="2"/>
  <c r="CX88" i="2"/>
  <c r="CY88" i="2"/>
  <c r="CZ88" i="2"/>
  <c r="DA88" i="2"/>
  <c r="DB88" i="2"/>
  <c r="DC88" i="2"/>
  <c r="DD88" i="2"/>
  <c r="BB89" i="2"/>
  <c r="BC89" i="2"/>
  <c r="BD89" i="2"/>
  <c r="BE89" i="2"/>
  <c r="BF89" i="2"/>
  <c r="BG89" i="2"/>
  <c r="BH89" i="2"/>
  <c r="BI89" i="2"/>
  <c r="BJ89" i="2"/>
  <c r="BK89" i="2"/>
  <c r="BL89" i="2"/>
  <c r="BM89" i="2"/>
  <c r="BN89" i="2"/>
  <c r="BO89" i="2"/>
  <c r="BP89" i="2"/>
  <c r="BQ89" i="2"/>
  <c r="BR89" i="2"/>
  <c r="BS89" i="2"/>
  <c r="BT89" i="2"/>
  <c r="BU89" i="2"/>
  <c r="BV89" i="2"/>
  <c r="BW89" i="2"/>
  <c r="BX89" i="2"/>
  <c r="DC89" i="2"/>
  <c r="DD89" i="2"/>
  <c r="BB90" i="2"/>
  <c r="BC90" i="2"/>
  <c r="BD90" i="2"/>
  <c r="BE90" i="2"/>
  <c r="BF90" i="2"/>
  <c r="BG90" i="2"/>
  <c r="BH90" i="2"/>
  <c r="BI90" i="2"/>
  <c r="BJ90" i="2"/>
  <c r="BK90" i="2"/>
  <c r="BL90" i="2"/>
  <c r="BM90" i="2"/>
  <c r="BN90" i="2"/>
  <c r="BO90" i="2"/>
  <c r="BP90" i="2"/>
  <c r="BQ90" i="2"/>
  <c r="BR90" i="2"/>
  <c r="BS90" i="2"/>
  <c r="BT90" i="2"/>
  <c r="BU90" i="2"/>
  <c r="BV90" i="2"/>
  <c r="BW90" i="2"/>
  <c r="BX90" i="2"/>
  <c r="DC90" i="2"/>
  <c r="DD90" i="2"/>
  <c r="BB91" i="2"/>
  <c r="BC91" i="2"/>
  <c r="BD91" i="2"/>
  <c r="BE91" i="2"/>
  <c r="BF91" i="2"/>
  <c r="BG91" i="2"/>
  <c r="BH91" i="2"/>
  <c r="BI91" i="2"/>
  <c r="BJ91" i="2"/>
  <c r="BK91" i="2"/>
  <c r="BL91" i="2"/>
  <c r="BM91" i="2"/>
  <c r="BN91" i="2"/>
  <c r="BO91" i="2"/>
  <c r="BP91" i="2"/>
  <c r="BQ91" i="2"/>
  <c r="BR91" i="2"/>
  <c r="BS91" i="2"/>
  <c r="BT91" i="2"/>
  <c r="BU91" i="2"/>
  <c r="BV91" i="2"/>
  <c r="BW91" i="2"/>
  <c r="BX91" i="2"/>
  <c r="DC91" i="2"/>
  <c r="DD91" i="2"/>
  <c r="BB92" i="2"/>
  <c r="BC92" i="2"/>
  <c r="BD92" i="2"/>
  <c r="BE92" i="2"/>
  <c r="BF92" i="2"/>
  <c r="BG92" i="2"/>
  <c r="BH92" i="2"/>
  <c r="BI92" i="2"/>
  <c r="BJ92" i="2"/>
  <c r="BK92" i="2"/>
  <c r="BL92" i="2"/>
  <c r="BM92" i="2"/>
  <c r="BN92" i="2"/>
  <c r="BO92" i="2"/>
  <c r="BP92" i="2"/>
  <c r="BQ92" i="2"/>
  <c r="BR92" i="2"/>
  <c r="BS92" i="2"/>
  <c r="BT92" i="2"/>
  <c r="BU92" i="2"/>
  <c r="BV92" i="2"/>
  <c r="BW92" i="2"/>
  <c r="BX92" i="2"/>
  <c r="DC92" i="2"/>
  <c r="DD92" i="2"/>
  <c r="BB93" i="2"/>
  <c r="BC93" i="2"/>
  <c r="BD93" i="2"/>
  <c r="BE93" i="2"/>
  <c r="BF93" i="2"/>
  <c r="BG93" i="2"/>
  <c r="BH93" i="2"/>
  <c r="BI93" i="2"/>
  <c r="BJ93" i="2"/>
  <c r="BK93" i="2"/>
  <c r="BL93" i="2"/>
  <c r="BM93" i="2"/>
  <c r="BN93" i="2"/>
  <c r="BO93" i="2"/>
  <c r="BP93" i="2"/>
  <c r="BQ93" i="2"/>
  <c r="BR93" i="2"/>
  <c r="BS93" i="2"/>
  <c r="BT93" i="2"/>
  <c r="BU93" i="2"/>
  <c r="BV93" i="2"/>
  <c r="BW93" i="2"/>
  <c r="BX93" i="2"/>
  <c r="DC93" i="2"/>
  <c r="DD93" i="2"/>
  <c r="BB94" i="2"/>
  <c r="BC94" i="2"/>
  <c r="BD94" i="2"/>
  <c r="BE94" i="2"/>
  <c r="BF94" i="2"/>
  <c r="BG94" i="2"/>
  <c r="BH94" i="2"/>
  <c r="BI94" i="2"/>
  <c r="BJ94" i="2"/>
  <c r="BK94" i="2"/>
  <c r="BL94" i="2"/>
  <c r="BM94" i="2"/>
  <c r="BN94" i="2"/>
  <c r="BO94" i="2"/>
  <c r="BP94" i="2"/>
  <c r="BQ94" i="2"/>
  <c r="BR94" i="2"/>
  <c r="BS94" i="2"/>
  <c r="BT94" i="2"/>
  <c r="BU94" i="2"/>
  <c r="BV94" i="2"/>
  <c r="BW94" i="2"/>
  <c r="BX94" i="2"/>
  <c r="DC94" i="2"/>
  <c r="DD94" i="2"/>
  <c r="BB95" i="2"/>
  <c r="BC95" i="2"/>
  <c r="BD95" i="2"/>
  <c r="BE95" i="2"/>
  <c r="BF95" i="2"/>
  <c r="BG95" i="2"/>
  <c r="BH95" i="2"/>
  <c r="BI95" i="2"/>
  <c r="BJ95" i="2"/>
  <c r="BK95" i="2"/>
  <c r="BL95" i="2"/>
  <c r="BM95" i="2"/>
  <c r="BN95" i="2"/>
  <c r="BO95" i="2"/>
  <c r="BP95" i="2"/>
  <c r="BQ95" i="2"/>
  <c r="BR95" i="2"/>
  <c r="BS95" i="2"/>
  <c r="BT95" i="2"/>
  <c r="BU95" i="2"/>
  <c r="BV95" i="2"/>
  <c r="BW95" i="2"/>
  <c r="BX95" i="2"/>
  <c r="DC95" i="2"/>
  <c r="DD95" i="2"/>
  <c r="BB96" i="2"/>
  <c r="BC96" i="2"/>
  <c r="BD96" i="2"/>
  <c r="BE96" i="2"/>
  <c r="BF96" i="2"/>
  <c r="BG96" i="2"/>
  <c r="BH96" i="2"/>
  <c r="BI96" i="2"/>
  <c r="BJ96" i="2"/>
  <c r="BK96" i="2"/>
  <c r="BL96" i="2"/>
  <c r="BM96" i="2"/>
  <c r="BN96" i="2"/>
  <c r="BO96" i="2"/>
  <c r="BP96" i="2"/>
  <c r="BQ96" i="2"/>
  <c r="BR96" i="2"/>
  <c r="BS96" i="2"/>
  <c r="BT96" i="2"/>
  <c r="BU96" i="2"/>
  <c r="BV96" i="2"/>
  <c r="BW96" i="2"/>
  <c r="BX96" i="2"/>
  <c r="BY96" i="2"/>
  <c r="BZ96" i="2"/>
  <c r="CA96" i="2"/>
  <c r="CB96" i="2"/>
  <c r="CC96" i="2"/>
  <c r="CD96" i="2"/>
  <c r="CE96" i="2"/>
  <c r="CF96" i="2"/>
  <c r="CG96" i="2"/>
  <c r="CH96" i="2"/>
  <c r="CI96" i="2"/>
  <c r="CK96" i="2"/>
  <c r="CL96" i="2"/>
  <c r="CM96" i="2"/>
  <c r="CN96" i="2"/>
  <c r="CP96" i="2"/>
  <c r="CQ96" i="2"/>
  <c r="CR96" i="2"/>
  <c r="CS96" i="2"/>
  <c r="CT96" i="2"/>
  <c r="CU96" i="2"/>
  <c r="CV96" i="2"/>
  <c r="CX96" i="2"/>
  <c r="CY96" i="2"/>
  <c r="CZ96" i="2"/>
  <c r="DA96" i="2"/>
  <c r="DB96" i="2"/>
  <c r="DC96" i="2"/>
  <c r="DD96" i="2"/>
  <c r="BB97" i="2"/>
  <c r="BC97" i="2"/>
  <c r="BD97" i="2"/>
  <c r="BE97" i="2"/>
  <c r="BF97" i="2"/>
  <c r="BG97" i="2"/>
  <c r="BH97" i="2"/>
  <c r="BI97" i="2"/>
  <c r="BJ97" i="2"/>
  <c r="BK97" i="2"/>
  <c r="BL97" i="2"/>
  <c r="BM97" i="2"/>
  <c r="BN97" i="2"/>
  <c r="BO97" i="2"/>
  <c r="BP97" i="2"/>
  <c r="BQ97" i="2"/>
  <c r="BR97" i="2"/>
  <c r="BS97" i="2"/>
  <c r="BT97" i="2"/>
  <c r="BU97" i="2"/>
  <c r="BV97" i="2"/>
  <c r="BW97" i="2"/>
  <c r="BX97" i="2"/>
  <c r="DC97" i="2"/>
  <c r="DD97" i="2"/>
  <c r="BB98" i="2"/>
  <c r="BC98" i="2"/>
  <c r="BD98" i="2"/>
  <c r="BE98" i="2"/>
  <c r="BF98" i="2"/>
  <c r="BG98" i="2"/>
  <c r="BH98" i="2"/>
  <c r="BI98" i="2"/>
  <c r="BJ98" i="2"/>
  <c r="BK98" i="2"/>
  <c r="BL98" i="2"/>
  <c r="BM98" i="2"/>
  <c r="BN98" i="2"/>
  <c r="BO98" i="2"/>
  <c r="BP98" i="2"/>
  <c r="BQ98" i="2"/>
  <c r="BR98" i="2"/>
  <c r="BS98" i="2"/>
  <c r="BT98" i="2"/>
  <c r="BU98" i="2"/>
  <c r="BV98" i="2"/>
  <c r="BW98" i="2"/>
  <c r="BX98" i="2"/>
  <c r="DC98" i="2"/>
  <c r="DD98" i="2"/>
  <c r="BB99" i="2"/>
  <c r="BC99" i="2"/>
  <c r="BD99" i="2"/>
  <c r="BE99" i="2"/>
  <c r="BF99" i="2"/>
  <c r="BG99" i="2"/>
  <c r="BH99" i="2"/>
  <c r="BI99" i="2"/>
  <c r="BJ99" i="2"/>
  <c r="BK99" i="2"/>
  <c r="BL99" i="2"/>
  <c r="BM99" i="2"/>
  <c r="BN99" i="2"/>
  <c r="BO99" i="2"/>
  <c r="BP99" i="2"/>
  <c r="BQ99" i="2"/>
  <c r="BR99" i="2"/>
  <c r="BS99" i="2"/>
  <c r="BT99" i="2"/>
  <c r="BU99" i="2"/>
  <c r="BV99" i="2"/>
  <c r="BW99" i="2"/>
  <c r="BX99" i="2"/>
  <c r="DC99" i="2"/>
  <c r="DD99" i="2"/>
  <c r="BB100" i="2"/>
  <c r="BC100" i="2"/>
  <c r="BD100" i="2"/>
  <c r="BE100" i="2"/>
  <c r="BF100" i="2"/>
  <c r="BG100" i="2"/>
  <c r="BH100" i="2"/>
  <c r="BI100" i="2"/>
  <c r="BJ100" i="2"/>
  <c r="BK100" i="2"/>
  <c r="BL100" i="2"/>
  <c r="BM100" i="2"/>
  <c r="BN100" i="2"/>
  <c r="BO100" i="2"/>
  <c r="BP100" i="2"/>
  <c r="BQ100" i="2"/>
  <c r="BR100" i="2"/>
  <c r="BS100" i="2"/>
  <c r="BT100" i="2"/>
  <c r="BU100" i="2"/>
  <c r="BV100" i="2"/>
  <c r="BW100" i="2"/>
  <c r="BX100" i="2"/>
  <c r="DC100" i="2"/>
  <c r="DD100" i="2"/>
  <c r="BB101" i="2"/>
  <c r="BC101" i="2"/>
  <c r="BD101" i="2"/>
  <c r="BE101" i="2"/>
  <c r="BF101" i="2"/>
  <c r="BG101" i="2"/>
  <c r="BH101" i="2"/>
  <c r="BI101" i="2"/>
  <c r="BJ101" i="2"/>
  <c r="BK101" i="2"/>
  <c r="BL101" i="2"/>
  <c r="BM101" i="2"/>
  <c r="BN101" i="2"/>
  <c r="BO101" i="2"/>
  <c r="BP101" i="2"/>
  <c r="BQ101" i="2"/>
  <c r="BR101" i="2"/>
  <c r="BS101" i="2"/>
  <c r="BT101" i="2"/>
  <c r="BU101" i="2"/>
  <c r="BV101" i="2"/>
  <c r="BW101" i="2"/>
  <c r="BX101" i="2"/>
  <c r="DC101" i="2"/>
  <c r="DD101" i="2"/>
  <c r="BB102" i="2"/>
  <c r="BC102" i="2"/>
  <c r="BD102" i="2"/>
  <c r="BE102" i="2"/>
  <c r="BF102" i="2"/>
  <c r="BG102" i="2"/>
  <c r="BH102" i="2"/>
  <c r="BI102" i="2"/>
  <c r="BJ102" i="2"/>
  <c r="BK102" i="2"/>
  <c r="BL102" i="2"/>
  <c r="BM102" i="2"/>
  <c r="BN102" i="2"/>
  <c r="BO102" i="2"/>
  <c r="BP102" i="2"/>
  <c r="BQ102" i="2"/>
  <c r="BR102" i="2"/>
  <c r="BS102" i="2"/>
  <c r="BT102" i="2"/>
  <c r="BU102" i="2"/>
  <c r="BV102" i="2"/>
  <c r="BW102" i="2"/>
  <c r="BX102" i="2"/>
  <c r="DC102" i="2"/>
  <c r="DD102" i="2"/>
  <c r="BB103" i="2"/>
  <c r="BC103" i="2"/>
  <c r="BD103" i="2"/>
  <c r="BE103" i="2"/>
  <c r="BF103" i="2"/>
  <c r="BG103" i="2"/>
  <c r="BH103" i="2"/>
  <c r="BI103" i="2"/>
  <c r="BJ103" i="2"/>
  <c r="BK103" i="2"/>
  <c r="BL103" i="2"/>
  <c r="BM103" i="2"/>
  <c r="BN103" i="2"/>
  <c r="BO103" i="2"/>
  <c r="BP103" i="2"/>
  <c r="BQ103" i="2"/>
  <c r="BR103" i="2"/>
  <c r="BS103" i="2"/>
  <c r="BT103" i="2"/>
  <c r="BU103" i="2"/>
  <c r="BV103" i="2"/>
  <c r="BW103" i="2"/>
  <c r="BX103" i="2"/>
  <c r="DC103" i="2"/>
  <c r="DD103" i="2"/>
  <c r="BB104" i="2"/>
  <c r="BC104" i="2"/>
  <c r="BD104" i="2"/>
  <c r="BE104" i="2"/>
  <c r="BF104" i="2"/>
  <c r="BG104" i="2"/>
  <c r="BH104" i="2"/>
  <c r="BI104" i="2"/>
  <c r="BJ104" i="2"/>
  <c r="BK104" i="2"/>
  <c r="BL104" i="2"/>
  <c r="BM104" i="2"/>
  <c r="BN104" i="2"/>
  <c r="BO104" i="2"/>
  <c r="BP104" i="2"/>
  <c r="BQ104" i="2"/>
  <c r="BR104" i="2"/>
  <c r="BS104" i="2"/>
  <c r="BT104" i="2"/>
  <c r="BU104" i="2"/>
  <c r="BV104" i="2"/>
  <c r="BW104" i="2"/>
  <c r="BX104" i="2"/>
  <c r="BY104" i="2"/>
  <c r="BZ104" i="2"/>
  <c r="CA104" i="2"/>
  <c r="CB104" i="2"/>
  <c r="CC104" i="2"/>
  <c r="CD104" i="2"/>
  <c r="CE104" i="2"/>
  <c r="CF104" i="2"/>
  <c r="CG104" i="2"/>
  <c r="CH104" i="2"/>
  <c r="CI104" i="2"/>
  <c r="CK104" i="2"/>
  <c r="CL104" i="2"/>
  <c r="CO104" i="2" s="1"/>
  <c r="CM104" i="2"/>
  <c r="CN104" i="2"/>
  <c r="CP104" i="2"/>
  <c r="CQ104" i="2"/>
  <c r="CR104" i="2"/>
  <c r="CS104" i="2"/>
  <c r="CT104" i="2"/>
  <c r="CU104" i="2"/>
  <c r="CV104" i="2"/>
  <c r="CX104" i="2"/>
  <c r="CY104" i="2"/>
  <c r="CZ104" i="2"/>
  <c r="DA104" i="2"/>
  <c r="DB104" i="2"/>
  <c r="DC104" i="2"/>
  <c r="DD104" i="2"/>
  <c r="BB105" i="2"/>
  <c r="BC105" i="2"/>
  <c r="BD105" i="2"/>
  <c r="BE105" i="2"/>
  <c r="BF105" i="2"/>
  <c r="BG105" i="2"/>
  <c r="BH105" i="2"/>
  <c r="BI105" i="2"/>
  <c r="BJ105" i="2"/>
  <c r="BK105" i="2"/>
  <c r="BL105" i="2"/>
  <c r="BM105" i="2"/>
  <c r="BN105" i="2"/>
  <c r="BO105" i="2"/>
  <c r="BP105" i="2"/>
  <c r="BQ105" i="2"/>
  <c r="BR105" i="2"/>
  <c r="BS105" i="2"/>
  <c r="BT105" i="2"/>
  <c r="BU105" i="2"/>
  <c r="BV105" i="2"/>
  <c r="BW105" i="2"/>
  <c r="BX105" i="2"/>
  <c r="DC105" i="2"/>
  <c r="DD105" i="2"/>
  <c r="BB106" i="2"/>
  <c r="BC106" i="2"/>
  <c r="BD106" i="2"/>
  <c r="BE106" i="2"/>
  <c r="BF106" i="2"/>
  <c r="BG106" i="2"/>
  <c r="BH106" i="2"/>
  <c r="BI106" i="2"/>
  <c r="BJ106" i="2"/>
  <c r="BK106" i="2"/>
  <c r="BL106" i="2"/>
  <c r="BM106" i="2"/>
  <c r="BN106" i="2"/>
  <c r="BO106" i="2"/>
  <c r="BP106" i="2"/>
  <c r="BQ106" i="2"/>
  <c r="BR106" i="2"/>
  <c r="BS106" i="2"/>
  <c r="BT106" i="2"/>
  <c r="BU106" i="2"/>
  <c r="BV106" i="2"/>
  <c r="BW106" i="2"/>
  <c r="BX106" i="2"/>
  <c r="DC106" i="2"/>
  <c r="DD106" i="2"/>
  <c r="BB107" i="2"/>
  <c r="BC107" i="2"/>
  <c r="BD107" i="2"/>
  <c r="BE107" i="2"/>
  <c r="BF107" i="2"/>
  <c r="BG107" i="2"/>
  <c r="BH107" i="2"/>
  <c r="BI107" i="2"/>
  <c r="BJ107" i="2"/>
  <c r="BK107" i="2"/>
  <c r="BL107" i="2"/>
  <c r="BM107" i="2"/>
  <c r="BN107" i="2"/>
  <c r="BO107" i="2"/>
  <c r="BP107" i="2"/>
  <c r="BQ107" i="2"/>
  <c r="BR107" i="2"/>
  <c r="BS107" i="2"/>
  <c r="BT107" i="2"/>
  <c r="BU107" i="2"/>
  <c r="BV107" i="2"/>
  <c r="BW107" i="2"/>
  <c r="BX107" i="2"/>
  <c r="DC107" i="2"/>
  <c r="DD107" i="2"/>
  <c r="BB108" i="2"/>
  <c r="BC108" i="2"/>
  <c r="BD108" i="2"/>
  <c r="BE108" i="2"/>
  <c r="BF108" i="2"/>
  <c r="BG108" i="2"/>
  <c r="BH108" i="2"/>
  <c r="BI108" i="2"/>
  <c r="BJ108" i="2"/>
  <c r="BK108" i="2"/>
  <c r="BL108" i="2"/>
  <c r="BM108" i="2"/>
  <c r="BN108" i="2"/>
  <c r="BO108" i="2"/>
  <c r="BP108" i="2"/>
  <c r="BQ108" i="2"/>
  <c r="BR108" i="2"/>
  <c r="BS108" i="2"/>
  <c r="BT108" i="2"/>
  <c r="BU108" i="2"/>
  <c r="BV108" i="2"/>
  <c r="BW108" i="2"/>
  <c r="BX108" i="2"/>
  <c r="DC108" i="2"/>
  <c r="DD108" i="2"/>
  <c r="BB109" i="2"/>
  <c r="BC109" i="2"/>
  <c r="BD109" i="2"/>
  <c r="BE109" i="2"/>
  <c r="BF109" i="2"/>
  <c r="BG109" i="2"/>
  <c r="BH109" i="2"/>
  <c r="BI109" i="2"/>
  <c r="BJ109" i="2"/>
  <c r="BK109" i="2"/>
  <c r="BL109" i="2"/>
  <c r="BM109" i="2"/>
  <c r="BN109" i="2"/>
  <c r="BO109" i="2"/>
  <c r="BP109" i="2"/>
  <c r="BQ109" i="2"/>
  <c r="BR109" i="2"/>
  <c r="BS109" i="2"/>
  <c r="BT109" i="2"/>
  <c r="BU109" i="2"/>
  <c r="BV109" i="2"/>
  <c r="BW109" i="2"/>
  <c r="BX109" i="2"/>
  <c r="DC109" i="2"/>
  <c r="DD109" i="2"/>
  <c r="BB110" i="2"/>
  <c r="BC110" i="2"/>
  <c r="BD110" i="2"/>
  <c r="BE110" i="2"/>
  <c r="BF110" i="2"/>
  <c r="BG110" i="2"/>
  <c r="BH110" i="2"/>
  <c r="BI110" i="2"/>
  <c r="BJ110" i="2"/>
  <c r="BK110" i="2"/>
  <c r="BL110" i="2"/>
  <c r="BM110" i="2"/>
  <c r="BN110" i="2"/>
  <c r="BO110" i="2"/>
  <c r="BP110" i="2"/>
  <c r="BQ110" i="2"/>
  <c r="BR110" i="2"/>
  <c r="BS110" i="2"/>
  <c r="BT110" i="2"/>
  <c r="BU110" i="2"/>
  <c r="BV110" i="2"/>
  <c r="BW110" i="2"/>
  <c r="BX110" i="2"/>
  <c r="DC110" i="2"/>
  <c r="DD110" i="2"/>
  <c r="BB111" i="2"/>
  <c r="BC111" i="2"/>
  <c r="BD111" i="2"/>
  <c r="BE111" i="2"/>
  <c r="BF111" i="2"/>
  <c r="BG111" i="2"/>
  <c r="BH111" i="2"/>
  <c r="BI111" i="2"/>
  <c r="BJ111" i="2"/>
  <c r="BK111" i="2"/>
  <c r="BL111" i="2"/>
  <c r="BM111" i="2"/>
  <c r="BN111" i="2"/>
  <c r="BO111" i="2"/>
  <c r="BP111" i="2"/>
  <c r="BQ111" i="2"/>
  <c r="BR111" i="2"/>
  <c r="BS111" i="2"/>
  <c r="BT111" i="2"/>
  <c r="BU111" i="2"/>
  <c r="BV111" i="2"/>
  <c r="BW111" i="2"/>
  <c r="BX111" i="2"/>
  <c r="DC111" i="2"/>
  <c r="DD111" i="2"/>
  <c r="BB112" i="2"/>
  <c r="BC112" i="2"/>
  <c r="BD112" i="2"/>
  <c r="BE112" i="2"/>
  <c r="BF112" i="2"/>
  <c r="BG112" i="2"/>
  <c r="BH112" i="2"/>
  <c r="BI112" i="2"/>
  <c r="BJ112" i="2"/>
  <c r="BK112" i="2"/>
  <c r="BL112" i="2"/>
  <c r="BM112" i="2"/>
  <c r="BN112" i="2"/>
  <c r="BO112" i="2"/>
  <c r="BP112" i="2"/>
  <c r="BQ112" i="2"/>
  <c r="BR112" i="2"/>
  <c r="BS112" i="2"/>
  <c r="BT112" i="2"/>
  <c r="BU112" i="2"/>
  <c r="BV112" i="2"/>
  <c r="BW112" i="2"/>
  <c r="BX112" i="2"/>
  <c r="DC112" i="2"/>
  <c r="DD112" i="2"/>
  <c r="BB113" i="2"/>
  <c r="BC113" i="2"/>
  <c r="BD113" i="2"/>
  <c r="BE113" i="2"/>
  <c r="BF113" i="2"/>
  <c r="BG113" i="2"/>
  <c r="BH113" i="2"/>
  <c r="BI113" i="2"/>
  <c r="BJ113" i="2"/>
  <c r="BK113" i="2"/>
  <c r="BL113" i="2"/>
  <c r="BM113" i="2"/>
  <c r="BN113" i="2"/>
  <c r="BO113" i="2"/>
  <c r="BP113" i="2"/>
  <c r="BQ113" i="2"/>
  <c r="BR113" i="2"/>
  <c r="BS113" i="2"/>
  <c r="BT113" i="2"/>
  <c r="BU113" i="2"/>
  <c r="BV113" i="2"/>
  <c r="BW113" i="2"/>
  <c r="BX113" i="2"/>
  <c r="DC113" i="2"/>
  <c r="DD113" i="2"/>
  <c r="BB114" i="2"/>
  <c r="BC114" i="2"/>
  <c r="BD114" i="2"/>
  <c r="BE114" i="2"/>
  <c r="BF114" i="2"/>
  <c r="BG114" i="2"/>
  <c r="BH114" i="2"/>
  <c r="BI114" i="2"/>
  <c r="BJ114" i="2"/>
  <c r="BK114" i="2"/>
  <c r="BL114" i="2"/>
  <c r="BM114" i="2"/>
  <c r="BN114" i="2"/>
  <c r="BO114" i="2"/>
  <c r="BP114" i="2"/>
  <c r="BQ114" i="2"/>
  <c r="BR114" i="2"/>
  <c r="BS114" i="2"/>
  <c r="BT114" i="2"/>
  <c r="BU114" i="2"/>
  <c r="BV114" i="2"/>
  <c r="BW114" i="2"/>
  <c r="BX114" i="2"/>
  <c r="BY114" i="2"/>
  <c r="BZ114" i="2"/>
  <c r="CA114" i="2"/>
  <c r="CB114" i="2"/>
  <c r="CC114" i="2"/>
  <c r="CD114" i="2"/>
  <c r="CE114" i="2"/>
  <c r="CF114" i="2"/>
  <c r="CG114" i="2"/>
  <c r="CH114" i="2"/>
  <c r="CI114" i="2"/>
  <c r="CK114" i="2"/>
  <c r="CL114" i="2"/>
  <c r="CM114" i="2"/>
  <c r="CN114" i="2"/>
  <c r="CP114" i="2"/>
  <c r="CQ114" i="2"/>
  <c r="CR114" i="2"/>
  <c r="CS114" i="2"/>
  <c r="CT114" i="2"/>
  <c r="CU114" i="2"/>
  <c r="CV114" i="2"/>
  <c r="CX114" i="2"/>
  <c r="CY114" i="2"/>
  <c r="CZ114" i="2"/>
  <c r="DA114" i="2"/>
  <c r="DB114" i="2"/>
  <c r="DC114" i="2"/>
  <c r="DD114" i="2"/>
  <c r="BB115" i="2"/>
  <c r="BC115" i="2"/>
  <c r="BD115" i="2"/>
  <c r="BE115" i="2"/>
  <c r="BF115" i="2"/>
  <c r="BG115" i="2"/>
  <c r="BH115" i="2"/>
  <c r="BI115" i="2"/>
  <c r="BJ115" i="2"/>
  <c r="BK115" i="2"/>
  <c r="BL115" i="2"/>
  <c r="BM115" i="2"/>
  <c r="BN115" i="2"/>
  <c r="BO115" i="2"/>
  <c r="BP115" i="2"/>
  <c r="BQ115" i="2"/>
  <c r="BR115" i="2"/>
  <c r="BS115" i="2"/>
  <c r="BT115" i="2"/>
  <c r="BU115" i="2"/>
  <c r="BV115" i="2"/>
  <c r="BW115" i="2"/>
  <c r="BX115" i="2"/>
  <c r="BY115" i="2"/>
  <c r="BZ115" i="2"/>
  <c r="CA115" i="2"/>
  <c r="CB115" i="2"/>
  <c r="CC115" i="2"/>
  <c r="CD115" i="2"/>
  <c r="CE115" i="2"/>
  <c r="CF115" i="2"/>
  <c r="CG115" i="2"/>
  <c r="CH115" i="2"/>
  <c r="CI115" i="2"/>
  <c r="CK115" i="2"/>
  <c r="CL115" i="2"/>
  <c r="CM115" i="2"/>
  <c r="CN115" i="2"/>
  <c r="CP115" i="2"/>
  <c r="CQ115" i="2"/>
  <c r="CR115" i="2"/>
  <c r="CS115" i="2"/>
  <c r="CT115" i="2"/>
  <c r="CU115" i="2"/>
  <c r="CV115" i="2"/>
  <c r="CX115" i="2"/>
  <c r="CY115" i="2"/>
  <c r="CZ115" i="2"/>
  <c r="DA115" i="2"/>
  <c r="DB115" i="2"/>
  <c r="DC115" i="2"/>
  <c r="DD115" i="2"/>
  <c r="BB116" i="2"/>
  <c r="BC116" i="2"/>
  <c r="BD116" i="2"/>
  <c r="BE116" i="2"/>
  <c r="BF116" i="2"/>
  <c r="BG116" i="2"/>
  <c r="BH116" i="2"/>
  <c r="BI116" i="2"/>
  <c r="BJ116" i="2"/>
  <c r="BK116" i="2"/>
  <c r="BL116" i="2"/>
  <c r="BM116" i="2"/>
  <c r="BN116" i="2"/>
  <c r="BO116" i="2"/>
  <c r="BP116" i="2"/>
  <c r="BQ116" i="2"/>
  <c r="BR116" i="2"/>
  <c r="BS116" i="2"/>
  <c r="BT116" i="2"/>
  <c r="BU116" i="2"/>
  <c r="BV116" i="2"/>
  <c r="BW116" i="2"/>
  <c r="BX116" i="2"/>
  <c r="DC116" i="2"/>
  <c r="DD116" i="2"/>
  <c r="BB117" i="2"/>
  <c r="BC117" i="2"/>
  <c r="BD117" i="2"/>
  <c r="BE117" i="2"/>
  <c r="BF117" i="2"/>
  <c r="BG117" i="2"/>
  <c r="BH117" i="2"/>
  <c r="BI117" i="2"/>
  <c r="BJ117" i="2"/>
  <c r="BK117" i="2"/>
  <c r="BL117" i="2"/>
  <c r="BM117" i="2"/>
  <c r="BN117" i="2"/>
  <c r="BO117" i="2"/>
  <c r="BP117" i="2"/>
  <c r="BQ117" i="2"/>
  <c r="BR117" i="2"/>
  <c r="BS117" i="2"/>
  <c r="BT117" i="2"/>
  <c r="BU117" i="2"/>
  <c r="BV117" i="2"/>
  <c r="BW117" i="2"/>
  <c r="BX117" i="2"/>
  <c r="DC117" i="2"/>
  <c r="DD117" i="2"/>
  <c r="BB118" i="2"/>
  <c r="BC118" i="2"/>
  <c r="BD118" i="2"/>
  <c r="BE118" i="2"/>
  <c r="BF118" i="2"/>
  <c r="BG118" i="2"/>
  <c r="BH118" i="2"/>
  <c r="BI118" i="2"/>
  <c r="BJ118" i="2"/>
  <c r="BK118" i="2"/>
  <c r="BL118" i="2"/>
  <c r="BM118" i="2"/>
  <c r="BN118" i="2"/>
  <c r="BO118" i="2"/>
  <c r="BP118" i="2"/>
  <c r="BQ118" i="2"/>
  <c r="BR118" i="2"/>
  <c r="BS118" i="2"/>
  <c r="BT118" i="2"/>
  <c r="BU118" i="2"/>
  <c r="BV118" i="2"/>
  <c r="BW118" i="2"/>
  <c r="BX118" i="2"/>
  <c r="DC118" i="2"/>
  <c r="DD118" i="2"/>
  <c r="BB119" i="2"/>
  <c r="BC119" i="2"/>
  <c r="BD119" i="2"/>
  <c r="BE119" i="2"/>
  <c r="BF119" i="2"/>
  <c r="BG119" i="2"/>
  <c r="BH119" i="2"/>
  <c r="BI119" i="2"/>
  <c r="BJ119" i="2"/>
  <c r="BK119" i="2"/>
  <c r="BL119" i="2"/>
  <c r="BM119" i="2"/>
  <c r="BN119" i="2"/>
  <c r="BO119" i="2"/>
  <c r="BP119" i="2"/>
  <c r="BQ119" i="2"/>
  <c r="BR119" i="2"/>
  <c r="BS119" i="2"/>
  <c r="BT119" i="2"/>
  <c r="BU119" i="2"/>
  <c r="BV119" i="2"/>
  <c r="BW119" i="2"/>
  <c r="BX119" i="2"/>
  <c r="DC119" i="2"/>
  <c r="DD119" i="2"/>
  <c r="BB120" i="2"/>
  <c r="BC120" i="2"/>
  <c r="BD120" i="2"/>
  <c r="BE120" i="2"/>
  <c r="BF120" i="2"/>
  <c r="BG120" i="2"/>
  <c r="BH120" i="2"/>
  <c r="BI120" i="2"/>
  <c r="BJ120" i="2"/>
  <c r="BK120" i="2"/>
  <c r="BL120" i="2"/>
  <c r="BM120" i="2"/>
  <c r="BN120" i="2"/>
  <c r="BO120" i="2"/>
  <c r="BP120" i="2"/>
  <c r="BQ120" i="2"/>
  <c r="BR120" i="2"/>
  <c r="BS120" i="2"/>
  <c r="BT120" i="2"/>
  <c r="BU120" i="2"/>
  <c r="BV120" i="2"/>
  <c r="BW120" i="2"/>
  <c r="BX120" i="2"/>
  <c r="DC120" i="2"/>
  <c r="DD120" i="2"/>
  <c r="BB121" i="2"/>
  <c r="BC121" i="2"/>
  <c r="BD121" i="2"/>
  <c r="BE121" i="2"/>
  <c r="BF121" i="2"/>
  <c r="BG121" i="2"/>
  <c r="BH121" i="2"/>
  <c r="BI121" i="2"/>
  <c r="BJ121" i="2"/>
  <c r="BK121" i="2"/>
  <c r="BL121" i="2"/>
  <c r="BM121" i="2"/>
  <c r="BN121" i="2"/>
  <c r="BO121" i="2"/>
  <c r="BP121" i="2"/>
  <c r="BQ121" i="2"/>
  <c r="BR121" i="2"/>
  <c r="BS121" i="2"/>
  <c r="BT121" i="2"/>
  <c r="BU121" i="2"/>
  <c r="BV121" i="2"/>
  <c r="BW121" i="2"/>
  <c r="BX121" i="2"/>
  <c r="DC121" i="2"/>
  <c r="DD121" i="2"/>
  <c r="BB122" i="2"/>
  <c r="BC122" i="2"/>
  <c r="BD122" i="2"/>
  <c r="BE122" i="2"/>
  <c r="BF122" i="2"/>
  <c r="BG122" i="2"/>
  <c r="BH122" i="2"/>
  <c r="BI122" i="2"/>
  <c r="BJ122" i="2"/>
  <c r="BK122" i="2"/>
  <c r="BL122" i="2"/>
  <c r="BM122" i="2"/>
  <c r="BN122" i="2"/>
  <c r="BO122" i="2"/>
  <c r="BP122" i="2"/>
  <c r="BQ122" i="2"/>
  <c r="BR122" i="2"/>
  <c r="BS122" i="2"/>
  <c r="BT122" i="2"/>
  <c r="BU122" i="2"/>
  <c r="BV122" i="2"/>
  <c r="BW122" i="2"/>
  <c r="BX122" i="2"/>
  <c r="DC122" i="2"/>
  <c r="DD122" i="2"/>
  <c r="BB123" i="2"/>
  <c r="BC123" i="2"/>
  <c r="BD123" i="2"/>
  <c r="BE123" i="2"/>
  <c r="BF123" i="2"/>
  <c r="BG123" i="2"/>
  <c r="BH123" i="2"/>
  <c r="BI123" i="2"/>
  <c r="BJ123" i="2"/>
  <c r="BK123" i="2"/>
  <c r="BL123" i="2"/>
  <c r="BM123" i="2"/>
  <c r="BN123" i="2"/>
  <c r="BO123" i="2"/>
  <c r="BP123" i="2"/>
  <c r="BQ123" i="2"/>
  <c r="BR123" i="2"/>
  <c r="BS123" i="2"/>
  <c r="BT123" i="2"/>
  <c r="BU123" i="2"/>
  <c r="BV123" i="2"/>
  <c r="BW123" i="2"/>
  <c r="BX123" i="2"/>
  <c r="BY123" i="2"/>
  <c r="BZ123" i="2"/>
  <c r="CA123" i="2"/>
  <c r="CB123" i="2"/>
  <c r="CC123" i="2"/>
  <c r="CD123" i="2"/>
  <c r="CE123" i="2"/>
  <c r="CF123" i="2"/>
  <c r="CG123" i="2"/>
  <c r="CH123" i="2"/>
  <c r="CI123" i="2"/>
  <c r="CK123" i="2"/>
  <c r="CL123" i="2"/>
  <c r="CM123" i="2"/>
  <c r="CN123" i="2"/>
  <c r="CP123" i="2"/>
  <c r="CQ123" i="2"/>
  <c r="CR123" i="2"/>
  <c r="CS123" i="2"/>
  <c r="CT123" i="2"/>
  <c r="CU123" i="2"/>
  <c r="CV123" i="2"/>
  <c r="CX123" i="2"/>
  <c r="CY123" i="2"/>
  <c r="CZ123" i="2"/>
  <c r="DA123" i="2"/>
  <c r="DB123" i="2"/>
  <c r="DC123" i="2"/>
  <c r="DD123" i="2"/>
  <c r="BB124" i="2"/>
  <c r="BC124" i="2"/>
  <c r="BD124" i="2"/>
  <c r="BE124" i="2"/>
  <c r="BF124" i="2"/>
  <c r="BG124" i="2"/>
  <c r="BH124" i="2"/>
  <c r="BI124" i="2"/>
  <c r="BJ124" i="2"/>
  <c r="BK124" i="2"/>
  <c r="BL124" i="2"/>
  <c r="BM124" i="2"/>
  <c r="BN124" i="2"/>
  <c r="BO124" i="2"/>
  <c r="BP124" i="2"/>
  <c r="BQ124" i="2"/>
  <c r="BR124" i="2"/>
  <c r="BS124" i="2"/>
  <c r="BT124" i="2"/>
  <c r="BU124" i="2"/>
  <c r="BV124" i="2"/>
  <c r="BW124" i="2"/>
  <c r="BX124" i="2"/>
  <c r="BY124" i="2"/>
  <c r="BZ124" i="2"/>
  <c r="CA124" i="2"/>
  <c r="CB124" i="2"/>
  <c r="CC124" i="2"/>
  <c r="CD124" i="2"/>
  <c r="CE124" i="2"/>
  <c r="CF124" i="2"/>
  <c r="CG124" i="2"/>
  <c r="CH124" i="2"/>
  <c r="CI124" i="2"/>
  <c r="CK124" i="2"/>
  <c r="CL124" i="2"/>
  <c r="CM124" i="2"/>
  <c r="CN124" i="2"/>
  <c r="CP124" i="2"/>
  <c r="CQ124" i="2"/>
  <c r="CR124" i="2"/>
  <c r="CS124" i="2"/>
  <c r="CT124" i="2"/>
  <c r="CU124" i="2"/>
  <c r="CV124" i="2"/>
  <c r="CX124" i="2"/>
  <c r="CY124" i="2"/>
  <c r="CZ124" i="2"/>
  <c r="DA124" i="2"/>
  <c r="DB124" i="2"/>
  <c r="DC124" i="2"/>
  <c r="DD124" i="2"/>
  <c r="BB125" i="2"/>
  <c r="BC125" i="2"/>
  <c r="BD125" i="2"/>
  <c r="BE125" i="2"/>
  <c r="BF125" i="2"/>
  <c r="BG125" i="2"/>
  <c r="BH125" i="2"/>
  <c r="BI125" i="2"/>
  <c r="BJ125" i="2"/>
  <c r="BK125" i="2"/>
  <c r="BL125" i="2"/>
  <c r="BM125" i="2"/>
  <c r="BN125" i="2"/>
  <c r="BO125" i="2"/>
  <c r="BP125" i="2"/>
  <c r="BQ125" i="2"/>
  <c r="BR125" i="2"/>
  <c r="BS125" i="2"/>
  <c r="BT125" i="2"/>
  <c r="BU125" i="2"/>
  <c r="BV125" i="2"/>
  <c r="BW125" i="2"/>
  <c r="BX125" i="2"/>
  <c r="BY125" i="2"/>
  <c r="BZ125" i="2"/>
  <c r="CA125" i="2"/>
  <c r="CB125" i="2"/>
  <c r="CC125" i="2"/>
  <c r="CD125" i="2"/>
  <c r="CE125" i="2"/>
  <c r="CF125" i="2"/>
  <c r="CG125" i="2"/>
  <c r="CH125" i="2"/>
  <c r="CI125" i="2"/>
  <c r="CK125" i="2"/>
  <c r="CL125" i="2"/>
  <c r="CM125" i="2"/>
  <c r="CN125" i="2"/>
  <c r="CP125" i="2"/>
  <c r="CQ125" i="2"/>
  <c r="CR125" i="2"/>
  <c r="CS125" i="2"/>
  <c r="CT125" i="2"/>
  <c r="CU125" i="2"/>
  <c r="CV125" i="2"/>
  <c r="CX125" i="2"/>
  <c r="CY125" i="2"/>
  <c r="CZ125" i="2"/>
  <c r="DA125" i="2"/>
  <c r="DB125" i="2"/>
  <c r="DC125" i="2"/>
  <c r="DD125" i="2"/>
  <c r="BB126" i="2"/>
  <c r="BC126" i="2"/>
  <c r="BD126" i="2"/>
  <c r="BE126" i="2"/>
  <c r="BF126" i="2"/>
  <c r="BG126" i="2"/>
  <c r="BH126" i="2"/>
  <c r="BI126" i="2"/>
  <c r="BJ126" i="2"/>
  <c r="BK126" i="2"/>
  <c r="BL126" i="2"/>
  <c r="BM126" i="2"/>
  <c r="BN126" i="2"/>
  <c r="BO126" i="2"/>
  <c r="BP126" i="2"/>
  <c r="BQ126" i="2"/>
  <c r="BR126" i="2"/>
  <c r="BS126" i="2"/>
  <c r="BT126" i="2"/>
  <c r="BU126" i="2"/>
  <c r="BV126" i="2"/>
  <c r="BW126" i="2"/>
  <c r="BX126" i="2"/>
  <c r="BY126" i="2"/>
  <c r="BZ126" i="2"/>
  <c r="CA126" i="2"/>
  <c r="CB126" i="2"/>
  <c r="CC126" i="2"/>
  <c r="CD126" i="2"/>
  <c r="CE126" i="2"/>
  <c r="CF126" i="2"/>
  <c r="CG126" i="2"/>
  <c r="CH126" i="2"/>
  <c r="CI126" i="2"/>
  <c r="CK126" i="2"/>
  <c r="CL126" i="2"/>
  <c r="CM126" i="2"/>
  <c r="CN126" i="2"/>
  <c r="CP126" i="2"/>
  <c r="CQ126" i="2"/>
  <c r="CR126" i="2"/>
  <c r="CS126" i="2"/>
  <c r="CT126" i="2"/>
  <c r="CU126" i="2"/>
  <c r="CV126" i="2"/>
  <c r="CX126" i="2"/>
  <c r="CY126" i="2"/>
  <c r="CZ126" i="2"/>
  <c r="DA126" i="2"/>
  <c r="DB126" i="2"/>
  <c r="DC126" i="2"/>
  <c r="DD126" i="2"/>
  <c r="BB127" i="2"/>
  <c r="BC127" i="2"/>
  <c r="BD127" i="2"/>
  <c r="BE127" i="2"/>
  <c r="BF127" i="2"/>
  <c r="BG127" i="2"/>
  <c r="BH127" i="2"/>
  <c r="BI127" i="2"/>
  <c r="BJ127" i="2"/>
  <c r="BK127" i="2"/>
  <c r="BL127" i="2"/>
  <c r="BM127" i="2"/>
  <c r="BN127" i="2"/>
  <c r="BO127" i="2"/>
  <c r="BP127" i="2"/>
  <c r="BQ127" i="2"/>
  <c r="BR127" i="2"/>
  <c r="BS127" i="2"/>
  <c r="BT127" i="2"/>
  <c r="BU127" i="2"/>
  <c r="BV127" i="2"/>
  <c r="BW127" i="2"/>
  <c r="BX127" i="2"/>
  <c r="BY127" i="2"/>
  <c r="BZ127" i="2"/>
  <c r="CA127" i="2"/>
  <c r="CB127" i="2"/>
  <c r="CC127" i="2"/>
  <c r="CD127" i="2"/>
  <c r="CE127" i="2"/>
  <c r="CF127" i="2"/>
  <c r="CG127" i="2"/>
  <c r="CH127" i="2"/>
  <c r="CI127" i="2"/>
  <c r="CK127" i="2"/>
  <c r="CL127" i="2"/>
  <c r="CM127" i="2"/>
  <c r="CN127" i="2"/>
  <c r="CP127" i="2"/>
  <c r="CQ127" i="2"/>
  <c r="CR127" i="2"/>
  <c r="CS127" i="2"/>
  <c r="CT127" i="2"/>
  <c r="CU127" i="2"/>
  <c r="CV127" i="2"/>
  <c r="CX127" i="2"/>
  <c r="CY127" i="2"/>
  <c r="CZ127" i="2"/>
  <c r="DA127" i="2"/>
  <c r="DB127" i="2"/>
  <c r="DC127" i="2"/>
  <c r="DD127" i="2"/>
  <c r="BB128" i="2"/>
  <c r="BC128" i="2"/>
  <c r="BD128" i="2"/>
  <c r="BE128" i="2"/>
  <c r="BF128" i="2"/>
  <c r="BG128" i="2"/>
  <c r="BH128" i="2"/>
  <c r="BI128" i="2"/>
  <c r="BJ128" i="2"/>
  <c r="BK128" i="2"/>
  <c r="BL128" i="2"/>
  <c r="BM128" i="2"/>
  <c r="BN128" i="2"/>
  <c r="BO128" i="2"/>
  <c r="BP128" i="2"/>
  <c r="BQ128" i="2"/>
  <c r="BR128" i="2"/>
  <c r="BS128" i="2"/>
  <c r="BT128" i="2"/>
  <c r="BU128" i="2"/>
  <c r="BV128" i="2"/>
  <c r="BW128" i="2"/>
  <c r="BX128" i="2"/>
  <c r="BY128" i="2"/>
  <c r="BZ128" i="2"/>
  <c r="CA128" i="2"/>
  <c r="CB128" i="2"/>
  <c r="CC128" i="2"/>
  <c r="CD128" i="2"/>
  <c r="CE128" i="2"/>
  <c r="CF128" i="2"/>
  <c r="CG128" i="2"/>
  <c r="CH128" i="2"/>
  <c r="CI128" i="2"/>
  <c r="CK128" i="2"/>
  <c r="CL128" i="2"/>
  <c r="CM128" i="2"/>
  <c r="CN128" i="2"/>
  <c r="CP128" i="2"/>
  <c r="CQ128" i="2"/>
  <c r="CR128" i="2"/>
  <c r="CS128" i="2"/>
  <c r="CT128" i="2"/>
  <c r="CU128" i="2"/>
  <c r="CV128" i="2"/>
  <c r="CX128" i="2"/>
  <c r="CY128" i="2"/>
  <c r="CZ128" i="2"/>
  <c r="DA128" i="2"/>
  <c r="DB128" i="2"/>
  <c r="DC128" i="2"/>
  <c r="DD128" i="2"/>
  <c r="BB129" i="2"/>
  <c r="BC129" i="2"/>
  <c r="BD129" i="2"/>
  <c r="BE129" i="2"/>
  <c r="BF129" i="2"/>
  <c r="BG129" i="2"/>
  <c r="BH129" i="2"/>
  <c r="BI129" i="2"/>
  <c r="BJ129" i="2"/>
  <c r="BK129" i="2"/>
  <c r="BL129" i="2"/>
  <c r="BM129" i="2"/>
  <c r="BN129" i="2"/>
  <c r="BO129" i="2"/>
  <c r="BP129" i="2"/>
  <c r="BQ129" i="2"/>
  <c r="BR129" i="2"/>
  <c r="BS129" i="2"/>
  <c r="BT129" i="2"/>
  <c r="BU129" i="2"/>
  <c r="BV129" i="2"/>
  <c r="BW129" i="2"/>
  <c r="BX129" i="2"/>
  <c r="DC129" i="2"/>
  <c r="DD129" i="2"/>
  <c r="BB130" i="2"/>
  <c r="BC130" i="2"/>
  <c r="BD130" i="2"/>
  <c r="BE130" i="2"/>
  <c r="BF130" i="2"/>
  <c r="BG130" i="2"/>
  <c r="BH130" i="2"/>
  <c r="BI130" i="2"/>
  <c r="BJ130" i="2"/>
  <c r="BK130" i="2"/>
  <c r="BL130" i="2"/>
  <c r="BM130" i="2"/>
  <c r="BN130" i="2"/>
  <c r="BO130" i="2"/>
  <c r="BP130" i="2"/>
  <c r="BQ130" i="2"/>
  <c r="BR130" i="2"/>
  <c r="BS130" i="2"/>
  <c r="BT130" i="2"/>
  <c r="BU130" i="2"/>
  <c r="BV130" i="2"/>
  <c r="BW130" i="2"/>
  <c r="BX130" i="2"/>
  <c r="BY130" i="2"/>
  <c r="BZ130" i="2"/>
  <c r="CA130" i="2"/>
  <c r="CB130" i="2"/>
  <c r="CC130" i="2"/>
  <c r="CD130" i="2"/>
  <c r="CE130" i="2"/>
  <c r="CF130" i="2"/>
  <c r="CG130" i="2"/>
  <c r="CH130" i="2"/>
  <c r="CI130" i="2"/>
  <c r="CK130" i="2"/>
  <c r="CL130" i="2"/>
  <c r="CM130" i="2"/>
  <c r="CN130" i="2"/>
  <c r="CP130" i="2"/>
  <c r="CQ130" i="2"/>
  <c r="CR130" i="2"/>
  <c r="CS130" i="2"/>
  <c r="CT130" i="2"/>
  <c r="CU130" i="2"/>
  <c r="CV130" i="2"/>
  <c r="CX130" i="2"/>
  <c r="CY130" i="2"/>
  <c r="CZ130" i="2"/>
  <c r="DA130" i="2"/>
  <c r="DB130" i="2"/>
  <c r="DC130" i="2"/>
  <c r="DD130" i="2"/>
  <c r="BB131" i="2"/>
  <c r="BC131" i="2"/>
  <c r="BD131" i="2"/>
  <c r="BE131" i="2"/>
  <c r="BF131" i="2"/>
  <c r="BG131" i="2"/>
  <c r="BH131" i="2"/>
  <c r="BI131" i="2"/>
  <c r="BJ131" i="2"/>
  <c r="BK131" i="2"/>
  <c r="BL131" i="2"/>
  <c r="BM131" i="2"/>
  <c r="BN131" i="2"/>
  <c r="BO131" i="2"/>
  <c r="BP131" i="2"/>
  <c r="BQ131" i="2"/>
  <c r="BR131" i="2"/>
  <c r="BS131" i="2"/>
  <c r="BT131" i="2"/>
  <c r="BU131" i="2"/>
  <c r="BV131" i="2"/>
  <c r="BW131" i="2"/>
  <c r="BX131" i="2"/>
  <c r="DC131" i="2"/>
  <c r="DD131" i="2"/>
  <c r="BB132" i="2"/>
  <c r="BC132" i="2"/>
  <c r="BD132" i="2"/>
  <c r="BE132" i="2"/>
  <c r="BF132" i="2"/>
  <c r="BG132" i="2"/>
  <c r="BH132" i="2"/>
  <c r="BI132" i="2"/>
  <c r="BJ132" i="2"/>
  <c r="BK132" i="2"/>
  <c r="BL132" i="2"/>
  <c r="BM132" i="2"/>
  <c r="BN132" i="2"/>
  <c r="BO132" i="2"/>
  <c r="BP132" i="2"/>
  <c r="BQ132" i="2"/>
  <c r="BR132" i="2"/>
  <c r="BS132" i="2"/>
  <c r="BT132" i="2"/>
  <c r="BU132" i="2"/>
  <c r="BV132" i="2"/>
  <c r="BW132" i="2"/>
  <c r="BX132" i="2"/>
  <c r="DC132" i="2"/>
  <c r="DD132" i="2"/>
  <c r="BB133" i="2"/>
  <c r="BC133" i="2"/>
  <c r="BD133" i="2"/>
  <c r="BE133" i="2"/>
  <c r="BF133" i="2"/>
  <c r="BG133" i="2"/>
  <c r="BH133" i="2"/>
  <c r="BI133" i="2"/>
  <c r="BJ133" i="2"/>
  <c r="BK133" i="2"/>
  <c r="BL133" i="2"/>
  <c r="BM133" i="2"/>
  <c r="BN133" i="2"/>
  <c r="BO133" i="2"/>
  <c r="BP133" i="2"/>
  <c r="BQ133" i="2"/>
  <c r="BR133" i="2"/>
  <c r="BS133" i="2"/>
  <c r="BT133" i="2"/>
  <c r="BU133" i="2"/>
  <c r="BV133" i="2"/>
  <c r="BW133" i="2"/>
  <c r="BX133" i="2"/>
  <c r="DC133" i="2"/>
  <c r="DD133" i="2"/>
  <c r="BB134" i="2"/>
  <c r="BC134" i="2"/>
  <c r="BD134" i="2"/>
  <c r="BE134" i="2"/>
  <c r="BF134" i="2"/>
  <c r="BG134" i="2"/>
  <c r="BH134" i="2"/>
  <c r="BI134" i="2"/>
  <c r="BJ134" i="2"/>
  <c r="BK134" i="2"/>
  <c r="BL134" i="2"/>
  <c r="BM134" i="2"/>
  <c r="BN134" i="2"/>
  <c r="BO134" i="2"/>
  <c r="BP134" i="2"/>
  <c r="BQ134" i="2"/>
  <c r="BR134" i="2"/>
  <c r="BS134" i="2"/>
  <c r="BT134" i="2"/>
  <c r="BU134" i="2"/>
  <c r="BV134" i="2"/>
  <c r="BW134" i="2"/>
  <c r="BX134" i="2"/>
  <c r="DC134" i="2"/>
  <c r="DD134" i="2"/>
  <c r="BB135" i="2"/>
  <c r="BC135" i="2"/>
  <c r="BD135" i="2"/>
  <c r="BE135" i="2"/>
  <c r="BF135" i="2"/>
  <c r="BG135" i="2"/>
  <c r="BH135" i="2"/>
  <c r="BI135" i="2"/>
  <c r="BJ135" i="2"/>
  <c r="BK135" i="2"/>
  <c r="BL135" i="2"/>
  <c r="BM135" i="2"/>
  <c r="BN135" i="2"/>
  <c r="BO135" i="2"/>
  <c r="BP135" i="2"/>
  <c r="BQ135" i="2"/>
  <c r="BR135" i="2"/>
  <c r="BS135" i="2"/>
  <c r="BT135" i="2"/>
  <c r="BU135" i="2"/>
  <c r="BV135" i="2"/>
  <c r="BW135" i="2"/>
  <c r="BX135" i="2"/>
  <c r="DC135" i="2"/>
  <c r="DD135" i="2"/>
  <c r="BB136" i="2"/>
  <c r="BC136" i="2"/>
  <c r="BD136" i="2"/>
  <c r="BE136" i="2"/>
  <c r="BF136" i="2"/>
  <c r="BG136" i="2"/>
  <c r="BH136" i="2"/>
  <c r="BI136" i="2"/>
  <c r="BJ136" i="2"/>
  <c r="BK136" i="2"/>
  <c r="BL136" i="2"/>
  <c r="BM136" i="2"/>
  <c r="BN136" i="2"/>
  <c r="BO136" i="2"/>
  <c r="BP136" i="2"/>
  <c r="BQ136" i="2"/>
  <c r="BR136" i="2"/>
  <c r="BS136" i="2"/>
  <c r="BT136" i="2"/>
  <c r="BU136" i="2"/>
  <c r="BV136" i="2"/>
  <c r="BW136" i="2"/>
  <c r="BX136" i="2"/>
  <c r="DC136" i="2"/>
  <c r="DD136" i="2"/>
  <c r="BB137" i="2"/>
  <c r="BC137" i="2"/>
  <c r="BD137" i="2"/>
  <c r="BE137" i="2"/>
  <c r="BF137" i="2"/>
  <c r="BG137" i="2"/>
  <c r="BH137" i="2"/>
  <c r="BI137" i="2"/>
  <c r="BJ137" i="2"/>
  <c r="BK137" i="2"/>
  <c r="BL137" i="2"/>
  <c r="BM137" i="2"/>
  <c r="BN137" i="2"/>
  <c r="BO137" i="2"/>
  <c r="BP137" i="2"/>
  <c r="BQ137" i="2"/>
  <c r="BR137" i="2"/>
  <c r="BS137" i="2"/>
  <c r="BT137" i="2"/>
  <c r="BU137" i="2"/>
  <c r="BV137" i="2"/>
  <c r="BW137" i="2"/>
  <c r="BX137" i="2"/>
  <c r="BY137" i="2"/>
  <c r="BZ137" i="2"/>
  <c r="CA137" i="2"/>
  <c r="CB137" i="2"/>
  <c r="CC137" i="2"/>
  <c r="CD137" i="2"/>
  <c r="CE137" i="2"/>
  <c r="CF137" i="2"/>
  <c r="CG137" i="2"/>
  <c r="CH137" i="2"/>
  <c r="CI137" i="2"/>
  <c r="CK137" i="2"/>
  <c r="CL137" i="2"/>
  <c r="CM137" i="2"/>
  <c r="CN137" i="2"/>
  <c r="CP137" i="2"/>
  <c r="CQ137" i="2"/>
  <c r="CR137" i="2"/>
  <c r="CS137" i="2"/>
  <c r="CT137" i="2"/>
  <c r="CU137" i="2"/>
  <c r="CV137" i="2"/>
  <c r="CX137" i="2"/>
  <c r="CY137" i="2"/>
  <c r="CZ137" i="2"/>
  <c r="DA137" i="2"/>
  <c r="DB137" i="2"/>
  <c r="DC137" i="2"/>
  <c r="DD137" i="2"/>
  <c r="BB138" i="2"/>
  <c r="BC138" i="2"/>
  <c r="BD138" i="2"/>
  <c r="BE138" i="2"/>
  <c r="BF138" i="2"/>
  <c r="BG138" i="2"/>
  <c r="BH138" i="2"/>
  <c r="BI138" i="2"/>
  <c r="BJ138" i="2"/>
  <c r="BK138" i="2"/>
  <c r="BL138" i="2"/>
  <c r="BM138" i="2"/>
  <c r="BN138" i="2"/>
  <c r="BO138" i="2"/>
  <c r="BP138" i="2"/>
  <c r="BQ138" i="2"/>
  <c r="BR138" i="2"/>
  <c r="BS138" i="2"/>
  <c r="BT138" i="2"/>
  <c r="BU138" i="2"/>
  <c r="BV138" i="2"/>
  <c r="BW138" i="2"/>
  <c r="BX138" i="2"/>
  <c r="DC138" i="2"/>
  <c r="DD138" i="2"/>
  <c r="BB139" i="2"/>
  <c r="BC139" i="2"/>
  <c r="BD139" i="2"/>
  <c r="BE139" i="2"/>
  <c r="BF139" i="2"/>
  <c r="BG139" i="2"/>
  <c r="BH139" i="2"/>
  <c r="BI139" i="2"/>
  <c r="BJ139" i="2"/>
  <c r="BK139" i="2"/>
  <c r="BL139" i="2"/>
  <c r="BM139" i="2"/>
  <c r="BN139" i="2"/>
  <c r="BO139" i="2"/>
  <c r="BP139" i="2"/>
  <c r="BQ139" i="2"/>
  <c r="BR139" i="2"/>
  <c r="BS139" i="2"/>
  <c r="BT139" i="2"/>
  <c r="BU139" i="2"/>
  <c r="BV139" i="2"/>
  <c r="BW139" i="2"/>
  <c r="BX139" i="2"/>
  <c r="DC139" i="2"/>
  <c r="DD139" i="2"/>
  <c r="BB140" i="2"/>
  <c r="BC140" i="2"/>
  <c r="BD140" i="2"/>
  <c r="BE140" i="2"/>
  <c r="BF140" i="2"/>
  <c r="BG140" i="2"/>
  <c r="BH140" i="2"/>
  <c r="BI140" i="2"/>
  <c r="BJ140" i="2"/>
  <c r="BK140" i="2"/>
  <c r="BL140" i="2"/>
  <c r="BM140" i="2"/>
  <c r="BN140" i="2"/>
  <c r="BO140" i="2"/>
  <c r="BP140" i="2"/>
  <c r="BQ140" i="2"/>
  <c r="BR140" i="2"/>
  <c r="BS140" i="2"/>
  <c r="BT140" i="2"/>
  <c r="BU140" i="2"/>
  <c r="BV140" i="2"/>
  <c r="BW140" i="2"/>
  <c r="BX140" i="2"/>
  <c r="DC140" i="2"/>
  <c r="DD140" i="2"/>
  <c r="BB141" i="2"/>
  <c r="BC141" i="2"/>
  <c r="BD141" i="2"/>
  <c r="BE141" i="2"/>
  <c r="BF141" i="2"/>
  <c r="BG141" i="2"/>
  <c r="BH141" i="2"/>
  <c r="BI141" i="2"/>
  <c r="BJ141" i="2"/>
  <c r="BK141" i="2"/>
  <c r="BL141" i="2"/>
  <c r="BM141" i="2"/>
  <c r="BN141" i="2"/>
  <c r="BO141" i="2"/>
  <c r="BP141" i="2"/>
  <c r="BQ141" i="2"/>
  <c r="BR141" i="2"/>
  <c r="BS141" i="2"/>
  <c r="BT141" i="2"/>
  <c r="BU141" i="2"/>
  <c r="BV141" i="2"/>
  <c r="BW141" i="2"/>
  <c r="BX141" i="2"/>
  <c r="DC141" i="2"/>
  <c r="DD141" i="2"/>
  <c r="BB142" i="2"/>
  <c r="BC142" i="2"/>
  <c r="BD142" i="2"/>
  <c r="BE142" i="2"/>
  <c r="BF142" i="2"/>
  <c r="BG142" i="2"/>
  <c r="BH142" i="2"/>
  <c r="BI142" i="2"/>
  <c r="BJ142" i="2"/>
  <c r="BK142" i="2"/>
  <c r="BL142" i="2"/>
  <c r="BM142" i="2"/>
  <c r="BN142" i="2"/>
  <c r="BO142" i="2"/>
  <c r="BP142" i="2"/>
  <c r="BQ142" i="2"/>
  <c r="BR142" i="2"/>
  <c r="BS142" i="2"/>
  <c r="BT142" i="2"/>
  <c r="BU142" i="2"/>
  <c r="BV142" i="2"/>
  <c r="BW142" i="2"/>
  <c r="BX142" i="2"/>
  <c r="BY142" i="2"/>
  <c r="BZ142" i="2"/>
  <c r="CA142" i="2"/>
  <c r="CB142" i="2"/>
  <c r="CC142" i="2"/>
  <c r="CD142" i="2"/>
  <c r="CE142" i="2"/>
  <c r="CF142" i="2"/>
  <c r="CG142" i="2"/>
  <c r="CH142" i="2"/>
  <c r="CI142" i="2"/>
  <c r="CK142" i="2"/>
  <c r="CL142" i="2"/>
  <c r="CM142" i="2"/>
  <c r="CN142" i="2"/>
  <c r="CP142" i="2"/>
  <c r="CQ142" i="2"/>
  <c r="CR142" i="2"/>
  <c r="CS142" i="2"/>
  <c r="CT142" i="2"/>
  <c r="CU142" i="2"/>
  <c r="CV142" i="2"/>
  <c r="CX142" i="2"/>
  <c r="CY142" i="2"/>
  <c r="CZ142" i="2"/>
  <c r="DA142" i="2"/>
  <c r="DB142" i="2"/>
  <c r="DC142" i="2"/>
  <c r="DD142" i="2"/>
  <c r="BB143" i="2"/>
  <c r="BC143" i="2"/>
  <c r="BD143" i="2"/>
  <c r="BE143" i="2"/>
  <c r="BF143" i="2"/>
  <c r="BG143" i="2"/>
  <c r="BH143" i="2"/>
  <c r="BI143" i="2"/>
  <c r="BJ143" i="2"/>
  <c r="BK143" i="2"/>
  <c r="BL143" i="2"/>
  <c r="BM143" i="2"/>
  <c r="BN143" i="2"/>
  <c r="BO143" i="2"/>
  <c r="BP143" i="2"/>
  <c r="BQ143" i="2"/>
  <c r="BR143" i="2"/>
  <c r="BS143" i="2"/>
  <c r="BT143" i="2"/>
  <c r="BU143" i="2"/>
  <c r="BV143" i="2"/>
  <c r="BW143" i="2"/>
  <c r="BX143" i="2"/>
  <c r="DC143" i="2"/>
  <c r="DD143" i="2"/>
  <c r="BB144" i="2"/>
  <c r="BC144" i="2"/>
  <c r="BD144" i="2"/>
  <c r="BE144" i="2"/>
  <c r="BF144" i="2"/>
  <c r="BG144" i="2"/>
  <c r="BH144" i="2"/>
  <c r="BI144" i="2"/>
  <c r="BJ144" i="2"/>
  <c r="BK144" i="2"/>
  <c r="BL144" i="2"/>
  <c r="BM144" i="2"/>
  <c r="BN144" i="2"/>
  <c r="BO144" i="2"/>
  <c r="BP144" i="2"/>
  <c r="BQ144" i="2"/>
  <c r="BR144" i="2"/>
  <c r="BS144" i="2"/>
  <c r="BT144" i="2"/>
  <c r="BU144" i="2"/>
  <c r="BV144" i="2"/>
  <c r="BW144" i="2"/>
  <c r="BX144" i="2"/>
  <c r="BY144" i="2"/>
  <c r="BZ144" i="2"/>
  <c r="CA144" i="2"/>
  <c r="CB144" i="2"/>
  <c r="CC144" i="2"/>
  <c r="CD144" i="2"/>
  <c r="CE144" i="2"/>
  <c r="CF144" i="2"/>
  <c r="CG144" i="2"/>
  <c r="CH144" i="2"/>
  <c r="CI144" i="2"/>
  <c r="CK144" i="2"/>
  <c r="CL144" i="2"/>
  <c r="CM144" i="2"/>
  <c r="CN144" i="2"/>
  <c r="CP144" i="2"/>
  <c r="CQ144" i="2"/>
  <c r="CR144" i="2"/>
  <c r="CS144" i="2"/>
  <c r="CT144" i="2"/>
  <c r="CU144" i="2"/>
  <c r="CV144" i="2"/>
  <c r="CX144" i="2"/>
  <c r="CY144" i="2"/>
  <c r="CZ144" i="2"/>
  <c r="DA144" i="2"/>
  <c r="DB144" i="2"/>
  <c r="DC144" i="2"/>
  <c r="DD144" i="2"/>
  <c r="BB145" i="2"/>
  <c r="BC145" i="2"/>
  <c r="BD145" i="2"/>
  <c r="BE145" i="2"/>
  <c r="BF145" i="2"/>
  <c r="BG145" i="2"/>
  <c r="BH145" i="2"/>
  <c r="BI145" i="2"/>
  <c r="BJ145" i="2"/>
  <c r="BK145" i="2"/>
  <c r="BL145" i="2"/>
  <c r="BM145" i="2"/>
  <c r="BN145" i="2"/>
  <c r="BO145" i="2"/>
  <c r="BP145" i="2"/>
  <c r="BQ145" i="2"/>
  <c r="BR145" i="2"/>
  <c r="BS145" i="2"/>
  <c r="BT145" i="2"/>
  <c r="BU145" i="2"/>
  <c r="BV145" i="2"/>
  <c r="BW145" i="2"/>
  <c r="BX145" i="2"/>
  <c r="DC145" i="2"/>
  <c r="DD145" i="2"/>
  <c r="BB146" i="2"/>
  <c r="BC146" i="2"/>
  <c r="BD146" i="2"/>
  <c r="BE146" i="2"/>
  <c r="BF146" i="2"/>
  <c r="BG146" i="2"/>
  <c r="BH146" i="2"/>
  <c r="BI146" i="2"/>
  <c r="BJ146" i="2"/>
  <c r="BK146" i="2"/>
  <c r="BL146" i="2"/>
  <c r="BM146" i="2"/>
  <c r="BN146" i="2"/>
  <c r="BO146" i="2"/>
  <c r="BP146" i="2"/>
  <c r="BQ146" i="2"/>
  <c r="BR146" i="2"/>
  <c r="BS146" i="2"/>
  <c r="BT146" i="2"/>
  <c r="BU146" i="2"/>
  <c r="BV146" i="2"/>
  <c r="BW146" i="2"/>
  <c r="BX146" i="2"/>
  <c r="DC146" i="2"/>
  <c r="DD146" i="2"/>
  <c r="BB147" i="2"/>
  <c r="BC147" i="2"/>
  <c r="BD147" i="2"/>
  <c r="BE147" i="2"/>
  <c r="BF147" i="2"/>
  <c r="BG147" i="2"/>
  <c r="BH147" i="2"/>
  <c r="BI147" i="2"/>
  <c r="BJ147" i="2"/>
  <c r="BK147" i="2"/>
  <c r="BL147" i="2"/>
  <c r="BM147" i="2"/>
  <c r="BN147" i="2"/>
  <c r="BO147" i="2"/>
  <c r="BP147" i="2"/>
  <c r="BQ147" i="2"/>
  <c r="BR147" i="2"/>
  <c r="BS147" i="2"/>
  <c r="BT147" i="2"/>
  <c r="BU147" i="2"/>
  <c r="BV147" i="2"/>
  <c r="BW147" i="2"/>
  <c r="BX147" i="2"/>
  <c r="DC147" i="2"/>
  <c r="DD147" i="2"/>
  <c r="BB148" i="2"/>
  <c r="BC148" i="2"/>
  <c r="BD148" i="2"/>
  <c r="BE148" i="2"/>
  <c r="BF148" i="2"/>
  <c r="BG148" i="2"/>
  <c r="BH148" i="2"/>
  <c r="BI148" i="2"/>
  <c r="BJ148" i="2"/>
  <c r="BK148" i="2"/>
  <c r="BL148" i="2"/>
  <c r="BM148" i="2"/>
  <c r="BN148" i="2"/>
  <c r="BO148" i="2"/>
  <c r="BP148" i="2"/>
  <c r="BQ148" i="2"/>
  <c r="BR148" i="2"/>
  <c r="BS148" i="2"/>
  <c r="BT148" i="2"/>
  <c r="BU148" i="2"/>
  <c r="BV148" i="2"/>
  <c r="BW148" i="2"/>
  <c r="BX148" i="2"/>
  <c r="DC148" i="2"/>
  <c r="DD148" i="2"/>
  <c r="BB149" i="2"/>
  <c r="BC149" i="2"/>
  <c r="BD149" i="2"/>
  <c r="BE149" i="2"/>
  <c r="BF149" i="2"/>
  <c r="BG149" i="2"/>
  <c r="BH149" i="2"/>
  <c r="BI149" i="2"/>
  <c r="BJ149" i="2"/>
  <c r="BK149" i="2"/>
  <c r="BL149" i="2"/>
  <c r="BM149" i="2"/>
  <c r="BN149" i="2"/>
  <c r="BO149" i="2"/>
  <c r="BP149" i="2"/>
  <c r="BQ149" i="2"/>
  <c r="BR149" i="2"/>
  <c r="BS149" i="2"/>
  <c r="BT149" i="2"/>
  <c r="BU149" i="2"/>
  <c r="BV149" i="2"/>
  <c r="BW149" i="2"/>
  <c r="BX149" i="2"/>
  <c r="DC149" i="2"/>
  <c r="DD149" i="2"/>
  <c r="BB150" i="2"/>
  <c r="BC150" i="2"/>
  <c r="BD150" i="2"/>
  <c r="BE150" i="2"/>
  <c r="BF150" i="2"/>
  <c r="BG150" i="2"/>
  <c r="BH150" i="2"/>
  <c r="BI150" i="2"/>
  <c r="BJ150" i="2"/>
  <c r="BK150" i="2"/>
  <c r="BL150" i="2"/>
  <c r="BM150" i="2"/>
  <c r="BN150" i="2"/>
  <c r="BO150" i="2"/>
  <c r="BP150" i="2"/>
  <c r="BQ150" i="2"/>
  <c r="BR150" i="2"/>
  <c r="BS150" i="2"/>
  <c r="BT150" i="2"/>
  <c r="BU150" i="2"/>
  <c r="BV150" i="2"/>
  <c r="BW150" i="2"/>
  <c r="BX150" i="2"/>
  <c r="DC150" i="2"/>
  <c r="DD150" i="2"/>
  <c r="BB151" i="2"/>
  <c r="BC151" i="2"/>
  <c r="BD151" i="2"/>
  <c r="BE151" i="2"/>
  <c r="BF151" i="2"/>
  <c r="BG151" i="2"/>
  <c r="BH151" i="2"/>
  <c r="BI151" i="2"/>
  <c r="BJ151" i="2"/>
  <c r="BK151" i="2"/>
  <c r="BL151" i="2"/>
  <c r="BM151" i="2"/>
  <c r="BN151" i="2"/>
  <c r="BO151" i="2"/>
  <c r="BP151" i="2"/>
  <c r="BQ151" i="2"/>
  <c r="BR151" i="2"/>
  <c r="BS151" i="2"/>
  <c r="BT151" i="2"/>
  <c r="BU151" i="2"/>
  <c r="BV151" i="2"/>
  <c r="BW151" i="2"/>
  <c r="BX151" i="2"/>
  <c r="BY151" i="2"/>
  <c r="BZ151" i="2"/>
  <c r="CA151" i="2"/>
  <c r="CB151" i="2"/>
  <c r="CC151" i="2"/>
  <c r="CD151" i="2"/>
  <c r="CE151" i="2"/>
  <c r="CF151" i="2"/>
  <c r="CG151" i="2"/>
  <c r="CH151" i="2"/>
  <c r="CI151" i="2"/>
  <c r="CK151" i="2"/>
  <c r="CL151" i="2"/>
  <c r="CM151" i="2"/>
  <c r="CN151" i="2"/>
  <c r="CP151" i="2"/>
  <c r="CQ151" i="2"/>
  <c r="CR151" i="2"/>
  <c r="CS151" i="2"/>
  <c r="CT151" i="2"/>
  <c r="CU151" i="2"/>
  <c r="CV151" i="2"/>
  <c r="CX151" i="2"/>
  <c r="CY151" i="2"/>
  <c r="CZ151" i="2"/>
  <c r="DA151" i="2"/>
  <c r="DB151" i="2"/>
  <c r="DC151" i="2"/>
  <c r="DD151" i="2"/>
  <c r="BB152" i="2"/>
  <c r="BC152" i="2"/>
  <c r="BD152" i="2"/>
  <c r="BE152" i="2"/>
  <c r="BF152" i="2"/>
  <c r="BG152" i="2"/>
  <c r="BH152" i="2"/>
  <c r="BI152" i="2"/>
  <c r="BJ152" i="2"/>
  <c r="BK152" i="2"/>
  <c r="BL152" i="2"/>
  <c r="BM152" i="2"/>
  <c r="BN152" i="2"/>
  <c r="BO152" i="2"/>
  <c r="BP152" i="2"/>
  <c r="BQ152" i="2"/>
  <c r="BR152" i="2"/>
  <c r="BS152" i="2"/>
  <c r="BT152" i="2"/>
  <c r="BU152" i="2"/>
  <c r="BV152" i="2"/>
  <c r="BW152" i="2"/>
  <c r="BX152" i="2"/>
  <c r="DC152" i="2"/>
  <c r="DD152" i="2"/>
  <c r="BB153" i="2"/>
  <c r="BC153" i="2"/>
  <c r="BD153" i="2"/>
  <c r="BE153" i="2"/>
  <c r="BF153" i="2"/>
  <c r="BG153" i="2"/>
  <c r="BH153" i="2"/>
  <c r="BI153" i="2"/>
  <c r="BJ153" i="2"/>
  <c r="BK153" i="2"/>
  <c r="BL153" i="2"/>
  <c r="BM153" i="2"/>
  <c r="BN153" i="2"/>
  <c r="BO153" i="2"/>
  <c r="BP153" i="2"/>
  <c r="BQ153" i="2"/>
  <c r="BR153" i="2"/>
  <c r="BS153" i="2"/>
  <c r="BT153" i="2"/>
  <c r="BU153" i="2"/>
  <c r="BV153" i="2"/>
  <c r="BW153" i="2"/>
  <c r="BX153" i="2"/>
  <c r="DC153" i="2"/>
  <c r="DD153" i="2"/>
  <c r="BB154" i="2"/>
  <c r="BC154" i="2"/>
  <c r="BD154" i="2"/>
  <c r="BE154" i="2"/>
  <c r="BF154" i="2"/>
  <c r="BG154" i="2"/>
  <c r="BH154" i="2"/>
  <c r="BI154" i="2"/>
  <c r="BJ154" i="2"/>
  <c r="BK154" i="2"/>
  <c r="BL154" i="2"/>
  <c r="BM154" i="2"/>
  <c r="BN154" i="2"/>
  <c r="BO154" i="2"/>
  <c r="BP154" i="2"/>
  <c r="BQ154" i="2"/>
  <c r="BR154" i="2"/>
  <c r="BS154" i="2"/>
  <c r="BT154" i="2"/>
  <c r="BU154" i="2"/>
  <c r="BV154" i="2"/>
  <c r="BW154" i="2"/>
  <c r="BX154" i="2"/>
  <c r="DC154" i="2"/>
  <c r="DD154" i="2"/>
  <c r="BB155" i="2"/>
  <c r="BC155" i="2"/>
  <c r="BD155" i="2"/>
  <c r="BE155" i="2"/>
  <c r="BF155" i="2"/>
  <c r="BG155" i="2"/>
  <c r="BH155" i="2"/>
  <c r="BI155" i="2"/>
  <c r="BJ155" i="2"/>
  <c r="BK155" i="2"/>
  <c r="BL155" i="2"/>
  <c r="BM155" i="2"/>
  <c r="BN155" i="2"/>
  <c r="BO155" i="2"/>
  <c r="BP155" i="2"/>
  <c r="BQ155" i="2"/>
  <c r="BR155" i="2"/>
  <c r="BS155" i="2"/>
  <c r="BT155" i="2"/>
  <c r="BU155" i="2"/>
  <c r="BV155" i="2"/>
  <c r="BW155" i="2"/>
  <c r="BX155" i="2"/>
  <c r="DC155" i="2"/>
  <c r="DD155" i="2"/>
  <c r="BB156" i="2"/>
  <c r="BC156" i="2"/>
  <c r="BD156" i="2"/>
  <c r="BE156" i="2"/>
  <c r="BF156" i="2"/>
  <c r="BG156" i="2"/>
  <c r="BH156" i="2"/>
  <c r="BI156" i="2"/>
  <c r="BJ156" i="2"/>
  <c r="BK156" i="2"/>
  <c r="BL156" i="2"/>
  <c r="BM156" i="2"/>
  <c r="BN156" i="2"/>
  <c r="BO156" i="2"/>
  <c r="BP156" i="2"/>
  <c r="BQ156" i="2"/>
  <c r="BR156" i="2"/>
  <c r="BS156" i="2"/>
  <c r="BT156" i="2"/>
  <c r="BU156" i="2"/>
  <c r="BV156" i="2"/>
  <c r="BW156" i="2"/>
  <c r="BX156" i="2"/>
  <c r="DC156" i="2"/>
  <c r="DD156" i="2"/>
  <c r="BB157" i="2"/>
  <c r="BC157" i="2"/>
  <c r="BD157" i="2"/>
  <c r="BE157" i="2"/>
  <c r="BF157" i="2"/>
  <c r="BG157" i="2"/>
  <c r="BH157" i="2"/>
  <c r="BI157" i="2"/>
  <c r="BJ157" i="2"/>
  <c r="BK157" i="2"/>
  <c r="BL157" i="2"/>
  <c r="BM157" i="2"/>
  <c r="BN157" i="2"/>
  <c r="BO157" i="2"/>
  <c r="BP157" i="2"/>
  <c r="BQ157" i="2"/>
  <c r="BR157" i="2"/>
  <c r="BS157" i="2"/>
  <c r="BT157" i="2"/>
  <c r="BU157" i="2"/>
  <c r="BV157" i="2"/>
  <c r="BW157" i="2"/>
  <c r="BX157" i="2"/>
  <c r="DC157" i="2"/>
  <c r="DD157" i="2"/>
  <c r="BB158" i="2"/>
  <c r="BC158" i="2"/>
  <c r="BD158" i="2"/>
  <c r="BE158" i="2"/>
  <c r="BF158" i="2"/>
  <c r="BG158" i="2"/>
  <c r="BH158" i="2"/>
  <c r="BI158" i="2"/>
  <c r="BJ158" i="2"/>
  <c r="BK158" i="2"/>
  <c r="BL158" i="2"/>
  <c r="BM158" i="2"/>
  <c r="BN158" i="2"/>
  <c r="BO158" i="2"/>
  <c r="BP158" i="2"/>
  <c r="BQ158" i="2"/>
  <c r="BR158" i="2"/>
  <c r="BS158" i="2"/>
  <c r="BT158" i="2"/>
  <c r="BU158" i="2"/>
  <c r="BV158" i="2"/>
  <c r="BW158" i="2"/>
  <c r="BX158" i="2"/>
  <c r="DC158" i="2"/>
  <c r="DD158" i="2"/>
  <c r="BB159" i="2"/>
  <c r="BC159" i="2"/>
  <c r="BD159" i="2"/>
  <c r="BE159" i="2"/>
  <c r="BF159" i="2"/>
  <c r="BG159" i="2"/>
  <c r="BH159" i="2"/>
  <c r="BI159" i="2"/>
  <c r="BJ159" i="2"/>
  <c r="BK159" i="2"/>
  <c r="BL159" i="2"/>
  <c r="BM159" i="2"/>
  <c r="BN159" i="2"/>
  <c r="BO159" i="2"/>
  <c r="BP159" i="2"/>
  <c r="BQ159" i="2"/>
  <c r="BR159" i="2"/>
  <c r="BS159" i="2"/>
  <c r="BT159" i="2"/>
  <c r="BU159" i="2"/>
  <c r="BV159" i="2"/>
  <c r="BW159" i="2"/>
  <c r="BX159" i="2"/>
  <c r="DC159" i="2"/>
  <c r="DD159" i="2"/>
  <c r="BB160" i="2"/>
  <c r="BC160" i="2"/>
  <c r="BD160" i="2"/>
  <c r="BE160" i="2"/>
  <c r="BF160" i="2"/>
  <c r="BG160" i="2"/>
  <c r="BH160" i="2"/>
  <c r="BI160" i="2"/>
  <c r="BJ160" i="2"/>
  <c r="BK160" i="2"/>
  <c r="BL160" i="2"/>
  <c r="BM160" i="2"/>
  <c r="BN160" i="2"/>
  <c r="BO160" i="2"/>
  <c r="BP160" i="2"/>
  <c r="BQ160" i="2"/>
  <c r="BR160" i="2"/>
  <c r="BS160" i="2"/>
  <c r="BT160" i="2"/>
  <c r="BU160" i="2"/>
  <c r="BV160" i="2"/>
  <c r="BW160" i="2"/>
  <c r="BX160" i="2"/>
  <c r="DC160" i="2"/>
  <c r="DD160" i="2"/>
  <c r="BB161" i="2"/>
  <c r="BC161" i="2"/>
  <c r="BD161" i="2"/>
  <c r="BE161" i="2"/>
  <c r="BF161" i="2"/>
  <c r="BG161" i="2"/>
  <c r="BH161" i="2"/>
  <c r="BI161" i="2"/>
  <c r="BJ161" i="2"/>
  <c r="BK161" i="2"/>
  <c r="BL161" i="2"/>
  <c r="BM161" i="2"/>
  <c r="BN161" i="2"/>
  <c r="BO161" i="2"/>
  <c r="BP161" i="2"/>
  <c r="BQ161" i="2"/>
  <c r="BR161" i="2"/>
  <c r="BS161" i="2"/>
  <c r="BT161" i="2"/>
  <c r="BU161" i="2"/>
  <c r="BV161" i="2"/>
  <c r="BW161" i="2"/>
  <c r="BX161" i="2"/>
  <c r="DC161" i="2"/>
  <c r="DD161" i="2"/>
  <c r="BB162" i="2"/>
  <c r="BC162" i="2"/>
  <c r="BD162" i="2"/>
  <c r="BE162" i="2"/>
  <c r="BF162" i="2"/>
  <c r="BG162" i="2"/>
  <c r="BH162" i="2"/>
  <c r="BI162" i="2"/>
  <c r="BJ162" i="2"/>
  <c r="BK162" i="2"/>
  <c r="BL162" i="2"/>
  <c r="BM162" i="2"/>
  <c r="BN162" i="2"/>
  <c r="BO162" i="2"/>
  <c r="BP162" i="2"/>
  <c r="BQ162" i="2"/>
  <c r="BR162" i="2"/>
  <c r="BS162" i="2"/>
  <c r="BT162" i="2"/>
  <c r="BU162" i="2"/>
  <c r="BV162" i="2"/>
  <c r="BW162" i="2"/>
  <c r="BX162" i="2"/>
  <c r="DC162" i="2"/>
  <c r="DD162" i="2"/>
  <c r="BB163" i="2"/>
  <c r="BC163" i="2"/>
  <c r="BD163" i="2"/>
  <c r="BE163" i="2"/>
  <c r="BF163" i="2"/>
  <c r="BG163" i="2"/>
  <c r="BH163" i="2"/>
  <c r="BI163" i="2"/>
  <c r="BJ163" i="2"/>
  <c r="BK163" i="2"/>
  <c r="BL163" i="2"/>
  <c r="BM163" i="2"/>
  <c r="BN163" i="2"/>
  <c r="BO163" i="2"/>
  <c r="BP163" i="2"/>
  <c r="BQ163" i="2"/>
  <c r="BR163" i="2"/>
  <c r="BS163" i="2"/>
  <c r="BT163" i="2"/>
  <c r="BU163" i="2"/>
  <c r="BV163" i="2"/>
  <c r="BW163" i="2"/>
  <c r="BX163" i="2"/>
  <c r="DC163" i="2"/>
  <c r="DD163" i="2"/>
  <c r="BB164" i="2"/>
  <c r="BC164" i="2"/>
  <c r="BD164" i="2"/>
  <c r="BE164" i="2"/>
  <c r="BF164" i="2"/>
  <c r="BG164" i="2"/>
  <c r="BH164" i="2"/>
  <c r="BI164" i="2"/>
  <c r="BJ164" i="2"/>
  <c r="BK164" i="2"/>
  <c r="BL164" i="2"/>
  <c r="BM164" i="2"/>
  <c r="BN164" i="2"/>
  <c r="BO164" i="2"/>
  <c r="BP164" i="2"/>
  <c r="BQ164" i="2"/>
  <c r="BR164" i="2"/>
  <c r="BS164" i="2"/>
  <c r="BT164" i="2"/>
  <c r="BU164" i="2"/>
  <c r="BV164" i="2"/>
  <c r="BW164" i="2"/>
  <c r="BX164" i="2"/>
  <c r="DC164" i="2"/>
  <c r="DD164" i="2"/>
  <c r="BB165" i="2"/>
  <c r="BC165" i="2"/>
  <c r="BD165" i="2"/>
  <c r="BE165" i="2"/>
  <c r="BF165" i="2"/>
  <c r="BG165" i="2"/>
  <c r="BH165" i="2"/>
  <c r="BI165" i="2"/>
  <c r="BJ165" i="2"/>
  <c r="BK165" i="2"/>
  <c r="BL165" i="2"/>
  <c r="BM165" i="2"/>
  <c r="BN165" i="2"/>
  <c r="BO165" i="2"/>
  <c r="BP165" i="2"/>
  <c r="BQ165" i="2"/>
  <c r="BR165" i="2"/>
  <c r="BS165" i="2"/>
  <c r="BT165" i="2"/>
  <c r="BU165" i="2"/>
  <c r="BV165" i="2"/>
  <c r="BW165" i="2"/>
  <c r="BX165" i="2"/>
  <c r="DC165" i="2"/>
  <c r="DD165" i="2"/>
  <c r="BB166" i="2"/>
  <c r="BC166" i="2"/>
  <c r="BD166" i="2"/>
  <c r="BE166" i="2"/>
  <c r="BF166" i="2"/>
  <c r="BG166" i="2"/>
  <c r="BH166" i="2"/>
  <c r="BI166" i="2"/>
  <c r="BJ166" i="2"/>
  <c r="BK166" i="2"/>
  <c r="BL166" i="2"/>
  <c r="BM166" i="2"/>
  <c r="BN166" i="2"/>
  <c r="BO166" i="2"/>
  <c r="BP166" i="2"/>
  <c r="BQ166" i="2"/>
  <c r="BR166" i="2"/>
  <c r="BS166" i="2"/>
  <c r="BT166" i="2"/>
  <c r="BU166" i="2"/>
  <c r="BV166" i="2"/>
  <c r="BW166" i="2"/>
  <c r="BX166" i="2"/>
  <c r="DC166" i="2"/>
  <c r="DD166" i="2"/>
  <c r="BB167" i="2"/>
  <c r="BC167" i="2"/>
  <c r="BD167" i="2"/>
  <c r="BE167" i="2"/>
  <c r="BF167" i="2"/>
  <c r="BG167" i="2"/>
  <c r="BH167" i="2"/>
  <c r="BI167" i="2"/>
  <c r="BJ167" i="2"/>
  <c r="BK167" i="2"/>
  <c r="BL167" i="2"/>
  <c r="BM167" i="2"/>
  <c r="BN167" i="2"/>
  <c r="BO167" i="2"/>
  <c r="BP167" i="2"/>
  <c r="BQ167" i="2"/>
  <c r="BR167" i="2"/>
  <c r="BS167" i="2"/>
  <c r="BT167" i="2"/>
  <c r="BU167" i="2"/>
  <c r="BV167" i="2"/>
  <c r="BW167" i="2"/>
  <c r="BX167" i="2"/>
  <c r="DC167" i="2"/>
  <c r="DD167" i="2"/>
  <c r="BB168" i="2"/>
  <c r="BC168" i="2"/>
  <c r="BD168" i="2"/>
  <c r="BE168" i="2"/>
  <c r="BF168" i="2"/>
  <c r="BG168" i="2"/>
  <c r="BH168" i="2"/>
  <c r="BI168" i="2"/>
  <c r="BJ168" i="2"/>
  <c r="BK168" i="2"/>
  <c r="BL168" i="2"/>
  <c r="BM168" i="2"/>
  <c r="BN168" i="2"/>
  <c r="BO168" i="2"/>
  <c r="BP168" i="2"/>
  <c r="BQ168" i="2"/>
  <c r="BR168" i="2"/>
  <c r="BS168" i="2"/>
  <c r="BT168" i="2"/>
  <c r="BU168" i="2"/>
  <c r="BV168" i="2"/>
  <c r="BW168" i="2"/>
  <c r="BX168" i="2"/>
  <c r="DC168" i="2"/>
  <c r="DD168" i="2"/>
  <c r="BB169" i="2"/>
  <c r="BC169" i="2"/>
  <c r="BD169" i="2"/>
  <c r="BE169" i="2"/>
  <c r="BF169" i="2"/>
  <c r="BG169" i="2"/>
  <c r="BH169" i="2"/>
  <c r="BI169" i="2"/>
  <c r="BJ169" i="2"/>
  <c r="BK169" i="2"/>
  <c r="BL169" i="2"/>
  <c r="BM169" i="2"/>
  <c r="BN169" i="2"/>
  <c r="BO169" i="2"/>
  <c r="BP169" i="2"/>
  <c r="BQ169" i="2"/>
  <c r="BR169" i="2"/>
  <c r="BS169" i="2"/>
  <c r="BT169" i="2"/>
  <c r="BU169" i="2"/>
  <c r="BV169" i="2"/>
  <c r="BW169" i="2"/>
  <c r="BX169" i="2"/>
  <c r="DC169" i="2"/>
  <c r="DD169" i="2"/>
  <c r="BB170" i="2"/>
  <c r="BC170" i="2"/>
  <c r="BD170" i="2"/>
  <c r="BE170" i="2"/>
  <c r="BF170" i="2"/>
  <c r="BG170" i="2"/>
  <c r="BH170" i="2"/>
  <c r="BI170" i="2"/>
  <c r="BJ170" i="2"/>
  <c r="BK170" i="2"/>
  <c r="BL170" i="2"/>
  <c r="BM170" i="2"/>
  <c r="BN170" i="2"/>
  <c r="BO170" i="2"/>
  <c r="BP170" i="2"/>
  <c r="BQ170" i="2"/>
  <c r="BR170" i="2"/>
  <c r="BS170" i="2"/>
  <c r="BT170" i="2"/>
  <c r="BU170" i="2"/>
  <c r="BV170" i="2"/>
  <c r="BW170" i="2"/>
  <c r="BX170" i="2"/>
  <c r="DC170" i="2"/>
  <c r="DD170" i="2"/>
  <c r="BB171" i="2"/>
  <c r="BC171" i="2"/>
  <c r="BD171" i="2"/>
  <c r="BE171" i="2"/>
  <c r="BF171" i="2"/>
  <c r="BG171" i="2"/>
  <c r="BH171" i="2"/>
  <c r="BI171" i="2"/>
  <c r="BJ171" i="2"/>
  <c r="BK171" i="2"/>
  <c r="BL171" i="2"/>
  <c r="BM171" i="2"/>
  <c r="BN171" i="2"/>
  <c r="BO171" i="2"/>
  <c r="BP171" i="2"/>
  <c r="BQ171" i="2"/>
  <c r="BR171" i="2"/>
  <c r="BS171" i="2"/>
  <c r="BT171" i="2"/>
  <c r="BU171" i="2"/>
  <c r="BV171" i="2"/>
  <c r="BW171" i="2"/>
  <c r="BX171" i="2"/>
  <c r="DC171" i="2"/>
  <c r="DD171" i="2"/>
  <c r="BB172" i="2"/>
  <c r="BC172" i="2"/>
  <c r="BD172" i="2"/>
  <c r="BE172" i="2"/>
  <c r="BF172" i="2"/>
  <c r="BG172" i="2"/>
  <c r="BH172" i="2"/>
  <c r="BI172" i="2"/>
  <c r="BJ172" i="2"/>
  <c r="BK172" i="2"/>
  <c r="BL172" i="2"/>
  <c r="BM172" i="2"/>
  <c r="BN172" i="2"/>
  <c r="BO172" i="2"/>
  <c r="BP172" i="2"/>
  <c r="BQ172" i="2"/>
  <c r="BR172" i="2"/>
  <c r="BS172" i="2"/>
  <c r="BT172" i="2"/>
  <c r="BU172" i="2"/>
  <c r="BV172" i="2"/>
  <c r="BW172" i="2"/>
  <c r="BX172" i="2"/>
  <c r="BY172" i="2"/>
  <c r="BZ172" i="2"/>
  <c r="CA172" i="2"/>
  <c r="CB172" i="2"/>
  <c r="CC172" i="2"/>
  <c r="CD172" i="2"/>
  <c r="CE172" i="2"/>
  <c r="CF172" i="2"/>
  <c r="CG172" i="2"/>
  <c r="CH172" i="2"/>
  <c r="CI172" i="2"/>
  <c r="CK172" i="2"/>
  <c r="CL172" i="2"/>
  <c r="CM172" i="2"/>
  <c r="CN172" i="2"/>
  <c r="CP172" i="2"/>
  <c r="CQ172" i="2"/>
  <c r="CR172" i="2"/>
  <c r="CS172" i="2"/>
  <c r="CT172" i="2"/>
  <c r="CU172" i="2"/>
  <c r="CV172" i="2"/>
  <c r="CX172" i="2"/>
  <c r="CY172" i="2"/>
  <c r="CZ172" i="2"/>
  <c r="DA172" i="2"/>
  <c r="DB172" i="2"/>
  <c r="DC172" i="2"/>
  <c r="DD172" i="2"/>
  <c r="BB173" i="2"/>
  <c r="BC173" i="2"/>
  <c r="BD173" i="2"/>
  <c r="BE173" i="2"/>
  <c r="BF173" i="2"/>
  <c r="BG173" i="2"/>
  <c r="BH173" i="2"/>
  <c r="BI173" i="2"/>
  <c r="BJ173" i="2"/>
  <c r="BK173" i="2"/>
  <c r="BL173" i="2"/>
  <c r="BM173" i="2"/>
  <c r="BN173" i="2"/>
  <c r="BO173" i="2"/>
  <c r="BP173" i="2"/>
  <c r="BQ173" i="2"/>
  <c r="BR173" i="2"/>
  <c r="BS173" i="2"/>
  <c r="BT173" i="2"/>
  <c r="BU173" i="2"/>
  <c r="BV173" i="2"/>
  <c r="BW173" i="2"/>
  <c r="BX173" i="2"/>
  <c r="DC173" i="2"/>
  <c r="DD173" i="2"/>
  <c r="BB174" i="2"/>
  <c r="BC174" i="2"/>
  <c r="BD174" i="2"/>
  <c r="BE174" i="2"/>
  <c r="BF174" i="2"/>
  <c r="BG174" i="2"/>
  <c r="BH174" i="2"/>
  <c r="BI174" i="2"/>
  <c r="BJ174" i="2"/>
  <c r="BK174" i="2"/>
  <c r="BL174" i="2"/>
  <c r="BM174" i="2"/>
  <c r="BN174" i="2"/>
  <c r="BO174" i="2"/>
  <c r="BP174" i="2"/>
  <c r="BQ174" i="2"/>
  <c r="BR174" i="2"/>
  <c r="BS174" i="2"/>
  <c r="BT174" i="2"/>
  <c r="BU174" i="2"/>
  <c r="BV174" i="2"/>
  <c r="BW174" i="2"/>
  <c r="BX174" i="2"/>
  <c r="BY174" i="2"/>
  <c r="BZ174" i="2"/>
  <c r="CA174" i="2"/>
  <c r="CB174" i="2"/>
  <c r="CC174" i="2"/>
  <c r="CD174" i="2"/>
  <c r="CE174" i="2"/>
  <c r="CF174" i="2"/>
  <c r="CG174" i="2"/>
  <c r="CH174" i="2"/>
  <c r="CI174" i="2"/>
  <c r="CK174" i="2"/>
  <c r="CL174" i="2"/>
  <c r="CM174" i="2"/>
  <c r="CN174" i="2"/>
  <c r="CP174" i="2"/>
  <c r="CQ174" i="2"/>
  <c r="CR174" i="2"/>
  <c r="CS174" i="2"/>
  <c r="CT174" i="2"/>
  <c r="CU174" i="2"/>
  <c r="CV174" i="2"/>
  <c r="CX174" i="2"/>
  <c r="CY174" i="2"/>
  <c r="CZ174" i="2"/>
  <c r="DA174" i="2"/>
  <c r="DB174" i="2"/>
  <c r="DC174" i="2"/>
  <c r="DD174" i="2"/>
  <c r="BB175" i="2"/>
  <c r="BC175" i="2"/>
  <c r="BD175" i="2"/>
  <c r="BE175" i="2"/>
  <c r="BF175" i="2"/>
  <c r="BG175" i="2"/>
  <c r="BH175" i="2"/>
  <c r="BI175" i="2"/>
  <c r="BJ175" i="2"/>
  <c r="BK175" i="2"/>
  <c r="BL175" i="2"/>
  <c r="BM175" i="2"/>
  <c r="BN175" i="2"/>
  <c r="BO175" i="2"/>
  <c r="BP175" i="2"/>
  <c r="BQ175" i="2"/>
  <c r="BR175" i="2"/>
  <c r="BS175" i="2"/>
  <c r="BT175" i="2"/>
  <c r="BU175" i="2"/>
  <c r="BV175" i="2"/>
  <c r="BW175" i="2"/>
  <c r="BX175" i="2"/>
  <c r="DC175" i="2"/>
  <c r="DD175" i="2"/>
  <c r="BB176" i="2"/>
  <c r="BC176" i="2"/>
  <c r="BD176" i="2"/>
  <c r="BE176" i="2"/>
  <c r="BF176" i="2"/>
  <c r="BG176" i="2"/>
  <c r="BH176" i="2"/>
  <c r="BI176" i="2"/>
  <c r="BJ176" i="2"/>
  <c r="BK176" i="2"/>
  <c r="BL176" i="2"/>
  <c r="BM176" i="2"/>
  <c r="BN176" i="2"/>
  <c r="BO176" i="2"/>
  <c r="BP176" i="2"/>
  <c r="BQ176" i="2"/>
  <c r="BR176" i="2"/>
  <c r="BS176" i="2"/>
  <c r="BT176" i="2"/>
  <c r="BU176" i="2"/>
  <c r="BV176" i="2"/>
  <c r="BW176" i="2"/>
  <c r="BX176" i="2"/>
  <c r="BY176" i="2"/>
  <c r="BZ176" i="2"/>
  <c r="CA176" i="2"/>
  <c r="CB176" i="2"/>
  <c r="CC176" i="2"/>
  <c r="CD176" i="2"/>
  <c r="CE176" i="2"/>
  <c r="CF176" i="2"/>
  <c r="CG176" i="2"/>
  <c r="CH176" i="2"/>
  <c r="CI176" i="2"/>
  <c r="CK176" i="2"/>
  <c r="CL176" i="2"/>
  <c r="CM176" i="2"/>
  <c r="CN176" i="2"/>
  <c r="CP176" i="2"/>
  <c r="CQ176" i="2"/>
  <c r="CR176" i="2"/>
  <c r="CS176" i="2"/>
  <c r="CT176" i="2"/>
  <c r="CU176" i="2"/>
  <c r="CV176" i="2"/>
  <c r="CX176" i="2"/>
  <c r="CY176" i="2"/>
  <c r="CZ176" i="2"/>
  <c r="DA176" i="2"/>
  <c r="DB176" i="2"/>
  <c r="DC176" i="2"/>
  <c r="DD176" i="2"/>
  <c r="BB177" i="2"/>
  <c r="BC177" i="2"/>
  <c r="BD177" i="2"/>
  <c r="BE177" i="2"/>
  <c r="BF177" i="2"/>
  <c r="BG177" i="2"/>
  <c r="BH177" i="2"/>
  <c r="BI177" i="2"/>
  <c r="BJ177" i="2"/>
  <c r="BK177" i="2"/>
  <c r="BL177" i="2"/>
  <c r="BM177" i="2"/>
  <c r="BN177" i="2"/>
  <c r="BO177" i="2"/>
  <c r="BP177" i="2"/>
  <c r="BQ177" i="2"/>
  <c r="BR177" i="2"/>
  <c r="BS177" i="2"/>
  <c r="BT177" i="2"/>
  <c r="BU177" i="2"/>
  <c r="BV177" i="2"/>
  <c r="BW177" i="2"/>
  <c r="BX177" i="2"/>
  <c r="DC177" i="2"/>
  <c r="DD177" i="2"/>
  <c r="BB178" i="2"/>
  <c r="BC178" i="2"/>
  <c r="BD178" i="2"/>
  <c r="BE178" i="2"/>
  <c r="BF178" i="2"/>
  <c r="BG178" i="2"/>
  <c r="BH178" i="2"/>
  <c r="BI178" i="2"/>
  <c r="BJ178" i="2"/>
  <c r="BK178" i="2"/>
  <c r="BL178" i="2"/>
  <c r="BM178" i="2"/>
  <c r="BN178" i="2"/>
  <c r="BO178" i="2"/>
  <c r="BP178" i="2"/>
  <c r="BQ178" i="2"/>
  <c r="BR178" i="2"/>
  <c r="BS178" i="2"/>
  <c r="BT178" i="2"/>
  <c r="BU178" i="2"/>
  <c r="BV178" i="2"/>
  <c r="BW178" i="2"/>
  <c r="BX178" i="2"/>
  <c r="DC178" i="2"/>
  <c r="DD178" i="2"/>
  <c r="BB179" i="2"/>
  <c r="BC179" i="2"/>
  <c r="BD179" i="2"/>
  <c r="BE179" i="2"/>
  <c r="BF179" i="2"/>
  <c r="BG179" i="2"/>
  <c r="BH179" i="2"/>
  <c r="BI179" i="2"/>
  <c r="BJ179" i="2"/>
  <c r="BK179" i="2"/>
  <c r="BL179" i="2"/>
  <c r="BM179" i="2"/>
  <c r="BN179" i="2"/>
  <c r="BO179" i="2"/>
  <c r="BP179" i="2"/>
  <c r="BQ179" i="2"/>
  <c r="BR179" i="2"/>
  <c r="BS179" i="2"/>
  <c r="BT179" i="2"/>
  <c r="BU179" i="2"/>
  <c r="BV179" i="2"/>
  <c r="BW179" i="2"/>
  <c r="BX179" i="2"/>
  <c r="DC179" i="2"/>
  <c r="DD179" i="2"/>
  <c r="BB180" i="2"/>
  <c r="BC180" i="2"/>
  <c r="BD180" i="2"/>
  <c r="BE180" i="2"/>
  <c r="BF180" i="2"/>
  <c r="BG180" i="2"/>
  <c r="BH180" i="2"/>
  <c r="BI180" i="2"/>
  <c r="BJ180" i="2"/>
  <c r="BK180" i="2"/>
  <c r="BL180" i="2"/>
  <c r="BM180" i="2"/>
  <c r="BN180" i="2"/>
  <c r="BO180" i="2"/>
  <c r="BP180" i="2"/>
  <c r="BQ180" i="2"/>
  <c r="BR180" i="2"/>
  <c r="BS180" i="2"/>
  <c r="BT180" i="2"/>
  <c r="BU180" i="2"/>
  <c r="BV180" i="2"/>
  <c r="BW180" i="2"/>
  <c r="BX180" i="2"/>
  <c r="DC180" i="2"/>
  <c r="DD180" i="2"/>
  <c r="BB181" i="2"/>
  <c r="BC181" i="2"/>
  <c r="BD181" i="2"/>
  <c r="BE181" i="2"/>
  <c r="BF181" i="2"/>
  <c r="BG181" i="2"/>
  <c r="BH181" i="2"/>
  <c r="BI181" i="2"/>
  <c r="BJ181" i="2"/>
  <c r="BK181" i="2"/>
  <c r="BL181" i="2"/>
  <c r="BM181" i="2"/>
  <c r="BN181" i="2"/>
  <c r="BO181" i="2"/>
  <c r="BP181" i="2"/>
  <c r="BQ181" i="2"/>
  <c r="BR181" i="2"/>
  <c r="BS181" i="2"/>
  <c r="BT181" i="2"/>
  <c r="BU181" i="2"/>
  <c r="BV181" i="2"/>
  <c r="BW181" i="2"/>
  <c r="BX181" i="2"/>
  <c r="BY181" i="2"/>
  <c r="BZ181" i="2"/>
  <c r="CA181" i="2"/>
  <c r="CB181" i="2"/>
  <c r="CC181" i="2"/>
  <c r="CD181" i="2"/>
  <c r="CE181" i="2"/>
  <c r="CF181" i="2"/>
  <c r="CG181" i="2"/>
  <c r="CH181" i="2"/>
  <c r="CI181" i="2"/>
  <c r="CK181" i="2"/>
  <c r="CL181" i="2"/>
  <c r="CM181" i="2"/>
  <c r="CN181" i="2"/>
  <c r="CP181" i="2"/>
  <c r="CQ181" i="2"/>
  <c r="CR181" i="2"/>
  <c r="CS181" i="2"/>
  <c r="CT181" i="2"/>
  <c r="CU181" i="2"/>
  <c r="CV181" i="2"/>
  <c r="CX181" i="2"/>
  <c r="CY181" i="2"/>
  <c r="CZ181" i="2"/>
  <c r="DA181" i="2"/>
  <c r="DB181" i="2"/>
  <c r="DC181" i="2"/>
  <c r="DD181" i="2"/>
  <c r="BB182" i="2"/>
  <c r="BC182" i="2"/>
  <c r="BD182" i="2"/>
  <c r="BE182" i="2"/>
  <c r="BF182" i="2"/>
  <c r="BG182" i="2"/>
  <c r="BH182" i="2"/>
  <c r="BI182" i="2"/>
  <c r="BJ182" i="2"/>
  <c r="BK182" i="2"/>
  <c r="BL182" i="2"/>
  <c r="BM182" i="2"/>
  <c r="BN182" i="2"/>
  <c r="BO182" i="2"/>
  <c r="BP182" i="2"/>
  <c r="BQ182" i="2"/>
  <c r="BR182" i="2"/>
  <c r="BS182" i="2"/>
  <c r="BT182" i="2"/>
  <c r="BU182" i="2"/>
  <c r="BV182" i="2"/>
  <c r="BW182" i="2"/>
  <c r="BX182" i="2"/>
  <c r="BY182" i="2"/>
  <c r="BZ182" i="2"/>
  <c r="CA182" i="2"/>
  <c r="CB182" i="2"/>
  <c r="CC182" i="2"/>
  <c r="CD182" i="2"/>
  <c r="CE182" i="2"/>
  <c r="CF182" i="2"/>
  <c r="CG182" i="2"/>
  <c r="CH182" i="2"/>
  <c r="CI182" i="2"/>
  <c r="CK182" i="2"/>
  <c r="CL182" i="2"/>
  <c r="CM182" i="2"/>
  <c r="CN182" i="2"/>
  <c r="CP182" i="2"/>
  <c r="CQ182" i="2"/>
  <c r="CR182" i="2"/>
  <c r="CS182" i="2"/>
  <c r="CT182" i="2"/>
  <c r="CU182" i="2"/>
  <c r="CV182" i="2"/>
  <c r="CX182" i="2"/>
  <c r="CY182" i="2"/>
  <c r="CZ182" i="2"/>
  <c r="DA182" i="2"/>
  <c r="DB182" i="2"/>
  <c r="DC182" i="2"/>
  <c r="DD182" i="2"/>
  <c r="BB183" i="2"/>
  <c r="BC183" i="2"/>
  <c r="BD183" i="2"/>
  <c r="BE183" i="2"/>
  <c r="BF183" i="2"/>
  <c r="BG183" i="2"/>
  <c r="BH183" i="2"/>
  <c r="BI183" i="2"/>
  <c r="BJ183" i="2"/>
  <c r="BK183" i="2"/>
  <c r="BL183" i="2"/>
  <c r="BM183" i="2"/>
  <c r="BN183" i="2"/>
  <c r="BO183" i="2"/>
  <c r="BP183" i="2"/>
  <c r="BQ183" i="2"/>
  <c r="BR183" i="2"/>
  <c r="BS183" i="2"/>
  <c r="BT183" i="2"/>
  <c r="BU183" i="2"/>
  <c r="BV183" i="2"/>
  <c r="BW183" i="2"/>
  <c r="BX183" i="2"/>
  <c r="DC183" i="2"/>
  <c r="DD183" i="2"/>
  <c r="BB184" i="2"/>
  <c r="BC184" i="2"/>
  <c r="BD184" i="2"/>
  <c r="BE184" i="2"/>
  <c r="BF184" i="2"/>
  <c r="BG184" i="2"/>
  <c r="BH184" i="2"/>
  <c r="BI184" i="2"/>
  <c r="BJ184" i="2"/>
  <c r="BK184" i="2"/>
  <c r="BL184" i="2"/>
  <c r="BM184" i="2"/>
  <c r="BN184" i="2"/>
  <c r="BO184" i="2"/>
  <c r="BP184" i="2"/>
  <c r="BQ184" i="2"/>
  <c r="BR184" i="2"/>
  <c r="BS184" i="2"/>
  <c r="BT184" i="2"/>
  <c r="BU184" i="2"/>
  <c r="BV184" i="2"/>
  <c r="BW184" i="2"/>
  <c r="BX184" i="2"/>
  <c r="DC184" i="2"/>
  <c r="DD184" i="2"/>
  <c r="BB185" i="2"/>
  <c r="BC185" i="2"/>
  <c r="BD185" i="2"/>
  <c r="BE185" i="2"/>
  <c r="BF185" i="2"/>
  <c r="BG185" i="2"/>
  <c r="BH185" i="2"/>
  <c r="BI185" i="2"/>
  <c r="BJ185" i="2"/>
  <c r="BK185" i="2"/>
  <c r="BL185" i="2"/>
  <c r="BM185" i="2"/>
  <c r="BN185" i="2"/>
  <c r="BO185" i="2"/>
  <c r="BP185" i="2"/>
  <c r="BQ185" i="2"/>
  <c r="BR185" i="2"/>
  <c r="BS185" i="2"/>
  <c r="BT185" i="2"/>
  <c r="BU185" i="2"/>
  <c r="BV185" i="2"/>
  <c r="BW185" i="2"/>
  <c r="BX185" i="2"/>
  <c r="BY185" i="2"/>
  <c r="BZ185" i="2"/>
  <c r="CA185" i="2"/>
  <c r="CB185" i="2"/>
  <c r="CC185" i="2"/>
  <c r="CD185" i="2"/>
  <c r="CE185" i="2"/>
  <c r="CF185" i="2"/>
  <c r="CG185" i="2"/>
  <c r="CH185" i="2"/>
  <c r="CI185" i="2"/>
  <c r="CK185" i="2"/>
  <c r="CL185" i="2"/>
  <c r="CM185" i="2"/>
  <c r="CN185" i="2"/>
  <c r="CP185" i="2"/>
  <c r="CQ185" i="2"/>
  <c r="CR185" i="2"/>
  <c r="CS185" i="2"/>
  <c r="CT185" i="2"/>
  <c r="CU185" i="2"/>
  <c r="CV185" i="2"/>
  <c r="CX185" i="2"/>
  <c r="CY185" i="2"/>
  <c r="CZ185" i="2"/>
  <c r="DA185" i="2"/>
  <c r="DB185" i="2"/>
  <c r="DC185" i="2"/>
  <c r="DD185" i="2"/>
  <c r="BB186" i="2"/>
  <c r="BC186" i="2"/>
  <c r="BD186" i="2"/>
  <c r="BE186" i="2"/>
  <c r="BF186" i="2"/>
  <c r="BG186" i="2"/>
  <c r="BH186" i="2"/>
  <c r="BI186" i="2"/>
  <c r="BJ186" i="2"/>
  <c r="BK186" i="2"/>
  <c r="BL186" i="2"/>
  <c r="BM186" i="2"/>
  <c r="BN186" i="2"/>
  <c r="BO186" i="2"/>
  <c r="BP186" i="2"/>
  <c r="BQ186" i="2"/>
  <c r="BR186" i="2"/>
  <c r="BS186" i="2"/>
  <c r="BT186" i="2"/>
  <c r="BU186" i="2"/>
  <c r="BV186" i="2"/>
  <c r="BW186" i="2"/>
  <c r="BX186" i="2"/>
  <c r="DC186" i="2"/>
  <c r="DD186" i="2"/>
  <c r="BB187" i="2"/>
  <c r="BC187" i="2"/>
  <c r="BD187" i="2"/>
  <c r="BE187" i="2"/>
  <c r="BF187" i="2"/>
  <c r="BG187" i="2"/>
  <c r="BH187" i="2"/>
  <c r="BI187" i="2"/>
  <c r="BJ187" i="2"/>
  <c r="BK187" i="2"/>
  <c r="BL187" i="2"/>
  <c r="BM187" i="2"/>
  <c r="BN187" i="2"/>
  <c r="BO187" i="2"/>
  <c r="BP187" i="2"/>
  <c r="BQ187" i="2"/>
  <c r="BR187" i="2"/>
  <c r="BS187" i="2"/>
  <c r="BT187" i="2"/>
  <c r="BU187" i="2"/>
  <c r="BV187" i="2"/>
  <c r="BW187" i="2"/>
  <c r="BX187" i="2"/>
  <c r="BY187" i="2"/>
  <c r="BZ187" i="2"/>
  <c r="CA187" i="2"/>
  <c r="CB187" i="2"/>
  <c r="CC187" i="2"/>
  <c r="CD187" i="2"/>
  <c r="CE187" i="2"/>
  <c r="CF187" i="2"/>
  <c r="CG187" i="2"/>
  <c r="CH187" i="2"/>
  <c r="CI187" i="2"/>
  <c r="CK187" i="2"/>
  <c r="CL187" i="2"/>
  <c r="CM187" i="2"/>
  <c r="CN187" i="2"/>
  <c r="CP187" i="2"/>
  <c r="CQ187" i="2"/>
  <c r="CR187" i="2"/>
  <c r="CS187" i="2"/>
  <c r="CT187" i="2"/>
  <c r="CU187" i="2"/>
  <c r="CV187" i="2"/>
  <c r="CX187" i="2"/>
  <c r="CY187" i="2"/>
  <c r="CZ187" i="2"/>
  <c r="DA187" i="2"/>
  <c r="DB187" i="2"/>
  <c r="DC187" i="2"/>
  <c r="DD187" i="2"/>
  <c r="BB188" i="2"/>
  <c r="BC188" i="2"/>
  <c r="BD188" i="2"/>
  <c r="BE188" i="2"/>
  <c r="BF188" i="2"/>
  <c r="BG188" i="2"/>
  <c r="BH188" i="2"/>
  <c r="BI188" i="2"/>
  <c r="BJ188" i="2"/>
  <c r="BK188" i="2"/>
  <c r="BL188" i="2"/>
  <c r="BM188" i="2"/>
  <c r="BN188" i="2"/>
  <c r="BO188" i="2"/>
  <c r="BP188" i="2"/>
  <c r="BQ188" i="2"/>
  <c r="BR188" i="2"/>
  <c r="BS188" i="2"/>
  <c r="BT188" i="2"/>
  <c r="BU188" i="2"/>
  <c r="BV188" i="2"/>
  <c r="BW188" i="2"/>
  <c r="BX188" i="2"/>
  <c r="DC188" i="2"/>
  <c r="DD188" i="2"/>
  <c r="BB189" i="2"/>
  <c r="BC189" i="2"/>
  <c r="BD189" i="2"/>
  <c r="BE189" i="2"/>
  <c r="BF189" i="2"/>
  <c r="BG189" i="2"/>
  <c r="BH189" i="2"/>
  <c r="BI189" i="2"/>
  <c r="BJ189" i="2"/>
  <c r="BK189" i="2"/>
  <c r="BL189" i="2"/>
  <c r="BM189" i="2"/>
  <c r="BN189" i="2"/>
  <c r="BO189" i="2"/>
  <c r="BP189" i="2"/>
  <c r="BQ189" i="2"/>
  <c r="BR189" i="2"/>
  <c r="BS189" i="2"/>
  <c r="BT189" i="2"/>
  <c r="BU189" i="2"/>
  <c r="BV189" i="2"/>
  <c r="BW189" i="2"/>
  <c r="BX189" i="2"/>
  <c r="DC189" i="2"/>
  <c r="DD189" i="2"/>
  <c r="BB190" i="2"/>
  <c r="BC190" i="2"/>
  <c r="BD190" i="2"/>
  <c r="BE190" i="2"/>
  <c r="BF190" i="2"/>
  <c r="BG190" i="2"/>
  <c r="BH190" i="2"/>
  <c r="BI190" i="2"/>
  <c r="BJ190" i="2"/>
  <c r="BK190" i="2"/>
  <c r="BL190" i="2"/>
  <c r="BM190" i="2"/>
  <c r="BN190" i="2"/>
  <c r="BO190" i="2"/>
  <c r="BP190" i="2"/>
  <c r="BQ190" i="2"/>
  <c r="BR190" i="2"/>
  <c r="BS190" i="2"/>
  <c r="BT190" i="2"/>
  <c r="BU190" i="2"/>
  <c r="BV190" i="2"/>
  <c r="BW190" i="2"/>
  <c r="BX190" i="2"/>
  <c r="DC190" i="2"/>
  <c r="DD190" i="2"/>
  <c r="BB191" i="2"/>
  <c r="BC191" i="2"/>
  <c r="BD191" i="2"/>
  <c r="BE191" i="2"/>
  <c r="BF191" i="2"/>
  <c r="BG191" i="2"/>
  <c r="BH191" i="2"/>
  <c r="BI191" i="2"/>
  <c r="BJ191" i="2"/>
  <c r="BK191" i="2"/>
  <c r="BL191" i="2"/>
  <c r="BM191" i="2"/>
  <c r="BN191" i="2"/>
  <c r="BO191" i="2"/>
  <c r="BP191" i="2"/>
  <c r="BQ191" i="2"/>
  <c r="BR191" i="2"/>
  <c r="BS191" i="2"/>
  <c r="BT191" i="2"/>
  <c r="BU191" i="2"/>
  <c r="BV191" i="2"/>
  <c r="BW191" i="2"/>
  <c r="BX191" i="2"/>
  <c r="DC191" i="2"/>
  <c r="DD191" i="2"/>
  <c r="BB192" i="2"/>
  <c r="BC192" i="2"/>
  <c r="BD192" i="2"/>
  <c r="BE192" i="2"/>
  <c r="BF192" i="2"/>
  <c r="BG192" i="2"/>
  <c r="BH192" i="2"/>
  <c r="BI192" i="2"/>
  <c r="BJ192" i="2"/>
  <c r="BK192" i="2"/>
  <c r="BL192" i="2"/>
  <c r="BM192" i="2"/>
  <c r="BN192" i="2"/>
  <c r="BO192" i="2"/>
  <c r="BP192" i="2"/>
  <c r="BQ192" i="2"/>
  <c r="BR192" i="2"/>
  <c r="BS192" i="2"/>
  <c r="BT192" i="2"/>
  <c r="BU192" i="2"/>
  <c r="BV192" i="2"/>
  <c r="BW192" i="2"/>
  <c r="BX192" i="2"/>
  <c r="DC192" i="2"/>
  <c r="DD192" i="2"/>
  <c r="BB193" i="2"/>
  <c r="BC193" i="2"/>
  <c r="BD193" i="2"/>
  <c r="BE193" i="2"/>
  <c r="BF193" i="2"/>
  <c r="BG193" i="2"/>
  <c r="BH193" i="2"/>
  <c r="BI193" i="2"/>
  <c r="BJ193" i="2"/>
  <c r="BK193" i="2"/>
  <c r="BL193" i="2"/>
  <c r="BM193" i="2"/>
  <c r="BN193" i="2"/>
  <c r="BO193" i="2"/>
  <c r="BP193" i="2"/>
  <c r="BQ193" i="2"/>
  <c r="BR193" i="2"/>
  <c r="BS193" i="2"/>
  <c r="BT193" i="2"/>
  <c r="BU193" i="2"/>
  <c r="BV193" i="2"/>
  <c r="BW193" i="2"/>
  <c r="BX193" i="2"/>
  <c r="DC193" i="2"/>
  <c r="DD193" i="2"/>
  <c r="BB194" i="2"/>
  <c r="BC194" i="2"/>
  <c r="BD194" i="2"/>
  <c r="BE194" i="2"/>
  <c r="BF194" i="2"/>
  <c r="BG194" i="2"/>
  <c r="BH194" i="2"/>
  <c r="BI194" i="2"/>
  <c r="BJ194" i="2"/>
  <c r="BK194" i="2"/>
  <c r="BL194" i="2"/>
  <c r="BM194" i="2"/>
  <c r="BN194" i="2"/>
  <c r="BO194" i="2"/>
  <c r="BP194" i="2"/>
  <c r="BQ194" i="2"/>
  <c r="BR194" i="2"/>
  <c r="BS194" i="2"/>
  <c r="BT194" i="2"/>
  <c r="BU194" i="2"/>
  <c r="BV194" i="2"/>
  <c r="BW194" i="2"/>
  <c r="BX194" i="2"/>
  <c r="DC194" i="2"/>
  <c r="DD194" i="2"/>
  <c r="BB195" i="2"/>
  <c r="BC195" i="2"/>
  <c r="BD195" i="2"/>
  <c r="BE195" i="2"/>
  <c r="BF195" i="2"/>
  <c r="BG195" i="2"/>
  <c r="BH195" i="2"/>
  <c r="BI195" i="2"/>
  <c r="BJ195" i="2"/>
  <c r="BK195" i="2"/>
  <c r="BL195" i="2"/>
  <c r="BM195" i="2"/>
  <c r="BN195" i="2"/>
  <c r="BO195" i="2"/>
  <c r="BP195" i="2"/>
  <c r="BQ195" i="2"/>
  <c r="BR195" i="2"/>
  <c r="BS195" i="2"/>
  <c r="BT195" i="2"/>
  <c r="BU195" i="2"/>
  <c r="BV195" i="2"/>
  <c r="BW195" i="2"/>
  <c r="BX195" i="2"/>
  <c r="DC195" i="2"/>
  <c r="DD195" i="2"/>
  <c r="BB196" i="2"/>
  <c r="BC196" i="2"/>
  <c r="BD196" i="2"/>
  <c r="BE196" i="2"/>
  <c r="BF196" i="2"/>
  <c r="BG196" i="2"/>
  <c r="BH196" i="2"/>
  <c r="BI196" i="2"/>
  <c r="BJ196" i="2"/>
  <c r="BK196" i="2"/>
  <c r="BL196" i="2"/>
  <c r="BM196" i="2"/>
  <c r="BN196" i="2"/>
  <c r="BO196" i="2"/>
  <c r="BP196" i="2"/>
  <c r="BQ196" i="2"/>
  <c r="BR196" i="2"/>
  <c r="BS196" i="2"/>
  <c r="BT196" i="2"/>
  <c r="BU196" i="2"/>
  <c r="BV196" i="2"/>
  <c r="BW196" i="2"/>
  <c r="BX196" i="2"/>
  <c r="DC196" i="2"/>
  <c r="DD196" i="2"/>
  <c r="BB197" i="2"/>
  <c r="BC197" i="2"/>
  <c r="BD197" i="2"/>
  <c r="BE197" i="2"/>
  <c r="BF197" i="2"/>
  <c r="BG197" i="2"/>
  <c r="BH197" i="2"/>
  <c r="BI197" i="2"/>
  <c r="BJ197" i="2"/>
  <c r="BK197" i="2"/>
  <c r="BL197" i="2"/>
  <c r="BM197" i="2"/>
  <c r="BN197" i="2"/>
  <c r="BO197" i="2"/>
  <c r="BP197" i="2"/>
  <c r="BQ197" i="2"/>
  <c r="BR197" i="2"/>
  <c r="BS197" i="2"/>
  <c r="BT197" i="2"/>
  <c r="BU197" i="2"/>
  <c r="BV197" i="2"/>
  <c r="BW197" i="2"/>
  <c r="BX197" i="2"/>
  <c r="DC197" i="2"/>
  <c r="DD197" i="2"/>
  <c r="BB198" i="2"/>
  <c r="BC198" i="2"/>
  <c r="BD198" i="2"/>
  <c r="BE198" i="2"/>
  <c r="BF198" i="2"/>
  <c r="BG198" i="2"/>
  <c r="BH198" i="2"/>
  <c r="BI198" i="2"/>
  <c r="BJ198" i="2"/>
  <c r="BK198" i="2"/>
  <c r="BL198" i="2"/>
  <c r="BM198" i="2"/>
  <c r="BN198" i="2"/>
  <c r="BO198" i="2"/>
  <c r="BP198" i="2"/>
  <c r="BQ198" i="2"/>
  <c r="BR198" i="2"/>
  <c r="BS198" i="2"/>
  <c r="BT198" i="2"/>
  <c r="BU198" i="2"/>
  <c r="BV198" i="2"/>
  <c r="BW198" i="2"/>
  <c r="BX198" i="2"/>
  <c r="DC198" i="2"/>
  <c r="DD198" i="2"/>
  <c r="BB199" i="2"/>
  <c r="BC199" i="2"/>
  <c r="BD199" i="2"/>
  <c r="BE199" i="2"/>
  <c r="BF199" i="2"/>
  <c r="BG199" i="2"/>
  <c r="BH199" i="2"/>
  <c r="BI199" i="2"/>
  <c r="BJ199" i="2"/>
  <c r="BK199" i="2"/>
  <c r="BL199" i="2"/>
  <c r="BM199" i="2"/>
  <c r="BN199" i="2"/>
  <c r="BO199" i="2"/>
  <c r="BP199" i="2"/>
  <c r="BQ199" i="2"/>
  <c r="BR199" i="2"/>
  <c r="BS199" i="2"/>
  <c r="BT199" i="2"/>
  <c r="BU199" i="2"/>
  <c r="BV199" i="2"/>
  <c r="BW199" i="2"/>
  <c r="BX199" i="2"/>
  <c r="DC199" i="2"/>
  <c r="DD199" i="2"/>
  <c r="BB200" i="2"/>
  <c r="BC200" i="2"/>
  <c r="BD200" i="2"/>
  <c r="BE200" i="2"/>
  <c r="BF200" i="2"/>
  <c r="BG200" i="2"/>
  <c r="BH200" i="2"/>
  <c r="BI200" i="2"/>
  <c r="BJ200" i="2"/>
  <c r="BK200" i="2"/>
  <c r="BL200" i="2"/>
  <c r="BM200" i="2"/>
  <c r="BN200" i="2"/>
  <c r="BO200" i="2"/>
  <c r="BP200" i="2"/>
  <c r="BQ200" i="2"/>
  <c r="BR200" i="2"/>
  <c r="BS200" i="2"/>
  <c r="BT200" i="2"/>
  <c r="BU200" i="2"/>
  <c r="BV200" i="2"/>
  <c r="BW200" i="2"/>
  <c r="BX200" i="2"/>
  <c r="DC200" i="2"/>
  <c r="DD200" i="2"/>
  <c r="BB201" i="2"/>
  <c r="BC201" i="2"/>
  <c r="BD201" i="2"/>
  <c r="BE201" i="2"/>
  <c r="BF201" i="2"/>
  <c r="BG201" i="2"/>
  <c r="BH201" i="2"/>
  <c r="BI201" i="2"/>
  <c r="BJ201" i="2"/>
  <c r="BK201" i="2"/>
  <c r="BL201" i="2"/>
  <c r="BM201" i="2"/>
  <c r="BN201" i="2"/>
  <c r="BO201" i="2"/>
  <c r="BP201" i="2"/>
  <c r="BQ201" i="2"/>
  <c r="BR201" i="2"/>
  <c r="BS201" i="2"/>
  <c r="BT201" i="2"/>
  <c r="BU201" i="2"/>
  <c r="BV201" i="2"/>
  <c r="BW201" i="2"/>
  <c r="BX201" i="2"/>
  <c r="DC201" i="2"/>
  <c r="DD201" i="2"/>
  <c r="BB202" i="2"/>
  <c r="BC202" i="2"/>
  <c r="BD202" i="2"/>
  <c r="BE202" i="2"/>
  <c r="BF202" i="2"/>
  <c r="BG202" i="2"/>
  <c r="BH202" i="2"/>
  <c r="BI202" i="2"/>
  <c r="BJ202" i="2"/>
  <c r="BK202" i="2"/>
  <c r="BL202" i="2"/>
  <c r="BM202" i="2"/>
  <c r="BN202" i="2"/>
  <c r="BO202" i="2"/>
  <c r="BP202" i="2"/>
  <c r="BQ202" i="2"/>
  <c r="BR202" i="2"/>
  <c r="BS202" i="2"/>
  <c r="BT202" i="2"/>
  <c r="BU202" i="2"/>
  <c r="BV202" i="2"/>
  <c r="BW202" i="2"/>
  <c r="BX202" i="2"/>
  <c r="DC202" i="2"/>
  <c r="DD202" i="2"/>
  <c r="BB203" i="2"/>
  <c r="BC203" i="2"/>
  <c r="BD203" i="2"/>
  <c r="BE203" i="2"/>
  <c r="BF203" i="2"/>
  <c r="BG203" i="2"/>
  <c r="BH203" i="2"/>
  <c r="BI203" i="2"/>
  <c r="BJ203" i="2"/>
  <c r="BK203" i="2"/>
  <c r="BL203" i="2"/>
  <c r="BM203" i="2"/>
  <c r="BN203" i="2"/>
  <c r="BO203" i="2"/>
  <c r="BP203" i="2"/>
  <c r="BQ203" i="2"/>
  <c r="BR203" i="2"/>
  <c r="BS203" i="2"/>
  <c r="BT203" i="2"/>
  <c r="BU203" i="2"/>
  <c r="BV203" i="2"/>
  <c r="BW203" i="2"/>
  <c r="BX203" i="2"/>
  <c r="DC203" i="2"/>
  <c r="DD203" i="2"/>
  <c r="BB204" i="2"/>
  <c r="BC204" i="2"/>
  <c r="BD204" i="2"/>
  <c r="BE204" i="2"/>
  <c r="BF204" i="2"/>
  <c r="BG204" i="2"/>
  <c r="BH204" i="2"/>
  <c r="BI204" i="2"/>
  <c r="BJ204" i="2"/>
  <c r="BK204" i="2"/>
  <c r="BL204" i="2"/>
  <c r="BM204" i="2"/>
  <c r="BN204" i="2"/>
  <c r="BO204" i="2"/>
  <c r="BP204" i="2"/>
  <c r="BQ204" i="2"/>
  <c r="BR204" i="2"/>
  <c r="BS204" i="2"/>
  <c r="BT204" i="2"/>
  <c r="BU204" i="2"/>
  <c r="BV204" i="2"/>
  <c r="BW204" i="2"/>
  <c r="BX204" i="2"/>
  <c r="DC204" i="2"/>
  <c r="DD204" i="2"/>
  <c r="BB205" i="2"/>
  <c r="BC205" i="2"/>
  <c r="BD205" i="2"/>
  <c r="BE205" i="2"/>
  <c r="BF205" i="2"/>
  <c r="BG205" i="2"/>
  <c r="BH205" i="2"/>
  <c r="BI205" i="2"/>
  <c r="BJ205" i="2"/>
  <c r="BK205" i="2"/>
  <c r="BL205" i="2"/>
  <c r="BM205" i="2"/>
  <c r="BN205" i="2"/>
  <c r="BO205" i="2"/>
  <c r="BP205" i="2"/>
  <c r="BQ205" i="2"/>
  <c r="BR205" i="2"/>
  <c r="BS205" i="2"/>
  <c r="BT205" i="2"/>
  <c r="BU205" i="2"/>
  <c r="BV205" i="2"/>
  <c r="BW205" i="2"/>
  <c r="BX205" i="2"/>
  <c r="DC205" i="2"/>
  <c r="DD205" i="2"/>
  <c r="BB206" i="2"/>
  <c r="BC206" i="2"/>
  <c r="BD206" i="2"/>
  <c r="BE206" i="2"/>
  <c r="BF206" i="2"/>
  <c r="BG206" i="2"/>
  <c r="BH206" i="2"/>
  <c r="BI206" i="2"/>
  <c r="BJ206" i="2"/>
  <c r="BK206" i="2"/>
  <c r="BL206" i="2"/>
  <c r="BM206" i="2"/>
  <c r="BN206" i="2"/>
  <c r="BO206" i="2"/>
  <c r="BP206" i="2"/>
  <c r="BQ206" i="2"/>
  <c r="BR206" i="2"/>
  <c r="BS206" i="2"/>
  <c r="BT206" i="2"/>
  <c r="BU206" i="2"/>
  <c r="BV206" i="2"/>
  <c r="BW206" i="2"/>
  <c r="BX206" i="2"/>
  <c r="BY206" i="2"/>
  <c r="BZ206" i="2"/>
  <c r="CA206" i="2"/>
  <c r="CB206" i="2"/>
  <c r="CC206" i="2"/>
  <c r="CD206" i="2"/>
  <c r="CE206" i="2"/>
  <c r="CF206" i="2"/>
  <c r="CG206" i="2"/>
  <c r="CH206" i="2"/>
  <c r="CI206" i="2"/>
  <c r="CK206" i="2"/>
  <c r="CL206" i="2"/>
  <c r="CM206" i="2"/>
  <c r="CN206" i="2"/>
  <c r="CP206" i="2"/>
  <c r="CQ206" i="2"/>
  <c r="CR206" i="2"/>
  <c r="CS206" i="2"/>
  <c r="CT206" i="2"/>
  <c r="CU206" i="2"/>
  <c r="CV206" i="2"/>
  <c r="CX206" i="2"/>
  <c r="CY206" i="2"/>
  <c r="CZ206" i="2"/>
  <c r="DA206" i="2"/>
  <c r="DB206" i="2"/>
  <c r="DC206" i="2"/>
  <c r="DD206" i="2"/>
  <c r="BB207" i="2"/>
  <c r="BC207" i="2"/>
  <c r="BD207" i="2"/>
  <c r="BE207" i="2"/>
  <c r="BF207" i="2"/>
  <c r="BG207" i="2"/>
  <c r="BH207" i="2"/>
  <c r="BI207" i="2"/>
  <c r="BJ207" i="2"/>
  <c r="BK207" i="2"/>
  <c r="BL207" i="2"/>
  <c r="BM207" i="2"/>
  <c r="BN207" i="2"/>
  <c r="BO207" i="2"/>
  <c r="BP207" i="2"/>
  <c r="BQ207" i="2"/>
  <c r="BR207" i="2"/>
  <c r="BS207" i="2"/>
  <c r="BT207" i="2"/>
  <c r="BU207" i="2"/>
  <c r="BV207" i="2"/>
  <c r="BW207" i="2"/>
  <c r="BX207" i="2"/>
  <c r="DC207" i="2"/>
  <c r="DD207" i="2"/>
  <c r="BB208" i="2"/>
  <c r="BC208" i="2"/>
  <c r="BD208" i="2"/>
  <c r="BE208" i="2"/>
  <c r="BF208" i="2"/>
  <c r="BG208" i="2"/>
  <c r="BH208" i="2"/>
  <c r="BI208" i="2"/>
  <c r="BJ208" i="2"/>
  <c r="BK208" i="2"/>
  <c r="BL208" i="2"/>
  <c r="BM208" i="2"/>
  <c r="BN208" i="2"/>
  <c r="BO208" i="2"/>
  <c r="BP208" i="2"/>
  <c r="BQ208" i="2"/>
  <c r="BR208" i="2"/>
  <c r="BS208" i="2"/>
  <c r="BT208" i="2"/>
  <c r="BU208" i="2"/>
  <c r="BV208" i="2"/>
  <c r="BW208" i="2"/>
  <c r="BX208" i="2"/>
  <c r="DC208" i="2"/>
  <c r="DD208" i="2"/>
  <c r="BB209" i="2"/>
  <c r="BC209" i="2"/>
  <c r="BD209" i="2"/>
  <c r="BE209" i="2"/>
  <c r="BF209" i="2"/>
  <c r="BG209" i="2"/>
  <c r="BH209" i="2"/>
  <c r="BI209" i="2"/>
  <c r="BJ209" i="2"/>
  <c r="BK209" i="2"/>
  <c r="BL209" i="2"/>
  <c r="BM209" i="2"/>
  <c r="BN209" i="2"/>
  <c r="BO209" i="2"/>
  <c r="BP209" i="2"/>
  <c r="BQ209" i="2"/>
  <c r="BR209" i="2"/>
  <c r="BS209" i="2"/>
  <c r="BT209" i="2"/>
  <c r="BU209" i="2"/>
  <c r="BV209" i="2"/>
  <c r="BW209" i="2"/>
  <c r="BX209" i="2"/>
  <c r="DC209" i="2"/>
  <c r="DD209" i="2"/>
  <c r="BB210" i="2"/>
  <c r="BC210" i="2"/>
  <c r="BD210" i="2"/>
  <c r="BE210" i="2"/>
  <c r="BF210" i="2"/>
  <c r="BG210" i="2"/>
  <c r="BH210" i="2"/>
  <c r="BI210" i="2"/>
  <c r="BJ210" i="2"/>
  <c r="BK210" i="2"/>
  <c r="BL210" i="2"/>
  <c r="BM210" i="2"/>
  <c r="BN210" i="2"/>
  <c r="BO210" i="2"/>
  <c r="BP210" i="2"/>
  <c r="BQ210" i="2"/>
  <c r="BR210" i="2"/>
  <c r="BS210" i="2"/>
  <c r="BT210" i="2"/>
  <c r="BU210" i="2"/>
  <c r="BV210" i="2"/>
  <c r="BW210" i="2"/>
  <c r="BX210" i="2"/>
  <c r="DC210" i="2"/>
  <c r="DD210" i="2"/>
  <c r="BB211" i="2"/>
  <c r="BC211" i="2"/>
  <c r="BD211" i="2"/>
  <c r="BE211" i="2"/>
  <c r="BF211" i="2"/>
  <c r="BG211" i="2"/>
  <c r="BH211" i="2"/>
  <c r="BI211" i="2"/>
  <c r="BJ211" i="2"/>
  <c r="BK211" i="2"/>
  <c r="BL211" i="2"/>
  <c r="BM211" i="2"/>
  <c r="BN211" i="2"/>
  <c r="BO211" i="2"/>
  <c r="BP211" i="2"/>
  <c r="BQ211" i="2"/>
  <c r="BR211" i="2"/>
  <c r="BS211" i="2"/>
  <c r="BT211" i="2"/>
  <c r="BU211" i="2"/>
  <c r="BV211" i="2"/>
  <c r="BW211" i="2"/>
  <c r="BX211" i="2"/>
  <c r="DC211" i="2"/>
  <c r="DD211" i="2"/>
  <c r="BB212" i="2"/>
  <c r="BC212" i="2"/>
  <c r="BD212" i="2"/>
  <c r="BE212" i="2"/>
  <c r="BF212" i="2"/>
  <c r="BG212" i="2"/>
  <c r="BH212" i="2"/>
  <c r="BI212" i="2"/>
  <c r="BJ212" i="2"/>
  <c r="BK212" i="2"/>
  <c r="BL212" i="2"/>
  <c r="BM212" i="2"/>
  <c r="BN212" i="2"/>
  <c r="BO212" i="2"/>
  <c r="BP212" i="2"/>
  <c r="BQ212" i="2"/>
  <c r="BR212" i="2"/>
  <c r="BS212" i="2"/>
  <c r="BT212" i="2"/>
  <c r="BU212" i="2"/>
  <c r="BV212" i="2"/>
  <c r="BW212" i="2"/>
  <c r="BX212" i="2"/>
  <c r="DC212" i="2"/>
  <c r="DD212" i="2"/>
  <c r="BB213" i="2"/>
  <c r="BC213" i="2"/>
  <c r="BD213" i="2"/>
  <c r="BE213" i="2"/>
  <c r="BF213" i="2"/>
  <c r="BG213" i="2"/>
  <c r="BH213" i="2"/>
  <c r="BI213" i="2"/>
  <c r="BJ213" i="2"/>
  <c r="BK213" i="2"/>
  <c r="BL213" i="2"/>
  <c r="BM213" i="2"/>
  <c r="BN213" i="2"/>
  <c r="BO213" i="2"/>
  <c r="BP213" i="2"/>
  <c r="BQ213" i="2"/>
  <c r="BR213" i="2"/>
  <c r="BS213" i="2"/>
  <c r="BT213" i="2"/>
  <c r="BU213" i="2"/>
  <c r="BV213" i="2"/>
  <c r="BW213" i="2"/>
  <c r="BX213" i="2"/>
  <c r="DC213" i="2"/>
  <c r="DD213" i="2"/>
  <c r="BB214" i="2"/>
  <c r="BC214" i="2"/>
  <c r="BD214" i="2"/>
  <c r="BE214" i="2"/>
  <c r="BF214" i="2"/>
  <c r="BG214" i="2"/>
  <c r="BH214" i="2"/>
  <c r="BI214" i="2"/>
  <c r="BJ214" i="2"/>
  <c r="BK214" i="2"/>
  <c r="BL214" i="2"/>
  <c r="BM214" i="2"/>
  <c r="BN214" i="2"/>
  <c r="BO214" i="2"/>
  <c r="BP214" i="2"/>
  <c r="BQ214" i="2"/>
  <c r="BR214" i="2"/>
  <c r="BS214" i="2"/>
  <c r="BT214" i="2"/>
  <c r="BU214" i="2"/>
  <c r="BV214" i="2"/>
  <c r="BW214" i="2"/>
  <c r="BX214" i="2"/>
  <c r="DC214" i="2"/>
  <c r="DD214" i="2"/>
  <c r="BB215" i="2"/>
  <c r="BC215" i="2"/>
  <c r="BD215" i="2"/>
  <c r="BE215" i="2"/>
  <c r="BF215" i="2"/>
  <c r="BG215" i="2"/>
  <c r="BH215" i="2"/>
  <c r="BI215" i="2"/>
  <c r="BJ215" i="2"/>
  <c r="BK215" i="2"/>
  <c r="BL215" i="2"/>
  <c r="BM215" i="2"/>
  <c r="BN215" i="2"/>
  <c r="BO215" i="2"/>
  <c r="BP215" i="2"/>
  <c r="BQ215" i="2"/>
  <c r="BR215" i="2"/>
  <c r="BS215" i="2"/>
  <c r="BT215" i="2"/>
  <c r="BU215" i="2"/>
  <c r="BV215" i="2"/>
  <c r="BW215" i="2"/>
  <c r="BX215" i="2"/>
  <c r="DC215" i="2"/>
  <c r="DD215" i="2"/>
  <c r="BB216" i="2"/>
  <c r="BC216" i="2"/>
  <c r="BD216" i="2"/>
  <c r="BE216" i="2"/>
  <c r="BF216" i="2"/>
  <c r="BG216" i="2"/>
  <c r="BH216" i="2"/>
  <c r="BI216" i="2"/>
  <c r="BJ216" i="2"/>
  <c r="BK216" i="2"/>
  <c r="BL216" i="2"/>
  <c r="BM216" i="2"/>
  <c r="BN216" i="2"/>
  <c r="BO216" i="2"/>
  <c r="BP216" i="2"/>
  <c r="BQ216" i="2"/>
  <c r="BR216" i="2"/>
  <c r="BS216" i="2"/>
  <c r="BT216" i="2"/>
  <c r="BU216" i="2"/>
  <c r="BV216" i="2"/>
  <c r="BW216" i="2"/>
  <c r="BX216" i="2"/>
  <c r="DC216" i="2"/>
  <c r="DD216" i="2"/>
  <c r="BB217" i="2"/>
  <c r="BC217" i="2"/>
  <c r="BD217" i="2"/>
  <c r="BE217" i="2"/>
  <c r="BF217" i="2"/>
  <c r="BG217" i="2"/>
  <c r="BH217" i="2"/>
  <c r="BI217" i="2"/>
  <c r="BJ217" i="2"/>
  <c r="BK217" i="2"/>
  <c r="BL217" i="2"/>
  <c r="BM217" i="2"/>
  <c r="BN217" i="2"/>
  <c r="BO217" i="2"/>
  <c r="BP217" i="2"/>
  <c r="BQ217" i="2"/>
  <c r="BR217" i="2"/>
  <c r="BS217" i="2"/>
  <c r="BT217" i="2"/>
  <c r="BU217" i="2"/>
  <c r="BV217" i="2"/>
  <c r="BW217" i="2"/>
  <c r="BX217" i="2"/>
  <c r="DC217" i="2"/>
  <c r="DD217" i="2"/>
  <c r="BB218" i="2"/>
  <c r="BC218" i="2"/>
  <c r="BD218" i="2"/>
  <c r="BE218" i="2"/>
  <c r="BF218" i="2"/>
  <c r="BG218" i="2"/>
  <c r="BH218" i="2"/>
  <c r="BI218" i="2"/>
  <c r="BJ218" i="2"/>
  <c r="BK218" i="2"/>
  <c r="BL218" i="2"/>
  <c r="BM218" i="2"/>
  <c r="BN218" i="2"/>
  <c r="BO218" i="2"/>
  <c r="BP218" i="2"/>
  <c r="BQ218" i="2"/>
  <c r="BR218" i="2"/>
  <c r="BS218" i="2"/>
  <c r="BT218" i="2"/>
  <c r="BU218" i="2"/>
  <c r="BV218" i="2"/>
  <c r="BW218" i="2"/>
  <c r="BX218" i="2"/>
  <c r="DC218" i="2"/>
  <c r="DD218" i="2"/>
  <c r="BB219" i="2"/>
  <c r="BC219" i="2"/>
  <c r="BD219" i="2"/>
  <c r="BE219" i="2"/>
  <c r="BF219" i="2"/>
  <c r="BG219" i="2"/>
  <c r="BH219" i="2"/>
  <c r="BI219" i="2"/>
  <c r="BJ219" i="2"/>
  <c r="BK219" i="2"/>
  <c r="BL219" i="2"/>
  <c r="BM219" i="2"/>
  <c r="BN219" i="2"/>
  <c r="BO219" i="2"/>
  <c r="BP219" i="2"/>
  <c r="BQ219" i="2"/>
  <c r="BR219" i="2"/>
  <c r="BS219" i="2"/>
  <c r="BT219" i="2"/>
  <c r="BU219" i="2"/>
  <c r="BV219" i="2"/>
  <c r="BW219" i="2"/>
  <c r="BX219" i="2"/>
  <c r="BY219" i="2"/>
  <c r="BZ219" i="2"/>
  <c r="CA219" i="2"/>
  <c r="CB219" i="2"/>
  <c r="CC219" i="2"/>
  <c r="CD219" i="2"/>
  <c r="CE219" i="2"/>
  <c r="CF219" i="2"/>
  <c r="CG219" i="2"/>
  <c r="CH219" i="2"/>
  <c r="CI219" i="2"/>
  <c r="CK219" i="2"/>
  <c r="CL219" i="2"/>
  <c r="CM219" i="2"/>
  <c r="CN219" i="2"/>
  <c r="CP219" i="2"/>
  <c r="CQ219" i="2"/>
  <c r="CR219" i="2"/>
  <c r="CS219" i="2"/>
  <c r="CT219" i="2"/>
  <c r="CU219" i="2"/>
  <c r="CV219" i="2"/>
  <c r="CX219" i="2"/>
  <c r="CY219" i="2"/>
  <c r="CZ219" i="2"/>
  <c r="DA219" i="2"/>
  <c r="DB219" i="2"/>
  <c r="DC219" i="2"/>
  <c r="DD219" i="2"/>
  <c r="BB220" i="2"/>
  <c r="BC220" i="2"/>
  <c r="BD220" i="2"/>
  <c r="BE220" i="2"/>
  <c r="BF220" i="2"/>
  <c r="BG220" i="2"/>
  <c r="BH220" i="2"/>
  <c r="BI220" i="2"/>
  <c r="BJ220" i="2"/>
  <c r="BK220" i="2"/>
  <c r="BL220" i="2"/>
  <c r="BM220" i="2"/>
  <c r="BN220" i="2"/>
  <c r="BO220" i="2"/>
  <c r="BP220" i="2"/>
  <c r="BQ220" i="2"/>
  <c r="BR220" i="2"/>
  <c r="BS220" i="2"/>
  <c r="BT220" i="2"/>
  <c r="BU220" i="2"/>
  <c r="BV220" i="2"/>
  <c r="BW220" i="2"/>
  <c r="BX220" i="2"/>
  <c r="BY220" i="2"/>
  <c r="BZ220" i="2"/>
  <c r="CA220" i="2"/>
  <c r="CB220" i="2"/>
  <c r="CC220" i="2"/>
  <c r="CD220" i="2"/>
  <c r="CE220" i="2"/>
  <c r="CF220" i="2"/>
  <c r="CG220" i="2"/>
  <c r="CH220" i="2"/>
  <c r="CI220" i="2"/>
  <c r="CK220" i="2"/>
  <c r="CL220" i="2"/>
  <c r="CM220" i="2"/>
  <c r="CN220" i="2"/>
  <c r="CP220" i="2"/>
  <c r="CQ220" i="2"/>
  <c r="CR220" i="2"/>
  <c r="CS220" i="2"/>
  <c r="CT220" i="2"/>
  <c r="CU220" i="2"/>
  <c r="CV220" i="2"/>
  <c r="CX220" i="2"/>
  <c r="CY220" i="2"/>
  <c r="CZ220" i="2"/>
  <c r="DA220" i="2"/>
  <c r="DB220" i="2"/>
  <c r="DC220" i="2"/>
  <c r="DD220" i="2"/>
  <c r="BB221" i="2"/>
  <c r="BC221" i="2"/>
  <c r="BD221" i="2"/>
  <c r="BE221" i="2"/>
  <c r="BF221" i="2"/>
  <c r="BG221" i="2"/>
  <c r="BH221" i="2"/>
  <c r="BI221" i="2"/>
  <c r="BJ221" i="2"/>
  <c r="BK221" i="2"/>
  <c r="BL221" i="2"/>
  <c r="BM221" i="2"/>
  <c r="BN221" i="2"/>
  <c r="BO221" i="2"/>
  <c r="BP221" i="2"/>
  <c r="BQ221" i="2"/>
  <c r="BR221" i="2"/>
  <c r="BS221" i="2"/>
  <c r="BT221" i="2"/>
  <c r="BU221" i="2"/>
  <c r="BV221" i="2"/>
  <c r="BW221" i="2"/>
  <c r="BX221" i="2"/>
  <c r="DC221" i="2"/>
  <c r="DD221" i="2"/>
  <c r="BB222" i="2"/>
  <c r="BC222" i="2"/>
  <c r="BD222" i="2"/>
  <c r="BE222" i="2"/>
  <c r="BF222" i="2"/>
  <c r="BG222" i="2"/>
  <c r="BH222" i="2"/>
  <c r="BI222" i="2"/>
  <c r="BJ222" i="2"/>
  <c r="BK222" i="2"/>
  <c r="BL222" i="2"/>
  <c r="BM222" i="2"/>
  <c r="BN222" i="2"/>
  <c r="BO222" i="2"/>
  <c r="BP222" i="2"/>
  <c r="BQ222" i="2"/>
  <c r="BR222" i="2"/>
  <c r="BS222" i="2"/>
  <c r="BT222" i="2"/>
  <c r="BU222" i="2"/>
  <c r="BV222" i="2"/>
  <c r="BW222" i="2"/>
  <c r="BX222" i="2"/>
  <c r="BY222" i="2"/>
  <c r="BZ222" i="2"/>
  <c r="CA222" i="2"/>
  <c r="CB222" i="2"/>
  <c r="CC222" i="2"/>
  <c r="CD222" i="2"/>
  <c r="CE222" i="2"/>
  <c r="CF222" i="2"/>
  <c r="CG222" i="2"/>
  <c r="CH222" i="2"/>
  <c r="CI222" i="2"/>
  <c r="CK222" i="2"/>
  <c r="CL222" i="2"/>
  <c r="CM222" i="2"/>
  <c r="CN222" i="2"/>
  <c r="CP222" i="2"/>
  <c r="CQ222" i="2"/>
  <c r="CR222" i="2"/>
  <c r="CS222" i="2"/>
  <c r="CT222" i="2"/>
  <c r="CU222" i="2"/>
  <c r="CV222" i="2"/>
  <c r="CX222" i="2"/>
  <c r="CY222" i="2"/>
  <c r="CZ222" i="2"/>
  <c r="DA222" i="2"/>
  <c r="DB222" i="2"/>
  <c r="DC222" i="2"/>
  <c r="DD222" i="2"/>
  <c r="BB223" i="2"/>
  <c r="BC223" i="2"/>
  <c r="BD223" i="2"/>
  <c r="BE223" i="2"/>
  <c r="BF223" i="2"/>
  <c r="BG223" i="2"/>
  <c r="BH223" i="2"/>
  <c r="BI223" i="2"/>
  <c r="BJ223" i="2"/>
  <c r="BK223" i="2"/>
  <c r="BL223" i="2"/>
  <c r="BM223" i="2"/>
  <c r="BN223" i="2"/>
  <c r="BO223" i="2"/>
  <c r="BP223" i="2"/>
  <c r="BQ223" i="2"/>
  <c r="BR223" i="2"/>
  <c r="BS223" i="2"/>
  <c r="BT223" i="2"/>
  <c r="BU223" i="2"/>
  <c r="BV223" i="2"/>
  <c r="BW223" i="2"/>
  <c r="BX223" i="2"/>
  <c r="DC223" i="2"/>
  <c r="DD223" i="2"/>
  <c r="BB224" i="2"/>
  <c r="BC224" i="2"/>
  <c r="BD224" i="2"/>
  <c r="BE224" i="2"/>
  <c r="BF224" i="2"/>
  <c r="BG224" i="2"/>
  <c r="BH224" i="2"/>
  <c r="BI224" i="2"/>
  <c r="BJ224" i="2"/>
  <c r="BK224" i="2"/>
  <c r="BL224" i="2"/>
  <c r="BM224" i="2"/>
  <c r="BN224" i="2"/>
  <c r="BO224" i="2"/>
  <c r="BP224" i="2"/>
  <c r="BQ224" i="2"/>
  <c r="BR224" i="2"/>
  <c r="BS224" i="2"/>
  <c r="BT224" i="2"/>
  <c r="BU224" i="2"/>
  <c r="BV224" i="2"/>
  <c r="BW224" i="2"/>
  <c r="BX224" i="2"/>
  <c r="DC224" i="2"/>
  <c r="DD224" i="2"/>
  <c r="BB225" i="2"/>
  <c r="BC225" i="2"/>
  <c r="BD225" i="2"/>
  <c r="BE225" i="2"/>
  <c r="BF225" i="2"/>
  <c r="BG225" i="2"/>
  <c r="BH225" i="2"/>
  <c r="BI225" i="2"/>
  <c r="BJ225" i="2"/>
  <c r="BK225" i="2"/>
  <c r="BL225" i="2"/>
  <c r="BM225" i="2"/>
  <c r="BN225" i="2"/>
  <c r="BO225" i="2"/>
  <c r="BP225" i="2"/>
  <c r="BQ225" i="2"/>
  <c r="BR225" i="2"/>
  <c r="BS225" i="2"/>
  <c r="BT225" i="2"/>
  <c r="BU225" i="2"/>
  <c r="BV225" i="2"/>
  <c r="BW225" i="2"/>
  <c r="BX225" i="2"/>
  <c r="DC225" i="2"/>
  <c r="DD225" i="2"/>
  <c r="BB226" i="2"/>
  <c r="BC226" i="2"/>
  <c r="BD226" i="2"/>
  <c r="BE226" i="2"/>
  <c r="BF226" i="2"/>
  <c r="BG226" i="2"/>
  <c r="BH226" i="2"/>
  <c r="BI226" i="2"/>
  <c r="BJ226" i="2"/>
  <c r="BK226" i="2"/>
  <c r="BL226" i="2"/>
  <c r="BM226" i="2"/>
  <c r="BN226" i="2"/>
  <c r="BO226" i="2"/>
  <c r="BP226" i="2"/>
  <c r="BQ226" i="2"/>
  <c r="BR226" i="2"/>
  <c r="BS226" i="2"/>
  <c r="BT226" i="2"/>
  <c r="BU226" i="2"/>
  <c r="BV226" i="2"/>
  <c r="BW226" i="2"/>
  <c r="BX226" i="2"/>
  <c r="DC226" i="2"/>
  <c r="DD226" i="2"/>
  <c r="BB227" i="2"/>
  <c r="BC227" i="2"/>
  <c r="BD227" i="2"/>
  <c r="BE227" i="2"/>
  <c r="BF227" i="2"/>
  <c r="BG227" i="2"/>
  <c r="BH227" i="2"/>
  <c r="BI227" i="2"/>
  <c r="BJ227" i="2"/>
  <c r="BK227" i="2"/>
  <c r="BL227" i="2"/>
  <c r="BM227" i="2"/>
  <c r="BN227" i="2"/>
  <c r="BO227" i="2"/>
  <c r="BP227" i="2"/>
  <c r="BQ227" i="2"/>
  <c r="BR227" i="2"/>
  <c r="BS227" i="2"/>
  <c r="BT227" i="2"/>
  <c r="BU227" i="2"/>
  <c r="BV227" i="2"/>
  <c r="BW227" i="2"/>
  <c r="BX227" i="2"/>
  <c r="DC227" i="2"/>
  <c r="DD227" i="2"/>
  <c r="BB228" i="2"/>
  <c r="BC228" i="2"/>
  <c r="BD228" i="2"/>
  <c r="BE228" i="2"/>
  <c r="BF228" i="2"/>
  <c r="BG228" i="2"/>
  <c r="BH228" i="2"/>
  <c r="BI228" i="2"/>
  <c r="BJ228" i="2"/>
  <c r="BK228" i="2"/>
  <c r="BL228" i="2"/>
  <c r="BM228" i="2"/>
  <c r="BN228" i="2"/>
  <c r="BO228" i="2"/>
  <c r="BP228" i="2"/>
  <c r="BQ228" i="2"/>
  <c r="BR228" i="2"/>
  <c r="BS228" i="2"/>
  <c r="BT228" i="2"/>
  <c r="BU228" i="2"/>
  <c r="BV228" i="2"/>
  <c r="BW228" i="2"/>
  <c r="BX228" i="2"/>
  <c r="DC228" i="2"/>
  <c r="DD228" i="2"/>
  <c r="BB229" i="2"/>
  <c r="BC229" i="2"/>
  <c r="BD229" i="2"/>
  <c r="BE229" i="2"/>
  <c r="BF229" i="2"/>
  <c r="BG229" i="2"/>
  <c r="BH229" i="2"/>
  <c r="BI229" i="2"/>
  <c r="BJ229" i="2"/>
  <c r="BK229" i="2"/>
  <c r="BL229" i="2"/>
  <c r="BM229" i="2"/>
  <c r="BN229" i="2"/>
  <c r="BO229" i="2"/>
  <c r="BP229" i="2"/>
  <c r="BQ229" i="2"/>
  <c r="BR229" i="2"/>
  <c r="BS229" i="2"/>
  <c r="BT229" i="2"/>
  <c r="BU229" i="2"/>
  <c r="BV229" i="2"/>
  <c r="BW229" i="2"/>
  <c r="BX229" i="2"/>
  <c r="DC229" i="2"/>
  <c r="DD229" i="2"/>
  <c r="BB230" i="2"/>
  <c r="BC230" i="2"/>
  <c r="BD230" i="2"/>
  <c r="BE230" i="2"/>
  <c r="BF230" i="2"/>
  <c r="BG230" i="2"/>
  <c r="BH230" i="2"/>
  <c r="BI230" i="2"/>
  <c r="BJ230" i="2"/>
  <c r="BK230" i="2"/>
  <c r="BL230" i="2"/>
  <c r="BM230" i="2"/>
  <c r="BN230" i="2"/>
  <c r="BO230" i="2"/>
  <c r="BP230" i="2"/>
  <c r="BQ230" i="2"/>
  <c r="BR230" i="2"/>
  <c r="BS230" i="2"/>
  <c r="BT230" i="2"/>
  <c r="BU230" i="2"/>
  <c r="BV230" i="2"/>
  <c r="BW230" i="2"/>
  <c r="BX230" i="2"/>
  <c r="DC230" i="2"/>
  <c r="DD230" i="2"/>
  <c r="BB231" i="2"/>
  <c r="BC231" i="2"/>
  <c r="BD231" i="2"/>
  <c r="BE231" i="2"/>
  <c r="BF231" i="2"/>
  <c r="BG231" i="2"/>
  <c r="BH231" i="2"/>
  <c r="BI231" i="2"/>
  <c r="BJ231" i="2"/>
  <c r="BK231" i="2"/>
  <c r="BL231" i="2"/>
  <c r="BM231" i="2"/>
  <c r="BN231" i="2"/>
  <c r="BO231" i="2"/>
  <c r="BP231" i="2"/>
  <c r="BQ231" i="2"/>
  <c r="BR231" i="2"/>
  <c r="BS231" i="2"/>
  <c r="BT231" i="2"/>
  <c r="BU231" i="2"/>
  <c r="BV231" i="2"/>
  <c r="BW231" i="2"/>
  <c r="BX231" i="2"/>
  <c r="DC231" i="2"/>
  <c r="DD231" i="2"/>
  <c r="BB232" i="2"/>
  <c r="BC232" i="2"/>
  <c r="BD232" i="2"/>
  <c r="BE232" i="2"/>
  <c r="BF232" i="2"/>
  <c r="BG232" i="2"/>
  <c r="BH232" i="2"/>
  <c r="BI232" i="2"/>
  <c r="BJ232" i="2"/>
  <c r="BK232" i="2"/>
  <c r="BL232" i="2"/>
  <c r="BM232" i="2"/>
  <c r="BN232" i="2"/>
  <c r="BO232" i="2"/>
  <c r="BP232" i="2"/>
  <c r="BQ232" i="2"/>
  <c r="BR232" i="2"/>
  <c r="BS232" i="2"/>
  <c r="BT232" i="2"/>
  <c r="BU232" i="2"/>
  <c r="BV232" i="2"/>
  <c r="BW232" i="2"/>
  <c r="BX232" i="2"/>
  <c r="DC232" i="2"/>
  <c r="DD232" i="2"/>
  <c r="BB233" i="2"/>
  <c r="BC233" i="2"/>
  <c r="BD233" i="2"/>
  <c r="BE233" i="2"/>
  <c r="BF233" i="2"/>
  <c r="BG233" i="2"/>
  <c r="BH233" i="2"/>
  <c r="BI233" i="2"/>
  <c r="BJ233" i="2"/>
  <c r="BK233" i="2"/>
  <c r="BL233" i="2"/>
  <c r="BM233" i="2"/>
  <c r="BN233" i="2"/>
  <c r="BO233" i="2"/>
  <c r="BP233" i="2"/>
  <c r="BQ233" i="2"/>
  <c r="BR233" i="2"/>
  <c r="BS233" i="2"/>
  <c r="BT233" i="2"/>
  <c r="BU233" i="2"/>
  <c r="BV233" i="2"/>
  <c r="BW233" i="2"/>
  <c r="BX233" i="2"/>
  <c r="DC233" i="2"/>
  <c r="DD233" i="2"/>
  <c r="BB234" i="2"/>
  <c r="BC234" i="2"/>
  <c r="BD234" i="2"/>
  <c r="BE234" i="2"/>
  <c r="BF234" i="2"/>
  <c r="BG234" i="2"/>
  <c r="BH234" i="2"/>
  <c r="BI234" i="2"/>
  <c r="BJ234" i="2"/>
  <c r="BK234" i="2"/>
  <c r="BL234" i="2"/>
  <c r="BM234" i="2"/>
  <c r="BN234" i="2"/>
  <c r="BO234" i="2"/>
  <c r="BP234" i="2"/>
  <c r="BQ234" i="2"/>
  <c r="BR234" i="2"/>
  <c r="BS234" i="2"/>
  <c r="BT234" i="2"/>
  <c r="BU234" i="2"/>
  <c r="BV234" i="2"/>
  <c r="BW234" i="2"/>
  <c r="BX234" i="2"/>
  <c r="BY234" i="2"/>
  <c r="BZ234" i="2"/>
  <c r="CA234" i="2"/>
  <c r="CB234" i="2"/>
  <c r="CC234" i="2"/>
  <c r="CD234" i="2"/>
  <c r="CE234" i="2"/>
  <c r="CF234" i="2"/>
  <c r="CG234" i="2"/>
  <c r="CH234" i="2"/>
  <c r="CI234" i="2"/>
  <c r="CK234" i="2"/>
  <c r="CL234" i="2"/>
  <c r="CM234" i="2"/>
  <c r="CN234" i="2"/>
  <c r="CP234" i="2"/>
  <c r="CQ234" i="2"/>
  <c r="CR234" i="2"/>
  <c r="CS234" i="2"/>
  <c r="CT234" i="2"/>
  <c r="CU234" i="2"/>
  <c r="CV234" i="2"/>
  <c r="CX234" i="2"/>
  <c r="CY234" i="2"/>
  <c r="CZ234" i="2"/>
  <c r="DA234" i="2"/>
  <c r="DB234" i="2"/>
  <c r="DC234" i="2"/>
  <c r="DD234" i="2"/>
  <c r="BB235" i="2"/>
  <c r="BC235" i="2"/>
  <c r="BD235" i="2"/>
  <c r="BE235" i="2"/>
  <c r="BF235" i="2"/>
  <c r="BG235" i="2"/>
  <c r="BH235" i="2"/>
  <c r="BI235" i="2"/>
  <c r="BJ235" i="2"/>
  <c r="BK235" i="2"/>
  <c r="BL235" i="2"/>
  <c r="BM235" i="2"/>
  <c r="BN235" i="2"/>
  <c r="BO235" i="2"/>
  <c r="BP235" i="2"/>
  <c r="BQ235" i="2"/>
  <c r="BR235" i="2"/>
  <c r="BS235" i="2"/>
  <c r="BT235" i="2"/>
  <c r="BU235" i="2"/>
  <c r="BV235" i="2"/>
  <c r="BW235" i="2"/>
  <c r="BX235" i="2"/>
  <c r="DC235" i="2"/>
  <c r="DD235" i="2"/>
  <c r="BB236" i="2"/>
  <c r="BC236" i="2"/>
  <c r="BD236" i="2"/>
  <c r="BE236" i="2"/>
  <c r="BF236" i="2"/>
  <c r="BG236" i="2"/>
  <c r="BH236" i="2"/>
  <c r="BI236" i="2"/>
  <c r="BJ236" i="2"/>
  <c r="BK236" i="2"/>
  <c r="BL236" i="2"/>
  <c r="BM236" i="2"/>
  <c r="BN236" i="2"/>
  <c r="BO236" i="2"/>
  <c r="BP236" i="2"/>
  <c r="BQ236" i="2"/>
  <c r="BR236" i="2"/>
  <c r="BS236" i="2"/>
  <c r="BT236" i="2"/>
  <c r="BU236" i="2"/>
  <c r="BV236" i="2"/>
  <c r="BW236" i="2"/>
  <c r="BX236" i="2"/>
  <c r="DC236" i="2"/>
  <c r="DD236" i="2"/>
  <c r="BB237" i="2"/>
  <c r="BC237" i="2"/>
  <c r="BD237" i="2"/>
  <c r="BE237" i="2"/>
  <c r="BF237" i="2"/>
  <c r="BG237" i="2"/>
  <c r="BH237" i="2"/>
  <c r="BI237" i="2"/>
  <c r="BJ237" i="2"/>
  <c r="BK237" i="2"/>
  <c r="BL237" i="2"/>
  <c r="BM237" i="2"/>
  <c r="BN237" i="2"/>
  <c r="BO237" i="2"/>
  <c r="BP237" i="2"/>
  <c r="BQ237" i="2"/>
  <c r="BR237" i="2"/>
  <c r="BS237" i="2"/>
  <c r="BT237" i="2"/>
  <c r="BU237" i="2"/>
  <c r="BV237" i="2"/>
  <c r="BW237" i="2"/>
  <c r="BX237" i="2"/>
  <c r="DC237" i="2"/>
  <c r="DD237" i="2"/>
  <c r="BB238" i="2"/>
  <c r="BC238" i="2"/>
  <c r="BD238" i="2"/>
  <c r="BE238" i="2"/>
  <c r="BF238" i="2"/>
  <c r="BG238" i="2"/>
  <c r="BH238" i="2"/>
  <c r="BI238" i="2"/>
  <c r="BJ238" i="2"/>
  <c r="BK238" i="2"/>
  <c r="BL238" i="2"/>
  <c r="BM238" i="2"/>
  <c r="BN238" i="2"/>
  <c r="BO238" i="2"/>
  <c r="BP238" i="2"/>
  <c r="BQ238" i="2"/>
  <c r="BR238" i="2"/>
  <c r="BS238" i="2"/>
  <c r="BT238" i="2"/>
  <c r="BU238" i="2"/>
  <c r="BV238" i="2"/>
  <c r="BW238" i="2"/>
  <c r="BX238" i="2"/>
  <c r="BY238" i="2"/>
  <c r="BZ238" i="2"/>
  <c r="CA238" i="2"/>
  <c r="CB238" i="2"/>
  <c r="CC238" i="2"/>
  <c r="CD238" i="2"/>
  <c r="CE238" i="2"/>
  <c r="CF238" i="2"/>
  <c r="CG238" i="2"/>
  <c r="CH238" i="2"/>
  <c r="CI238" i="2"/>
  <c r="CK238" i="2"/>
  <c r="CL238" i="2"/>
  <c r="CM238" i="2"/>
  <c r="CN238" i="2"/>
  <c r="CP238" i="2"/>
  <c r="CQ238" i="2"/>
  <c r="CR238" i="2"/>
  <c r="CS238" i="2"/>
  <c r="CT238" i="2"/>
  <c r="CU238" i="2"/>
  <c r="CV238" i="2"/>
  <c r="CX238" i="2"/>
  <c r="CY238" i="2"/>
  <c r="CZ238" i="2"/>
  <c r="DA238" i="2"/>
  <c r="DB238" i="2"/>
  <c r="DC238" i="2"/>
  <c r="DD238" i="2"/>
  <c r="BB239" i="2"/>
  <c r="BC239" i="2"/>
  <c r="BD239" i="2"/>
  <c r="BE239" i="2"/>
  <c r="BF239" i="2"/>
  <c r="BG239" i="2"/>
  <c r="BH239" i="2"/>
  <c r="BI239" i="2"/>
  <c r="BJ239" i="2"/>
  <c r="BK239" i="2"/>
  <c r="BL239" i="2"/>
  <c r="BM239" i="2"/>
  <c r="BN239" i="2"/>
  <c r="BO239" i="2"/>
  <c r="BP239" i="2"/>
  <c r="BQ239" i="2"/>
  <c r="BR239" i="2"/>
  <c r="BS239" i="2"/>
  <c r="BT239" i="2"/>
  <c r="BU239" i="2"/>
  <c r="BV239" i="2"/>
  <c r="BW239" i="2"/>
  <c r="BX239" i="2"/>
  <c r="BY239" i="2"/>
  <c r="BZ239" i="2"/>
  <c r="CA239" i="2"/>
  <c r="CB239" i="2"/>
  <c r="CC239" i="2"/>
  <c r="CD239" i="2"/>
  <c r="CE239" i="2"/>
  <c r="CF239" i="2"/>
  <c r="CG239" i="2"/>
  <c r="CH239" i="2"/>
  <c r="CI239" i="2"/>
  <c r="CK239" i="2"/>
  <c r="CL239" i="2"/>
  <c r="CO239" i="2" s="1"/>
  <c r="CM239" i="2"/>
  <c r="CN239" i="2"/>
  <c r="CP239" i="2"/>
  <c r="CQ239" i="2"/>
  <c r="CR239" i="2"/>
  <c r="CS239" i="2"/>
  <c r="CT239" i="2"/>
  <c r="CU239" i="2"/>
  <c r="CV239" i="2"/>
  <c r="CX239" i="2"/>
  <c r="CY239" i="2"/>
  <c r="CZ239" i="2"/>
  <c r="DA239" i="2"/>
  <c r="DB239" i="2"/>
  <c r="DC239" i="2"/>
  <c r="DD239" i="2"/>
  <c r="BB240" i="2"/>
  <c r="BC240" i="2"/>
  <c r="BD240" i="2"/>
  <c r="BE240" i="2"/>
  <c r="BF240" i="2"/>
  <c r="BG240" i="2"/>
  <c r="BH240" i="2"/>
  <c r="BI240" i="2"/>
  <c r="BJ240" i="2"/>
  <c r="BK240" i="2"/>
  <c r="BL240" i="2"/>
  <c r="BM240" i="2"/>
  <c r="BN240" i="2"/>
  <c r="BO240" i="2"/>
  <c r="BP240" i="2"/>
  <c r="BQ240" i="2"/>
  <c r="BR240" i="2"/>
  <c r="BS240" i="2"/>
  <c r="BT240" i="2"/>
  <c r="BU240" i="2"/>
  <c r="BV240" i="2"/>
  <c r="BW240" i="2"/>
  <c r="BX240" i="2"/>
  <c r="DC240" i="2"/>
  <c r="DD240" i="2"/>
  <c r="BB241" i="2"/>
  <c r="BC241" i="2"/>
  <c r="BD241" i="2"/>
  <c r="BE241" i="2"/>
  <c r="BF241" i="2"/>
  <c r="BG241" i="2"/>
  <c r="BH241" i="2"/>
  <c r="BI241" i="2"/>
  <c r="BJ241" i="2"/>
  <c r="BK241" i="2"/>
  <c r="BL241" i="2"/>
  <c r="BM241" i="2"/>
  <c r="BN241" i="2"/>
  <c r="BO241" i="2"/>
  <c r="BP241" i="2"/>
  <c r="BQ241" i="2"/>
  <c r="BR241" i="2"/>
  <c r="BS241" i="2"/>
  <c r="BT241" i="2"/>
  <c r="BU241" i="2"/>
  <c r="BV241" i="2"/>
  <c r="BW241" i="2"/>
  <c r="BX241" i="2"/>
  <c r="DC241" i="2"/>
  <c r="DD241" i="2"/>
  <c r="BB242" i="2"/>
  <c r="BC242" i="2"/>
  <c r="BD242" i="2"/>
  <c r="BE242" i="2"/>
  <c r="BF242" i="2"/>
  <c r="BG242" i="2"/>
  <c r="BH242" i="2"/>
  <c r="BI242" i="2"/>
  <c r="BJ242" i="2"/>
  <c r="BK242" i="2"/>
  <c r="BL242" i="2"/>
  <c r="BM242" i="2"/>
  <c r="BN242" i="2"/>
  <c r="BO242" i="2"/>
  <c r="BP242" i="2"/>
  <c r="BQ242" i="2"/>
  <c r="BR242" i="2"/>
  <c r="BS242" i="2"/>
  <c r="BT242" i="2"/>
  <c r="BU242" i="2"/>
  <c r="BV242" i="2"/>
  <c r="BW242" i="2"/>
  <c r="BX242" i="2"/>
  <c r="DC242" i="2"/>
  <c r="DD242" i="2"/>
  <c r="BB243" i="2"/>
  <c r="BC243" i="2"/>
  <c r="BD243" i="2"/>
  <c r="BE243" i="2"/>
  <c r="BF243" i="2"/>
  <c r="BG243" i="2"/>
  <c r="BH243" i="2"/>
  <c r="BI243" i="2"/>
  <c r="BJ243" i="2"/>
  <c r="BK243" i="2"/>
  <c r="BL243" i="2"/>
  <c r="BM243" i="2"/>
  <c r="BN243" i="2"/>
  <c r="BO243" i="2"/>
  <c r="BP243" i="2"/>
  <c r="BQ243" i="2"/>
  <c r="BR243" i="2"/>
  <c r="BS243" i="2"/>
  <c r="BT243" i="2"/>
  <c r="BU243" i="2"/>
  <c r="BV243" i="2"/>
  <c r="BW243" i="2"/>
  <c r="BX243" i="2"/>
  <c r="DC243" i="2"/>
  <c r="DD243" i="2"/>
  <c r="BB244" i="2"/>
  <c r="BC244" i="2"/>
  <c r="BD244" i="2"/>
  <c r="BE244" i="2"/>
  <c r="BF244" i="2"/>
  <c r="BG244" i="2"/>
  <c r="BH244" i="2"/>
  <c r="BI244" i="2"/>
  <c r="BJ244" i="2"/>
  <c r="BK244" i="2"/>
  <c r="BL244" i="2"/>
  <c r="BM244" i="2"/>
  <c r="BN244" i="2"/>
  <c r="BO244" i="2"/>
  <c r="BP244" i="2"/>
  <c r="BQ244" i="2"/>
  <c r="BR244" i="2"/>
  <c r="BS244" i="2"/>
  <c r="BT244" i="2"/>
  <c r="BU244" i="2"/>
  <c r="BV244" i="2"/>
  <c r="BW244" i="2"/>
  <c r="BX244" i="2"/>
  <c r="DC244" i="2"/>
  <c r="DD244" i="2"/>
  <c r="BB245" i="2"/>
  <c r="BC245" i="2"/>
  <c r="BD245" i="2"/>
  <c r="BE245" i="2"/>
  <c r="BF245" i="2"/>
  <c r="BG245" i="2"/>
  <c r="BH245" i="2"/>
  <c r="BI245" i="2"/>
  <c r="BJ245" i="2"/>
  <c r="BK245" i="2"/>
  <c r="BL245" i="2"/>
  <c r="BM245" i="2"/>
  <c r="BN245" i="2"/>
  <c r="BO245" i="2"/>
  <c r="BP245" i="2"/>
  <c r="BQ245" i="2"/>
  <c r="BR245" i="2"/>
  <c r="BS245" i="2"/>
  <c r="BT245" i="2"/>
  <c r="BU245" i="2"/>
  <c r="BV245" i="2"/>
  <c r="BW245" i="2"/>
  <c r="BX245" i="2"/>
  <c r="DC245" i="2"/>
  <c r="DD245" i="2"/>
  <c r="BB246" i="2"/>
  <c r="BC246" i="2"/>
  <c r="BD246" i="2"/>
  <c r="BE246" i="2"/>
  <c r="BF246" i="2"/>
  <c r="BG246" i="2"/>
  <c r="BH246" i="2"/>
  <c r="BI246" i="2"/>
  <c r="BJ246" i="2"/>
  <c r="BK246" i="2"/>
  <c r="BL246" i="2"/>
  <c r="BM246" i="2"/>
  <c r="BN246" i="2"/>
  <c r="BO246" i="2"/>
  <c r="BP246" i="2"/>
  <c r="BQ246" i="2"/>
  <c r="BR246" i="2"/>
  <c r="BS246" i="2"/>
  <c r="BT246" i="2"/>
  <c r="BU246" i="2"/>
  <c r="BV246" i="2"/>
  <c r="BW246" i="2"/>
  <c r="BX246" i="2"/>
  <c r="DC246" i="2"/>
  <c r="DD246" i="2"/>
  <c r="BB247" i="2"/>
  <c r="BC247" i="2"/>
  <c r="BD247" i="2"/>
  <c r="BE247" i="2"/>
  <c r="BF247" i="2"/>
  <c r="BG247" i="2"/>
  <c r="BH247" i="2"/>
  <c r="BI247" i="2"/>
  <c r="BJ247" i="2"/>
  <c r="BK247" i="2"/>
  <c r="BL247" i="2"/>
  <c r="BM247" i="2"/>
  <c r="BN247" i="2"/>
  <c r="BO247" i="2"/>
  <c r="BP247" i="2"/>
  <c r="BQ247" i="2"/>
  <c r="BR247" i="2"/>
  <c r="BS247" i="2"/>
  <c r="BT247" i="2"/>
  <c r="BU247" i="2"/>
  <c r="BV247" i="2"/>
  <c r="BW247" i="2"/>
  <c r="BX247" i="2"/>
  <c r="BY247" i="2"/>
  <c r="BZ247" i="2"/>
  <c r="CA247" i="2"/>
  <c r="CB247" i="2"/>
  <c r="CC247" i="2"/>
  <c r="CD247" i="2"/>
  <c r="CE247" i="2"/>
  <c r="CF247" i="2"/>
  <c r="CG247" i="2"/>
  <c r="CH247" i="2"/>
  <c r="CI247" i="2"/>
  <c r="CK247" i="2"/>
  <c r="CL247" i="2"/>
  <c r="CM247" i="2"/>
  <c r="CN247" i="2"/>
  <c r="CP247" i="2"/>
  <c r="CQ247" i="2"/>
  <c r="CR247" i="2"/>
  <c r="CS247" i="2"/>
  <c r="CT247" i="2"/>
  <c r="CU247" i="2"/>
  <c r="CV247" i="2"/>
  <c r="CX247" i="2"/>
  <c r="CY247" i="2"/>
  <c r="CZ247" i="2"/>
  <c r="DA247" i="2"/>
  <c r="DB247" i="2"/>
  <c r="DC247" i="2"/>
  <c r="DD247" i="2"/>
  <c r="BB248" i="2"/>
  <c r="BC248" i="2"/>
  <c r="BD248" i="2"/>
  <c r="BE248" i="2"/>
  <c r="BF248" i="2"/>
  <c r="BG248" i="2"/>
  <c r="BH248" i="2"/>
  <c r="BI248" i="2"/>
  <c r="BJ248" i="2"/>
  <c r="BK248" i="2"/>
  <c r="BL248" i="2"/>
  <c r="BM248" i="2"/>
  <c r="BN248" i="2"/>
  <c r="BO248" i="2"/>
  <c r="BP248" i="2"/>
  <c r="BQ248" i="2"/>
  <c r="BR248" i="2"/>
  <c r="BS248" i="2"/>
  <c r="BT248" i="2"/>
  <c r="BU248" i="2"/>
  <c r="BV248" i="2"/>
  <c r="BW248" i="2"/>
  <c r="BX248" i="2"/>
  <c r="BY248" i="2"/>
  <c r="BZ248" i="2"/>
  <c r="CA248" i="2"/>
  <c r="CB248" i="2"/>
  <c r="CC248" i="2"/>
  <c r="CD248" i="2"/>
  <c r="CE248" i="2"/>
  <c r="CF248" i="2"/>
  <c r="CG248" i="2"/>
  <c r="CH248" i="2"/>
  <c r="CI248" i="2"/>
  <c r="CK248" i="2"/>
  <c r="CL248" i="2"/>
  <c r="CM248" i="2"/>
  <c r="CN248" i="2"/>
  <c r="CP248" i="2"/>
  <c r="CQ248" i="2"/>
  <c r="CR248" i="2"/>
  <c r="CS248" i="2"/>
  <c r="CT248" i="2"/>
  <c r="CU248" i="2"/>
  <c r="CV248" i="2"/>
  <c r="CX248" i="2"/>
  <c r="CY248" i="2"/>
  <c r="CZ248" i="2"/>
  <c r="DA248" i="2"/>
  <c r="DB248" i="2"/>
  <c r="DC248" i="2"/>
  <c r="DD248" i="2"/>
  <c r="BB249" i="2"/>
  <c r="BC249" i="2"/>
  <c r="BD249" i="2"/>
  <c r="BE249" i="2"/>
  <c r="BF249" i="2"/>
  <c r="BG249" i="2"/>
  <c r="BH249" i="2"/>
  <c r="BI249" i="2"/>
  <c r="BJ249" i="2"/>
  <c r="BK249" i="2"/>
  <c r="BL249" i="2"/>
  <c r="BM249" i="2"/>
  <c r="BN249" i="2"/>
  <c r="BO249" i="2"/>
  <c r="BP249" i="2"/>
  <c r="BQ249" i="2"/>
  <c r="BR249" i="2"/>
  <c r="BS249" i="2"/>
  <c r="BT249" i="2"/>
  <c r="BU249" i="2"/>
  <c r="BV249" i="2"/>
  <c r="BW249" i="2"/>
  <c r="BX249" i="2"/>
  <c r="DC249" i="2"/>
  <c r="DD249" i="2"/>
  <c r="BC6" i="2"/>
  <c r="BD6" i="2"/>
  <c r="BE6" i="2"/>
  <c r="BF6" i="2"/>
  <c r="BG6" i="2"/>
  <c r="BH6" i="2"/>
  <c r="BI6" i="2"/>
  <c r="BJ6" i="2"/>
  <c r="BK6" i="2"/>
  <c r="BL6" i="2"/>
  <c r="BM6" i="2"/>
  <c r="BN6" i="2"/>
  <c r="BO6" i="2"/>
  <c r="BP6" i="2"/>
  <c r="BQ6" i="2"/>
  <c r="BR6" i="2"/>
  <c r="BS6" i="2"/>
  <c r="BT6" i="2"/>
  <c r="BU6" i="2"/>
  <c r="BV6" i="2"/>
  <c r="BW6" i="2"/>
  <c r="BX6" i="2"/>
  <c r="DC6" i="2"/>
  <c r="DD6" i="2"/>
  <c r="BB6" i="2"/>
  <c r="AZ249" i="2"/>
  <c r="AY249" i="2"/>
  <c r="AX249" i="2"/>
  <c r="AW249" i="2"/>
  <c r="AV249" i="2"/>
  <c r="AU249" i="2"/>
  <c r="AT249" i="2"/>
  <c r="AS249" i="2"/>
  <c r="AR249" i="2"/>
  <c r="AQ249" i="2"/>
  <c r="AP249" i="2"/>
  <c r="AO249" i="2"/>
  <c r="AN249" i="2"/>
  <c r="AM249" i="2"/>
  <c r="AL249" i="2"/>
  <c r="AK249" i="2"/>
  <c r="AJ249" i="2"/>
  <c r="AI249" i="2"/>
  <c r="AH249" i="2"/>
  <c r="AZ248" i="2"/>
  <c r="AY248" i="2"/>
  <c r="AX248" i="2"/>
  <c r="AW248" i="2"/>
  <c r="AV248" i="2"/>
  <c r="AU248" i="2"/>
  <c r="AT248" i="2"/>
  <c r="AS248" i="2"/>
  <c r="AR248" i="2"/>
  <c r="AQ248" i="2"/>
  <c r="AP248" i="2"/>
  <c r="AO248" i="2"/>
  <c r="AN248" i="2"/>
  <c r="AM248" i="2"/>
  <c r="AL248" i="2"/>
  <c r="AK248" i="2"/>
  <c r="AJ248" i="2"/>
  <c r="AI248" i="2"/>
  <c r="AH248" i="2"/>
  <c r="AZ247" i="2"/>
  <c r="AY247" i="2"/>
  <c r="AX247" i="2"/>
  <c r="AW247" i="2"/>
  <c r="AV247" i="2"/>
  <c r="AU247" i="2"/>
  <c r="AT247" i="2"/>
  <c r="AS247" i="2"/>
  <c r="AR247" i="2"/>
  <c r="AQ247" i="2"/>
  <c r="AP247" i="2"/>
  <c r="AO247" i="2"/>
  <c r="AN247" i="2"/>
  <c r="AM247" i="2"/>
  <c r="AL247" i="2"/>
  <c r="AK247" i="2"/>
  <c r="AJ247" i="2"/>
  <c r="AI247" i="2"/>
  <c r="AH247" i="2"/>
  <c r="AZ246" i="2"/>
  <c r="AY246" i="2"/>
  <c r="AX246" i="2"/>
  <c r="AW246" i="2"/>
  <c r="AV246" i="2"/>
  <c r="AU246" i="2"/>
  <c r="AT246" i="2"/>
  <c r="AS246" i="2"/>
  <c r="AR246" i="2"/>
  <c r="AQ246" i="2"/>
  <c r="AP246" i="2"/>
  <c r="AO246" i="2"/>
  <c r="AN246" i="2"/>
  <c r="AM246" i="2"/>
  <c r="AL246" i="2"/>
  <c r="AK246" i="2"/>
  <c r="AJ246" i="2"/>
  <c r="AI246" i="2"/>
  <c r="AH246" i="2"/>
  <c r="AZ245" i="2"/>
  <c r="AY245" i="2"/>
  <c r="AX245" i="2"/>
  <c r="AW245" i="2"/>
  <c r="AV245" i="2"/>
  <c r="AU245" i="2"/>
  <c r="AT245" i="2"/>
  <c r="AS245" i="2"/>
  <c r="AR245" i="2"/>
  <c r="AQ245" i="2"/>
  <c r="AP245" i="2"/>
  <c r="AO245" i="2"/>
  <c r="AN245" i="2"/>
  <c r="AM245" i="2"/>
  <c r="AL245" i="2"/>
  <c r="AK245" i="2"/>
  <c r="AJ245" i="2"/>
  <c r="AI245" i="2"/>
  <c r="AH245" i="2"/>
  <c r="AZ244" i="2"/>
  <c r="AY244" i="2"/>
  <c r="AX244" i="2"/>
  <c r="AW244" i="2"/>
  <c r="AV244" i="2"/>
  <c r="AU244" i="2"/>
  <c r="AT244" i="2"/>
  <c r="AS244" i="2"/>
  <c r="AR244" i="2"/>
  <c r="AQ244" i="2"/>
  <c r="AP244" i="2"/>
  <c r="AO244" i="2"/>
  <c r="AN244" i="2"/>
  <c r="AM244" i="2"/>
  <c r="AL244" i="2"/>
  <c r="AK244" i="2"/>
  <c r="AJ244" i="2"/>
  <c r="AI244" i="2"/>
  <c r="AH244" i="2"/>
  <c r="AZ243" i="2"/>
  <c r="AY243" i="2"/>
  <c r="AX243" i="2"/>
  <c r="AW243" i="2"/>
  <c r="AV243" i="2"/>
  <c r="AU243" i="2"/>
  <c r="AT243" i="2"/>
  <c r="AS243" i="2"/>
  <c r="AR243" i="2"/>
  <c r="AQ243" i="2"/>
  <c r="AP243" i="2"/>
  <c r="AO243" i="2"/>
  <c r="AN243" i="2"/>
  <c r="AM243" i="2"/>
  <c r="AL243" i="2"/>
  <c r="AK243" i="2"/>
  <c r="AJ243" i="2"/>
  <c r="AI243" i="2"/>
  <c r="AH243" i="2"/>
  <c r="AZ242" i="2"/>
  <c r="AY242" i="2"/>
  <c r="AX242" i="2"/>
  <c r="AW242" i="2"/>
  <c r="AV242" i="2"/>
  <c r="AU242" i="2"/>
  <c r="AT242" i="2"/>
  <c r="AS242" i="2"/>
  <c r="AR242" i="2"/>
  <c r="AQ242" i="2"/>
  <c r="AP242" i="2"/>
  <c r="AO242" i="2"/>
  <c r="AN242" i="2"/>
  <c r="AM242" i="2"/>
  <c r="AL242" i="2"/>
  <c r="AK242" i="2"/>
  <c r="AJ242" i="2"/>
  <c r="AI242" i="2"/>
  <c r="AH242" i="2"/>
  <c r="AZ241" i="2"/>
  <c r="AY241" i="2"/>
  <c r="AX241" i="2"/>
  <c r="AW241" i="2"/>
  <c r="AV241" i="2"/>
  <c r="AU241" i="2"/>
  <c r="AT241" i="2"/>
  <c r="AS241" i="2"/>
  <c r="AR241" i="2"/>
  <c r="AQ241" i="2"/>
  <c r="AP241" i="2"/>
  <c r="AO241" i="2"/>
  <c r="AN241" i="2"/>
  <c r="AM241" i="2"/>
  <c r="AL241" i="2"/>
  <c r="AK241" i="2"/>
  <c r="AJ241" i="2"/>
  <c r="AI241" i="2"/>
  <c r="AH241" i="2"/>
  <c r="AZ240" i="2"/>
  <c r="AY240" i="2"/>
  <c r="AX240" i="2"/>
  <c r="AW240" i="2"/>
  <c r="AV240" i="2"/>
  <c r="AU240" i="2"/>
  <c r="AT240" i="2"/>
  <c r="AS240" i="2"/>
  <c r="AR240" i="2"/>
  <c r="AQ240" i="2"/>
  <c r="AP240" i="2"/>
  <c r="AO240" i="2"/>
  <c r="AN240" i="2"/>
  <c r="AM240" i="2"/>
  <c r="AL240" i="2"/>
  <c r="AK240" i="2"/>
  <c r="AJ240" i="2"/>
  <c r="AI240" i="2"/>
  <c r="AH240" i="2"/>
  <c r="AZ239" i="2"/>
  <c r="AY239" i="2"/>
  <c r="AX239" i="2"/>
  <c r="AW239" i="2"/>
  <c r="AV239" i="2"/>
  <c r="AU239" i="2"/>
  <c r="AT239" i="2"/>
  <c r="AS239" i="2"/>
  <c r="AR239" i="2"/>
  <c r="AQ239" i="2"/>
  <c r="AP239" i="2"/>
  <c r="AO239" i="2"/>
  <c r="AN239" i="2"/>
  <c r="AM239" i="2"/>
  <c r="AL239" i="2"/>
  <c r="AK239" i="2"/>
  <c r="AJ239" i="2"/>
  <c r="AI239" i="2"/>
  <c r="AH239" i="2"/>
  <c r="AZ238" i="2"/>
  <c r="AY238" i="2"/>
  <c r="AX238" i="2"/>
  <c r="AW238" i="2"/>
  <c r="AV238" i="2"/>
  <c r="AU238" i="2"/>
  <c r="AT238" i="2"/>
  <c r="AS238" i="2"/>
  <c r="AR238" i="2"/>
  <c r="AQ238" i="2"/>
  <c r="AP238" i="2"/>
  <c r="AO238" i="2"/>
  <c r="AN238" i="2"/>
  <c r="AM238" i="2"/>
  <c r="AL238" i="2"/>
  <c r="AK238" i="2"/>
  <c r="AJ238" i="2"/>
  <c r="AI238" i="2"/>
  <c r="AH238" i="2"/>
  <c r="AZ237" i="2"/>
  <c r="AY237" i="2"/>
  <c r="AX237" i="2"/>
  <c r="AW237" i="2"/>
  <c r="AV237" i="2"/>
  <c r="AU237" i="2"/>
  <c r="AT237" i="2"/>
  <c r="AS237" i="2"/>
  <c r="AR237" i="2"/>
  <c r="AQ237" i="2"/>
  <c r="AP237" i="2"/>
  <c r="AO237" i="2"/>
  <c r="AN237" i="2"/>
  <c r="AM237" i="2"/>
  <c r="AL237" i="2"/>
  <c r="AK237" i="2"/>
  <c r="AJ237" i="2"/>
  <c r="AI237" i="2"/>
  <c r="AH237" i="2"/>
  <c r="AZ236" i="2"/>
  <c r="AY236" i="2"/>
  <c r="AX236" i="2"/>
  <c r="AW236" i="2"/>
  <c r="AV236" i="2"/>
  <c r="AU236" i="2"/>
  <c r="AT236" i="2"/>
  <c r="AS236" i="2"/>
  <c r="AR236" i="2"/>
  <c r="AQ236" i="2"/>
  <c r="AP236" i="2"/>
  <c r="AO236" i="2"/>
  <c r="AN236" i="2"/>
  <c r="AM236" i="2"/>
  <c r="AL236" i="2"/>
  <c r="AK236" i="2"/>
  <c r="AJ236" i="2"/>
  <c r="AI236" i="2"/>
  <c r="AH236" i="2"/>
  <c r="AZ235" i="2"/>
  <c r="AY235" i="2"/>
  <c r="AX235" i="2"/>
  <c r="AW235" i="2"/>
  <c r="AV235" i="2"/>
  <c r="AU235" i="2"/>
  <c r="AT235" i="2"/>
  <c r="AS235" i="2"/>
  <c r="AR235" i="2"/>
  <c r="AQ235" i="2"/>
  <c r="AP235" i="2"/>
  <c r="AO235" i="2"/>
  <c r="AN235" i="2"/>
  <c r="AM235" i="2"/>
  <c r="AL235" i="2"/>
  <c r="AK235" i="2"/>
  <c r="AJ235" i="2"/>
  <c r="AI235" i="2"/>
  <c r="AH235" i="2"/>
  <c r="AZ234" i="2"/>
  <c r="AY234" i="2"/>
  <c r="AX234" i="2"/>
  <c r="AW234" i="2"/>
  <c r="AV234" i="2"/>
  <c r="AU234" i="2"/>
  <c r="AT234" i="2"/>
  <c r="AS234" i="2"/>
  <c r="AR234" i="2"/>
  <c r="AQ234" i="2"/>
  <c r="AP234" i="2"/>
  <c r="AO234" i="2"/>
  <c r="AN234" i="2"/>
  <c r="AM234" i="2"/>
  <c r="AL234" i="2"/>
  <c r="AK234" i="2"/>
  <c r="AJ234" i="2"/>
  <c r="AI234" i="2"/>
  <c r="AH234" i="2"/>
  <c r="AZ233" i="2"/>
  <c r="AY233" i="2"/>
  <c r="AX233" i="2"/>
  <c r="AW233" i="2"/>
  <c r="AV233" i="2"/>
  <c r="AU233" i="2"/>
  <c r="AT233" i="2"/>
  <c r="AS233" i="2"/>
  <c r="AR233" i="2"/>
  <c r="AQ233" i="2"/>
  <c r="AP233" i="2"/>
  <c r="AO233" i="2"/>
  <c r="AN233" i="2"/>
  <c r="AM233" i="2"/>
  <c r="AL233" i="2"/>
  <c r="AK233" i="2"/>
  <c r="AJ233" i="2"/>
  <c r="AI233" i="2"/>
  <c r="AH233" i="2"/>
  <c r="AZ232" i="2"/>
  <c r="AY232" i="2"/>
  <c r="AX232" i="2"/>
  <c r="AW232" i="2"/>
  <c r="AV232" i="2"/>
  <c r="AU232" i="2"/>
  <c r="AT232" i="2"/>
  <c r="AS232" i="2"/>
  <c r="AR232" i="2"/>
  <c r="AQ232" i="2"/>
  <c r="AP232" i="2"/>
  <c r="AO232" i="2"/>
  <c r="AN232" i="2"/>
  <c r="AM232" i="2"/>
  <c r="AL232" i="2"/>
  <c r="AK232" i="2"/>
  <c r="AJ232" i="2"/>
  <c r="AI232" i="2"/>
  <c r="AH232" i="2"/>
  <c r="AZ231" i="2"/>
  <c r="AY231" i="2"/>
  <c r="AX231" i="2"/>
  <c r="AW231" i="2"/>
  <c r="AV231" i="2"/>
  <c r="AU231" i="2"/>
  <c r="AT231" i="2"/>
  <c r="AS231" i="2"/>
  <c r="AR231" i="2"/>
  <c r="AQ231" i="2"/>
  <c r="AP231" i="2"/>
  <c r="AO231" i="2"/>
  <c r="AN231" i="2"/>
  <c r="AM231" i="2"/>
  <c r="AL231" i="2"/>
  <c r="AK231" i="2"/>
  <c r="AJ231" i="2"/>
  <c r="AI231" i="2"/>
  <c r="AH231" i="2"/>
  <c r="AZ230" i="2"/>
  <c r="AY230" i="2"/>
  <c r="AX230" i="2"/>
  <c r="AW230" i="2"/>
  <c r="AV230" i="2"/>
  <c r="AU230" i="2"/>
  <c r="AT230" i="2"/>
  <c r="AS230" i="2"/>
  <c r="AR230" i="2"/>
  <c r="AQ230" i="2"/>
  <c r="AP230" i="2"/>
  <c r="AO230" i="2"/>
  <c r="AN230" i="2"/>
  <c r="AM230" i="2"/>
  <c r="AL230" i="2"/>
  <c r="AK230" i="2"/>
  <c r="AJ230" i="2"/>
  <c r="AI230" i="2"/>
  <c r="AH230" i="2"/>
  <c r="AZ229" i="2"/>
  <c r="AY229" i="2"/>
  <c r="AX229" i="2"/>
  <c r="AW229" i="2"/>
  <c r="AV229" i="2"/>
  <c r="AU229" i="2"/>
  <c r="AT229" i="2"/>
  <c r="AS229" i="2"/>
  <c r="AR229" i="2"/>
  <c r="AQ229" i="2"/>
  <c r="AP229" i="2"/>
  <c r="AO229" i="2"/>
  <c r="AN229" i="2"/>
  <c r="AM229" i="2"/>
  <c r="AL229" i="2"/>
  <c r="AK229" i="2"/>
  <c r="AJ229" i="2"/>
  <c r="AI229" i="2"/>
  <c r="AH229" i="2"/>
  <c r="AZ228" i="2"/>
  <c r="AY228" i="2"/>
  <c r="AX228" i="2"/>
  <c r="AW228" i="2"/>
  <c r="AV228" i="2"/>
  <c r="AU228" i="2"/>
  <c r="AT228" i="2"/>
  <c r="AS228" i="2"/>
  <c r="AR228" i="2"/>
  <c r="AQ228" i="2"/>
  <c r="AP228" i="2"/>
  <c r="AO228" i="2"/>
  <c r="AN228" i="2"/>
  <c r="AM228" i="2"/>
  <c r="AL228" i="2"/>
  <c r="AK228" i="2"/>
  <c r="AJ228" i="2"/>
  <c r="AI228" i="2"/>
  <c r="AH228" i="2"/>
  <c r="AZ227" i="2"/>
  <c r="AY227" i="2"/>
  <c r="AX227" i="2"/>
  <c r="AW227" i="2"/>
  <c r="AV227" i="2"/>
  <c r="AU227" i="2"/>
  <c r="AT227" i="2"/>
  <c r="AS227" i="2"/>
  <c r="AR227" i="2"/>
  <c r="AQ227" i="2"/>
  <c r="AP227" i="2"/>
  <c r="AO227" i="2"/>
  <c r="AN227" i="2"/>
  <c r="AM227" i="2"/>
  <c r="AL227" i="2"/>
  <c r="AK227" i="2"/>
  <c r="AJ227" i="2"/>
  <c r="AI227" i="2"/>
  <c r="AH227" i="2"/>
  <c r="AZ226" i="2"/>
  <c r="AY226" i="2"/>
  <c r="AX226" i="2"/>
  <c r="AW226" i="2"/>
  <c r="AV226" i="2"/>
  <c r="AU226" i="2"/>
  <c r="AT226" i="2"/>
  <c r="AS226" i="2"/>
  <c r="AR226" i="2"/>
  <c r="AQ226" i="2"/>
  <c r="AP226" i="2"/>
  <c r="AO226" i="2"/>
  <c r="AN226" i="2"/>
  <c r="AM226" i="2"/>
  <c r="AL226" i="2"/>
  <c r="AK226" i="2"/>
  <c r="AJ226" i="2"/>
  <c r="AI226" i="2"/>
  <c r="AH226" i="2"/>
  <c r="AZ225" i="2"/>
  <c r="AY225" i="2"/>
  <c r="AX225" i="2"/>
  <c r="AW225" i="2"/>
  <c r="AV225" i="2"/>
  <c r="AU225" i="2"/>
  <c r="AT225" i="2"/>
  <c r="AS225" i="2"/>
  <c r="AR225" i="2"/>
  <c r="AQ225" i="2"/>
  <c r="AP225" i="2"/>
  <c r="AO225" i="2"/>
  <c r="AN225" i="2"/>
  <c r="AM225" i="2"/>
  <c r="AL225" i="2"/>
  <c r="AK225" i="2"/>
  <c r="AJ225" i="2"/>
  <c r="AI225" i="2"/>
  <c r="AH225" i="2"/>
  <c r="AZ224" i="2"/>
  <c r="AY224" i="2"/>
  <c r="AX224" i="2"/>
  <c r="AW224" i="2"/>
  <c r="AV224" i="2"/>
  <c r="AU224" i="2"/>
  <c r="AT224" i="2"/>
  <c r="AS224" i="2"/>
  <c r="AR224" i="2"/>
  <c r="AQ224" i="2"/>
  <c r="AP224" i="2"/>
  <c r="AO224" i="2"/>
  <c r="AN224" i="2"/>
  <c r="AM224" i="2"/>
  <c r="AL224" i="2"/>
  <c r="AK224" i="2"/>
  <c r="AJ224" i="2"/>
  <c r="AI224" i="2"/>
  <c r="AH224" i="2"/>
  <c r="AZ223" i="2"/>
  <c r="AY223" i="2"/>
  <c r="AX223" i="2"/>
  <c r="AW223" i="2"/>
  <c r="AV223" i="2"/>
  <c r="AU223" i="2"/>
  <c r="AT223" i="2"/>
  <c r="AS223" i="2"/>
  <c r="AR223" i="2"/>
  <c r="AQ223" i="2"/>
  <c r="AP223" i="2"/>
  <c r="AO223" i="2"/>
  <c r="AN223" i="2"/>
  <c r="AM223" i="2"/>
  <c r="AL223" i="2"/>
  <c r="AK223" i="2"/>
  <c r="AJ223" i="2"/>
  <c r="AI223" i="2"/>
  <c r="AH223" i="2"/>
  <c r="AZ222" i="2"/>
  <c r="AY222" i="2"/>
  <c r="AX222" i="2"/>
  <c r="AW222" i="2"/>
  <c r="AV222" i="2"/>
  <c r="AU222" i="2"/>
  <c r="AT222" i="2"/>
  <c r="AS222" i="2"/>
  <c r="AR222" i="2"/>
  <c r="AQ222" i="2"/>
  <c r="AP222" i="2"/>
  <c r="AO222" i="2"/>
  <c r="AN222" i="2"/>
  <c r="AM222" i="2"/>
  <c r="AL222" i="2"/>
  <c r="AK222" i="2"/>
  <c r="AJ222" i="2"/>
  <c r="AI222" i="2"/>
  <c r="AH222" i="2"/>
  <c r="AZ221" i="2"/>
  <c r="AY221" i="2"/>
  <c r="AX221" i="2"/>
  <c r="AW221" i="2"/>
  <c r="AV221" i="2"/>
  <c r="AU221" i="2"/>
  <c r="AT221" i="2"/>
  <c r="AS221" i="2"/>
  <c r="AR221" i="2"/>
  <c r="AQ221" i="2"/>
  <c r="AP221" i="2"/>
  <c r="AO221" i="2"/>
  <c r="AN221" i="2"/>
  <c r="AM221" i="2"/>
  <c r="AL221" i="2"/>
  <c r="AK221" i="2"/>
  <c r="AJ221" i="2"/>
  <c r="AI221" i="2"/>
  <c r="AH221" i="2"/>
  <c r="AZ220" i="2"/>
  <c r="AY220" i="2"/>
  <c r="AX220" i="2"/>
  <c r="AW220" i="2"/>
  <c r="AV220" i="2"/>
  <c r="AU220" i="2"/>
  <c r="AT220" i="2"/>
  <c r="AS220" i="2"/>
  <c r="AR220" i="2"/>
  <c r="AQ220" i="2"/>
  <c r="AP220" i="2"/>
  <c r="AO220" i="2"/>
  <c r="AN220" i="2"/>
  <c r="AM220" i="2"/>
  <c r="AL220" i="2"/>
  <c r="AK220" i="2"/>
  <c r="AJ220" i="2"/>
  <c r="AI220" i="2"/>
  <c r="AH220" i="2"/>
  <c r="AZ219" i="2"/>
  <c r="AY219" i="2"/>
  <c r="AX219" i="2"/>
  <c r="AW219" i="2"/>
  <c r="AV219" i="2"/>
  <c r="AU219" i="2"/>
  <c r="AT219" i="2"/>
  <c r="AS219" i="2"/>
  <c r="AR219" i="2"/>
  <c r="AQ219" i="2"/>
  <c r="AP219" i="2"/>
  <c r="AO219" i="2"/>
  <c r="AN219" i="2"/>
  <c r="AM219" i="2"/>
  <c r="AL219" i="2"/>
  <c r="AK219" i="2"/>
  <c r="AJ219" i="2"/>
  <c r="AI219" i="2"/>
  <c r="AH219" i="2"/>
  <c r="AZ218" i="2"/>
  <c r="AY218" i="2"/>
  <c r="AX218" i="2"/>
  <c r="AW218" i="2"/>
  <c r="AV218" i="2"/>
  <c r="AU218" i="2"/>
  <c r="AT218" i="2"/>
  <c r="AS218" i="2"/>
  <c r="AR218" i="2"/>
  <c r="AQ218" i="2"/>
  <c r="AP218" i="2"/>
  <c r="AO218" i="2"/>
  <c r="AN218" i="2"/>
  <c r="AM218" i="2"/>
  <c r="AL218" i="2"/>
  <c r="AK218" i="2"/>
  <c r="AJ218" i="2"/>
  <c r="AI218" i="2"/>
  <c r="AH218" i="2"/>
  <c r="AZ217" i="2"/>
  <c r="AY217" i="2"/>
  <c r="AX217" i="2"/>
  <c r="AW217" i="2"/>
  <c r="AV217" i="2"/>
  <c r="AU217" i="2"/>
  <c r="AT217" i="2"/>
  <c r="AS217" i="2"/>
  <c r="AR217" i="2"/>
  <c r="AQ217" i="2"/>
  <c r="AP217" i="2"/>
  <c r="AO217" i="2"/>
  <c r="AN217" i="2"/>
  <c r="AM217" i="2"/>
  <c r="AL217" i="2"/>
  <c r="AK217" i="2"/>
  <c r="AJ217" i="2"/>
  <c r="AI217" i="2"/>
  <c r="AH217" i="2"/>
  <c r="AZ216" i="2"/>
  <c r="AY216" i="2"/>
  <c r="AX216" i="2"/>
  <c r="AW216" i="2"/>
  <c r="AV216" i="2"/>
  <c r="AU216" i="2"/>
  <c r="AT216" i="2"/>
  <c r="AS216" i="2"/>
  <c r="AR216" i="2"/>
  <c r="AQ216" i="2"/>
  <c r="AP216" i="2"/>
  <c r="AO216" i="2"/>
  <c r="AN216" i="2"/>
  <c r="AM216" i="2"/>
  <c r="AL216" i="2"/>
  <c r="AK216" i="2"/>
  <c r="AJ216" i="2"/>
  <c r="AI216" i="2"/>
  <c r="AH216" i="2"/>
  <c r="AZ215" i="2"/>
  <c r="AY215" i="2"/>
  <c r="AX215" i="2"/>
  <c r="AW215" i="2"/>
  <c r="AV215" i="2"/>
  <c r="AU215" i="2"/>
  <c r="AT215" i="2"/>
  <c r="AS215" i="2"/>
  <c r="AR215" i="2"/>
  <c r="AQ215" i="2"/>
  <c r="AP215" i="2"/>
  <c r="AO215" i="2"/>
  <c r="AN215" i="2"/>
  <c r="AM215" i="2"/>
  <c r="AL215" i="2"/>
  <c r="AK215" i="2"/>
  <c r="AJ215" i="2"/>
  <c r="AI215" i="2"/>
  <c r="AH215" i="2"/>
  <c r="AZ214" i="2"/>
  <c r="AY214" i="2"/>
  <c r="AX214" i="2"/>
  <c r="AW214" i="2"/>
  <c r="AV214" i="2"/>
  <c r="AU214" i="2"/>
  <c r="AT214" i="2"/>
  <c r="AS214" i="2"/>
  <c r="AR214" i="2"/>
  <c r="AQ214" i="2"/>
  <c r="AP214" i="2"/>
  <c r="AO214" i="2"/>
  <c r="AN214" i="2"/>
  <c r="AM214" i="2"/>
  <c r="AL214" i="2"/>
  <c r="AK214" i="2"/>
  <c r="AJ214" i="2"/>
  <c r="AI214" i="2"/>
  <c r="AH214" i="2"/>
  <c r="AZ213" i="2"/>
  <c r="AY213" i="2"/>
  <c r="AX213" i="2"/>
  <c r="AW213" i="2"/>
  <c r="AV213" i="2"/>
  <c r="AU213" i="2"/>
  <c r="AT213" i="2"/>
  <c r="AS213" i="2"/>
  <c r="AR213" i="2"/>
  <c r="AQ213" i="2"/>
  <c r="AP213" i="2"/>
  <c r="AO213" i="2"/>
  <c r="AN213" i="2"/>
  <c r="AM213" i="2"/>
  <c r="AL213" i="2"/>
  <c r="AK213" i="2"/>
  <c r="AJ213" i="2"/>
  <c r="AI213" i="2"/>
  <c r="AH213" i="2"/>
  <c r="AZ212" i="2"/>
  <c r="AY212" i="2"/>
  <c r="AX212" i="2"/>
  <c r="AW212" i="2"/>
  <c r="AV212" i="2"/>
  <c r="AU212" i="2"/>
  <c r="AT212" i="2"/>
  <c r="AS212" i="2"/>
  <c r="AR212" i="2"/>
  <c r="AQ212" i="2"/>
  <c r="AP212" i="2"/>
  <c r="AO212" i="2"/>
  <c r="AN212" i="2"/>
  <c r="AM212" i="2"/>
  <c r="AL212" i="2"/>
  <c r="AK212" i="2"/>
  <c r="AJ212" i="2"/>
  <c r="AI212" i="2"/>
  <c r="AH212" i="2"/>
  <c r="AZ211" i="2"/>
  <c r="AY211" i="2"/>
  <c r="AX211" i="2"/>
  <c r="AW211" i="2"/>
  <c r="AV211" i="2"/>
  <c r="AU211" i="2"/>
  <c r="AT211" i="2"/>
  <c r="AS211" i="2"/>
  <c r="AR211" i="2"/>
  <c r="AQ211" i="2"/>
  <c r="AP211" i="2"/>
  <c r="AO211" i="2"/>
  <c r="AN211" i="2"/>
  <c r="AM211" i="2"/>
  <c r="AL211" i="2"/>
  <c r="AK211" i="2"/>
  <c r="AJ211" i="2"/>
  <c r="AI211" i="2"/>
  <c r="AH211" i="2"/>
  <c r="AZ210" i="2"/>
  <c r="AY210" i="2"/>
  <c r="AX210" i="2"/>
  <c r="AW210" i="2"/>
  <c r="AV210" i="2"/>
  <c r="AU210" i="2"/>
  <c r="AT210" i="2"/>
  <c r="AS210" i="2"/>
  <c r="AR210" i="2"/>
  <c r="AQ210" i="2"/>
  <c r="AP210" i="2"/>
  <c r="AO210" i="2"/>
  <c r="AN210" i="2"/>
  <c r="AM210" i="2"/>
  <c r="AL210" i="2"/>
  <c r="AK210" i="2"/>
  <c r="AJ210" i="2"/>
  <c r="AI210" i="2"/>
  <c r="AH210" i="2"/>
  <c r="AZ209" i="2"/>
  <c r="AY209" i="2"/>
  <c r="AX209" i="2"/>
  <c r="AW209" i="2"/>
  <c r="AV209" i="2"/>
  <c r="AU209" i="2"/>
  <c r="AT209" i="2"/>
  <c r="AS209" i="2"/>
  <c r="AR209" i="2"/>
  <c r="AQ209" i="2"/>
  <c r="AP209" i="2"/>
  <c r="AO209" i="2"/>
  <c r="AN209" i="2"/>
  <c r="AM209" i="2"/>
  <c r="AL209" i="2"/>
  <c r="AK209" i="2"/>
  <c r="AJ209" i="2"/>
  <c r="AI209" i="2"/>
  <c r="AH209" i="2"/>
  <c r="AZ208" i="2"/>
  <c r="AY208" i="2"/>
  <c r="AX208" i="2"/>
  <c r="AW208" i="2"/>
  <c r="AV208" i="2"/>
  <c r="AU208" i="2"/>
  <c r="AT208" i="2"/>
  <c r="AS208" i="2"/>
  <c r="AR208" i="2"/>
  <c r="AQ208" i="2"/>
  <c r="AP208" i="2"/>
  <c r="AO208" i="2"/>
  <c r="AN208" i="2"/>
  <c r="AM208" i="2"/>
  <c r="AL208" i="2"/>
  <c r="AK208" i="2"/>
  <c r="AJ208" i="2"/>
  <c r="AI208" i="2"/>
  <c r="AH208" i="2"/>
  <c r="AZ207" i="2"/>
  <c r="AY207" i="2"/>
  <c r="AX207" i="2"/>
  <c r="AW207" i="2"/>
  <c r="AV207" i="2"/>
  <c r="AU207" i="2"/>
  <c r="AT207" i="2"/>
  <c r="AS207" i="2"/>
  <c r="AR207" i="2"/>
  <c r="AQ207" i="2"/>
  <c r="AP207" i="2"/>
  <c r="AO207" i="2"/>
  <c r="AN207" i="2"/>
  <c r="AM207" i="2"/>
  <c r="AL207" i="2"/>
  <c r="AK207" i="2"/>
  <c r="AJ207" i="2"/>
  <c r="AI207" i="2"/>
  <c r="AH207" i="2"/>
  <c r="AZ206" i="2"/>
  <c r="AY206" i="2"/>
  <c r="AX206" i="2"/>
  <c r="AW206" i="2"/>
  <c r="AV206" i="2"/>
  <c r="AU206" i="2"/>
  <c r="AT206" i="2"/>
  <c r="AS206" i="2"/>
  <c r="AR206" i="2"/>
  <c r="AQ206" i="2"/>
  <c r="AP206" i="2"/>
  <c r="AO206" i="2"/>
  <c r="AN206" i="2"/>
  <c r="AM206" i="2"/>
  <c r="AL206" i="2"/>
  <c r="AK206" i="2"/>
  <c r="AJ206" i="2"/>
  <c r="AI206" i="2"/>
  <c r="AH206" i="2"/>
  <c r="AZ205" i="2"/>
  <c r="AY205" i="2"/>
  <c r="AX205" i="2"/>
  <c r="AW205" i="2"/>
  <c r="AV205" i="2"/>
  <c r="AU205" i="2"/>
  <c r="AT205" i="2"/>
  <c r="AS205" i="2"/>
  <c r="AR205" i="2"/>
  <c r="AQ205" i="2"/>
  <c r="AP205" i="2"/>
  <c r="AO205" i="2"/>
  <c r="AN205" i="2"/>
  <c r="AM205" i="2"/>
  <c r="AL205" i="2"/>
  <c r="AK205" i="2"/>
  <c r="AJ205" i="2"/>
  <c r="AI205" i="2"/>
  <c r="AH205" i="2"/>
  <c r="AZ204" i="2"/>
  <c r="AY204" i="2"/>
  <c r="AX204" i="2"/>
  <c r="AW204" i="2"/>
  <c r="AV204" i="2"/>
  <c r="AU204" i="2"/>
  <c r="AT204" i="2"/>
  <c r="AS204" i="2"/>
  <c r="AR204" i="2"/>
  <c r="AQ204" i="2"/>
  <c r="AP204" i="2"/>
  <c r="AO204" i="2"/>
  <c r="AN204" i="2"/>
  <c r="AM204" i="2"/>
  <c r="AL204" i="2"/>
  <c r="AK204" i="2"/>
  <c r="AJ204" i="2"/>
  <c r="AI204" i="2"/>
  <c r="AH204" i="2"/>
  <c r="AZ203" i="2"/>
  <c r="AY203" i="2"/>
  <c r="AX203" i="2"/>
  <c r="AW203" i="2"/>
  <c r="AV203" i="2"/>
  <c r="AU203" i="2"/>
  <c r="AT203" i="2"/>
  <c r="AS203" i="2"/>
  <c r="AR203" i="2"/>
  <c r="AQ203" i="2"/>
  <c r="AP203" i="2"/>
  <c r="AO203" i="2"/>
  <c r="AN203" i="2"/>
  <c r="AM203" i="2"/>
  <c r="AL203" i="2"/>
  <c r="AK203" i="2"/>
  <c r="AJ203" i="2"/>
  <c r="AI203" i="2"/>
  <c r="AH203" i="2"/>
  <c r="AZ202" i="2"/>
  <c r="AY202" i="2"/>
  <c r="AX202" i="2"/>
  <c r="AW202" i="2"/>
  <c r="AV202" i="2"/>
  <c r="AU202" i="2"/>
  <c r="AT202" i="2"/>
  <c r="AS202" i="2"/>
  <c r="AR202" i="2"/>
  <c r="AQ202" i="2"/>
  <c r="AP202" i="2"/>
  <c r="AO202" i="2"/>
  <c r="AN202" i="2"/>
  <c r="AM202" i="2"/>
  <c r="AL202" i="2"/>
  <c r="AK202" i="2"/>
  <c r="AJ202" i="2"/>
  <c r="AI202" i="2"/>
  <c r="AH202" i="2"/>
  <c r="AZ201" i="2"/>
  <c r="AY201" i="2"/>
  <c r="AX201" i="2"/>
  <c r="AW201" i="2"/>
  <c r="AV201" i="2"/>
  <c r="AU201" i="2"/>
  <c r="AT201" i="2"/>
  <c r="AS201" i="2"/>
  <c r="AR201" i="2"/>
  <c r="AQ201" i="2"/>
  <c r="AP201" i="2"/>
  <c r="AO201" i="2"/>
  <c r="AN201" i="2"/>
  <c r="AM201" i="2"/>
  <c r="AL201" i="2"/>
  <c r="AK201" i="2"/>
  <c r="AJ201" i="2"/>
  <c r="AI201" i="2"/>
  <c r="AH201" i="2"/>
  <c r="AZ200" i="2"/>
  <c r="AY200" i="2"/>
  <c r="AX200" i="2"/>
  <c r="AW200" i="2"/>
  <c r="AV200" i="2"/>
  <c r="AU200" i="2"/>
  <c r="AT200" i="2"/>
  <c r="AS200" i="2"/>
  <c r="AR200" i="2"/>
  <c r="AQ200" i="2"/>
  <c r="AP200" i="2"/>
  <c r="AO200" i="2"/>
  <c r="AN200" i="2"/>
  <c r="AM200" i="2"/>
  <c r="AL200" i="2"/>
  <c r="AK200" i="2"/>
  <c r="AJ200" i="2"/>
  <c r="AI200" i="2"/>
  <c r="AH200" i="2"/>
  <c r="AZ199" i="2"/>
  <c r="AY199" i="2"/>
  <c r="AX199" i="2"/>
  <c r="AW199" i="2"/>
  <c r="AV199" i="2"/>
  <c r="AU199" i="2"/>
  <c r="AT199" i="2"/>
  <c r="AS199" i="2"/>
  <c r="AR199" i="2"/>
  <c r="AQ199" i="2"/>
  <c r="AP199" i="2"/>
  <c r="AO199" i="2"/>
  <c r="AN199" i="2"/>
  <c r="AM199" i="2"/>
  <c r="AL199" i="2"/>
  <c r="AK199" i="2"/>
  <c r="AJ199" i="2"/>
  <c r="AI199" i="2"/>
  <c r="AH199" i="2"/>
  <c r="AZ198" i="2"/>
  <c r="AY198" i="2"/>
  <c r="AX198" i="2"/>
  <c r="AW198" i="2"/>
  <c r="AV198" i="2"/>
  <c r="AU198" i="2"/>
  <c r="AT198" i="2"/>
  <c r="AS198" i="2"/>
  <c r="AR198" i="2"/>
  <c r="AQ198" i="2"/>
  <c r="AP198" i="2"/>
  <c r="AO198" i="2"/>
  <c r="AN198" i="2"/>
  <c r="AM198" i="2"/>
  <c r="AL198" i="2"/>
  <c r="AK198" i="2"/>
  <c r="AJ198" i="2"/>
  <c r="AI198" i="2"/>
  <c r="AH198" i="2"/>
  <c r="AZ197" i="2"/>
  <c r="AY197" i="2"/>
  <c r="AX197" i="2"/>
  <c r="AW197" i="2"/>
  <c r="AV197" i="2"/>
  <c r="AU197" i="2"/>
  <c r="AT197" i="2"/>
  <c r="AS197" i="2"/>
  <c r="AR197" i="2"/>
  <c r="AQ197" i="2"/>
  <c r="AP197" i="2"/>
  <c r="AO197" i="2"/>
  <c r="AN197" i="2"/>
  <c r="AM197" i="2"/>
  <c r="AL197" i="2"/>
  <c r="AK197" i="2"/>
  <c r="AJ197" i="2"/>
  <c r="AI197" i="2"/>
  <c r="AH197" i="2"/>
  <c r="AZ196" i="2"/>
  <c r="AY196" i="2"/>
  <c r="AX196" i="2"/>
  <c r="AW196" i="2"/>
  <c r="AV196" i="2"/>
  <c r="AU196" i="2"/>
  <c r="AT196" i="2"/>
  <c r="AS196" i="2"/>
  <c r="AR196" i="2"/>
  <c r="AQ196" i="2"/>
  <c r="AP196" i="2"/>
  <c r="AO196" i="2"/>
  <c r="AN196" i="2"/>
  <c r="AM196" i="2"/>
  <c r="AL196" i="2"/>
  <c r="AK196" i="2"/>
  <c r="AJ196" i="2"/>
  <c r="AI196" i="2"/>
  <c r="AH196" i="2"/>
  <c r="AZ195" i="2"/>
  <c r="AY195" i="2"/>
  <c r="AX195" i="2"/>
  <c r="AW195" i="2"/>
  <c r="AV195" i="2"/>
  <c r="AU195" i="2"/>
  <c r="AT195" i="2"/>
  <c r="AS195" i="2"/>
  <c r="AR195" i="2"/>
  <c r="AQ195" i="2"/>
  <c r="AP195" i="2"/>
  <c r="AO195" i="2"/>
  <c r="AN195" i="2"/>
  <c r="AM195" i="2"/>
  <c r="AL195" i="2"/>
  <c r="AK195" i="2"/>
  <c r="AJ195" i="2"/>
  <c r="AI195" i="2"/>
  <c r="AH195" i="2"/>
  <c r="AZ194" i="2"/>
  <c r="AY194" i="2"/>
  <c r="AX194" i="2"/>
  <c r="AW194" i="2"/>
  <c r="AV194" i="2"/>
  <c r="AU194" i="2"/>
  <c r="AT194" i="2"/>
  <c r="AS194" i="2"/>
  <c r="AR194" i="2"/>
  <c r="AQ194" i="2"/>
  <c r="AP194" i="2"/>
  <c r="AO194" i="2"/>
  <c r="AN194" i="2"/>
  <c r="AM194" i="2"/>
  <c r="AL194" i="2"/>
  <c r="AK194" i="2"/>
  <c r="AJ194" i="2"/>
  <c r="AI194" i="2"/>
  <c r="AH194" i="2"/>
  <c r="AZ193" i="2"/>
  <c r="AY193" i="2"/>
  <c r="AX193" i="2"/>
  <c r="AW193" i="2"/>
  <c r="AV193" i="2"/>
  <c r="AU193" i="2"/>
  <c r="AT193" i="2"/>
  <c r="AS193" i="2"/>
  <c r="AR193" i="2"/>
  <c r="AQ193" i="2"/>
  <c r="AP193" i="2"/>
  <c r="AO193" i="2"/>
  <c r="AN193" i="2"/>
  <c r="AM193" i="2"/>
  <c r="AL193" i="2"/>
  <c r="AK193" i="2"/>
  <c r="AJ193" i="2"/>
  <c r="AI193" i="2"/>
  <c r="AH193" i="2"/>
  <c r="AZ192" i="2"/>
  <c r="AY192" i="2"/>
  <c r="AX192" i="2"/>
  <c r="AW192" i="2"/>
  <c r="AV192" i="2"/>
  <c r="AU192" i="2"/>
  <c r="AT192" i="2"/>
  <c r="AS192" i="2"/>
  <c r="AR192" i="2"/>
  <c r="AQ192" i="2"/>
  <c r="AP192" i="2"/>
  <c r="AO192" i="2"/>
  <c r="AN192" i="2"/>
  <c r="AM192" i="2"/>
  <c r="AL192" i="2"/>
  <c r="AK192" i="2"/>
  <c r="AJ192" i="2"/>
  <c r="AI192" i="2"/>
  <c r="AH192" i="2"/>
  <c r="AZ191" i="2"/>
  <c r="AY191" i="2"/>
  <c r="AX191" i="2"/>
  <c r="AW191" i="2"/>
  <c r="AV191" i="2"/>
  <c r="AU191" i="2"/>
  <c r="AT191" i="2"/>
  <c r="AS191" i="2"/>
  <c r="AR191" i="2"/>
  <c r="AQ191" i="2"/>
  <c r="AP191" i="2"/>
  <c r="AO191" i="2"/>
  <c r="AN191" i="2"/>
  <c r="AM191" i="2"/>
  <c r="AL191" i="2"/>
  <c r="AK191" i="2"/>
  <c r="AJ191" i="2"/>
  <c r="AI191" i="2"/>
  <c r="AH191" i="2"/>
  <c r="AZ190" i="2"/>
  <c r="AY190" i="2"/>
  <c r="AX190" i="2"/>
  <c r="AW190" i="2"/>
  <c r="AV190" i="2"/>
  <c r="AU190" i="2"/>
  <c r="AT190" i="2"/>
  <c r="AS190" i="2"/>
  <c r="AR190" i="2"/>
  <c r="AQ190" i="2"/>
  <c r="AP190" i="2"/>
  <c r="AO190" i="2"/>
  <c r="AN190" i="2"/>
  <c r="AM190" i="2"/>
  <c r="AL190" i="2"/>
  <c r="AK190" i="2"/>
  <c r="AJ190" i="2"/>
  <c r="AI190" i="2"/>
  <c r="AH190" i="2"/>
  <c r="AZ189" i="2"/>
  <c r="AY189" i="2"/>
  <c r="AX189" i="2"/>
  <c r="AW189" i="2"/>
  <c r="AV189" i="2"/>
  <c r="AU189" i="2"/>
  <c r="AT189" i="2"/>
  <c r="AS189" i="2"/>
  <c r="AR189" i="2"/>
  <c r="AQ189" i="2"/>
  <c r="AP189" i="2"/>
  <c r="AO189" i="2"/>
  <c r="AN189" i="2"/>
  <c r="AM189" i="2"/>
  <c r="AL189" i="2"/>
  <c r="AK189" i="2"/>
  <c r="AJ189" i="2"/>
  <c r="AI189" i="2"/>
  <c r="AH189" i="2"/>
  <c r="AZ188" i="2"/>
  <c r="AY188" i="2"/>
  <c r="AX188" i="2"/>
  <c r="AW188" i="2"/>
  <c r="AV188" i="2"/>
  <c r="AU188" i="2"/>
  <c r="AT188" i="2"/>
  <c r="AS188" i="2"/>
  <c r="AR188" i="2"/>
  <c r="AQ188" i="2"/>
  <c r="AP188" i="2"/>
  <c r="AO188" i="2"/>
  <c r="AN188" i="2"/>
  <c r="AM188" i="2"/>
  <c r="AL188" i="2"/>
  <c r="AK188" i="2"/>
  <c r="AJ188" i="2"/>
  <c r="AI188" i="2"/>
  <c r="AH188" i="2"/>
  <c r="AZ187" i="2"/>
  <c r="AY187" i="2"/>
  <c r="AX187" i="2"/>
  <c r="AW187" i="2"/>
  <c r="AV187" i="2"/>
  <c r="AU187" i="2"/>
  <c r="AT187" i="2"/>
  <c r="AS187" i="2"/>
  <c r="AR187" i="2"/>
  <c r="AQ187" i="2"/>
  <c r="AP187" i="2"/>
  <c r="AO187" i="2"/>
  <c r="AN187" i="2"/>
  <c r="AM187" i="2"/>
  <c r="AL187" i="2"/>
  <c r="AK187" i="2"/>
  <c r="AJ187" i="2"/>
  <c r="AI187" i="2"/>
  <c r="AH187" i="2"/>
  <c r="AZ186" i="2"/>
  <c r="AY186" i="2"/>
  <c r="AX186" i="2"/>
  <c r="AW186" i="2"/>
  <c r="AV186" i="2"/>
  <c r="AU186" i="2"/>
  <c r="AT186" i="2"/>
  <c r="AS186" i="2"/>
  <c r="AR186" i="2"/>
  <c r="AQ186" i="2"/>
  <c r="AP186" i="2"/>
  <c r="AO186" i="2"/>
  <c r="AN186" i="2"/>
  <c r="AM186" i="2"/>
  <c r="AL186" i="2"/>
  <c r="AK186" i="2"/>
  <c r="AJ186" i="2"/>
  <c r="AI186" i="2"/>
  <c r="AH186" i="2"/>
  <c r="AZ185" i="2"/>
  <c r="AY185" i="2"/>
  <c r="AX185" i="2"/>
  <c r="AW185" i="2"/>
  <c r="AV185" i="2"/>
  <c r="AU185" i="2"/>
  <c r="AT185" i="2"/>
  <c r="AS185" i="2"/>
  <c r="AR185" i="2"/>
  <c r="AQ185" i="2"/>
  <c r="AP185" i="2"/>
  <c r="AO185" i="2"/>
  <c r="AN185" i="2"/>
  <c r="AM185" i="2"/>
  <c r="AL185" i="2"/>
  <c r="AK185" i="2"/>
  <c r="AJ185" i="2"/>
  <c r="AI185" i="2"/>
  <c r="AH185" i="2"/>
  <c r="AZ184" i="2"/>
  <c r="AY184" i="2"/>
  <c r="AX184" i="2"/>
  <c r="AW184" i="2"/>
  <c r="AV184" i="2"/>
  <c r="AU184" i="2"/>
  <c r="AT184" i="2"/>
  <c r="AS184" i="2"/>
  <c r="AR184" i="2"/>
  <c r="AQ184" i="2"/>
  <c r="AP184" i="2"/>
  <c r="AO184" i="2"/>
  <c r="AN184" i="2"/>
  <c r="AM184" i="2"/>
  <c r="AL184" i="2"/>
  <c r="AK184" i="2"/>
  <c r="AJ184" i="2"/>
  <c r="AI184" i="2"/>
  <c r="AH184" i="2"/>
  <c r="AZ183" i="2"/>
  <c r="AY183" i="2"/>
  <c r="AX183" i="2"/>
  <c r="AW183" i="2"/>
  <c r="AV183" i="2"/>
  <c r="AU183" i="2"/>
  <c r="AT183" i="2"/>
  <c r="AS183" i="2"/>
  <c r="AR183" i="2"/>
  <c r="AQ183" i="2"/>
  <c r="AP183" i="2"/>
  <c r="AO183" i="2"/>
  <c r="AN183" i="2"/>
  <c r="AM183" i="2"/>
  <c r="AL183" i="2"/>
  <c r="AK183" i="2"/>
  <c r="AJ183" i="2"/>
  <c r="AI183" i="2"/>
  <c r="AH183" i="2"/>
  <c r="AZ182" i="2"/>
  <c r="AY182" i="2"/>
  <c r="AX182" i="2"/>
  <c r="AW182" i="2"/>
  <c r="AV182" i="2"/>
  <c r="AU182" i="2"/>
  <c r="AT182" i="2"/>
  <c r="AS182" i="2"/>
  <c r="AR182" i="2"/>
  <c r="AQ182" i="2"/>
  <c r="AP182" i="2"/>
  <c r="AO182" i="2"/>
  <c r="AN182" i="2"/>
  <c r="AM182" i="2"/>
  <c r="AL182" i="2"/>
  <c r="AK182" i="2"/>
  <c r="AJ182" i="2"/>
  <c r="AI182" i="2"/>
  <c r="AH182" i="2"/>
  <c r="AZ181" i="2"/>
  <c r="AY181" i="2"/>
  <c r="AX181" i="2"/>
  <c r="AW181" i="2"/>
  <c r="AV181" i="2"/>
  <c r="AU181" i="2"/>
  <c r="AT181" i="2"/>
  <c r="AS181" i="2"/>
  <c r="AR181" i="2"/>
  <c r="AQ181" i="2"/>
  <c r="AP181" i="2"/>
  <c r="AO181" i="2"/>
  <c r="AN181" i="2"/>
  <c r="AM181" i="2"/>
  <c r="AL181" i="2"/>
  <c r="AK181" i="2"/>
  <c r="AJ181" i="2"/>
  <c r="AI181" i="2"/>
  <c r="AH181" i="2"/>
  <c r="AZ180" i="2"/>
  <c r="AY180" i="2"/>
  <c r="AX180" i="2"/>
  <c r="AW180" i="2"/>
  <c r="AV180" i="2"/>
  <c r="AU180" i="2"/>
  <c r="AT180" i="2"/>
  <c r="AS180" i="2"/>
  <c r="AR180" i="2"/>
  <c r="AQ180" i="2"/>
  <c r="AP180" i="2"/>
  <c r="AO180" i="2"/>
  <c r="AN180" i="2"/>
  <c r="AM180" i="2"/>
  <c r="AL180" i="2"/>
  <c r="AK180" i="2"/>
  <c r="AJ180" i="2"/>
  <c r="AI180" i="2"/>
  <c r="AH180" i="2"/>
  <c r="AZ179" i="2"/>
  <c r="AY179" i="2"/>
  <c r="AX179" i="2"/>
  <c r="AW179" i="2"/>
  <c r="AV179" i="2"/>
  <c r="AU179" i="2"/>
  <c r="AT179" i="2"/>
  <c r="AS179" i="2"/>
  <c r="AR179" i="2"/>
  <c r="AQ179" i="2"/>
  <c r="AP179" i="2"/>
  <c r="AO179" i="2"/>
  <c r="AN179" i="2"/>
  <c r="AM179" i="2"/>
  <c r="AL179" i="2"/>
  <c r="AK179" i="2"/>
  <c r="AJ179" i="2"/>
  <c r="AI179" i="2"/>
  <c r="AH179" i="2"/>
  <c r="AZ178" i="2"/>
  <c r="AY178" i="2"/>
  <c r="AX178" i="2"/>
  <c r="AW178" i="2"/>
  <c r="AV178" i="2"/>
  <c r="AU178" i="2"/>
  <c r="AT178" i="2"/>
  <c r="AS178" i="2"/>
  <c r="AR178" i="2"/>
  <c r="AQ178" i="2"/>
  <c r="AP178" i="2"/>
  <c r="AO178" i="2"/>
  <c r="AN178" i="2"/>
  <c r="AM178" i="2"/>
  <c r="AL178" i="2"/>
  <c r="AK178" i="2"/>
  <c r="AJ178" i="2"/>
  <c r="AI178" i="2"/>
  <c r="AH178" i="2"/>
  <c r="AZ177" i="2"/>
  <c r="AY177" i="2"/>
  <c r="AX177" i="2"/>
  <c r="AW177" i="2"/>
  <c r="AV177" i="2"/>
  <c r="AU177" i="2"/>
  <c r="AT177" i="2"/>
  <c r="AS177" i="2"/>
  <c r="AR177" i="2"/>
  <c r="AQ177" i="2"/>
  <c r="AP177" i="2"/>
  <c r="AO177" i="2"/>
  <c r="AN177" i="2"/>
  <c r="AM177" i="2"/>
  <c r="AL177" i="2"/>
  <c r="AK177" i="2"/>
  <c r="AJ177" i="2"/>
  <c r="AI177" i="2"/>
  <c r="AH177" i="2"/>
  <c r="AZ176" i="2"/>
  <c r="AY176" i="2"/>
  <c r="AX176" i="2"/>
  <c r="AW176" i="2"/>
  <c r="AV176" i="2"/>
  <c r="AU176" i="2"/>
  <c r="AT176" i="2"/>
  <c r="AS176" i="2"/>
  <c r="AR176" i="2"/>
  <c r="AQ176" i="2"/>
  <c r="AP176" i="2"/>
  <c r="AO176" i="2"/>
  <c r="AN176" i="2"/>
  <c r="AM176" i="2"/>
  <c r="AL176" i="2"/>
  <c r="AK176" i="2"/>
  <c r="AJ176" i="2"/>
  <c r="AI176" i="2"/>
  <c r="AH176" i="2"/>
  <c r="AZ175" i="2"/>
  <c r="AY175" i="2"/>
  <c r="AX175" i="2"/>
  <c r="AW175" i="2"/>
  <c r="AV175" i="2"/>
  <c r="AU175" i="2"/>
  <c r="AT175" i="2"/>
  <c r="AS175" i="2"/>
  <c r="AR175" i="2"/>
  <c r="AQ175" i="2"/>
  <c r="AP175" i="2"/>
  <c r="AO175" i="2"/>
  <c r="AN175" i="2"/>
  <c r="AM175" i="2"/>
  <c r="AL175" i="2"/>
  <c r="AK175" i="2"/>
  <c r="AJ175" i="2"/>
  <c r="AI175" i="2"/>
  <c r="AH175" i="2"/>
  <c r="AZ174" i="2"/>
  <c r="AY174" i="2"/>
  <c r="AX174" i="2"/>
  <c r="AW174" i="2"/>
  <c r="AV174" i="2"/>
  <c r="AU174" i="2"/>
  <c r="AT174" i="2"/>
  <c r="AS174" i="2"/>
  <c r="AR174" i="2"/>
  <c r="AQ174" i="2"/>
  <c r="AP174" i="2"/>
  <c r="AO174" i="2"/>
  <c r="AN174" i="2"/>
  <c r="AM174" i="2"/>
  <c r="AL174" i="2"/>
  <c r="AK174" i="2"/>
  <c r="AJ174" i="2"/>
  <c r="AI174" i="2"/>
  <c r="AH174" i="2"/>
  <c r="AZ173" i="2"/>
  <c r="AY173" i="2"/>
  <c r="AX173" i="2"/>
  <c r="AW173" i="2"/>
  <c r="AV173" i="2"/>
  <c r="AU173" i="2"/>
  <c r="AT173" i="2"/>
  <c r="AS173" i="2"/>
  <c r="AR173" i="2"/>
  <c r="AQ173" i="2"/>
  <c r="AP173" i="2"/>
  <c r="AO173" i="2"/>
  <c r="AN173" i="2"/>
  <c r="AM173" i="2"/>
  <c r="AL173" i="2"/>
  <c r="AK173" i="2"/>
  <c r="AJ173" i="2"/>
  <c r="AI173" i="2"/>
  <c r="AH173" i="2"/>
  <c r="AZ172" i="2"/>
  <c r="AY172" i="2"/>
  <c r="AX172" i="2"/>
  <c r="AW172" i="2"/>
  <c r="AV172" i="2"/>
  <c r="AU172" i="2"/>
  <c r="AT172" i="2"/>
  <c r="AS172" i="2"/>
  <c r="AR172" i="2"/>
  <c r="AQ172" i="2"/>
  <c r="AP172" i="2"/>
  <c r="AO172" i="2"/>
  <c r="AN172" i="2"/>
  <c r="AM172" i="2"/>
  <c r="AL172" i="2"/>
  <c r="AK172" i="2"/>
  <c r="AJ172" i="2"/>
  <c r="AI172" i="2"/>
  <c r="AH172" i="2"/>
  <c r="AZ171" i="2"/>
  <c r="AY171" i="2"/>
  <c r="AX171" i="2"/>
  <c r="AW171" i="2"/>
  <c r="AV171" i="2"/>
  <c r="AU171" i="2"/>
  <c r="AT171" i="2"/>
  <c r="AS171" i="2"/>
  <c r="AR171" i="2"/>
  <c r="AQ171" i="2"/>
  <c r="AP171" i="2"/>
  <c r="AO171" i="2"/>
  <c r="AN171" i="2"/>
  <c r="AM171" i="2"/>
  <c r="AL171" i="2"/>
  <c r="AK171" i="2"/>
  <c r="AJ171" i="2"/>
  <c r="AI171" i="2"/>
  <c r="AH171" i="2"/>
  <c r="AZ170" i="2"/>
  <c r="AY170" i="2"/>
  <c r="AX170" i="2"/>
  <c r="AW170" i="2"/>
  <c r="AV170" i="2"/>
  <c r="AU170" i="2"/>
  <c r="AT170" i="2"/>
  <c r="AS170" i="2"/>
  <c r="AR170" i="2"/>
  <c r="AQ170" i="2"/>
  <c r="AP170" i="2"/>
  <c r="AO170" i="2"/>
  <c r="AN170" i="2"/>
  <c r="AM170" i="2"/>
  <c r="AL170" i="2"/>
  <c r="AK170" i="2"/>
  <c r="AJ170" i="2"/>
  <c r="AI170" i="2"/>
  <c r="AH170" i="2"/>
  <c r="AZ169" i="2"/>
  <c r="AY169" i="2"/>
  <c r="AX169" i="2"/>
  <c r="AW169" i="2"/>
  <c r="AV169" i="2"/>
  <c r="AU169" i="2"/>
  <c r="AT169" i="2"/>
  <c r="AS169" i="2"/>
  <c r="AR169" i="2"/>
  <c r="AQ169" i="2"/>
  <c r="AP169" i="2"/>
  <c r="AO169" i="2"/>
  <c r="AN169" i="2"/>
  <c r="AM169" i="2"/>
  <c r="AL169" i="2"/>
  <c r="AK169" i="2"/>
  <c r="AJ169" i="2"/>
  <c r="AI169" i="2"/>
  <c r="AH169" i="2"/>
  <c r="AZ168" i="2"/>
  <c r="AY168" i="2"/>
  <c r="AX168" i="2"/>
  <c r="AW168" i="2"/>
  <c r="AV168" i="2"/>
  <c r="AU168" i="2"/>
  <c r="AT168" i="2"/>
  <c r="AS168" i="2"/>
  <c r="AR168" i="2"/>
  <c r="AQ168" i="2"/>
  <c r="AP168" i="2"/>
  <c r="AO168" i="2"/>
  <c r="AN168" i="2"/>
  <c r="AM168" i="2"/>
  <c r="AL168" i="2"/>
  <c r="AK168" i="2"/>
  <c r="AJ168" i="2"/>
  <c r="AI168" i="2"/>
  <c r="AH168" i="2"/>
  <c r="AZ167" i="2"/>
  <c r="AY167" i="2"/>
  <c r="AX167" i="2"/>
  <c r="AW167" i="2"/>
  <c r="AV167" i="2"/>
  <c r="AU167" i="2"/>
  <c r="AT167" i="2"/>
  <c r="AS167" i="2"/>
  <c r="AR167" i="2"/>
  <c r="AQ167" i="2"/>
  <c r="AP167" i="2"/>
  <c r="AO167" i="2"/>
  <c r="AN167" i="2"/>
  <c r="AM167" i="2"/>
  <c r="AL167" i="2"/>
  <c r="AK167" i="2"/>
  <c r="AJ167" i="2"/>
  <c r="AI167" i="2"/>
  <c r="AH167" i="2"/>
  <c r="AZ166" i="2"/>
  <c r="AY166" i="2"/>
  <c r="AX166" i="2"/>
  <c r="AW166" i="2"/>
  <c r="AV166" i="2"/>
  <c r="AU166" i="2"/>
  <c r="AT166" i="2"/>
  <c r="AS166" i="2"/>
  <c r="AR166" i="2"/>
  <c r="AQ166" i="2"/>
  <c r="AP166" i="2"/>
  <c r="AO166" i="2"/>
  <c r="AN166" i="2"/>
  <c r="AM166" i="2"/>
  <c r="AL166" i="2"/>
  <c r="AK166" i="2"/>
  <c r="AJ166" i="2"/>
  <c r="AI166" i="2"/>
  <c r="AH166" i="2"/>
  <c r="AZ165" i="2"/>
  <c r="AY165" i="2"/>
  <c r="AX165" i="2"/>
  <c r="AW165" i="2"/>
  <c r="AV165" i="2"/>
  <c r="AU165" i="2"/>
  <c r="AT165" i="2"/>
  <c r="AS165" i="2"/>
  <c r="AR165" i="2"/>
  <c r="AQ165" i="2"/>
  <c r="AP165" i="2"/>
  <c r="AO165" i="2"/>
  <c r="AN165" i="2"/>
  <c r="AM165" i="2"/>
  <c r="AL165" i="2"/>
  <c r="AK165" i="2"/>
  <c r="AJ165" i="2"/>
  <c r="AI165" i="2"/>
  <c r="AH165" i="2"/>
  <c r="AZ164" i="2"/>
  <c r="AY164" i="2"/>
  <c r="AX164" i="2"/>
  <c r="AW164" i="2"/>
  <c r="AV164" i="2"/>
  <c r="AU164" i="2"/>
  <c r="AT164" i="2"/>
  <c r="AS164" i="2"/>
  <c r="AR164" i="2"/>
  <c r="AQ164" i="2"/>
  <c r="AP164" i="2"/>
  <c r="AO164" i="2"/>
  <c r="AN164" i="2"/>
  <c r="AM164" i="2"/>
  <c r="AL164" i="2"/>
  <c r="AK164" i="2"/>
  <c r="AJ164" i="2"/>
  <c r="AI164" i="2"/>
  <c r="AH164" i="2"/>
  <c r="AZ163" i="2"/>
  <c r="AY163" i="2"/>
  <c r="AX163" i="2"/>
  <c r="AW163" i="2"/>
  <c r="AV163" i="2"/>
  <c r="AU163" i="2"/>
  <c r="AT163" i="2"/>
  <c r="AS163" i="2"/>
  <c r="AR163" i="2"/>
  <c r="AQ163" i="2"/>
  <c r="AP163" i="2"/>
  <c r="AO163" i="2"/>
  <c r="AN163" i="2"/>
  <c r="AM163" i="2"/>
  <c r="AL163" i="2"/>
  <c r="AK163" i="2"/>
  <c r="AJ163" i="2"/>
  <c r="AI163" i="2"/>
  <c r="AH163" i="2"/>
  <c r="AZ162" i="2"/>
  <c r="AY162" i="2"/>
  <c r="AX162" i="2"/>
  <c r="AW162" i="2"/>
  <c r="AV162" i="2"/>
  <c r="AU162" i="2"/>
  <c r="AT162" i="2"/>
  <c r="AS162" i="2"/>
  <c r="AR162" i="2"/>
  <c r="AQ162" i="2"/>
  <c r="AP162" i="2"/>
  <c r="AO162" i="2"/>
  <c r="AN162" i="2"/>
  <c r="AM162" i="2"/>
  <c r="AL162" i="2"/>
  <c r="AK162" i="2"/>
  <c r="AJ162" i="2"/>
  <c r="AI162" i="2"/>
  <c r="AH162" i="2"/>
  <c r="AZ161" i="2"/>
  <c r="AY161" i="2"/>
  <c r="AX161" i="2"/>
  <c r="AW161" i="2"/>
  <c r="AV161" i="2"/>
  <c r="AU161" i="2"/>
  <c r="AT161" i="2"/>
  <c r="AS161" i="2"/>
  <c r="AR161" i="2"/>
  <c r="AQ161" i="2"/>
  <c r="AP161" i="2"/>
  <c r="AO161" i="2"/>
  <c r="AN161" i="2"/>
  <c r="AM161" i="2"/>
  <c r="AL161" i="2"/>
  <c r="AK161" i="2"/>
  <c r="AJ161" i="2"/>
  <c r="AI161" i="2"/>
  <c r="AH161" i="2"/>
  <c r="AZ160" i="2"/>
  <c r="AY160" i="2"/>
  <c r="AX160" i="2"/>
  <c r="AW160" i="2"/>
  <c r="AV160" i="2"/>
  <c r="AU160" i="2"/>
  <c r="AT160" i="2"/>
  <c r="AS160" i="2"/>
  <c r="AR160" i="2"/>
  <c r="AQ160" i="2"/>
  <c r="AP160" i="2"/>
  <c r="AO160" i="2"/>
  <c r="AN160" i="2"/>
  <c r="AM160" i="2"/>
  <c r="AL160" i="2"/>
  <c r="AK160" i="2"/>
  <c r="AJ160" i="2"/>
  <c r="AI160" i="2"/>
  <c r="AH160" i="2"/>
  <c r="AZ159" i="2"/>
  <c r="AY159" i="2"/>
  <c r="AX159" i="2"/>
  <c r="AW159" i="2"/>
  <c r="AV159" i="2"/>
  <c r="AU159" i="2"/>
  <c r="AT159" i="2"/>
  <c r="AS159" i="2"/>
  <c r="AR159" i="2"/>
  <c r="AQ159" i="2"/>
  <c r="AP159" i="2"/>
  <c r="AO159" i="2"/>
  <c r="AN159" i="2"/>
  <c r="AM159" i="2"/>
  <c r="AL159" i="2"/>
  <c r="AK159" i="2"/>
  <c r="AJ159" i="2"/>
  <c r="AI159" i="2"/>
  <c r="AH159" i="2"/>
  <c r="AZ158" i="2"/>
  <c r="AY158" i="2"/>
  <c r="AX158" i="2"/>
  <c r="AW158" i="2"/>
  <c r="AV158" i="2"/>
  <c r="AU158" i="2"/>
  <c r="AT158" i="2"/>
  <c r="AS158" i="2"/>
  <c r="AR158" i="2"/>
  <c r="AQ158" i="2"/>
  <c r="AP158" i="2"/>
  <c r="AO158" i="2"/>
  <c r="AN158" i="2"/>
  <c r="AM158" i="2"/>
  <c r="AL158" i="2"/>
  <c r="AK158" i="2"/>
  <c r="AJ158" i="2"/>
  <c r="AI158" i="2"/>
  <c r="AH158" i="2"/>
  <c r="AZ157" i="2"/>
  <c r="AY157" i="2"/>
  <c r="AX157" i="2"/>
  <c r="AW157" i="2"/>
  <c r="AV157" i="2"/>
  <c r="AU157" i="2"/>
  <c r="AT157" i="2"/>
  <c r="AS157" i="2"/>
  <c r="AR157" i="2"/>
  <c r="AQ157" i="2"/>
  <c r="AP157" i="2"/>
  <c r="AO157" i="2"/>
  <c r="AN157" i="2"/>
  <c r="AM157" i="2"/>
  <c r="AL157" i="2"/>
  <c r="AK157" i="2"/>
  <c r="AJ157" i="2"/>
  <c r="AI157" i="2"/>
  <c r="AH157" i="2"/>
  <c r="AZ156" i="2"/>
  <c r="AY156" i="2"/>
  <c r="AX156" i="2"/>
  <c r="AW156" i="2"/>
  <c r="AV156" i="2"/>
  <c r="AU156" i="2"/>
  <c r="AT156" i="2"/>
  <c r="AS156" i="2"/>
  <c r="AR156" i="2"/>
  <c r="AQ156" i="2"/>
  <c r="AP156" i="2"/>
  <c r="AO156" i="2"/>
  <c r="AN156" i="2"/>
  <c r="AM156" i="2"/>
  <c r="AL156" i="2"/>
  <c r="AK156" i="2"/>
  <c r="AJ156" i="2"/>
  <c r="AI156" i="2"/>
  <c r="AH156" i="2"/>
  <c r="AZ155" i="2"/>
  <c r="AY155" i="2"/>
  <c r="AX155" i="2"/>
  <c r="AW155" i="2"/>
  <c r="AV155" i="2"/>
  <c r="AU155" i="2"/>
  <c r="AT155" i="2"/>
  <c r="AS155" i="2"/>
  <c r="AR155" i="2"/>
  <c r="AQ155" i="2"/>
  <c r="AP155" i="2"/>
  <c r="AO155" i="2"/>
  <c r="AN155" i="2"/>
  <c r="AM155" i="2"/>
  <c r="AL155" i="2"/>
  <c r="AK155" i="2"/>
  <c r="AJ155" i="2"/>
  <c r="AI155" i="2"/>
  <c r="AH155" i="2"/>
  <c r="AZ154" i="2"/>
  <c r="AY154" i="2"/>
  <c r="AX154" i="2"/>
  <c r="AW154" i="2"/>
  <c r="AV154" i="2"/>
  <c r="AU154" i="2"/>
  <c r="AT154" i="2"/>
  <c r="AS154" i="2"/>
  <c r="AR154" i="2"/>
  <c r="AQ154" i="2"/>
  <c r="AP154" i="2"/>
  <c r="AO154" i="2"/>
  <c r="AN154" i="2"/>
  <c r="AM154" i="2"/>
  <c r="AL154" i="2"/>
  <c r="AK154" i="2"/>
  <c r="AJ154" i="2"/>
  <c r="AI154" i="2"/>
  <c r="AH154" i="2"/>
  <c r="AZ153" i="2"/>
  <c r="AY153" i="2"/>
  <c r="AX153" i="2"/>
  <c r="AW153" i="2"/>
  <c r="AV153" i="2"/>
  <c r="AU153" i="2"/>
  <c r="AT153" i="2"/>
  <c r="AS153" i="2"/>
  <c r="AR153" i="2"/>
  <c r="AQ153" i="2"/>
  <c r="AP153" i="2"/>
  <c r="AO153" i="2"/>
  <c r="AN153" i="2"/>
  <c r="AM153" i="2"/>
  <c r="AL153" i="2"/>
  <c r="AK153" i="2"/>
  <c r="AJ153" i="2"/>
  <c r="AI153" i="2"/>
  <c r="AH153" i="2"/>
  <c r="AZ152" i="2"/>
  <c r="AY152" i="2"/>
  <c r="AX152" i="2"/>
  <c r="AW152" i="2"/>
  <c r="AV152" i="2"/>
  <c r="AU152" i="2"/>
  <c r="AT152" i="2"/>
  <c r="AS152" i="2"/>
  <c r="AR152" i="2"/>
  <c r="AQ152" i="2"/>
  <c r="AP152" i="2"/>
  <c r="AO152" i="2"/>
  <c r="AN152" i="2"/>
  <c r="AM152" i="2"/>
  <c r="AL152" i="2"/>
  <c r="AK152" i="2"/>
  <c r="AJ152" i="2"/>
  <c r="AI152" i="2"/>
  <c r="AH152" i="2"/>
  <c r="AZ151" i="2"/>
  <c r="AY151" i="2"/>
  <c r="AX151" i="2"/>
  <c r="AW151" i="2"/>
  <c r="AV151" i="2"/>
  <c r="AU151" i="2"/>
  <c r="AT151" i="2"/>
  <c r="AS151" i="2"/>
  <c r="AR151" i="2"/>
  <c r="AQ151" i="2"/>
  <c r="AP151" i="2"/>
  <c r="AO151" i="2"/>
  <c r="AN151" i="2"/>
  <c r="AM151" i="2"/>
  <c r="AL151" i="2"/>
  <c r="AK151" i="2"/>
  <c r="AJ151" i="2"/>
  <c r="AI151" i="2"/>
  <c r="AH151" i="2"/>
  <c r="AZ150" i="2"/>
  <c r="AY150" i="2"/>
  <c r="AX150" i="2"/>
  <c r="AW150" i="2"/>
  <c r="AV150" i="2"/>
  <c r="AU150" i="2"/>
  <c r="AT150" i="2"/>
  <c r="AS150" i="2"/>
  <c r="AR150" i="2"/>
  <c r="AQ150" i="2"/>
  <c r="AP150" i="2"/>
  <c r="AO150" i="2"/>
  <c r="AN150" i="2"/>
  <c r="AM150" i="2"/>
  <c r="AL150" i="2"/>
  <c r="AK150" i="2"/>
  <c r="AJ150" i="2"/>
  <c r="AI150" i="2"/>
  <c r="AH150" i="2"/>
  <c r="AZ149" i="2"/>
  <c r="AY149" i="2"/>
  <c r="AX149" i="2"/>
  <c r="AW149" i="2"/>
  <c r="AV149" i="2"/>
  <c r="AU149" i="2"/>
  <c r="AT149" i="2"/>
  <c r="AS149" i="2"/>
  <c r="AR149" i="2"/>
  <c r="AQ149" i="2"/>
  <c r="AP149" i="2"/>
  <c r="AO149" i="2"/>
  <c r="AN149" i="2"/>
  <c r="AM149" i="2"/>
  <c r="AL149" i="2"/>
  <c r="AK149" i="2"/>
  <c r="AJ149" i="2"/>
  <c r="AI149" i="2"/>
  <c r="AH149" i="2"/>
  <c r="AZ148" i="2"/>
  <c r="AY148" i="2"/>
  <c r="AX148" i="2"/>
  <c r="AW148" i="2"/>
  <c r="AV148" i="2"/>
  <c r="AU148" i="2"/>
  <c r="AT148" i="2"/>
  <c r="AS148" i="2"/>
  <c r="AR148" i="2"/>
  <c r="AQ148" i="2"/>
  <c r="AP148" i="2"/>
  <c r="AO148" i="2"/>
  <c r="AN148" i="2"/>
  <c r="AM148" i="2"/>
  <c r="AL148" i="2"/>
  <c r="AK148" i="2"/>
  <c r="AJ148" i="2"/>
  <c r="AI148" i="2"/>
  <c r="AH148" i="2"/>
  <c r="AZ147" i="2"/>
  <c r="AY147" i="2"/>
  <c r="AX147" i="2"/>
  <c r="AW147" i="2"/>
  <c r="AV147" i="2"/>
  <c r="AU147" i="2"/>
  <c r="AT147" i="2"/>
  <c r="AS147" i="2"/>
  <c r="AR147" i="2"/>
  <c r="AQ147" i="2"/>
  <c r="AP147" i="2"/>
  <c r="AO147" i="2"/>
  <c r="AN147" i="2"/>
  <c r="AM147" i="2"/>
  <c r="AL147" i="2"/>
  <c r="AK147" i="2"/>
  <c r="AJ147" i="2"/>
  <c r="AI147" i="2"/>
  <c r="AH147" i="2"/>
  <c r="AZ146" i="2"/>
  <c r="AY146" i="2"/>
  <c r="AX146" i="2"/>
  <c r="AW146" i="2"/>
  <c r="AV146" i="2"/>
  <c r="AU146" i="2"/>
  <c r="AT146" i="2"/>
  <c r="AS146" i="2"/>
  <c r="AR146" i="2"/>
  <c r="AQ146" i="2"/>
  <c r="AP146" i="2"/>
  <c r="AO146" i="2"/>
  <c r="AN146" i="2"/>
  <c r="AM146" i="2"/>
  <c r="AL146" i="2"/>
  <c r="AK146" i="2"/>
  <c r="AJ146" i="2"/>
  <c r="AI146" i="2"/>
  <c r="AH146" i="2"/>
  <c r="AZ145" i="2"/>
  <c r="AY145" i="2"/>
  <c r="AX145" i="2"/>
  <c r="AW145" i="2"/>
  <c r="AV145" i="2"/>
  <c r="AU145" i="2"/>
  <c r="AT145" i="2"/>
  <c r="AS145" i="2"/>
  <c r="AR145" i="2"/>
  <c r="AQ145" i="2"/>
  <c r="AP145" i="2"/>
  <c r="AO145" i="2"/>
  <c r="AN145" i="2"/>
  <c r="AM145" i="2"/>
  <c r="AL145" i="2"/>
  <c r="AK145" i="2"/>
  <c r="AJ145" i="2"/>
  <c r="AI145" i="2"/>
  <c r="AH145" i="2"/>
  <c r="AZ144" i="2"/>
  <c r="AY144" i="2"/>
  <c r="AX144" i="2"/>
  <c r="AW144" i="2"/>
  <c r="AV144" i="2"/>
  <c r="AU144" i="2"/>
  <c r="AT144" i="2"/>
  <c r="AS144" i="2"/>
  <c r="AR144" i="2"/>
  <c r="AQ144" i="2"/>
  <c r="AP144" i="2"/>
  <c r="AO144" i="2"/>
  <c r="AN144" i="2"/>
  <c r="AM144" i="2"/>
  <c r="AL144" i="2"/>
  <c r="AK144" i="2"/>
  <c r="AJ144" i="2"/>
  <c r="AI144" i="2"/>
  <c r="AH144" i="2"/>
  <c r="AZ143" i="2"/>
  <c r="AY143" i="2"/>
  <c r="AX143" i="2"/>
  <c r="AW143" i="2"/>
  <c r="AV143" i="2"/>
  <c r="AU143" i="2"/>
  <c r="AT143" i="2"/>
  <c r="AS143" i="2"/>
  <c r="AR143" i="2"/>
  <c r="AQ143" i="2"/>
  <c r="AP143" i="2"/>
  <c r="AO143" i="2"/>
  <c r="AN143" i="2"/>
  <c r="AM143" i="2"/>
  <c r="AL143" i="2"/>
  <c r="AK143" i="2"/>
  <c r="AJ143" i="2"/>
  <c r="AI143" i="2"/>
  <c r="AH143" i="2"/>
  <c r="AZ142" i="2"/>
  <c r="AY142" i="2"/>
  <c r="AX142" i="2"/>
  <c r="AW142" i="2"/>
  <c r="AV142" i="2"/>
  <c r="AU142" i="2"/>
  <c r="AT142" i="2"/>
  <c r="AS142" i="2"/>
  <c r="AR142" i="2"/>
  <c r="AQ142" i="2"/>
  <c r="AP142" i="2"/>
  <c r="AO142" i="2"/>
  <c r="AN142" i="2"/>
  <c r="AM142" i="2"/>
  <c r="AL142" i="2"/>
  <c r="AK142" i="2"/>
  <c r="AJ142" i="2"/>
  <c r="AI142" i="2"/>
  <c r="AH142" i="2"/>
  <c r="AZ141" i="2"/>
  <c r="AY141" i="2"/>
  <c r="AX141" i="2"/>
  <c r="AW141" i="2"/>
  <c r="AV141" i="2"/>
  <c r="AU141" i="2"/>
  <c r="AT141" i="2"/>
  <c r="AS141" i="2"/>
  <c r="AR141" i="2"/>
  <c r="AQ141" i="2"/>
  <c r="AP141" i="2"/>
  <c r="AO141" i="2"/>
  <c r="AN141" i="2"/>
  <c r="AM141" i="2"/>
  <c r="AL141" i="2"/>
  <c r="AK141" i="2"/>
  <c r="AJ141" i="2"/>
  <c r="AI141" i="2"/>
  <c r="AH141" i="2"/>
  <c r="AZ140" i="2"/>
  <c r="AY140" i="2"/>
  <c r="AX140" i="2"/>
  <c r="AW140" i="2"/>
  <c r="AV140" i="2"/>
  <c r="AU140" i="2"/>
  <c r="AT140" i="2"/>
  <c r="AS140" i="2"/>
  <c r="AR140" i="2"/>
  <c r="AQ140" i="2"/>
  <c r="AP140" i="2"/>
  <c r="AO140" i="2"/>
  <c r="AN140" i="2"/>
  <c r="AM140" i="2"/>
  <c r="AL140" i="2"/>
  <c r="AK140" i="2"/>
  <c r="AJ140" i="2"/>
  <c r="AI140" i="2"/>
  <c r="AH140" i="2"/>
  <c r="AZ139" i="2"/>
  <c r="AY139" i="2"/>
  <c r="AX139" i="2"/>
  <c r="AW139" i="2"/>
  <c r="AV139" i="2"/>
  <c r="AU139" i="2"/>
  <c r="AT139" i="2"/>
  <c r="AS139" i="2"/>
  <c r="AR139" i="2"/>
  <c r="AQ139" i="2"/>
  <c r="AP139" i="2"/>
  <c r="AO139" i="2"/>
  <c r="AN139" i="2"/>
  <c r="AM139" i="2"/>
  <c r="AL139" i="2"/>
  <c r="AK139" i="2"/>
  <c r="AJ139" i="2"/>
  <c r="AI139" i="2"/>
  <c r="AH139" i="2"/>
  <c r="AZ138" i="2"/>
  <c r="AY138" i="2"/>
  <c r="AX138" i="2"/>
  <c r="AW138" i="2"/>
  <c r="AV138" i="2"/>
  <c r="AU138" i="2"/>
  <c r="AT138" i="2"/>
  <c r="AS138" i="2"/>
  <c r="AR138" i="2"/>
  <c r="AQ138" i="2"/>
  <c r="AP138" i="2"/>
  <c r="AO138" i="2"/>
  <c r="AN138" i="2"/>
  <c r="AM138" i="2"/>
  <c r="AL138" i="2"/>
  <c r="AK138" i="2"/>
  <c r="AJ138" i="2"/>
  <c r="AI138" i="2"/>
  <c r="AH138" i="2"/>
  <c r="AZ137" i="2"/>
  <c r="AY137" i="2"/>
  <c r="AX137" i="2"/>
  <c r="AW137" i="2"/>
  <c r="AV137" i="2"/>
  <c r="AU137" i="2"/>
  <c r="AT137" i="2"/>
  <c r="AS137" i="2"/>
  <c r="AR137" i="2"/>
  <c r="AQ137" i="2"/>
  <c r="AP137" i="2"/>
  <c r="AO137" i="2"/>
  <c r="AN137" i="2"/>
  <c r="AM137" i="2"/>
  <c r="AL137" i="2"/>
  <c r="AK137" i="2"/>
  <c r="AJ137" i="2"/>
  <c r="AI137" i="2"/>
  <c r="AH137" i="2"/>
  <c r="AZ136" i="2"/>
  <c r="AY136" i="2"/>
  <c r="AX136" i="2"/>
  <c r="AW136" i="2"/>
  <c r="AV136" i="2"/>
  <c r="AU136" i="2"/>
  <c r="AT136" i="2"/>
  <c r="AS136" i="2"/>
  <c r="AR136" i="2"/>
  <c r="AQ136" i="2"/>
  <c r="AP136" i="2"/>
  <c r="AO136" i="2"/>
  <c r="AN136" i="2"/>
  <c r="AM136" i="2"/>
  <c r="AL136" i="2"/>
  <c r="AK136" i="2"/>
  <c r="AJ136" i="2"/>
  <c r="AI136" i="2"/>
  <c r="AH136" i="2"/>
  <c r="AZ135" i="2"/>
  <c r="AY135" i="2"/>
  <c r="AX135" i="2"/>
  <c r="AW135" i="2"/>
  <c r="AV135" i="2"/>
  <c r="AU135" i="2"/>
  <c r="AT135" i="2"/>
  <c r="AS135" i="2"/>
  <c r="AR135" i="2"/>
  <c r="AQ135" i="2"/>
  <c r="AP135" i="2"/>
  <c r="AO135" i="2"/>
  <c r="AN135" i="2"/>
  <c r="AM135" i="2"/>
  <c r="AL135" i="2"/>
  <c r="AK135" i="2"/>
  <c r="AJ135" i="2"/>
  <c r="AI135" i="2"/>
  <c r="AH135" i="2"/>
  <c r="AZ134" i="2"/>
  <c r="AY134" i="2"/>
  <c r="AX134" i="2"/>
  <c r="AW134" i="2"/>
  <c r="AV134" i="2"/>
  <c r="AU134" i="2"/>
  <c r="AT134" i="2"/>
  <c r="AS134" i="2"/>
  <c r="AR134" i="2"/>
  <c r="AQ134" i="2"/>
  <c r="AP134" i="2"/>
  <c r="AO134" i="2"/>
  <c r="AN134" i="2"/>
  <c r="AM134" i="2"/>
  <c r="AL134" i="2"/>
  <c r="AK134" i="2"/>
  <c r="AJ134" i="2"/>
  <c r="AI134" i="2"/>
  <c r="AH134" i="2"/>
  <c r="AZ133" i="2"/>
  <c r="AY133" i="2"/>
  <c r="AX133" i="2"/>
  <c r="AW133" i="2"/>
  <c r="AV133" i="2"/>
  <c r="AU133" i="2"/>
  <c r="AT133" i="2"/>
  <c r="AS133" i="2"/>
  <c r="AR133" i="2"/>
  <c r="AQ133" i="2"/>
  <c r="AP133" i="2"/>
  <c r="AO133" i="2"/>
  <c r="AN133" i="2"/>
  <c r="AM133" i="2"/>
  <c r="AL133" i="2"/>
  <c r="AK133" i="2"/>
  <c r="AJ133" i="2"/>
  <c r="AI133" i="2"/>
  <c r="AH133" i="2"/>
  <c r="AZ132" i="2"/>
  <c r="AY132" i="2"/>
  <c r="AX132" i="2"/>
  <c r="AW132" i="2"/>
  <c r="AV132" i="2"/>
  <c r="AU132" i="2"/>
  <c r="AT132" i="2"/>
  <c r="AS132" i="2"/>
  <c r="AR132" i="2"/>
  <c r="AQ132" i="2"/>
  <c r="AP132" i="2"/>
  <c r="AO132" i="2"/>
  <c r="AN132" i="2"/>
  <c r="AM132" i="2"/>
  <c r="AL132" i="2"/>
  <c r="AK132" i="2"/>
  <c r="AJ132" i="2"/>
  <c r="AI132" i="2"/>
  <c r="AH132" i="2"/>
  <c r="AZ131" i="2"/>
  <c r="AY131" i="2"/>
  <c r="AX131" i="2"/>
  <c r="AW131" i="2"/>
  <c r="AV131" i="2"/>
  <c r="AU131" i="2"/>
  <c r="AT131" i="2"/>
  <c r="AS131" i="2"/>
  <c r="AR131" i="2"/>
  <c r="AQ131" i="2"/>
  <c r="AP131" i="2"/>
  <c r="AO131" i="2"/>
  <c r="AN131" i="2"/>
  <c r="AM131" i="2"/>
  <c r="AL131" i="2"/>
  <c r="AK131" i="2"/>
  <c r="AJ131" i="2"/>
  <c r="AI131" i="2"/>
  <c r="AH131" i="2"/>
  <c r="AZ130" i="2"/>
  <c r="AY130" i="2"/>
  <c r="AX130" i="2"/>
  <c r="AW130" i="2"/>
  <c r="AV130" i="2"/>
  <c r="AU130" i="2"/>
  <c r="AT130" i="2"/>
  <c r="AS130" i="2"/>
  <c r="AR130" i="2"/>
  <c r="AQ130" i="2"/>
  <c r="AP130" i="2"/>
  <c r="AO130" i="2"/>
  <c r="AN130" i="2"/>
  <c r="AM130" i="2"/>
  <c r="AL130" i="2"/>
  <c r="AK130" i="2"/>
  <c r="AJ130" i="2"/>
  <c r="AI130" i="2"/>
  <c r="AH130" i="2"/>
  <c r="AZ129" i="2"/>
  <c r="AY129" i="2"/>
  <c r="AX129" i="2"/>
  <c r="AW129" i="2"/>
  <c r="AV129" i="2"/>
  <c r="AU129" i="2"/>
  <c r="AT129" i="2"/>
  <c r="AS129" i="2"/>
  <c r="AR129" i="2"/>
  <c r="AQ129" i="2"/>
  <c r="AP129" i="2"/>
  <c r="AO129" i="2"/>
  <c r="AN129" i="2"/>
  <c r="AM129" i="2"/>
  <c r="AL129" i="2"/>
  <c r="AK129" i="2"/>
  <c r="AJ129" i="2"/>
  <c r="AI129" i="2"/>
  <c r="AH129" i="2"/>
  <c r="AZ128" i="2"/>
  <c r="AY128" i="2"/>
  <c r="AX128" i="2"/>
  <c r="AW128" i="2"/>
  <c r="AV128" i="2"/>
  <c r="AU128" i="2"/>
  <c r="AT128" i="2"/>
  <c r="AS128" i="2"/>
  <c r="AR128" i="2"/>
  <c r="AQ128" i="2"/>
  <c r="AP128" i="2"/>
  <c r="AO128" i="2"/>
  <c r="AN128" i="2"/>
  <c r="AM128" i="2"/>
  <c r="AL128" i="2"/>
  <c r="AK128" i="2"/>
  <c r="AJ128" i="2"/>
  <c r="AI128" i="2"/>
  <c r="AH128" i="2"/>
  <c r="AZ127" i="2"/>
  <c r="AY127" i="2"/>
  <c r="AX127" i="2"/>
  <c r="AW127" i="2"/>
  <c r="AV127" i="2"/>
  <c r="AU127" i="2"/>
  <c r="AT127" i="2"/>
  <c r="AS127" i="2"/>
  <c r="AR127" i="2"/>
  <c r="AQ127" i="2"/>
  <c r="AP127" i="2"/>
  <c r="AO127" i="2"/>
  <c r="AN127" i="2"/>
  <c r="AM127" i="2"/>
  <c r="AL127" i="2"/>
  <c r="AK127" i="2"/>
  <c r="AJ127" i="2"/>
  <c r="AI127" i="2"/>
  <c r="AH127" i="2"/>
  <c r="AZ126" i="2"/>
  <c r="AY126" i="2"/>
  <c r="AX126" i="2"/>
  <c r="AW126" i="2"/>
  <c r="AV126" i="2"/>
  <c r="AU126" i="2"/>
  <c r="AT126" i="2"/>
  <c r="AS126" i="2"/>
  <c r="AR126" i="2"/>
  <c r="AQ126" i="2"/>
  <c r="AP126" i="2"/>
  <c r="AO126" i="2"/>
  <c r="AN126" i="2"/>
  <c r="AM126" i="2"/>
  <c r="AL126" i="2"/>
  <c r="AK126" i="2"/>
  <c r="AJ126" i="2"/>
  <c r="AI126" i="2"/>
  <c r="AH126" i="2"/>
  <c r="AZ125" i="2"/>
  <c r="AY125" i="2"/>
  <c r="AX125" i="2"/>
  <c r="AW125" i="2"/>
  <c r="AV125" i="2"/>
  <c r="AU125" i="2"/>
  <c r="AT125" i="2"/>
  <c r="AS125" i="2"/>
  <c r="AR125" i="2"/>
  <c r="AQ125" i="2"/>
  <c r="AP125" i="2"/>
  <c r="AO125" i="2"/>
  <c r="AN125" i="2"/>
  <c r="AM125" i="2"/>
  <c r="AL125" i="2"/>
  <c r="AK125" i="2"/>
  <c r="AJ125" i="2"/>
  <c r="AI125" i="2"/>
  <c r="AH125" i="2"/>
  <c r="AZ124" i="2"/>
  <c r="AY124" i="2"/>
  <c r="AX124" i="2"/>
  <c r="AW124" i="2"/>
  <c r="AV124" i="2"/>
  <c r="AU124" i="2"/>
  <c r="AT124" i="2"/>
  <c r="AS124" i="2"/>
  <c r="AR124" i="2"/>
  <c r="AQ124" i="2"/>
  <c r="AP124" i="2"/>
  <c r="AO124" i="2"/>
  <c r="AN124" i="2"/>
  <c r="AM124" i="2"/>
  <c r="AL124" i="2"/>
  <c r="AK124" i="2"/>
  <c r="AJ124" i="2"/>
  <c r="AI124" i="2"/>
  <c r="AH124" i="2"/>
  <c r="AZ123" i="2"/>
  <c r="AY123" i="2"/>
  <c r="AX123" i="2"/>
  <c r="AW123" i="2"/>
  <c r="AV123" i="2"/>
  <c r="AU123" i="2"/>
  <c r="AT123" i="2"/>
  <c r="AS123" i="2"/>
  <c r="AR123" i="2"/>
  <c r="AQ123" i="2"/>
  <c r="AP123" i="2"/>
  <c r="AO123" i="2"/>
  <c r="AN123" i="2"/>
  <c r="AM123" i="2"/>
  <c r="AL123" i="2"/>
  <c r="AK123" i="2"/>
  <c r="AJ123" i="2"/>
  <c r="AI123" i="2"/>
  <c r="AH123" i="2"/>
  <c r="AZ122" i="2"/>
  <c r="AY122" i="2"/>
  <c r="AX122" i="2"/>
  <c r="AW122" i="2"/>
  <c r="AV122" i="2"/>
  <c r="AU122" i="2"/>
  <c r="AT122" i="2"/>
  <c r="AS122" i="2"/>
  <c r="AR122" i="2"/>
  <c r="AQ122" i="2"/>
  <c r="AP122" i="2"/>
  <c r="AO122" i="2"/>
  <c r="AN122" i="2"/>
  <c r="AM122" i="2"/>
  <c r="AL122" i="2"/>
  <c r="AK122" i="2"/>
  <c r="AJ122" i="2"/>
  <c r="AI122" i="2"/>
  <c r="AH122" i="2"/>
  <c r="AZ121" i="2"/>
  <c r="AY121" i="2"/>
  <c r="AX121" i="2"/>
  <c r="AW121" i="2"/>
  <c r="AV121" i="2"/>
  <c r="AU121" i="2"/>
  <c r="AT121" i="2"/>
  <c r="AS121" i="2"/>
  <c r="AR121" i="2"/>
  <c r="AQ121" i="2"/>
  <c r="AP121" i="2"/>
  <c r="AO121" i="2"/>
  <c r="AN121" i="2"/>
  <c r="AM121" i="2"/>
  <c r="AL121" i="2"/>
  <c r="AK121" i="2"/>
  <c r="AJ121" i="2"/>
  <c r="AI121" i="2"/>
  <c r="AH121" i="2"/>
  <c r="AZ120" i="2"/>
  <c r="AY120" i="2"/>
  <c r="AX120" i="2"/>
  <c r="AW120" i="2"/>
  <c r="AV120" i="2"/>
  <c r="AU120" i="2"/>
  <c r="AT120" i="2"/>
  <c r="AS120" i="2"/>
  <c r="AR120" i="2"/>
  <c r="AQ120" i="2"/>
  <c r="AP120" i="2"/>
  <c r="AO120" i="2"/>
  <c r="AN120" i="2"/>
  <c r="AM120" i="2"/>
  <c r="AL120" i="2"/>
  <c r="AK120" i="2"/>
  <c r="AJ120" i="2"/>
  <c r="AI120" i="2"/>
  <c r="AH120" i="2"/>
  <c r="AZ119" i="2"/>
  <c r="AY119" i="2"/>
  <c r="AX119" i="2"/>
  <c r="AW119" i="2"/>
  <c r="AV119" i="2"/>
  <c r="AU119" i="2"/>
  <c r="AT119" i="2"/>
  <c r="AS119" i="2"/>
  <c r="AR119" i="2"/>
  <c r="AQ119" i="2"/>
  <c r="AP119" i="2"/>
  <c r="AO119" i="2"/>
  <c r="AN119" i="2"/>
  <c r="AM119" i="2"/>
  <c r="AL119" i="2"/>
  <c r="AK119" i="2"/>
  <c r="AJ119" i="2"/>
  <c r="AI119" i="2"/>
  <c r="AH119" i="2"/>
  <c r="AZ118" i="2"/>
  <c r="AY118" i="2"/>
  <c r="AX118" i="2"/>
  <c r="AW118" i="2"/>
  <c r="AV118" i="2"/>
  <c r="AU118" i="2"/>
  <c r="AT118" i="2"/>
  <c r="AS118" i="2"/>
  <c r="AR118" i="2"/>
  <c r="AQ118" i="2"/>
  <c r="AP118" i="2"/>
  <c r="AO118" i="2"/>
  <c r="AN118" i="2"/>
  <c r="AM118" i="2"/>
  <c r="AL118" i="2"/>
  <c r="AK118" i="2"/>
  <c r="AJ118" i="2"/>
  <c r="AI118" i="2"/>
  <c r="AH118" i="2"/>
  <c r="AZ117" i="2"/>
  <c r="AY117" i="2"/>
  <c r="AX117" i="2"/>
  <c r="AW117" i="2"/>
  <c r="AV117" i="2"/>
  <c r="AU117" i="2"/>
  <c r="AT117" i="2"/>
  <c r="AS117" i="2"/>
  <c r="AR117" i="2"/>
  <c r="AQ117" i="2"/>
  <c r="AP117" i="2"/>
  <c r="AO117" i="2"/>
  <c r="AN117" i="2"/>
  <c r="AM117" i="2"/>
  <c r="AL117" i="2"/>
  <c r="AK117" i="2"/>
  <c r="AJ117" i="2"/>
  <c r="AI117" i="2"/>
  <c r="AH117" i="2"/>
  <c r="AZ116" i="2"/>
  <c r="AY116" i="2"/>
  <c r="AX116" i="2"/>
  <c r="AW116" i="2"/>
  <c r="AV116" i="2"/>
  <c r="AU116" i="2"/>
  <c r="AT116" i="2"/>
  <c r="AS116" i="2"/>
  <c r="AR116" i="2"/>
  <c r="AQ116" i="2"/>
  <c r="AP116" i="2"/>
  <c r="AO116" i="2"/>
  <c r="AN116" i="2"/>
  <c r="AM116" i="2"/>
  <c r="AL116" i="2"/>
  <c r="AK116" i="2"/>
  <c r="AJ116" i="2"/>
  <c r="AI116" i="2"/>
  <c r="AH116" i="2"/>
  <c r="AZ115" i="2"/>
  <c r="AY115" i="2"/>
  <c r="AX115" i="2"/>
  <c r="AW115" i="2"/>
  <c r="AV115" i="2"/>
  <c r="AU115" i="2"/>
  <c r="AT115" i="2"/>
  <c r="AS115" i="2"/>
  <c r="AR115" i="2"/>
  <c r="AQ115" i="2"/>
  <c r="AP115" i="2"/>
  <c r="AO115" i="2"/>
  <c r="AN115" i="2"/>
  <c r="AM115" i="2"/>
  <c r="AL115" i="2"/>
  <c r="AK115" i="2"/>
  <c r="AJ115" i="2"/>
  <c r="AI115" i="2"/>
  <c r="AH115" i="2"/>
  <c r="AZ114" i="2"/>
  <c r="AY114" i="2"/>
  <c r="AX114" i="2"/>
  <c r="AW114" i="2"/>
  <c r="AV114" i="2"/>
  <c r="AU114" i="2"/>
  <c r="AT114" i="2"/>
  <c r="AS114" i="2"/>
  <c r="AR114" i="2"/>
  <c r="AQ114" i="2"/>
  <c r="AP114" i="2"/>
  <c r="AO114" i="2"/>
  <c r="AN114" i="2"/>
  <c r="AM114" i="2"/>
  <c r="AL114" i="2"/>
  <c r="AK114" i="2"/>
  <c r="AJ114" i="2"/>
  <c r="AI114" i="2"/>
  <c r="AH114" i="2"/>
  <c r="AZ113" i="2"/>
  <c r="AY113" i="2"/>
  <c r="AX113" i="2"/>
  <c r="AW113" i="2"/>
  <c r="AV113" i="2"/>
  <c r="AU113" i="2"/>
  <c r="AT113" i="2"/>
  <c r="AS113" i="2"/>
  <c r="AR113" i="2"/>
  <c r="AQ113" i="2"/>
  <c r="AP113" i="2"/>
  <c r="AO113" i="2"/>
  <c r="AN113" i="2"/>
  <c r="AM113" i="2"/>
  <c r="AL113" i="2"/>
  <c r="AK113" i="2"/>
  <c r="AJ113" i="2"/>
  <c r="AI113" i="2"/>
  <c r="AH113" i="2"/>
  <c r="AZ112" i="2"/>
  <c r="AY112" i="2"/>
  <c r="AX112" i="2"/>
  <c r="AW112" i="2"/>
  <c r="AV112" i="2"/>
  <c r="AU112" i="2"/>
  <c r="AT112" i="2"/>
  <c r="AS112" i="2"/>
  <c r="AR112" i="2"/>
  <c r="AQ112" i="2"/>
  <c r="AP112" i="2"/>
  <c r="AO112" i="2"/>
  <c r="AN112" i="2"/>
  <c r="AM112" i="2"/>
  <c r="AL112" i="2"/>
  <c r="AK112" i="2"/>
  <c r="AJ112" i="2"/>
  <c r="AI112" i="2"/>
  <c r="AH112" i="2"/>
  <c r="AZ111" i="2"/>
  <c r="AY111" i="2"/>
  <c r="AX111" i="2"/>
  <c r="AW111" i="2"/>
  <c r="AV111" i="2"/>
  <c r="AU111" i="2"/>
  <c r="AT111" i="2"/>
  <c r="AS111" i="2"/>
  <c r="AR111" i="2"/>
  <c r="AQ111" i="2"/>
  <c r="AP111" i="2"/>
  <c r="AO111" i="2"/>
  <c r="AN111" i="2"/>
  <c r="AM111" i="2"/>
  <c r="AL111" i="2"/>
  <c r="AK111" i="2"/>
  <c r="AJ111" i="2"/>
  <c r="AI111" i="2"/>
  <c r="AH111" i="2"/>
  <c r="AZ110" i="2"/>
  <c r="AY110" i="2"/>
  <c r="AX110" i="2"/>
  <c r="AW110" i="2"/>
  <c r="AV110" i="2"/>
  <c r="AU110" i="2"/>
  <c r="AT110" i="2"/>
  <c r="AS110" i="2"/>
  <c r="AR110" i="2"/>
  <c r="AQ110" i="2"/>
  <c r="AP110" i="2"/>
  <c r="AO110" i="2"/>
  <c r="AN110" i="2"/>
  <c r="AM110" i="2"/>
  <c r="AL110" i="2"/>
  <c r="AK110" i="2"/>
  <c r="AJ110" i="2"/>
  <c r="AI110" i="2"/>
  <c r="AH110" i="2"/>
  <c r="AZ109" i="2"/>
  <c r="AY109" i="2"/>
  <c r="AX109" i="2"/>
  <c r="AW109" i="2"/>
  <c r="AV109" i="2"/>
  <c r="AU109" i="2"/>
  <c r="AT109" i="2"/>
  <c r="AS109" i="2"/>
  <c r="AR109" i="2"/>
  <c r="AQ109" i="2"/>
  <c r="AP109" i="2"/>
  <c r="AO109" i="2"/>
  <c r="AN109" i="2"/>
  <c r="AM109" i="2"/>
  <c r="AL109" i="2"/>
  <c r="AK109" i="2"/>
  <c r="AJ109" i="2"/>
  <c r="AI109" i="2"/>
  <c r="AH109" i="2"/>
  <c r="AZ108" i="2"/>
  <c r="AY108" i="2"/>
  <c r="AX108" i="2"/>
  <c r="AW108" i="2"/>
  <c r="AV108" i="2"/>
  <c r="AU108" i="2"/>
  <c r="AT108" i="2"/>
  <c r="AS108" i="2"/>
  <c r="AR108" i="2"/>
  <c r="AQ108" i="2"/>
  <c r="AP108" i="2"/>
  <c r="AO108" i="2"/>
  <c r="AN108" i="2"/>
  <c r="AM108" i="2"/>
  <c r="AL108" i="2"/>
  <c r="AK108" i="2"/>
  <c r="AJ108" i="2"/>
  <c r="AI108" i="2"/>
  <c r="AH108" i="2"/>
  <c r="AZ107" i="2"/>
  <c r="AY107" i="2"/>
  <c r="AX107" i="2"/>
  <c r="AW107" i="2"/>
  <c r="AV107" i="2"/>
  <c r="AU107" i="2"/>
  <c r="AT107" i="2"/>
  <c r="AS107" i="2"/>
  <c r="AR107" i="2"/>
  <c r="AQ107" i="2"/>
  <c r="AP107" i="2"/>
  <c r="AO107" i="2"/>
  <c r="AN107" i="2"/>
  <c r="AM107" i="2"/>
  <c r="AL107" i="2"/>
  <c r="AK107" i="2"/>
  <c r="AJ107" i="2"/>
  <c r="AI107" i="2"/>
  <c r="AH107" i="2"/>
  <c r="AZ106" i="2"/>
  <c r="AY106" i="2"/>
  <c r="AX106" i="2"/>
  <c r="AW106" i="2"/>
  <c r="AV106" i="2"/>
  <c r="AU106" i="2"/>
  <c r="AT106" i="2"/>
  <c r="AS106" i="2"/>
  <c r="AR106" i="2"/>
  <c r="AQ106" i="2"/>
  <c r="AP106" i="2"/>
  <c r="AO106" i="2"/>
  <c r="AN106" i="2"/>
  <c r="AM106" i="2"/>
  <c r="AL106" i="2"/>
  <c r="AK106" i="2"/>
  <c r="AJ106" i="2"/>
  <c r="AI106" i="2"/>
  <c r="AH106" i="2"/>
  <c r="AZ105" i="2"/>
  <c r="AY105" i="2"/>
  <c r="AX105" i="2"/>
  <c r="AW105" i="2"/>
  <c r="AV105" i="2"/>
  <c r="AU105" i="2"/>
  <c r="AT105" i="2"/>
  <c r="AS105" i="2"/>
  <c r="AR105" i="2"/>
  <c r="AQ105" i="2"/>
  <c r="AP105" i="2"/>
  <c r="AO105" i="2"/>
  <c r="AN105" i="2"/>
  <c r="AM105" i="2"/>
  <c r="AL105" i="2"/>
  <c r="AK105" i="2"/>
  <c r="AJ105" i="2"/>
  <c r="AI105" i="2"/>
  <c r="AH105" i="2"/>
  <c r="AZ104" i="2"/>
  <c r="AY104" i="2"/>
  <c r="AX104" i="2"/>
  <c r="AW104" i="2"/>
  <c r="AV104" i="2"/>
  <c r="AU104" i="2"/>
  <c r="AT104" i="2"/>
  <c r="AS104" i="2"/>
  <c r="AR104" i="2"/>
  <c r="AQ104" i="2"/>
  <c r="AP104" i="2"/>
  <c r="AO104" i="2"/>
  <c r="AN104" i="2"/>
  <c r="AM104" i="2"/>
  <c r="AL104" i="2"/>
  <c r="AK104" i="2"/>
  <c r="AJ104" i="2"/>
  <c r="AI104" i="2"/>
  <c r="AH104" i="2"/>
  <c r="AZ103" i="2"/>
  <c r="AY103" i="2"/>
  <c r="AX103" i="2"/>
  <c r="AW103" i="2"/>
  <c r="AV103" i="2"/>
  <c r="AU103" i="2"/>
  <c r="AT103" i="2"/>
  <c r="AS103" i="2"/>
  <c r="AR103" i="2"/>
  <c r="AQ103" i="2"/>
  <c r="AP103" i="2"/>
  <c r="AO103" i="2"/>
  <c r="AN103" i="2"/>
  <c r="AM103" i="2"/>
  <c r="AL103" i="2"/>
  <c r="AK103" i="2"/>
  <c r="AJ103" i="2"/>
  <c r="AI103" i="2"/>
  <c r="AH103" i="2"/>
  <c r="AZ102" i="2"/>
  <c r="AY102" i="2"/>
  <c r="AX102" i="2"/>
  <c r="AW102" i="2"/>
  <c r="AV102" i="2"/>
  <c r="AU102" i="2"/>
  <c r="AT102" i="2"/>
  <c r="AS102" i="2"/>
  <c r="AR102" i="2"/>
  <c r="AQ102" i="2"/>
  <c r="AP102" i="2"/>
  <c r="AO102" i="2"/>
  <c r="AN102" i="2"/>
  <c r="AM102" i="2"/>
  <c r="AL102" i="2"/>
  <c r="AK102" i="2"/>
  <c r="AJ102" i="2"/>
  <c r="AI102" i="2"/>
  <c r="AH102" i="2"/>
  <c r="AZ101" i="2"/>
  <c r="AY101" i="2"/>
  <c r="AX101" i="2"/>
  <c r="AW101" i="2"/>
  <c r="AV101" i="2"/>
  <c r="AU101" i="2"/>
  <c r="AT101" i="2"/>
  <c r="AS101" i="2"/>
  <c r="AR101" i="2"/>
  <c r="AQ101" i="2"/>
  <c r="AP101" i="2"/>
  <c r="AO101" i="2"/>
  <c r="AN101" i="2"/>
  <c r="AM101" i="2"/>
  <c r="AL101" i="2"/>
  <c r="AK101" i="2"/>
  <c r="AJ101" i="2"/>
  <c r="AI101" i="2"/>
  <c r="AH101" i="2"/>
  <c r="AZ100" i="2"/>
  <c r="AY100" i="2"/>
  <c r="AX100" i="2"/>
  <c r="AW100" i="2"/>
  <c r="AV100" i="2"/>
  <c r="AU100" i="2"/>
  <c r="AT100" i="2"/>
  <c r="AS100" i="2"/>
  <c r="AR100" i="2"/>
  <c r="AQ100" i="2"/>
  <c r="AP100" i="2"/>
  <c r="AO100" i="2"/>
  <c r="AN100" i="2"/>
  <c r="AM100" i="2"/>
  <c r="AL100" i="2"/>
  <c r="AK100" i="2"/>
  <c r="AJ100" i="2"/>
  <c r="AI100" i="2"/>
  <c r="AH100" i="2"/>
  <c r="AZ99" i="2"/>
  <c r="AY99" i="2"/>
  <c r="AX99" i="2"/>
  <c r="AW99" i="2"/>
  <c r="AV99" i="2"/>
  <c r="AU99" i="2"/>
  <c r="AT99" i="2"/>
  <c r="AS99" i="2"/>
  <c r="AR99" i="2"/>
  <c r="AQ99" i="2"/>
  <c r="AP99" i="2"/>
  <c r="AO99" i="2"/>
  <c r="AN99" i="2"/>
  <c r="AM99" i="2"/>
  <c r="AL99" i="2"/>
  <c r="AK99" i="2"/>
  <c r="AJ99" i="2"/>
  <c r="AI99" i="2"/>
  <c r="AH99" i="2"/>
  <c r="AZ98" i="2"/>
  <c r="AY98" i="2"/>
  <c r="AX98" i="2"/>
  <c r="AW98" i="2"/>
  <c r="AV98" i="2"/>
  <c r="AU98" i="2"/>
  <c r="AT98" i="2"/>
  <c r="AS98" i="2"/>
  <c r="AR98" i="2"/>
  <c r="AQ98" i="2"/>
  <c r="AP98" i="2"/>
  <c r="AO98" i="2"/>
  <c r="AN98" i="2"/>
  <c r="AM98" i="2"/>
  <c r="AL98" i="2"/>
  <c r="AK98" i="2"/>
  <c r="AJ98" i="2"/>
  <c r="AI98" i="2"/>
  <c r="AH98" i="2"/>
  <c r="AZ97" i="2"/>
  <c r="AY97" i="2"/>
  <c r="AX97" i="2"/>
  <c r="AW97" i="2"/>
  <c r="AV97" i="2"/>
  <c r="AU97" i="2"/>
  <c r="AT97" i="2"/>
  <c r="AS97" i="2"/>
  <c r="AR97" i="2"/>
  <c r="AQ97" i="2"/>
  <c r="AP97" i="2"/>
  <c r="AO97" i="2"/>
  <c r="AN97" i="2"/>
  <c r="AM97" i="2"/>
  <c r="AL97" i="2"/>
  <c r="AK97" i="2"/>
  <c r="AJ97" i="2"/>
  <c r="AI97" i="2"/>
  <c r="AH97" i="2"/>
  <c r="AZ96" i="2"/>
  <c r="AY96" i="2"/>
  <c r="AX96" i="2"/>
  <c r="AW96" i="2"/>
  <c r="AV96" i="2"/>
  <c r="AU96" i="2"/>
  <c r="AT96" i="2"/>
  <c r="AS96" i="2"/>
  <c r="AR96" i="2"/>
  <c r="AQ96" i="2"/>
  <c r="AP96" i="2"/>
  <c r="AO96" i="2"/>
  <c r="AN96" i="2"/>
  <c r="AM96" i="2"/>
  <c r="AL96" i="2"/>
  <c r="AK96" i="2"/>
  <c r="AJ96" i="2"/>
  <c r="AI96" i="2"/>
  <c r="AH96" i="2"/>
  <c r="AZ95" i="2"/>
  <c r="AY95" i="2"/>
  <c r="AX95" i="2"/>
  <c r="AW95" i="2"/>
  <c r="AV95" i="2"/>
  <c r="AU95" i="2"/>
  <c r="AT95" i="2"/>
  <c r="AS95" i="2"/>
  <c r="AR95" i="2"/>
  <c r="AQ95" i="2"/>
  <c r="AP95" i="2"/>
  <c r="AO95" i="2"/>
  <c r="AN95" i="2"/>
  <c r="AM95" i="2"/>
  <c r="AL95" i="2"/>
  <c r="AK95" i="2"/>
  <c r="AJ95" i="2"/>
  <c r="AI95" i="2"/>
  <c r="AH95" i="2"/>
  <c r="AZ94" i="2"/>
  <c r="AY94" i="2"/>
  <c r="AX94" i="2"/>
  <c r="AW94" i="2"/>
  <c r="AV94" i="2"/>
  <c r="AU94" i="2"/>
  <c r="AT94" i="2"/>
  <c r="AS94" i="2"/>
  <c r="AR94" i="2"/>
  <c r="AQ94" i="2"/>
  <c r="AP94" i="2"/>
  <c r="AO94" i="2"/>
  <c r="AN94" i="2"/>
  <c r="AM94" i="2"/>
  <c r="AL94" i="2"/>
  <c r="AK94" i="2"/>
  <c r="AJ94" i="2"/>
  <c r="AI94" i="2"/>
  <c r="AH94" i="2"/>
  <c r="AZ93" i="2"/>
  <c r="AY93" i="2"/>
  <c r="AX93" i="2"/>
  <c r="AW93" i="2"/>
  <c r="AV93" i="2"/>
  <c r="AU93" i="2"/>
  <c r="AT93" i="2"/>
  <c r="AS93" i="2"/>
  <c r="AR93" i="2"/>
  <c r="AQ93" i="2"/>
  <c r="AP93" i="2"/>
  <c r="AO93" i="2"/>
  <c r="AN93" i="2"/>
  <c r="AM93" i="2"/>
  <c r="AL93" i="2"/>
  <c r="AK93" i="2"/>
  <c r="AJ93" i="2"/>
  <c r="AI93" i="2"/>
  <c r="AH93" i="2"/>
  <c r="AZ92" i="2"/>
  <c r="AY92" i="2"/>
  <c r="AX92" i="2"/>
  <c r="AW92" i="2"/>
  <c r="AV92" i="2"/>
  <c r="AU92" i="2"/>
  <c r="AT92" i="2"/>
  <c r="AS92" i="2"/>
  <c r="AR92" i="2"/>
  <c r="AQ92" i="2"/>
  <c r="AP92" i="2"/>
  <c r="AO92" i="2"/>
  <c r="AN92" i="2"/>
  <c r="AM92" i="2"/>
  <c r="AL92" i="2"/>
  <c r="AK92" i="2"/>
  <c r="AJ92" i="2"/>
  <c r="AI92" i="2"/>
  <c r="AH92" i="2"/>
  <c r="AZ91" i="2"/>
  <c r="AY91" i="2"/>
  <c r="AX91" i="2"/>
  <c r="AW91" i="2"/>
  <c r="AV91" i="2"/>
  <c r="AU91" i="2"/>
  <c r="AT91" i="2"/>
  <c r="AS91" i="2"/>
  <c r="AR91" i="2"/>
  <c r="AQ91" i="2"/>
  <c r="AP91" i="2"/>
  <c r="AO91" i="2"/>
  <c r="AN91" i="2"/>
  <c r="AM91" i="2"/>
  <c r="AL91" i="2"/>
  <c r="AK91" i="2"/>
  <c r="AJ91" i="2"/>
  <c r="AI91" i="2"/>
  <c r="AH91" i="2"/>
  <c r="AZ90" i="2"/>
  <c r="AY90" i="2"/>
  <c r="AX90" i="2"/>
  <c r="AW90" i="2"/>
  <c r="AV90" i="2"/>
  <c r="AU90" i="2"/>
  <c r="AT90" i="2"/>
  <c r="AS90" i="2"/>
  <c r="AR90" i="2"/>
  <c r="AQ90" i="2"/>
  <c r="AP90" i="2"/>
  <c r="AO90" i="2"/>
  <c r="AN90" i="2"/>
  <c r="AM90" i="2"/>
  <c r="AL90" i="2"/>
  <c r="AK90" i="2"/>
  <c r="AJ90" i="2"/>
  <c r="AI90" i="2"/>
  <c r="AH90" i="2"/>
  <c r="AZ89" i="2"/>
  <c r="AY89" i="2"/>
  <c r="AX89" i="2"/>
  <c r="AW89" i="2"/>
  <c r="AV89" i="2"/>
  <c r="AU89" i="2"/>
  <c r="AT89" i="2"/>
  <c r="AS89" i="2"/>
  <c r="AR89" i="2"/>
  <c r="AQ89" i="2"/>
  <c r="AP89" i="2"/>
  <c r="AO89" i="2"/>
  <c r="AN89" i="2"/>
  <c r="AM89" i="2"/>
  <c r="AL89" i="2"/>
  <c r="AK89" i="2"/>
  <c r="AJ89" i="2"/>
  <c r="AI89" i="2"/>
  <c r="AH89" i="2"/>
  <c r="AZ88" i="2"/>
  <c r="AY88" i="2"/>
  <c r="AX88" i="2"/>
  <c r="AW88" i="2"/>
  <c r="AV88" i="2"/>
  <c r="AU88" i="2"/>
  <c r="AT88" i="2"/>
  <c r="AS88" i="2"/>
  <c r="AR88" i="2"/>
  <c r="AQ88" i="2"/>
  <c r="AP88" i="2"/>
  <c r="AO88" i="2"/>
  <c r="AN88" i="2"/>
  <c r="AM88" i="2"/>
  <c r="AL88" i="2"/>
  <c r="AK88" i="2"/>
  <c r="AJ88" i="2"/>
  <c r="AI88" i="2"/>
  <c r="AH88" i="2"/>
  <c r="AZ87" i="2"/>
  <c r="AY87" i="2"/>
  <c r="AX87" i="2"/>
  <c r="AW87" i="2"/>
  <c r="AV87" i="2"/>
  <c r="AU87" i="2"/>
  <c r="AT87" i="2"/>
  <c r="AS87" i="2"/>
  <c r="AR87" i="2"/>
  <c r="AQ87" i="2"/>
  <c r="AP87" i="2"/>
  <c r="AO87" i="2"/>
  <c r="AN87" i="2"/>
  <c r="AM87" i="2"/>
  <c r="AL87" i="2"/>
  <c r="AK87" i="2"/>
  <c r="AJ87" i="2"/>
  <c r="AI87" i="2"/>
  <c r="AH87" i="2"/>
  <c r="AZ86" i="2"/>
  <c r="AY86" i="2"/>
  <c r="AX86" i="2"/>
  <c r="AW86" i="2"/>
  <c r="AV86" i="2"/>
  <c r="AU86" i="2"/>
  <c r="AT86" i="2"/>
  <c r="AS86" i="2"/>
  <c r="AR86" i="2"/>
  <c r="AQ86" i="2"/>
  <c r="AP86" i="2"/>
  <c r="AO86" i="2"/>
  <c r="AN86" i="2"/>
  <c r="AM86" i="2"/>
  <c r="AL86" i="2"/>
  <c r="AK86" i="2"/>
  <c r="AJ86" i="2"/>
  <c r="AI86" i="2"/>
  <c r="AH86" i="2"/>
  <c r="AZ85" i="2"/>
  <c r="AY85" i="2"/>
  <c r="AX85" i="2"/>
  <c r="AW85" i="2"/>
  <c r="AV85" i="2"/>
  <c r="AU85" i="2"/>
  <c r="AT85" i="2"/>
  <c r="AS85" i="2"/>
  <c r="AR85" i="2"/>
  <c r="AQ85" i="2"/>
  <c r="AP85" i="2"/>
  <c r="AO85" i="2"/>
  <c r="AN85" i="2"/>
  <c r="AM85" i="2"/>
  <c r="AL85" i="2"/>
  <c r="AK85" i="2"/>
  <c r="AJ85" i="2"/>
  <c r="AI85" i="2"/>
  <c r="AH85" i="2"/>
  <c r="AZ84" i="2"/>
  <c r="AY84" i="2"/>
  <c r="AX84" i="2"/>
  <c r="AW84" i="2"/>
  <c r="AV84" i="2"/>
  <c r="AU84" i="2"/>
  <c r="AT84" i="2"/>
  <c r="AS84" i="2"/>
  <c r="AR84" i="2"/>
  <c r="AQ84" i="2"/>
  <c r="AP84" i="2"/>
  <c r="AO84" i="2"/>
  <c r="AN84" i="2"/>
  <c r="AM84" i="2"/>
  <c r="AL84" i="2"/>
  <c r="AK84" i="2"/>
  <c r="AJ84" i="2"/>
  <c r="AI84" i="2"/>
  <c r="AH84" i="2"/>
  <c r="AZ83" i="2"/>
  <c r="AY83" i="2"/>
  <c r="AX83" i="2"/>
  <c r="AW83" i="2"/>
  <c r="AV83" i="2"/>
  <c r="AU83" i="2"/>
  <c r="AT83" i="2"/>
  <c r="AS83" i="2"/>
  <c r="AR83" i="2"/>
  <c r="AQ83" i="2"/>
  <c r="AP83" i="2"/>
  <c r="AO83" i="2"/>
  <c r="AN83" i="2"/>
  <c r="AM83" i="2"/>
  <c r="AL83" i="2"/>
  <c r="AK83" i="2"/>
  <c r="AJ83" i="2"/>
  <c r="AI83" i="2"/>
  <c r="AH83" i="2"/>
  <c r="AZ82" i="2"/>
  <c r="AY82" i="2"/>
  <c r="AX82" i="2"/>
  <c r="AW82" i="2"/>
  <c r="AV82" i="2"/>
  <c r="AU82" i="2"/>
  <c r="AT82" i="2"/>
  <c r="AS82" i="2"/>
  <c r="AR82" i="2"/>
  <c r="AQ82" i="2"/>
  <c r="AP82" i="2"/>
  <c r="AO82" i="2"/>
  <c r="AN82" i="2"/>
  <c r="AM82" i="2"/>
  <c r="AL82" i="2"/>
  <c r="AK82" i="2"/>
  <c r="AJ82" i="2"/>
  <c r="AI82" i="2"/>
  <c r="AH82" i="2"/>
  <c r="AZ81" i="2"/>
  <c r="AY81" i="2"/>
  <c r="AX81" i="2"/>
  <c r="AW81" i="2"/>
  <c r="AV81" i="2"/>
  <c r="AU81" i="2"/>
  <c r="AT81" i="2"/>
  <c r="AS81" i="2"/>
  <c r="AR81" i="2"/>
  <c r="AQ81" i="2"/>
  <c r="AP81" i="2"/>
  <c r="AO81" i="2"/>
  <c r="AN81" i="2"/>
  <c r="AM81" i="2"/>
  <c r="AL81" i="2"/>
  <c r="AK81" i="2"/>
  <c r="AJ81" i="2"/>
  <c r="AI81" i="2"/>
  <c r="AH81" i="2"/>
  <c r="AZ80" i="2"/>
  <c r="AY80" i="2"/>
  <c r="AX80" i="2"/>
  <c r="AW80" i="2"/>
  <c r="AV80" i="2"/>
  <c r="AU80" i="2"/>
  <c r="AT80" i="2"/>
  <c r="AS80" i="2"/>
  <c r="AR80" i="2"/>
  <c r="AQ80" i="2"/>
  <c r="AP80" i="2"/>
  <c r="AO80" i="2"/>
  <c r="AN80" i="2"/>
  <c r="AM80" i="2"/>
  <c r="AL80" i="2"/>
  <c r="AK80" i="2"/>
  <c r="AJ80" i="2"/>
  <c r="AI80" i="2"/>
  <c r="AH80" i="2"/>
  <c r="AZ79" i="2"/>
  <c r="AY79" i="2"/>
  <c r="AX79" i="2"/>
  <c r="AW79" i="2"/>
  <c r="AV79" i="2"/>
  <c r="AU79" i="2"/>
  <c r="AT79" i="2"/>
  <c r="AS79" i="2"/>
  <c r="AR79" i="2"/>
  <c r="AQ79" i="2"/>
  <c r="AP79" i="2"/>
  <c r="AO79" i="2"/>
  <c r="AN79" i="2"/>
  <c r="AM79" i="2"/>
  <c r="AL79" i="2"/>
  <c r="AK79" i="2"/>
  <c r="AJ79" i="2"/>
  <c r="AI79" i="2"/>
  <c r="AH79" i="2"/>
  <c r="AZ78" i="2"/>
  <c r="AY78" i="2"/>
  <c r="AX78" i="2"/>
  <c r="AW78" i="2"/>
  <c r="AV78" i="2"/>
  <c r="AU78" i="2"/>
  <c r="AT78" i="2"/>
  <c r="AS78" i="2"/>
  <c r="AR78" i="2"/>
  <c r="AQ78" i="2"/>
  <c r="AP78" i="2"/>
  <c r="AO78" i="2"/>
  <c r="AN78" i="2"/>
  <c r="AM78" i="2"/>
  <c r="AL78" i="2"/>
  <c r="AK78" i="2"/>
  <c r="AJ78" i="2"/>
  <c r="AI78" i="2"/>
  <c r="AH78" i="2"/>
  <c r="AZ77" i="2"/>
  <c r="AY77" i="2"/>
  <c r="AX77" i="2"/>
  <c r="AW77" i="2"/>
  <c r="AV77" i="2"/>
  <c r="AU77" i="2"/>
  <c r="AT77" i="2"/>
  <c r="AS77" i="2"/>
  <c r="AR77" i="2"/>
  <c r="AQ77" i="2"/>
  <c r="AP77" i="2"/>
  <c r="AO77" i="2"/>
  <c r="AN77" i="2"/>
  <c r="AM77" i="2"/>
  <c r="AL77" i="2"/>
  <c r="AK77" i="2"/>
  <c r="AJ77" i="2"/>
  <c r="AI77" i="2"/>
  <c r="AH77" i="2"/>
  <c r="AZ76" i="2"/>
  <c r="AY76" i="2"/>
  <c r="AX76" i="2"/>
  <c r="AW76" i="2"/>
  <c r="AV76" i="2"/>
  <c r="AU76" i="2"/>
  <c r="AT76" i="2"/>
  <c r="AS76" i="2"/>
  <c r="AR76" i="2"/>
  <c r="AQ76" i="2"/>
  <c r="AP76" i="2"/>
  <c r="AO76" i="2"/>
  <c r="AN76" i="2"/>
  <c r="AM76" i="2"/>
  <c r="AL76" i="2"/>
  <c r="AK76" i="2"/>
  <c r="AJ76" i="2"/>
  <c r="AI76" i="2"/>
  <c r="AH76" i="2"/>
  <c r="AZ75" i="2"/>
  <c r="AY75" i="2"/>
  <c r="AX75" i="2"/>
  <c r="AW75" i="2"/>
  <c r="AV75" i="2"/>
  <c r="AU75" i="2"/>
  <c r="AT75" i="2"/>
  <c r="AS75" i="2"/>
  <c r="AR75" i="2"/>
  <c r="AQ75" i="2"/>
  <c r="AP75" i="2"/>
  <c r="AO75" i="2"/>
  <c r="AN75" i="2"/>
  <c r="AM75" i="2"/>
  <c r="AL75" i="2"/>
  <c r="AK75" i="2"/>
  <c r="AJ75" i="2"/>
  <c r="AI75" i="2"/>
  <c r="AH75" i="2"/>
  <c r="AZ74" i="2"/>
  <c r="AY74" i="2"/>
  <c r="AX74" i="2"/>
  <c r="AW74" i="2"/>
  <c r="AV74" i="2"/>
  <c r="AU74" i="2"/>
  <c r="AT74" i="2"/>
  <c r="AS74" i="2"/>
  <c r="AR74" i="2"/>
  <c r="AQ74" i="2"/>
  <c r="AP74" i="2"/>
  <c r="AO74" i="2"/>
  <c r="AN74" i="2"/>
  <c r="AM74" i="2"/>
  <c r="AL74" i="2"/>
  <c r="AK74" i="2"/>
  <c r="AJ74" i="2"/>
  <c r="AI74" i="2"/>
  <c r="AH74" i="2"/>
  <c r="AZ73" i="2"/>
  <c r="AY73" i="2"/>
  <c r="AX73" i="2"/>
  <c r="AW73" i="2"/>
  <c r="AV73" i="2"/>
  <c r="AU73" i="2"/>
  <c r="AT73" i="2"/>
  <c r="AS73" i="2"/>
  <c r="AR73" i="2"/>
  <c r="AQ73" i="2"/>
  <c r="AP73" i="2"/>
  <c r="AO73" i="2"/>
  <c r="AN73" i="2"/>
  <c r="AM73" i="2"/>
  <c r="AL73" i="2"/>
  <c r="AK73" i="2"/>
  <c r="AJ73" i="2"/>
  <c r="AI73" i="2"/>
  <c r="AH73" i="2"/>
  <c r="AZ72" i="2"/>
  <c r="AY72" i="2"/>
  <c r="AX72" i="2"/>
  <c r="AW72" i="2"/>
  <c r="AV72" i="2"/>
  <c r="AU72" i="2"/>
  <c r="AT72" i="2"/>
  <c r="AS72" i="2"/>
  <c r="AR72" i="2"/>
  <c r="AQ72" i="2"/>
  <c r="AP72" i="2"/>
  <c r="AO72" i="2"/>
  <c r="AN72" i="2"/>
  <c r="AM72" i="2"/>
  <c r="AL72" i="2"/>
  <c r="AK72" i="2"/>
  <c r="AJ72" i="2"/>
  <c r="AI72" i="2"/>
  <c r="AH72" i="2"/>
  <c r="AZ71" i="2"/>
  <c r="AY71" i="2"/>
  <c r="AX71" i="2"/>
  <c r="AW71" i="2"/>
  <c r="AV71" i="2"/>
  <c r="AU71" i="2"/>
  <c r="AT71" i="2"/>
  <c r="AS71" i="2"/>
  <c r="AR71" i="2"/>
  <c r="AQ71" i="2"/>
  <c r="AP71" i="2"/>
  <c r="AO71" i="2"/>
  <c r="AN71" i="2"/>
  <c r="AM71" i="2"/>
  <c r="AL71" i="2"/>
  <c r="AK71" i="2"/>
  <c r="AJ71" i="2"/>
  <c r="AI71" i="2"/>
  <c r="AH71" i="2"/>
  <c r="AZ70" i="2"/>
  <c r="AY70" i="2"/>
  <c r="AX70" i="2"/>
  <c r="AW70" i="2"/>
  <c r="AV70" i="2"/>
  <c r="AU70" i="2"/>
  <c r="AT70" i="2"/>
  <c r="AS70" i="2"/>
  <c r="AR70" i="2"/>
  <c r="AQ70" i="2"/>
  <c r="AP70" i="2"/>
  <c r="AO70" i="2"/>
  <c r="AN70" i="2"/>
  <c r="AM70" i="2"/>
  <c r="AL70" i="2"/>
  <c r="AK70" i="2"/>
  <c r="AJ70" i="2"/>
  <c r="AI70" i="2"/>
  <c r="AH70" i="2"/>
  <c r="AZ69" i="2"/>
  <c r="AY69" i="2"/>
  <c r="AX69" i="2"/>
  <c r="AW69" i="2"/>
  <c r="AV69" i="2"/>
  <c r="AU69" i="2"/>
  <c r="AT69" i="2"/>
  <c r="AS69" i="2"/>
  <c r="AR69" i="2"/>
  <c r="AQ69" i="2"/>
  <c r="AP69" i="2"/>
  <c r="AO69" i="2"/>
  <c r="AN69" i="2"/>
  <c r="AM69" i="2"/>
  <c r="AL69" i="2"/>
  <c r="AK69" i="2"/>
  <c r="AJ69" i="2"/>
  <c r="AI69" i="2"/>
  <c r="AH69" i="2"/>
  <c r="AZ68" i="2"/>
  <c r="AY68" i="2"/>
  <c r="AX68" i="2"/>
  <c r="AW68" i="2"/>
  <c r="AV68" i="2"/>
  <c r="AU68" i="2"/>
  <c r="AT68" i="2"/>
  <c r="AS68" i="2"/>
  <c r="AR68" i="2"/>
  <c r="AQ68" i="2"/>
  <c r="AP68" i="2"/>
  <c r="AO68" i="2"/>
  <c r="AN68" i="2"/>
  <c r="AM68" i="2"/>
  <c r="AL68" i="2"/>
  <c r="AK68" i="2"/>
  <c r="AJ68" i="2"/>
  <c r="AI68" i="2"/>
  <c r="AH68" i="2"/>
  <c r="AZ67" i="2"/>
  <c r="AY67" i="2"/>
  <c r="AX67" i="2"/>
  <c r="AW67" i="2"/>
  <c r="AV67" i="2"/>
  <c r="AU67" i="2"/>
  <c r="AT67" i="2"/>
  <c r="AS67" i="2"/>
  <c r="AR67" i="2"/>
  <c r="AQ67" i="2"/>
  <c r="AP67" i="2"/>
  <c r="AO67" i="2"/>
  <c r="AN67" i="2"/>
  <c r="AM67" i="2"/>
  <c r="AL67" i="2"/>
  <c r="AK67" i="2"/>
  <c r="AJ67" i="2"/>
  <c r="AI67" i="2"/>
  <c r="AH67" i="2"/>
  <c r="AZ66" i="2"/>
  <c r="AY66" i="2"/>
  <c r="AX66" i="2"/>
  <c r="AW66" i="2"/>
  <c r="AV66" i="2"/>
  <c r="AU66" i="2"/>
  <c r="AT66" i="2"/>
  <c r="AS66" i="2"/>
  <c r="AR66" i="2"/>
  <c r="AQ66" i="2"/>
  <c r="AP66" i="2"/>
  <c r="AO66" i="2"/>
  <c r="AN66" i="2"/>
  <c r="AM66" i="2"/>
  <c r="AL66" i="2"/>
  <c r="AK66" i="2"/>
  <c r="AJ66" i="2"/>
  <c r="AI66" i="2"/>
  <c r="AH66" i="2"/>
  <c r="AZ65" i="2"/>
  <c r="AY65" i="2"/>
  <c r="AX65" i="2"/>
  <c r="AW65" i="2"/>
  <c r="AV65" i="2"/>
  <c r="AU65" i="2"/>
  <c r="AT65" i="2"/>
  <c r="AS65" i="2"/>
  <c r="AR65" i="2"/>
  <c r="AQ65" i="2"/>
  <c r="AP65" i="2"/>
  <c r="AO65" i="2"/>
  <c r="AN65" i="2"/>
  <c r="AM65" i="2"/>
  <c r="AL65" i="2"/>
  <c r="AK65" i="2"/>
  <c r="AJ65" i="2"/>
  <c r="AI65" i="2"/>
  <c r="AH65" i="2"/>
  <c r="AZ64" i="2"/>
  <c r="AY64" i="2"/>
  <c r="AX64" i="2"/>
  <c r="AW64" i="2"/>
  <c r="AV64" i="2"/>
  <c r="AU64" i="2"/>
  <c r="AT64" i="2"/>
  <c r="AS64" i="2"/>
  <c r="AR64" i="2"/>
  <c r="AQ64" i="2"/>
  <c r="AP64" i="2"/>
  <c r="AO64" i="2"/>
  <c r="AN64" i="2"/>
  <c r="AM64" i="2"/>
  <c r="AL64" i="2"/>
  <c r="AK64" i="2"/>
  <c r="AJ64" i="2"/>
  <c r="AI64" i="2"/>
  <c r="AH64" i="2"/>
  <c r="AZ63" i="2"/>
  <c r="AY63" i="2"/>
  <c r="AX63" i="2"/>
  <c r="AW63" i="2"/>
  <c r="AV63" i="2"/>
  <c r="AU63" i="2"/>
  <c r="AT63" i="2"/>
  <c r="AS63" i="2"/>
  <c r="AR63" i="2"/>
  <c r="AQ63" i="2"/>
  <c r="AP63" i="2"/>
  <c r="AO63" i="2"/>
  <c r="AN63" i="2"/>
  <c r="AM63" i="2"/>
  <c r="AL63" i="2"/>
  <c r="AK63" i="2"/>
  <c r="AJ63" i="2"/>
  <c r="AI63" i="2"/>
  <c r="AH63" i="2"/>
  <c r="AZ62" i="2"/>
  <c r="AY62" i="2"/>
  <c r="AX62" i="2"/>
  <c r="AW62" i="2"/>
  <c r="AV62" i="2"/>
  <c r="AU62" i="2"/>
  <c r="AT62" i="2"/>
  <c r="AS62" i="2"/>
  <c r="AR62" i="2"/>
  <c r="AQ62" i="2"/>
  <c r="AP62" i="2"/>
  <c r="AO62" i="2"/>
  <c r="AN62" i="2"/>
  <c r="AM62" i="2"/>
  <c r="AL62" i="2"/>
  <c r="AK62" i="2"/>
  <c r="AJ62" i="2"/>
  <c r="AI62" i="2"/>
  <c r="AH62" i="2"/>
  <c r="AZ61" i="2"/>
  <c r="AY61" i="2"/>
  <c r="AX61" i="2"/>
  <c r="AW61" i="2"/>
  <c r="AV61" i="2"/>
  <c r="AU61" i="2"/>
  <c r="AT61" i="2"/>
  <c r="AS61" i="2"/>
  <c r="AR61" i="2"/>
  <c r="AQ61" i="2"/>
  <c r="AP61" i="2"/>
  <c r="AO61" i="2"/>
  <c r="AN61" i="2"/>
  <c r="AM61" i="2"/>
  <c r="AL61" i="2"/>
  <c r="AK61" i="2"/>
  <c r="AJ61" i="2"/>
  <c r="AI61" i="2"/>
  <c r="AH61" i="2"/>
  <c r="AZ60" i="2"/>
  <c r="AY60" i="2"/>
  <c r="AX60" i="2"/>
  <c r="AW60" i="2"/>
  <c r="AV60" i="2"/>
  <c r="AU60" i="2"/>
  <c r="AT60" i="2"/>
  <c r="AS60" i="2"/>
  <c r="AR60" i="2"/>
  <c r="AQ60" i="2"/>
  <c r="AP60" i="2"/>
  <c r="AO60" i="2"/>
  <c r="AN60" i="2"/>
  <c r="AM60" i="2"/>
  <c r="AL60" i="2"/>
  <c r="AK60" i="2"/>
  <c r="AJ60" i="2"/>
  <c r="AI60" i="2"/>
  <c r="AH60" i="2"/>
  <c r="AZ59" i="2"/>
  <c r="AY59" i="2"/>
  <c r="AX59" i="2"/>
  <c r="AW59" i="2"/>
  <c r="AV59" i="2"/>
  <c r="AU59" i="2"/>
  <c r="AT59" i="2"/>
  <c r="AS59" i="2"/>
  <c r="AR59" i="2"/>
  <c r="AQ59" i="2"/>
  <c r="AP59" i="2"/>
  <c r="AO59" i="2"/>
  <c r="AN59" i="2"/>
  <c r="AM59" i="2"/>
  <c r="AL59" i="2"/>
  <c r="AK59" i="2"/>
  <c r="AJ59" i="2"/>
  <c r="AI59" i="2"/>
  <c r="AH59" i="2"/>
  <c r="AZ58" i="2"/>
  <c r="AY58" i="2"/>
  <c r="AX58" i="2"/>
  <c r="AW58" i="2"/>
  <c r="AV58" i="2"/>
  <c r="AU58" i="2"/>
  <c r="AT58" i="2"/>
  <c r="AS58" i="2"/>
  <c r="AR58" i="2"/>
  <c r="AQ58" i="2"/>
  <c r="AP58" i="2"/>
  <c r="AO58" i="2"/>
  <c r="AN58" i="2"/>
  <c r="AM58" i="2"/>
  <c r="AL58" i="2"/>
  <c r="AK58" i="2"/>
  <c r="AJ58" i="2"/>
  <c r="AI58" i="2"/>
  <c r="AH58" i="2"/>
  <c r="AZ57" i="2"/>
  <c r="AY57" i="2"/>
  <c r="AX57" i="2"/>
  <c r="AW57" i="2"/>
  <c r="AV57" i="2"/>
  <c r="AU57" i="2"/>
  <c r="AT57" i="2"/>
  <c r="AS57" i="2"/>
  <c r="AR57" i="2"/>
  <c r="AQ57" i="2"/>
  <c r="AP57" i="2"/>
  <c r="AO57" i="2"/>
  <c r="AN57" i="2"/>
  <c r="AM57" i="2"/>
  <c r="AL57" i="2"/>
  <c r="AK57" i="2"/>
  <c r="AJ57" i="2"/>
  <c r="AI57" i="2"/>
  <c r="AH57" i="2"/>
  <c r="AZ56" i="2"/>
  <c r="AY56" i="2"/>
  <c r="AX56" i="2"/>
  <c r="AW56" i="2"/>
  <c r="AV56" i="2"/>
  <c r="AU56" i="2"/>
  <c r="AT56" i="2"/>
  <c r="AS56" i="2"/>
  <c r="AR56" i="2"/>
  <c r="AQ56" i="2"/>
  <c r="AP56" i="2"/>
  <c r="AO56" i="2"/>
  <c r="AN56" i="2"/>
  <c r="AM56" i="2"/>
  <c r="AL56" i="2"/>
  <c r="AK56" i="2"/>
  <c r="AJ56" i="2"/>
  <c r="AI56" i="2"/>
  <c r="AH56" i="2"/>
  <c r="AZ55" i="2"/>
  <c r="AY55" i="2"/>
  <c r="AX55" i="2"/>
  <c r="AW55" i="2"/>
  <c r="AV55" i="2"/>
  <c r="AU55" i="2"/>
  <c r="AT55" i="2"/>
  <c r="AS55" i="2"/>
  <c r="AR55" i="2"/>
  <c r="AQ55" i="2"/>
  <c r="AP55" i="2"/>
  <c r="AO55" i="2"/>
  <c r="AN55" i="2"/>
  <c r="AM55" i="2"/>
  <c r="AL55" i="2"/>
  <c r="AK55" i="2"/>
  <c r="AJ55" i="2"/>
  <c r="AI55" i="2"/>
  <c r="AH55" i="2"/>
  <c r="AZ54" i="2"/>
  <c r="AY54" i="2"/>
  <c r="AX54" i="2"/>
  <c r="AW54" i="2"/>
  <c r="AV54" i="2"/>
  <c r="AU54" i="2"/>
  <c r="AT54" i="2"/>
  <c r="AS54" i="2"/>
  <c r="AR54" i="2"/>
  <c r="AQ54" i="2"/>
  <c r="AP54" i="2"/>
  <c r="AO54" i="2"/>
  <c r="AN54" i="2"/>
  <c r="AM54" i="2"/>
  <c r="AL54" i="2"/>
  <c r="AK54" i="2"/>
  <c r="AJ54" i="2"/>
  <c r="AI54" i="2"/>
  <c r="AH54" i="2"/>
  <c r="AZ53" i="2"/>
  <c r="AY53" i="2"/>
  <c r="AX53" i="2"/>
  <c r="AW53" i="2"/>
  <c r="AV53" i="2"/>
  <c r="AU53" i="2"/>
  <c r="AT53" i="2"/>
  <c r="AS53" i="2"/>
  <c r="AR53" i="2"/>
  <c r="AQ53" i="2"/>
  <c r="AP53" i="2"/>
  <c r="AO53" i="2"/>
  <c r="AN53" i="2"/>
  <c r="AM53" i="2"/>
  <c r="AL53" i="2"/>
  <c r="AK53" i="2"/>
  <c r="AJ53" i="2"/>
  <c r="AI53" i="2"/>
  <c r="AH53" i="2"/>
  <c r="AZ52" i="2"/>
  <c r="AY52" i="2"/>
  <c r="AX52" i="2"/>
  <c r="AW52" i="2"/>
  <c r="AV52" i="2"/>
  <c r="AU52" i="2"/>
  <c r="AT52" i="2"/>
  <c r="AS52" i="2"/>
  <c r="AR52" i="2"/>
  <c r="AQ52" i="2"/>
  <c r="AP52" i="2"/>
  <c r="AO52" i="2"/>
  <c r="AN52" i="2"/>
  <c r="AM52" i="2"/>
  <c r="AL52" i="2"/>
  <c r="AK52" i="2"/>
  <c r="AJ52" i="2"/>
  <c r="AI52" i="2"/>
  <c r="AH52" i="2"/>
  <c r="AZ51" i="2"/>
  <c r="AY51" i="2"/>
  <c r="AX51" i="2"/>
  <c r="AW51" i="2"/>
  <c r="AV51" i="2"/>
  <c r="AU51" i="2"/>
  <c r="AT51" i="2"/>
  <c r="AS51" i="2"/>
  <c r="AR51" i="2"/>
  <c r="AQ51" i="2"/>
  <c r="AP51" i="2"/>
  <c r="AO51" i="2"/>
  <c r="AN51" i="2"/>
  <c r="AM51" i="2"/>
  <c r="AL51" i="2"/>
  <c r="AK51" i="2"/>
  <c r="AJ51" i="2"/>
  <c r="AI51" i="2"/>
  <c r="AH51" i="2"/>
  <c r="AZ50" i="2"/>
  <c r="AY50" i="2"/>
  <c r="AX50" i="2"/>
  <c r="AW50" i="2"/>
  <c r="AV50" i="2"/>
  <c r="AU50" i="2"/>
  <c r="AT50" i="2"/>
  <c r="AS50" i="2"/>
  <c r="AR50" i="2"/>
  <c r="AQ50" i="2"/>
  <c r="AP50" i="2"/>
  <c r="AO50" i="2"/>
  <c r="AN50" i="2"/>
  <c r="AM50" i="2"/>
  <c r="AL50" i="2"/>
  <c r="AK50" i="2"/>
  <c r="AJ50" i="2"/>
  <c r="AI50" i="2"/>
  <c r="AH50" i="2"/>
  <c r="AZ49" i="2"/>
  <c r="AY49" i="2"/>
  <c r="AX49" i="2"/>
  <c r="AW49" i="2"/>
  <c r="AV49" i="2"/>
  <c r="AU49" i="2"/>
  <c r="AT49" i="2"/>
  <c r="AS49" i="2"/>
  <c r="AR49" i="2"/>
  <c r="AQ49" i="2"/>
  <c r="AP49" i="2"/>
  <c r="AO49" i="2"/>
  <c r="AN49" i="2"/>
  <c r="AM49" i="2"/>
  <c r="AL49" i="2"/>
  <c r="AK49" i="2"/>
  <c r="AJ49" i="2"/>
  <c r="AI49" i="2"/>
  <c r="AH49" i="2"/>
  <c r="AZ48" i="2"/>
  <c r="AY48" i="2"/>
  <c r="AX48" i="2"/>
  <c r="AW48" i="2"/>
  <c r="AV48" i="2"/>
  <c r="AU48" i="2"/>
  <c r="AT48" i="2"/>
  <c r="AS48" i="2"/>
  <c r="AR48" i="2"/>
  <c r="AQ48" i="2"/>
  <c r="AP48" i="2"/>
  <c r="AO48" i="2"/>
  <c r="AN48" i="2"/>
  <c r="AM48" i="2"/>
  <c r="AL48" i="2"/>
  <c r="AK48" i="2"/>
  <c r="AJ48" i="2"/>
  <c r="AI48" i="2"/>
  <c r="AH48" i="2"/>
  <c r="AZ47" i="2"/>
  <c r="AY47" i="2"/>
  <c r="AX47" i="2"/>
  <c r="AW47" i="2"/>
  <c r="AV47" i="2"/>
  <c r="AU47" i="2"/>
  <c r="AT47" i="2"/>
  <c r="AS47" i="2"/>
  <c r="AR47" i="2"/>
  <c r="AQ47" i="2"/>
  <c r="AP47" i="2"/>
  <c r="AO47" i="2"/>
  <c r="AN47" i="2"/>
  <c r="AM47" i="2"/>
  <c r="AL47" i="2"/>
  <c r="AK47" i="2"/>
  <c r="AJ47" i="2"/>
  <c r="AI47" i="2"/>
  <c r="AH47" i="2"/>
  <c r="AZ46" i="2"/>
  <c r="AY46" i="2"/>
  <c r="AX46" i="2"/>
  <c r="AW46" i="2"/>
  <c r="AV46" i="2"/>
  <c r="AU46" i="2"/>
  <c r="AT46" i="2"/>
  <c r="AS46" i="2"/>
  <c r="AR46" i="2"/>
  <c r="AQ46" i="2"/>
  <c r="AP46" i="2"/>
  <c r="AO46" i="2"/>
  <c r="AN46" i="2"/>
  <c r="AM46" i="2"/>
  <c r="AL46" i="2"/>
  <c r="AK46" i="2"/>
  <c r="AJ46" i="2"/>
  <c r="AI46" i="2"/>
  <c r="AH46" i="2"/>
  <c r="AZ45" i="2"/>
  <c r="AY45" i="2"/>
  <c r="AX45" i="2"/>
  <c r="AW45" i="2"/>
  <c r="AV45" i="2"/>
  <c r="AU45" i="2"/>
  <c r="AT45" i="2"/>
  <c r="AS45" i="2"/>
  <c r="AR45" i="2"/>
  <c r="AQ45" i="2"/>
  <c r="AP45" i="2"/>
  <c r="AO45" i="2"/>
  <c r="AN45" i="2"/>
  <c r="AM45" i="2"/>
  <c r="AL45" i="2"/>
  <c r="AK45" i="2"/>
  <c r="AJ45" i="2"/>
  <c r="AI45" i="2"/>
  <c r="AH45" i="2"/>
  <c r="AZ44" i="2"/>
  <c r="AY44" i="2"/>
  <c r="AX44" i="2"/>
  <c r="AW44" i="2"/>
  <c r="AV44" i="2"/>
  <c r="AU44" i="2"/>
  <c r="AT44" i="2"/>
  <c r="AS44" i="2"/>
  <c r="AR44" i="2"/>
  <c r="AQ44" i="2"/>
  <c r="AP44" i="2"/>
  <c r="AO44" i="2"/>
  <c r="AN44" i="2"/>
  <c r="AM44" i="2"/>
  <c r="AL44" i="2"/>
  <c r="AK44" i="2"/>
  <c r="AJ44" i="2"/>
  <c r="AI44" i="2"/>
  <c r="AH44" i="2"/>
  <c r="AZ43" i="2"/>
  <c r="AY43" i="2"/>
  <c r="AX43" i="2"/>
  <c r="AW43" i="2"/>
  <c r="AV43" i="2"/>
  <c r="AU43" i="2"/>
  <c r="AT43" i="2"/>
  <c r="AS43" i="2"/>
  <c r="AR43" i="2"/>
  <c r="AQ43" i="2"/>
  <c r="AP43" i="2"/>
  <c r="AO43" i="2"/>
  <c r="AN43" i="2"/>
  <c r="AM43" i="2"/>
  <c r="AL43" i="2"/>
  <c r="AK43" i="2"/>
  <c r="AJ43" i="2"/>
  <c r="AI43" i="2"/>
  <c r="AH43" i="2"/>
  <c r="AZ42" i="2"/>
  <c r="AY42" i="2"/>
  <c r="AX42" i="2"/>
  <c r="AW42" i="2"/>
  <c r="AV42" i="2"/>
  <c r="AU42" i="2"/>
  <c r="AT42" i="2"/>
  <c r="AS42" i="2"/>
  <c r="AR42" i="2"/>
  <c r="AQ42" i="2"/>
  <c r="AP42" i="2"/>
  <c r="AO42" i="2"/>
  <c r="AN42" i="2"/>
  <c r="AM42" i="2"/>
  <c r="AL42" i="2"/>
  <c r="AK42" i="2"/>
  <c r="AJ42" i="2"/>
  <c r="AI42" i="2"/>
  <c r="AH42" i="2"/>
  <c r="AZ41" i="2"/>
  <c r="AY41" i="2"/>
  <c r="AX41" i="2"/>
  <c r="AW41" i="2"/>
  <c r="AV41" i="2"/>
  <c r="AU41" i="2"/>
  <c r="AT41" i="2"/>
  <c r="AS41" i="2"/>
  <c r="AR41" i="2"/>
  <c r="AQ41" i="2"/>
  <c r="AP41" i="2"/>
  <c r="AO41" i="2"/>
  <c r="AN41" i="2"/>
  <c r="AM41" i="2"/>
  <c r="AL41" i="2"/>
  <c r="AK41" i="2"/>
  <c r="AJ41" i="2"/>
  <c r="AI41" i="2"/>
  <c r="AH41" i="2"/>
  <c r="AZ40" i="2"/>
  <c r="AY40" i="2"/>
  <c r="AX40" i="2"/>
  <c r="AW40" i="2"/>
  <c r="AV40" i="2"/>
  <c r="AU40" i="2"/>
  <c r="AT40" i="2"/>
  <c r="AS40" i="2"/>
  <c r="AR40" i="2"/>
  <c r="AQ40" i="2"/>
  <c r="AP40" i="2"/>
  <c r="AO40" i="2"/>
  <c r="AN40" i="2"/>
  <c r="AM40" i="2"/>
  <c r="AL40" i="2"/>
  <c r="AK40" i="2"/>
  <c r="AJ40" i="2"/>
  <c r="AI40" i="2"/>
  <c r="AH40" i="2"/>
  <c r="AZ39" i="2"/>
  <c r="AY39" i="2"/>
  <c r="AX39" i="2"/>
  <c r="AW39" i="2"/>
  <c r="AV39" i="2"/>
  <c r="AU39" i="2"/>
  <c r="AT39" i="2"/>
  <c r="AS39" i="2"/>
  <c r="AR39" i="2"/>
  <c r="AQ39" i="2"/>
  <c r="AP39" i="2"/>
  <c r="AO39" i="2"/>
  <c r="AN39" i="2"/>
  <c r="AM39" i="2"/>
  <c r="AL39" i="2"/>
  <c r="AK39" i="2"/>
  <c r="AJ39" i="2"/>
  <c r="AI39" i="2"/>
  <c r="AH39" i="2"/>
  <c r="AZ38" i="2"/>
  <c r="AY38" i="2"/>
  <c r="AX38" i="2"/>
  <c r="AW38" i="2"/>
  <c r="AV38" i="2"/>
  <c r="AU38" i="2"/>
  <c r="AT38" i="2"/>
  <c r="AS38" i="2"/>
  <c r="AR38" i="2"/>
  <c r="AQ38" i="2"/>
  <c r="AP38" i="2"/>
  <c r="AO38" i="2"/>
  <c r="AN38" i="2"/>
  <c r="AM38" i="2"/>
  <c r="AL38" i="2"/>
  <c r="AK38" i="2"/>
  <c r="AJ38" i="2"/>
  <c r="AI38" i="2"/>
  <c r="AH38" i="2"/>
  <c r="AZ37" i="2"/>
  <c r="AY37" i="2"/>
  <c r="AX37" i="2"/>
  <c r="AW37" i="2"/>
  <c r="AV37" i="2"/>
  <c r="AU37" i="2"/>
  <c r="AT37" i="2"/>
  <c r="AS37" i="2"/>
  <c r="AR37" i="2"/>
  <c r="AQ37" i="2"/>
  <c r="AP37" i="2"/>
  <c r="AO37" i="2"/>
  <c r="AN37" i="2"/>
  <c r="AM37" i="2"/>
  <c r="AL37" i="2"/>
  <c r="AK37" i="2"/>
  <c r="AJ37" i="2"/>
  <c r="AI37" i="2"/>
  <c r="AH37" i="2"/>
  <c r="AZ36" i="2"/>
  <c r="AY36" i="2"/>
  <c r="AX36" i="2"/>
  <c r="AW36" i="2"/>
  <c r="AV36" i="2"/>
  <c r="AU36" i="2"/>
  <c r="AT36" i="2"/>
  <c r="AS36" i="2"/>
  <c r="AR36" i="2"/>
  <c r="AQ36" i="2"/>
  <c r="AP36" i="2"/>
  <c r="AO36" i="2"/>
  <c r="AN36" i="2"/>
  <c r="AM36" i="2"/>
  <c r="AL36" i="2"/>
  <c r="AK36" i="2"/>
  <c r="AJ36" i="2"/>
  <c r="AI36" i="2"/>
  <c r="AH36" i="2"/>
  <c r="AZ35" i="2"/>
  <c r="AY35" i="2"/>
  <c r="AX35" i="2"/>
  <c r="AW35" i="2"/>
  <c r="AV35" i="2"/>
  <c r="AU35" i="2"/>
  <c r="AT35" i="2"/>
  <c r="AS35" i="2"/>
  <c r="AR35" i="2"/>
  <c r="AQ35" i="2"/>
  <c r="AP35" i="2"/>
  <c r="AO35" i="2"/>
  <c r="AN35" i="2"/>
  <c r="AM35" i="2"/>
  <c r="AL35" i="2"/>
  <c r="AK35" i="2"/>
  <c r="AJ35" i="2"/>
  <c r="AI35" i="2"/>
  <c r="AH35" i="2"/>
  <c r="AZ34" i="2"/>
  <c r="AY34" i="2"/>
  <c r="AX34" i="2"/>
  <c r="AW34" i="2"/>
  <c r="AV34" i="2"/>
  <c r="AU34" i="2"/>
  <c r="AT34" i="2"/>
  <c r="AS34" i="2"/>
  <c r="AR34" i="2"/>
  <c r="AQ34" i="2"/>
  <c r="AP34" i="2"/>
  <c r="AO34" i="2"/>
  <c r="AN34" i="2"/>
  <c r="AM34" i="2"/>
  <c r="AL34" i="2"/>
  <c r="AK34" i="2"/>
  <c r="AJ34" i="2"/>
  <c r="AI34" i="2"/>
  <c r="AH34" i="2"/>
  <c r="AZ33" i="2"/>
  <c r="AY33" i="2"/>
  <c r="AX33" i="2"/>
  <c r="AW33" i="2"/>
  <c r="AV33" i="2"/>
  <c r="AU33" i="2"/>
  <c r="AT33" i="2"/>
  <c r="AS33" i="2"/>
  <c r="AR33" i="2"/>
  <c r="AQ33" i="2"/>
  <c r="AP33" i="2"/>
  <c r="AO33" i="2"/>
  <c r="AN33" i="2"/>
  <c r="AM33" i="2"/>
  <c r="AL33" i="2"/>
  <c r="AK33" i="2"/>
  <c r="AJ33" i="2"/>
  <c r="AI33" i="2"/>
  <c r="AH33" i="2"/>
  <c r="AZ32" i="2"/>
  <c r="AY32" i="2"/>
  <c r="AX32" i="2"/>
  <c r="AW32" i="2"/>
  <c r="AV32" i="2"/>
  <c r="AU32" i="2"/>
  <c r="AT32" i="2"/>
  <c r="AS32" i="2"/>
  <c r="AR32" i="2"/>
  <c r="AQ32" i="2"/>
  <c r="AP32" i="2"/>
  <c r="AO32" i="2"/>
  <c r="AN32" i="2"/>
  <c r="AM32" i="2"/>
  <c r="AL32" i="2"/>
  <c r="AK32" i="2"/>
  <c r="AJ32" i="2"/>
  <c r="AI32" i="2"/>
  <c r="AH32" i="2"/>
  <c r="AZ31" i="2"/>
  <c r="AY31" i="2"/>
  <c r="AX31" i="2"/>
  <c r="AW31" i="2"/>
  <c r="AV31" i="2"/>
  <c r="AU31" i="2"/>
  <c r="AT31" i="2"/>
  <c r="AS31" i="2"/>
  <c r="AR31" i="2"/>
  <c r="AQ31" i="2"/>
  <c r="AP31" i="2"/>
  <c r="AO31" i="2"/>
  <c r="AN31" i="2"/>
  <c r="AM31" i="2"/>
  <c r="AL31" i="2"/>
  <c r="AK31" i="2"/>
  <c r="AJ31" i="2"/>
  <c r="AI31" i="2"/>
  <c r="AH31" i="2"/>
  <c r="AZ30" i="2"/>
  <c r="AY30" i="2"/>
  <c r="AX30" i="2"/>
  <c r="AW30" i="2"/>
  <c r="AV30" i="2"/>
  <c r="AU30" i="2"/>
  <c r="AT30" i="2"/>
  <c r="AS30" i="2"/>
  <c r="AR30" i="2"/>
  <c r="AQ30" i="2"/>
  <c r="AP30" i="2"/>
  <c r="AO30" i="2"/>
  <c r="AN30" i="2"/>
  <c r="AM30" i="2"/>
  <c r="AL30" i="2"/>
  <c r="AK30" i="2"/>
  <c r="AJ30" i="2"/>
  <c r="AI30" i="2"/>
  <c r="AH30" i="2"/>
  <c r="AZ29" i="2"/>
  <c r="AY29" i="2"/>
  <c r="AX29" i="2"/>
  <c r="AW29" i="2"/>
  <c r="AV29" i="2"/>
  <c r="AU29" i="2"/>
  <c r="AT29" i="2"/>
  <c r="AS29" i="2"/>
  <c r="AR29" i="2"/>
  <c r="AQ29" i="2"/>
  <c r="AP29" i="2"/>
  <c r="AO29" i="2"/>
  <c r="AN29" i="2"/>
  <c r="AM29" i="2"/>
  <c r="AL29" i="2"/>
  <c r="AK29" i="2"/>
  <c r="AJ29" i="2"/>
  <c r="AI29" i="2"/>
  <c r="AH29" i="2"/>
  <c r="AZ28" i="2"/>
  <c r="AY28" i="2"/>
  <c r="AX28" i="2"/>
  <c r="AW28" i="2"/>
  <c r="AV28" i="2"/>
  <c r="AU28" i="2"/>
  <c r="AT28" i="2"/>
  <c r="AS28" i="2"/>
  <c r="AR28" i="2"/>
  <c r="AQ28" i="2"/>
  <c r="AP28" i="2"/>
  <c r="AO28" i="2"/>
  <c r="AN28" i="2"/>
  <c r="AM28" i="2"/>
  <c r="AL28" i="2"/>
  <c r="AK28" i="2"/>
  <c r="AJ28" i="2"/>
  <c r="AI28" i="2"/>
  <c r="AH28" i="2"/>
  <c r="AZ27" i="2"/>
  <c r="AY27" i="2"/>
  <c r="AX27" i="2"/>
  <c r="AW27" i="2"/>
  <c r="AV27" i="2"/>
  <c r="AU27" i="2"/>
  <c r="AT27" i="2"/>
  <c r="AS27" i="2"/>
  <c r="AR27" i="2"/>
  <c r="AQ27" i="2"/>
  <c r="AP27" i="2"/>
  <c r="AO27" i="2"/>
  <c r="AN27" i="2"/>
  <c r="AM27" i="2"/>
  <c r="AL27" i="2"/>
  <c r="AK27" i="2"/>
  <c r="AJ27" i="2"/>
  <c r="AI27" i="2"/>
  <c r="AH27" i="2"/>
  <c r="AZ26" i="2"/>
  <c r="AY26" i="2"/>
  <c r="AX26" i="2"/>
  <c r="AW26" i="2"/>
  <c r="AV26" i="2"/>
  <c r="AU26" i="2"/>
  <c r="AT26" i="2"/>
  <c r="AS26" i="2"/>
  <c r="AR26" i="2"/>
  <c r="AQ26" i="2"/>
  <c r="AP26" i="2"/>
  <c r="AO26" i="2"/>
  <c r="AN26" i="2"/>
  <c r="AM26" i="2"/>
  <c r="AL26" i="2"/>
  <c r="AK26" i="2"/>
  <c r="AJ26" i="2"/>
  <c r="AI26" i="2"/>
  <c r="AH26" i="2"/>
  <c r="AZ25" i="2"/>
  <c r="AY25" i="2"/>
  <c r="AX25" i="2"/>
  <c r="AW25" i="2"/>
  <c r="AV25" i="2"/>
  <c r="AU25" i="2"/>
  <c r="AT25" i="2"/>
  <c r="AS25" i="2"/>
  <c r="AR25" i="2"/>
  <c r="AQ25" i="2"/>
  <c r="AP25" i="2"/>
  <c r="AO25" i="2"/>
  <c r="AN25" i="2"/>
  <c r="AM25" i="2"/>
  <c r="AL25" i="2"/>
  <c r="AK25" i="2"/>
  <c r="AJ25" i="2"/>
  <c r="AI25" i="2"/>
  <c r="AH25" i="2"/>
  <c r="AZ24" i="2"/>
  <c r="AY24" i="2"/>
  <c r="AX24" i="2"/>
  <c r="AW24" i="2"/>
  <c r="AV24" i="2"/>
  <c r="AU24" i="2"/>
  <c r="AT24" i="2"/>
  <c r="AS24" i="2"/>
  <c r="AR24" i="2"/>
  <c r="AQ24" i="2"/>
  <c r="AP24" i="2"/>
  <c r="AO24" i="2"/>
  <c r="AN24" i="2"/>
  <c r="AM24" i="2"/>
  <c r="AL24" i="2"/>
  <c r="AK24" i="2"/>
  <c r="AJ24" i="2"/>
  <c r="AI24" i="2"/>
  <c r="AH24" i="2"/>
  <c r="AZ23" i="2"/>
  <c r="AY23" i="2"/>
  <c r="AX23" i="2"/>
  <c r="AW23" i="2"/>
  <c r="AV23" i="2"/>
  <c r="AU23" i="2"/>
  <c r="AT23" i="2"/>
  <c r="AS23" i="2"/>
  <c r="AR23" i="2"/>
  <c r="AQ23" i="2"/>
  <c r="AP23" i="2"/>
  <c r="AO23" i="2"/>
  <c r="AN23" i="2"/>
  <c r="AM23" i="2"/>
  <c r="AL23" i="2"/>
  <c r="AK23" i="2"/>
  <c r="AJ23" i="2"/>
  <c r="AI23" i="2"/>
  <c r="AH23" i="2"/>
  <c r="AZ22" i="2"/>
  <c r="AY22" i="2"/>
  <c r="AX22" i="2"/>
  <c r="AW22" i="2"/>
  <c r="AV22" i="2"/>
  <c r="AU22" i="2"/>
  <c r="AT22" i="2"/>
  <c r="AS22" i="2"/>
  <c r="AR22" i="2"/>
  <c r="AQ22" i="2"/>
  <c r="AP22" i="2"/>
  <c r="AO22" i="2"/>
  <c r="AN22" i="2"/>
  <c r="AM22" i="2"/>
  <c r="AL22" i="2"/>
  <c r="AK22" i="2"/>
  <c r="AJ22" i="2"/>
  <c r="AI22" i="2"/>
  <c r="AH22" i="2"/>
  <c r="AZ21" i="2"/>
  <c r="AY21" i="2"/>
  <c r="AX21" i="2"/>
  <c r="AW21" i="2"/>
  <c r="AV21" i="2"/>
  <c r="AU21" i="2"/>
  <c r="AT21" i="2"/>
  <c r="AS21" i="2"/>
  <c r="AR21" i="2"/>
  <c r="AQ21" i="2"/>
  <c r="AP21" i="2"/>
  <c r="AO21" i="2"/>
  <c r="AN21" i="2"/>
  <c r="AM21" i="2"/>
  <c r="AL21" i="2"/>
  <c r="AK21" i="2"/>
  <c r="AJ21" i="2"/>
  <c r="AI21" i="2"/>
  <c r="AH21" i="2"/>
  <c r="AZ20" i="2"/>
  <c r="AY20" i="2"/>
  <c r="AX20" i="2"/>
  <c r="AW20" i="2"/>
  <c r="AV20" i="2"/>
  <c r="AU20" i="2"/>
  <c r="AT20" i="2"/>
  <c r="AS20" i="2"/>
  <c r="AR20" i="2"/>
  <c r="AQ20" i="2"/>
  <c r="AP20" i="2"/>
  <c r="AO20" i="2"/>
  <c r="AN20" i="2"/>
  <c r="AM20" i="2"/>
  <c r="AL20" i="2"/>
  <c r="AK20" i="2"/>
  <c r="AJ20" i="2"/>
  <c r="AI20" i="2"/>
  <c r="AH20" i="2"/>
  <c r="AZ19" i="2"/>
  <c r="AY19" i="2"/>
  <c r="AX19" i="2"/>
  <c r="AW19" i="2"/>
  <c r="AV19" i="2"/>
  <c r="AU19" i="2"/>
  <c r="AT19" i="2"/>
  <c r="AS19" i="2"/>
  <c r="AR19" i="2"/>
  <c r="AQ19" i="2"/>
  <c r="AP19" i="2"/>
  <c r="AO19" i="2"/>
  <c r="AN19" i="2"/>
  <c r="AM19" i="2"/>
  <c r="AL19" i="2"/>
  <c r="AK19" i="2"/>
  <c r="AJ19" i="2"/>
  <c r="AI19" i="2"/>
  <c r="AH19" i="2"/>
  <c r="AZ18" i="2"/>
  <c r="AY18" i="2"/>
  <c r="AX18" i="2"/>
  <c r="AW18" i="2"/>
  <c r="AV18" i="2"/>
  <c r="AU18" i="2"/>
  <c r="AT18" i="2"/>
  <c r="AS18" i="2"/>
  <c r="AR18" i="2"/>
  <c r="AQ18" i="2"/>
  <c r="AP18" i="2"/>
  <c r="AO18" i="2"/>
  <c r="AN18" i="2"/>
  <c r="AM18" i="2"/>
  <c r="AL18" i="2"/>
  <c r="AK18" i="2"/>
  <c r="AJ18" i="2"/>
  <c r="AI18" i="2"/>
  <c r="AH18" i="2"/>
  <c r="AZ17" i="2"/>
  <c r="AY17" i="2"/>
  <c r="AX17" i="2"/>
  <c r="AW17" i="2"/>
  <c r="AV17" i="2"/>
  <c r="AU17" i="2"/>
  <c r="AT17" i="2"/>
  <c r="AS17" i="2"/>
  <c r="AR17" i="2"/>
  <c r="AQ17" i="2"/>
  <c r="AP17" i="2"/>
  <c r="AO17" i="2"/>
  <c r="AN17" i="2"/>
  <c r="AM17" i="2"/>
  <c r="AL17" i="2"/>
  <c r="AK17" i="2"/>
  <c r="AJ17" i="2"/>
  <c r="AI17" i="2"/>
  <c r="AH17" i="2"/>
  <c r="AZ16" i="2"/>
  <c r="AY16" i="2"/>
  <c r="AX16" i="2"/>
  <c r="AW16" i="2"/>
  <c r="AV16" i="2"/>
  <c r="AU16" i="2"/>
  <c r="AT16" i="2"/>
  <c r="AS16" i="2"/>
  <c r="AR16" i="2"/>
  <c r="AQ16" i="2"/>
  <c r="AP16" i="2"/>
  <c r="AO16" i="2"/>
  <c r="AN16" i="2"/>
  <c r="AM16" i="2"/>
  <c r="AL16" i="2"/>
  <c r="AK16" i="2"/>
  <c r="AJ16" i="2"/>
  <c r="AI16" i="2"/>
  <c r="AH16" i="2"/>
  <c r="AZ15" i="2"/>
  <c r="AY15" i="2"/>
  <c r="AX15" i="2"/>
  <c r="AW15" i="2"/>
  <c r="AV15" i="2"/>
  <c r="AU15" i="2"/>
  <c r="AT15" i="2"/>
  <c r="AS15" i="2"/>
  <c r="AR15" i="2"/>
  <c r="AQ15" i="2"/>
  <c r="AP15" i="2"/>
  <c r="AO15" i="2"/>
  <c r="AN15" i="2"/>
  <c r="AM15" i="2"/>
  <c r="AL15" i="2"/>
  <c r="AK15" i="2"/>
  <c r="AJ15" i="2"/>
  <c r="AI15" i="2"/>
  <c r="AH15" i="2"/>
  <c r="AZ14" i="2"/>
  <c r="AY14" i="2"/>
  <c r="AX14" i="2"/>
  <c r="AW14" i="2"/>
  <c r="AV14" i="2"/>
  <c r="AU14" i="2"/>
  <c r="AT14" i="2"/>
  <c r="AS14" i="2"/>
  <c r="AR14" i="2"/>
  <c r="AQ14" i="2"/>
  <c r="AP14" i="2"/>
  <c r="AO14" i="2"/>
  <c r="AN14" i="2"/>
  <c r="AM14" i="2"/>
  <c r="AL14" i="2"/>
  <c r="AK14" i="2"/>
  <c r="AJ14" i="2"/>
  <c r="AI14" i="2"/>
  <c r="AH14" i="2"/>
  <c r="AZ13" i="2"/>
  <c r="AY13" i="2"/>
  <c r="AX13" i="2"/>
  <c r="AW13" i="2"/>
  <c r="AV13" i="2"/>
  <c r="AU13" i="2"/>
  <c r="AT13" i="2"/>
  <c r="AS13" i="2"/>
  <c r="AR13" i="2"/>
  <c r="AQ13" i="2"/>
  <c r="AP13" i="2"/>
  <c r="AO13" i="2"/>
  <c r="AN13" i="2"/>
  <c r="AM13" i="2"/>
  <c r="AL13" i="2"/>
  <c r="AK13" i="2"/>
  <c r="AJ13" i="2"/>
  <c r="AI13" i="2"/>
  <c r="AH13" i="2"/>
  <c r="AZ12" i="2"/>
  <c r="AY12" i="2"/>
  <c r="AX12" i="2"/>
  <c r="AW12" i="2"/>
  <c r="AV12" i="2"/>
  <c r="AU12" i="2"/>
  <c r="AT12" i="2"/>
  <c r="AS12" i="2"/>
  <c r="AR12" i="2"/>
  <c r="AQ12" i="2"/>
  <c r="AP12" i="2"/>
  <c r="AO12" i="2"/>
  <c r="AN12" i="2"/>
  <c r="AM12" i="2"/>
  <c r="AL12" i="2"/>
  <c r="AK12" i="2"/>
  <c r="AJ12" i="2"/>
  <c r="AI12" i="2"/>
  <c r="AH12" i="2"/>
  <c r="AZ11" i="2"/>
  <c r="AY11" i="2"/>
  <c r="AX11" i="2"/>
  <c r="AW11" i="2"/>
  <c r="AV11" i="2"/>
  <c r="AU11" i="2"/>
  <c r="AT11" i="2"/>
  <c r="AS11" i="2"/>
  <c r="AR11" i="2"/>
  <c r="AQ11" i="2"/>
  <c r="AP11" i="2"/>
  <c r="AO11" i="2"/>
  <c r="AN11" i="2"/>
  <c r="AM11" i="2"/>
  <c r="AL11" i="2"/>
  <c r="AK11" i="2"/>
  <c r="AJ11" i="2"/>
  <c r="AI11" i="2"/>
  <c r="AH11" i="2"/>
  <c r="AZ10" i="2"/>
  <c r="AY10" i="2"/>
  <c r="AX10" i="2"/>
  <c r="AW10" i="2"/>
  <c r="AV10" i="2"/>
  <c r="AU10" i="2"/>
  <c r="AT10" i="2"/>
  <c r="AS10" i="2"/>
  <c r="AR10" i="2"/>
  <c r="AQ10" i="2"/>
  <c r="AP10" i="2"/>
  <c r="AO10" i="2"/>
  <c r="AN10" i="2"/>
  <c r="AM10" i="2"/>
  <c r="AL10" i="2"/>
  <c r="AK10" i="2"/>
  <c r="AJ10" i="2"/>
  <c r="AI10" i="2"/>
  <c r="AH10" i="2"/>
  <c r="AZ9" i="2"/>
  <c r="AY9" i="2"/>
  <c r="AX9" i="2"/>
  <c r="AW9" i="2"/>
  <c r="AV9" i="2"/>
  <c r="AU9" i="2"/>
  <c r="AT9" i="2"/>
  <c r="AS9" i="2"/>
  <c r="AR9" i="2"/>
  <c r="AQ9" i="2"/>
  <c r="AP9" i="2"/>
  <c r="AO9" i="2"/>
  <c r="AN9" i="2"/>
  <c r="AM9" i="2"/>
  <c r="AL9" i="2"/>
  <c r="AK9" i="2"/>
  <c r="AJ9" i="2"/>
  <c r="AI9" i="2"/>
  <c r="AH9" i="2"/>
  <c r="AZ8" i="2"/>
  <c r="AY8" i="2"/>
  <c r="AX8" i="2"/>
  <c r="AW8" i="2"/>
  <c r="AV8" i="2"/>
  <c r="AU8" i="2"/>
  <c r="AT8" i="2"/>
  <c r="AS8" i="2"/>
  <c r="AR8" i="2"/>
  <c r="AQ8" i="2"/>
  <c r="AP8" i="2"/>
  <c r="AO8" i="2"/>
  <c r="AN8" i="2"/>
  <c r="AM8" i="2"/>
  <c r="AL8" i="2"/>
  <c r="AK8" i="2"/>
  <c r="AJ8" i="2"/>
  <c r="AI8" i="2"/>
  <c r="AH8" i="2"/>
  <c r="AZ7" i="2"/>
  <c r="AY7" i="2"/>
  <c r="AX7" i="2"/>
  <c r="AW7" i="2"/>
  <c r="AV7" i="2"/>
  <c r="AU7" i="2"/>
  <c r="AT7" i="2"/>
  <c r="AS7" i="2"/>
  <c r="AR7" i="2"/>
  <c r="AQ7" i="2"/>
  <c r="AP7" i="2"/>
  <c r="AO7" i="2"/>
  <c r="AN7" i="2"/>
  <c r="AM7" i="2"/>
  <c r="AL7" i="2"/>
  <c r="AK7" i="2"/>
  <c r="AJ7" i="2"/>
  <c r="AI7" i="2"/>
  <c r="AH7" i="2"/>
  <c r="AI6" i="2"/>
  <c r="AJ6" i="2"/>
  <c r="AK6" i="2"/>
  <c r="AL6" i="2"/>
  <c r="AM6" i="2"/>
  <c r="AN6" i="2"/>
  <c r="AO6" i="2"/>
  <c r="AP6" i="2"/>
  <c r="AQ6" i="2"/>
  <c r="AR6" i="2"/>
  <c r="AS6" i="2"/>
  <c r="AT6" i="2"/>
  <c r="AU6" i="2"/>
  <c r="AV6" i="2"/>
  <c r="AW6" i="2"/>
  <c r="AX6" i="2"/>
  <c r="AY6" i="2"/>
  <c r="AZ6" i="2"/>
  <c r="AH6" i="2"/>
  <c r="CO127" i="2" l="1"/>
  <c r="CO124" i="2"/>
  <c r="CO176" i="2"/>
  <c r="CO128" i="2"/>
  <c r="CO22" i="2"/>
  <c r="CO144" i="2"/>
  <c r="CO123" i="2"/>
  <c r="CO57" i="2"/>
  <c r="CO45" i="2"/>
  <c r="CO142" i="2"/>
  <c r="CO187" i="2"/>
  <c r="CO66" i="2"/>
  <c r="CO37" i="2"/>
  <c r="CO34" i="2"/>
  <c r="CO238" i="2"/>
  <c r="CO234" i="2"/>
  <c r="CO222" i="2"/>
  <c r="CO219" i="2"/>
  <c r="CO206" i="2"/>
  <c r="CO185" i="2"/>
  <c r="CO182" i="2"/>
  <c r="CO181" i="2"/>
  <c r="CO172" i="2"/>
  <c r="CO151" i="2"/>
  <c r="CO130" i="2"/>
  <c r="CO126" i="2"/>
  <c r="CO125" i="2"/>
  <c r="CO115" i="2"/>
  <c r="CO114" i="2"/>
  <c r="CO88" i="2"/>
  <c r="CO82" i="2"/>
  <c r="CO78" i="2"/>
  <c r="CO60" i="2"/>
  <c r="CO54" i="2"/>
  <c r="CO46" i="2"/>
  <c r="CO42" i="2"/>
  <c r="CO41" i="2"/>
  <c r="CO32" i="2"/>
  <c r="CO26" i="2"/>
  <c r="CO23" i="2"/>
  <c r="CO248" i="2"/>
  <c r="CO247" i="2"/>
  <c r="CO174" i="2"/>
  <c r="CO137" i="2"/>
  <c r="CO50" i="2"/>
  <c r="CO36" i="2"/>
  <c r="CO35" i="2"/>
  <c r="CO31" i="2"/>
  <c r="CO220" i="2"/>
  <c r="CO96" i="2"/>
  <c r="CO24" i="2"/>
  <c r="CO13" i="2"/>
  <c r="CO8" i="2"/>
  <c r="K236" i="3" l="1"/>
  <c r="O234" i="7"/>
  <c r="P234" i="7"/>
  <c r="Q234" i="7"/>
  <c r="R234" i="7"/>
  <c r="T234" i="7"/>
  <c r="U234" i="7"/>
  <c r="W234" i="7"/>
  <c r="X234" i="7"/>
  <c r="Y234" i="7"/>
  <c r="Z234" i="7"/>
  <c r="AA234" i="7"/>
  <c r="AB234" i="7"/>
  <c r="AC234" i="7"/>
  <c r="O235" i="7"/>
  <c r="Q235" i="7"/>
  <c r="R235" i="7"/>
  <c r="S235" i="7"/>
  <c r="U235" i="7"/>
  <c r="V235" i="7"/>
  <c r="W235" i="7"/>
  <c r="X235" i="7"/>
  <c r="Y235" i="7"/>
  <c r="Z235" i="7"/>
  <c r="AA235" i="7"/>
  <c r="AB235" i="7"/>
  <c r="AC235" i="7"/>
  <c r="AD235" i="7"/>
  <c r="N236" i="7"/>
  <c r="O236" i="7"/>
  <c r="P236" i="7"/>
  <c r="R236" i="7"/>
  <c r="S236" i="7"/>
  <c r="T236" i="7"/>
  <c r="U236" i="7"/>
  <c r="V236" i="7"/>
  <c r="W236" i="7"/>
  <c r="Y236" i="7"/>
  <c r="Z236" i="7"/>
  <c r="AA236" i="7"/>
  <c r="AC236" i="7"/>
  <c r="AD236" i="7"/>
  <c r="P237" i="7"/>
  <c r="Q237" i="7"/>
  <c r="R237" i="7"/>
  <c r="S237" i="7"/>
  <c r="T237" i="7"/>
  <c r="U237" i="7"/>
  <c r="W237" i="7"/>
  <c r="X237" i="7"/>
  <c r="Y237" i="7"/>
  <c r="Z237" i="7"/>
  <c r="AA237" i="7"/>
  <c r="AB237" i="7"/>
  <c r="AC237" i="7"/>
  <c r="AD237" i="7"/>
  <c r="K240" i="3"/>
  <c r="L240" i="3"/>
  <c r="Q238" i="7"/>
  <c r="R238" i="7"/>
  <c r="T238" i="7"/>
  <c r="U238" i="7"/>
  <c r="W238" i="7"/>
  <c r="X238" i="7"/>
  <c r="Y238" i="7"/>
  <c r="AA238" i="7"/>
  <c r="AB238" i="7"/>
  <c r="AC238" i="7"/>
  <c r="O239" i="7"/>
  <c r="Q239" i="7"/>
  <c r="R239" i="7"/>
  <c r="S239" i="7"/>
  <c r="U239" i="7"/>
  <c r="V239" i="7"/>
  <c r="W239" i="7"/>
  <c r="X239" i="7"/>
  <c r="Y239" i="7"/>
  <c r="Z239" i="7"/>
  <c r="AA239" i="7"/>
  <c r="AB239" i="7"/>
  <c r="AC239" i="7"/>
  <c r="AD239" i="7"/>
  <c r="K242" i="3"/>
  <c r="O240" i="7"/>
  <c r="L242" i="3"/>
  <c r="R240" i="7"/>
  <c r="S240" i="7"/>
  <c r="T240" i="7"/>
  <c r="U240" i="7"/>
  <c r="V240" i="7"/>
  <c r="W240" i="7"/>
  <c r="Y240" i="7"/>
  <c r="Z240" i="7"/>
  <c r="AA240" i="7"/>
  <c r="AC240" i="7"/>
  <c r="AD240" i="7"/>
  <c r="O241" i="7"/>
  <c r="L243" i="3"/>
  <c r="Q241" i="7"/>
  <c r="R241" i="7"/>
  <c r="S241" i="7"/>
  <c r="T241" i="7"/>
  <c r="U241" i="7"/>
  <c r="W241" i="7"/>
  <c r="X241" i="7"/>
  <c r="Y241" i="7"/>
  <c r="Z241" i="7"/>
  <c r="AA241" i="7"/>
  <c r="AB241" i="7"/>
  <c r="AC241" i="7"/>
  <c r="AD241" i="7"/>
  <c r="P242" i="7"/>
  <c r="Q242" i="7"/>
  <c r="R242" i="7"/>
  <c r="T242" i="7"/>
  <c r="U242" i="7"/>
  <c r="W242" i="7"/>
  <c r="X242" i="7"/>
  <c r="Y242" i="7"/>
  <c r="AA242" i="7"/>
  <c r="AB242" i="7"/>
  <c r="AC242" i="7"/>
  <c r="AD242" i="7"/>
  <c r="O243" i="7"/>
  <c r="Q243" i="7"/>
  <c r="R243" i="7"/>
  <c r="S243" i="7"/>
  <c r="U243" i="7"/>
  <c r="V243" i="7"/>
  <c r="X243" i="7"/>
  <c r="Y243" i="7"/>
  <c r="Z243" i="7"/>
  <c r="AB243" i="7"/>
  <c r="AC243" i="7"/>
  <c r="AD243" i="7"/>
  <c r="K246" i="3"/>
  <c r="O244" i="7"/>
  <c r="P244" i="7"/>
  <c r="R244" i="7"/>
  <c r="S244" i="7"/>
  <c r="T244" i="7"/>
  <c r="U244" i="7"/>
  <c r="V244" i="7"/>
  <c r="W244" i="7"/>
  <c r="Y244" i="7"/>
  <c r="Z244" i="7"/>
  <c r="AA244" i="7"/>
  <c r="AC244" i="7"/>
  <c r="AD244" i="7"/>
  <c r="O245" i="7"/>
  <c r="L247" i="3"/>
  <c r="Q245" i="7"/>
  <c r="R245" i="7"/>
  <c r="S245" i="7"/>
  <c r="T245" i="7"/>
  <c r="V245" i="7"/>
  <c r="W245" i="7"/>
  <c r="X245" i="7"/>
  <c r="Z245" i="7"/>
  <c r="AA245" i="7"/>
  <c r="AB245" i="7"/>
  <c r="AD245" i="7"/>
  <c r="L248" i="3"/>
  <c r="Q246" i="7"/>
  <c r="R246" i="7"/>
  <c r="T246" i="7"/>
  <c r="U246" i="7"/>
  <c r="W246" i="7"/>
  <c r="X246" i="7"/>
  <c r="Y246" i="7"/>
  <c r="AA246" i="7"/>
  <c r="AB246" i="7"/>
  <c r="AC246" i="7"/>
  <c r="O247" i="7"/>
  <c r="Q247" i="7"/>
  <c r="R247" i="7"/>
  <c r="S247" i="7"/>
  <c r="U247" i="7"/>
  <c r="V247" i="7"/>
  <c r="Y247" i="7"/>
  <c r="Z247" i="7"/>
  <c r="AB247" i="7"/>
  <c r="AC247" i="7"/>
  <c r="AD247" i="7"/>
  <c r="K250" i="3"/>
  <c r="O248" i="7"/>
  <c r="P248" i="7"/>
  <c r="R248" i="7"/>
  <c r="S248" i="7"/>
  <c r="T248" i="7"/>
  <c r="U248" i="7"/>
  <c r="V248" i="7"/>
  <c r="W248" i="7"/>
  <c r="Y248" i="7"/>
  <c r="Z248" i="7"/>
  <c r="AA248" i="7"/>
  <c r="AC248" i="7"/>
  <c r="AD248" i="7"/>
  <c r="C228" i="7"/>
  <c r="D228" i="7"/>
  <c r="E228" i="7"/>
  <c r="F228" i="7"/>
  <c r="G228" i="7"/>
  <c r="H228" i="7"/>
  <c r="I228" i="7"/>
  <c r="J228" i="7"/>
  <c r="K228" i="7"/>
  <c r="L228" i="7"/>
  <c r="M228" i="7"/>
  <c r="AF228" i="7"/>
  <c r="AG228" i="7"/>
  <c r="AH228" i="7"/>
  <c r="AI228" i="7"/>
  <c r="AJ228" i="7"/>
  <c r="AK228" i="7"/>
  <c r="AL228" i="7"/>
  <c r="AM228" i="7"/>
  <c r="AN228" i="7"/>
  <c r="AO228" i="7"/>
  <c r="AP228" i="7"/>
  <c r="AQ228" i="7"/>
  <c r="AR228" i="7"/>
  <c r="AS228" i="7"/>
  <c r="AT228" i="7"/>
  <c r="AU228" i="7"/>
  <c r="AV228" i="7"/>
  <c r="AW228" i="7"/>
  <c r="AX228" i="7"/>
  <c r="C229" i="7"/>
  <c r="D229" i="7"/>
  <c r="E229" i="7"/>
  <c r="F229" i="7"/>
  <c r="G229" i="7"/>
  <c r="H229" i="7"/>
  <c r="I229" i="7"/>
  <c r="J229" i="7"/>
  <c r="K229" i="7"/>
  <c r="L229" i="7"/>
  <c r="M229" i="7"/>
  <c r="AF229" i="7"/>
  <c r="AG229" i="7"/>
  <c r="AH229" i="7"/>
  <c r="AI229" i="7"/>
  <c r="AJ229" i="7"/>
  <c r="AK229" i="7"/>
  <c r="AL229" i="7"/>
  <c r="AM229" i="7"/>
  <c r="AN229" i="7"/>
  <c r="AO229" i="7"/>
  <c r="AP229" i="7"/>
  <c r="AQ229" i="7"/>
  <c r="AR229" i="7"/>
  <c r="AS229" i="7"/>
  <c r="AT229" i="7"/>
  <c r="AU229" i="7"/>
  <c r="AV229" i="7"/>
  <c r="AW229" i="7"/>
  <c r="AX229" i="7"/>
  <c r="C230" i="7"/>
  <c r="D230" i="7"/>
  <c r="E230" i="7"/>
  <c r="F230" i="7"/>
  <c r="G230" i="7"/>
  <c r="H230" i="7"/>
  <c r="I230" i="7"/>
  <c r="J230" i="7"/>
  <c r="K230" i="7"/>
  <c r="L230" i="7"/>
  <c r="M230" i="7"/>
  <c r="AF230" i="7"/>
  <c r="AG230" i="7"/>
  <c r="AH230" i="7"/>
  <c r="AI230" i="7"/>
  <c r="AJ230" i="7"/>
  <c r="AK230" i="7"/>
  <c r="AL230" i="7"/>
  <c r="AM230" i="7"/>
  <c r="AN230" i="7"/>
  <c r="AO230" i="7"/>
  <c r="AP230" i="7"/>
  <c r="AQ230" i="7"/>
  <c r="AR230" i="7"/>
  <c r="AS230" i="7"/>
  <c r="AT230" i="7"/>
  <c r="AU230" i="7"/>
  <c r="AV230" i="7"/>
  <c r="AW230" i="7"/>
  <c r="AX230" i="7"/>
  <c r="C231" i="7"/>
  <c r="D231" i="7"/>
  <c r="E231" i="7"/>
  <c r="F231" i="7"/>
  <c r="G231" i="7"/>
  <c r="H231" i="7"/>
  <c r="I231" i="7"/>
  <c r="J231" i="7"/>
  <c r="K231" i="7"/>
  <c r="L231" i="7"/>
  <c r="M231" i="7"/>
  <c r="AF231" i="7"/>
  <c r="AG231" i="7"/>
  <c r="AH231" i="7"/>
  <c r="AI231" i="7"/>
  <c r="AJ231" i="7"/>
  <c r="AK231" i="7"/>
  <c r="AL231" i="7"/>
  <c r="AM231" i="7"/>
  <c r="AN231" i="7"/>
  <c r="AO231" i="7"/>
  <c r="AP231" i="7"/>
  <c r="AQ231" i="7"/>
  <c r="AR231" i="7"/>
  <c r="AS231" i="7"/>
  <c r="AT231" i="7"/>
  <c r="AU231" i="7"/>
  <c r="AV231" i="7"/>
  <c r="AW231" i="7"/>
  <c r="AX231" i="7"/>
  <c r="C232" i="7"/>
  <c r="D232" i="7"/>
  <c r="E232" i="7"/>
  <c r="F232" i="7"/>
  <c r="G232" i="7"/>
  <c r="H232" i="7"/>
  <c r="I232" i="7"/>
  <c r="J232" i="7"/>
  <c r="K232" i="7"/>
  <c r="L232" i="7"/>
  <c r="M232" i="7"/>
  <c r="AF232" i="7"/>
  <c r="AG232" i="7"/>
  <c r="AH232" i="7"/>
  <c r="AI232" i="7"/>
  <c r="AJ232" i="7"/>
  <c r="AK232" i="7"/>
  <c r="AL232" i="7"/>
  <c r="AM232" i="7"/>
  <c r="AN232" i="7"/>
  <c r="AO232" i="7"/>
  <c r="AP232" i="7"/>
  <c r="AQ232" i="7"/>
  <c r="AR232" i="7"/>
  <c r="AS232" i="7"/>
  <c r="AT232" i="7"/>
  <c r="AU232" i="7"/>
  <c r="AV232" i="7"/>
  <c r="AW232" i="7"/>
  <c r="AX232" i="7"/>
  <c r="C233" i="7"/>
  <c r="D233" i="7"/>
  <c r="E233" i="7"/>
  <c r="F233" i="7"/>
  <c r="G233" i="7"/>
  <c r="H233" i="7"/>
  <c r="I233" i="7"/>
  <c r="J233" i="7"/>
  <c r="K233" i="7"/>
  <c r="L233" i="7"/>
  <c r="M233" i="7"/>
  <c r="AF233" i="7"/>
  <c r="AG233" i="7"/>
  <c r="AH233" i="7"/>
  <c r="AI233" i="7"/>
  <c r="AJ233" i="7"/>
  <c r="AK233" i="7"/>
  <c r="AL233" i="7"/>
  <c r="AM233" i="7"/>
  <c r="AN233" i="7"/>
  <c r="AO233" i="7"/>
  <c r="AP233" i="7"/>
  <c r="AQ233" i="7"/>
  <c r="AR233" i="7"/>
  <c r="AS233" i="7"/>
  <c r="AT233" i="7"/>
  <c r="AU233" i="7"/>
  <c r="AV233" i="7"/>
  <c r="AW233" i="7"/>
  <c r="AX233" i="7"/>
  <c r="C234" i="7"/>
  <c r="D234" i="7"/>
  <c r="E234" i="7"/>
  <c r="F234" i="7"/>
  <c r="G234" i="7"/>
  <c r="H234" i="7"/>
  <c r="I234" i="7"/>
  <c r="J234" i="7"/>
  <c r="K234" i="7"/>
  <c r="L234" i="7"/>
  <c r="M234" i="7"/>
  <c r="S234" i="7"/>
  <c r="V234" i="7"/>
  <c r="AD234" i="7"/>
  <c r="AF234" i="7"/>
  <c r="AG234" i="7"/>
  <c r="AH234" i="7"/>
  <c r="AI234" i="7"/>
  <c r="AJ234" i="7"/>
  <c r="AK234" i="7"/>
  <c r="AL234" i="7"/>
  <c r="AM234" i="7"/>
  <c r="AN234" i="7"/>
  <c r="AO234" i="7"/>
  <c r="AP234" i="7"/>
  <c r="AQ234" i="7"/>
  <c r="AR234" i="7"/>
  <c r="AS234" i="7"/>
  <c r="AT234" i="7"/>
  <c r="AU234" i="7"/>
  <c r="AV234" i="7"/>
  <c r="AW234" i="7"/>
  <c r="AX234" i="7"/>
  <c r="C235" i="7"/>
  <c r="D235" i="7"/>
  <c r="E235" i="7"/>
  <c r="F235" i="7"/>
  <c r="G235" i="7"/>
  <c r="H235" i="7"/>
  <c r="I235" i="7"/>
  <c r="J235" i="7"/>
  <c r="K235" i="7"/>
  <c r="L235" i="7"/>
  <c r="M235" i="7"/>
  <c r="P235" i="7"/>
  <c r="T235" i="7"/>
  <c r="AF235" i="7"/>
  <c r="AG235" i="7"/>
  <c r="AH235" i="7"/>
  <c r="AI235" i="7"/>
  <c r="AJ235" i="7"/>
  <c r="AK235" i="7"/>
  <c r="AL235" i="7"/>
  <c r="AM235" i="7"/>
  <c r="AN235" i="7"/>
  <c r="AO235" i="7"/>
  <c r="AP235" i="7"/>
  <c r="AQ235" i="7"/>
  <c r="AR235" i="7"/>
  <c r="AS235" i="7"/>
  <c r="AT235" i="7"/>
  <c r="AU235" i="7"/>
  <c r="AV235" i="7"/>
  <c r="AW235" i="7"/>
  <c r="AX235" i="7"/>
  <c r="C236" i="7"/>
  <c r="D236" i="7"/>
  <c r="E236" i="7"/>
  <c r="F236" i="7"/>
  <c r="G236" i="7"/>
  <c r="H236" i="7"/>
  <c r="I236" i="7"/>
  <c r="J236" i="7"/>
  <c r="K236" i="7"/>
  <c r="L236" i="7"/>
  <c r="M236" i="7"/>
  <c r="Q236" i="7"/>
  <c r="X236" i="7"/>
  <c r="AB236" i="7"/>
  <c r="AF236" i="7"/>
  <c r="AG236" i="7"/>
  <c r="AH236" i="7"/>
  <c r="AI236" i="7"/>
  <c r="AJ236" i="7"/>
  <c r="AK236" i="7"/>
  <c r="AL236" i="7"/>
  <c r="AM236" i="7"/>
  <c r="AN236" i="7"/>
  <c r="AO236" i="7"/>
  <c r="AP236" i="7"/>
  <c r="AQ236" i="7"/>
  <c r="AR236" i="7"/>
  <c r="AS236" i="7"/>
  <c r="AT236" i="7"/>
  <c r="AU236" i="7"/>
  <c r="AV236" i="7"/>
  <c r="AW236" i="7"/>
  <c r="AX236" i="7"/>
  <c r="C237" i="7"/>
  <c r="D237" i="7"/>
  <c r="E237" i="7"/>
  <c r="F237" i="7"/>
  <c r="G237" i="7"/>
  <c r="H237" i="7"/>
  <c r="I237" i="7"/>
  <c r="J237" i="7"/>
  <c r="K237" i="7"/>
  <c r="L237" i="7"/>
  <c r="M237" i="7"/>
  <c r="O237" i="7"/>
  <c r="V237" i="7"/>
  <c r="AF237" i="7"/>
  <c r="AG237" i="7"/>
  <c r="AH237" i="7"/>
  <c r="AI237" i="7"/>
  <c r="AJ237" i="7"/>
  <c r="AK237" i="7"/>
  <c r="AL237" i="7"/>
  <c r="AM237" i="7"/>
  <c r="AN237" i="7"/>
  <c r="AO237" i="7"/>
  <c r="AP237" i="7"/>
  <c r="AQ237" i="7"/>
  <c r="AR237" i="7"/>
  <c r="AS237" i="7"/>
  <c r="AT237" i="7"/>
  <c r="AU237" i="7"/>
  <c r="AV237" i="7"/>
  <c r="AW237" i="7"/>
  <c r="AX237" i="7"/>
  <c r="C238" i="7"/>
  <c r="D238" i="7"/>
  <c r="E238" i="7"/>
  <c r="F238" i="7"/>
  <c r="G238" i="7"/>
  <c r="H238" i="7"/>
  <c r="I238" i="7"/>
  <c r="J238" i="7"/>
  <c r="K238" i="7"/>
  <c r="L238" i="7"/>
  <c r="M238" i="7"/>
  <c r="O238" i="7"/>
  <c r="S238" i="7"/>
  <c r="V238" i="7"/>
  <c r="Z238" i="7"/>
  <c r="AD238" i="7"/>
  <c r="AF238" i="7"/>
  <c r="AG238" i="7"/>
  <c r="AH238" i="7"/>
  <c r="AI238" i="7"/>
  <c r="AJ238" i="7"/>
  <c r="AK238" i="7"/>
  <c r="AL238" i="7"/>
  <c r="AM238" i="7"/>
  <c r="AN238" i="7"/>
  <c r="AO238" i="7"/>
  <c r="AP238" i="7"/>
  <c r="AQ238" i="7"/>
  <c r="AR238" i="7"/>
  <c r="AS238" i="7"/>
  <c r="AT238" i="7"/>
  <c r="AU238" i="7"/>
  <c r="AV238" i="7"/>
  <c r="AW238" i="7"/>
  <c r="AX238" i="7"/>
  <c r="C239" i="7"/>
  <c r="D239" i="7"/>
  <c r="E239" i="7"/>
  <c r="F239" i="7"/>
  <c r="G239" i="7"/>
  <c r="H239" i="7"/>
  <c r="I239" i="7"/>
  <c r="J239" i="7"/>
  <c r="K239" i="7"/>
  <c r="L239" i="7"/>
  <c r="M239" i="7"/>
  <c r="P239" i="7"/>
  <c r="T239" i="7"/>
  <c r="AF239" i="7"/>
  <c r="AG239" i="7"/>
  <c r="AH239" i="7"/>
  <c r="AI239" i="7"/>
  <c r="AJ239" i="7"/>
  <c r="AK239" i="7"/>
  <c r="AL239" i="7"/>
  <c r="AM239" i="7"/>
  <c r="AN239" i="7"/>
  <c r="AO239" i="7"/>
  <c r="AP239" i="7"/>
  <c r="AQ239" i="7"/>
  <c r="AR239" i="7"/>
  <c r="AS239" i="7"/>
  <c r="AT239" i="7"/>
  <c r="AU239" i="7"/>
  <c r="AV239" i="7"/>
  <c r="AW239" i="7"/>
  <c r="AX239" i="7"/>
  <c r="C240" i="7"/>
  <c r="D240" i="7"/>
  <c r="E240" i="7"/>
  <c r="F240" i="7"/>
  <c r="G240" i="7"/>
  <c r="H240" i="7"/>
  <c r="I240" i="7"/>
  <c r="J240" i="7"/>
  <c r="K240" i="7"/>
  <c r="L240" i="7"/>
  <c r="M240" i="7"/>
  <c r="N240" i="7"/>
  <c r="Q240" i="7"/>
  <c r="X240" i="7"/>
  <c r="AB240" i="7"/>
  <c r="AF240" i="7"/>
  <c r="AG240" i="7"/>
  <c r="AH240" i="7"/>
  <c r="AI240" i="7"/>
  <c r="AJ240" i="7"/>
  <c r="AK240" i="7"/>
  <c r="AL240" i="7"/>
  <c r="AM240" i="7"/>
  <c r="AN240" i="7"/>
  <c r="AO240" i="7"/>
  <c r="AP240" i="7"/>
  <c r="AQ240" i="7"/>
  <c r="AR240" i="7"/>
  <c r="AS240" i="7"/>
  <c r="AT240" i="7"/>
  <c r="AU240" i="7"/>
  <c r="AV240" i="7"/>
  <c r="AW240" i="7"/>
  <c r="AX240" i="7"/>
  <c r="C241" i="7"/>
  <c r="D241" i="7"/>
  <c r="E241" i="7"/>
  <c r="F241" i="7"/>
  <c r="G241" i="7"/>
  <c r="H241" i="7"/>
  <c r="I241" i="7"/>
  <c r="J241" i="7"/>
  <c r="K241" i="7"/>
  <c r="L241" i="7"/>
  <c r="M241" i="7"/>
  <c r="V241" i="7"/>
  <c r="AF241" i="7"/>
  <c r="AG241" i="7"/>
  <c r="AH241" i="7"/>
  <c r="AI241" i="7"/>
  <c r="AJ241" i="7"/>
  <c r="AK241" i="7"/>
  <c r="AL241" i="7"/>
  <c r="AM241" i="7"/>
  <c r="AN241" i="7"/>
  <c r="AO241" i="7"/>
  <c r="AP241" i="7"/>
  <c r="AQ241" i="7"/>
  <c r="AR241" i="7"/>
  <c r="AS241" i="7"/>
  <c r="AT241" i="7"/>
  <c r="AU241" i="7"/>
  <c r="AV241" i="7"/>
  <c r="AW241" i="7"/>
  <c r="AX241" i="7"/>
  <c r="C242" i="7"/>
  <c r="D242" i="7"/>
  <c r="E242" i="7"/>
  <c r="F242" i="7"/>
  <c r="G242" i="7"/>
  <c r="H242" i="7"/>
  <c r="I242" i="7"/>
  <c r="J242" i="7"/>
  <c r="K242" i="7"/>
  <c r="L242" i="7"/>
  <c r="M242" i="7"/>
  <c r="O242" i="7"/>
  <c r="S242" i="7"/>
  <c r="V242" i="7"/>
  <c r="Z242" i="7"/>
  <c r="AF242" i="7"/>
  <c r="AG242" i="7"/>
  <c r="AH242" i="7"/>
  <c r="AI242" i="7"/>
  <c r="AJ242" i="7"/>
  <c r="AK242" i="7"/>
  <c r="AL242" i="7"/>
  <c r="AM242" i="7"/>
  <c r="AN242" i="7"/>
  <c r="AO242" i="7"/>
  <c r="AP242" i="7"/>
  <c r="AQ242" i="7"/>
  <c r="AR242" i="7"/>
  <c r="AS242" i="7"/>
  <c r="AT242" i="7"/>
  <c r="AU242" i="7"/>
  <c r="AV242" i="7"/>
  <c r="AW242" i="7"/>
  <c r="AX242" i="7"/>
  <c r="C243" i="7"/>
  <c r="D243" i="7"/>
  <c r="E243" i="7"/>
  <c r="F243" i="7"/>
  <c r="G243" i="7"/>
  <c r="H243" i="7"/>
  <c r="I243" i="7"/>
  <c r="J243" i="7"/>
  <c r="K243" i="7"/>
  <c r="L243" i="7"/>
  <c r="M243" i="7"/>
  <c r="P243" i="7"/>
  <c r="T243" i="7"/>
  <c r="W243" i="7"/>
  <c r="AA243" i="7"/>
  <c r="AF243" i="7"/>
  <c r="AG243" i="7"/>
  <c r="AH243" i="7"/>
  <c r="AI243" i="7"/>
  <c r="AJ243" i="7"/>
  <c r="AK243" i="7"/>
  <c r="AL243" i="7"/>
  <c r="AM243" i="7"/>
  <c r="AN243" i="7"/>
  <c r="AO243" i="7"/>
  <c r="AP243" i="7"/>
  <c r="AQ243" i="7"/>
  <c r="AR243" i="7"/>
  <c r="AS243" i="7"/>
  <c r="AT243" i="7"/>
  <c r="AU243" i="7"/>
  <c r="AV243" i="7"/>
  <c r="AW243" i="7"/>
  <c r="AX243" i="7"/>
  <c r="C244" i="7"/>
  <c r="D244" i="7"/>
  <c r="E244" i="7"/>
  <c r="F244" i="7"/>
  <c r="G244" i="7"/>
  <c r="H244" i="7"/>
  <c r="I244" i="7"/>
  <c r="J244" i="7"/>
  <c r="K244" i="7"/>
  <c r="L244" i="7"/>
  <c r="M244" i="7"/>
  <c r="Q244" i="7"/>
  <c r="X244" i="7"/>
  <c r="AB244" i="7"/>
  <c r="AF244" i="7"/>
  <c r="AG244" i="7"/>
  <c r="AH244" i="7"/>
  <c r="AI244" i="7"/>
  <c r="AJ244" i="7"/>
  <c r="AK244" i="7"/>
  <c r="AL244" i="7"/>
  <c r="AM244" i="7"/>
  <c r="AN244" i="7"/>
  <c r="AO244" i="7"/>
  <c r="AP244" i="7"/>
  <c r="AQ244" i="7"/>
  <c r="AR244" i="7"/>
  <c r="AS244" i="7"/>
  <c r="AT244" i="7"/>
  <c r="AU244" i="7"/>
  <c r="AV244" i="7"/>
  <c r="AW244" i="7"/>
  <c r="AX244" i="7"/>
  <c r="C245" i="7"/>
  <c r="D245" i="7"/>
  <c r="E245" i="7"/>
  <c r="F245" i="7"/>
  <c r="G245" i="7"/>
  <c r="H245" i="7"/>
  <c r="I245" i="7"/>
  <c r="J245" i="7"/>
  <c r="K245" i="7"/>
  <c r="L245" i="7"/>
  <c r="M245" i="7"/>
  <c r="U245" i="7"/>
  <c r="Y245" i="7"/>
  <c r="AC245" i="7"/>
  <c r="AF245" i="7"/>
  <c r="AG245" i="7"/>
  <c r="AH245" i="7"/>
  <c r="AI245" i="7"/>
  <c r="AJ245" i="7"/>
  <c r="AK245" i="7"/>
  <c r="AL245" i="7"/>
  <c r="AM245" i="7"/>
  <c r="AN245" i="7"/>
  <c r="AO245" i="7"/>
  <c r="AP245" i="7"/>
  <c r="AQ245" i="7"/>
  <c r="AR245" i="7"/>
  <c r="AS245" i="7"/>
  <c r="AT245" i="7"/>
  <c r="AU245" i="7"/>
  <c r="AV245" i="7"/>
  <c r="AW245" i="7"/>
  <c r="AX245" i="7"/>
  <c r="C246" i="7"/>
  <c r="D246" i="7"/>
  <c r="E246" i="7"/>
  <c r="F246" i="7"/>
  <c r="G246" i="7"/>
  <c r="H246" i="7"/>
  <c r="I246" i="7"/>
  <c r="J246" i="7"/>
  <c r="K246" i="7"/>
  <c r="L246" i="7"/>
  <c r="M246" i="7"/>
  <c r="O246" i="7"/>
  <c r="S246" i="7"/>
  <c r="V246" i="7"/>
  <c r="Z246" i="7"/>
  <c r="AD246" i="7"/>
  <c r="AF246" i="7"/>
  <c r="AG246" i="7"/>
  <c r="AH246" i="7"/>
  <c r="AI246" i="7"/>
  <c r="AJ246" i="7"/>
  <c r="AK246" i="7"/>
  <c r="AL246" i="7"/>
  <c r="AM246" i="7"/>
  <c r="AN246" i="7"/>
  <c r="AO246" i="7"/>
  <c r="AP246" i="7"/>
  <c r="AQ246" i="7"/>
  <c r="AR246" i="7"/>
  <c r="AS246" i="7"/>
  <c r="AT246" i="7"/>
  <c r="AU246" i="7"/>
  <c r="AV246" i="7"/>
  <c r="AW246" i="7"/>
  <c r="AX246" i="7"/>
  <c r="C247" i="7"/>
  <c r="D247" i="7"/>
  <c r="E247" i="7"/>
  <c r="F247" i="7"/>
  <c r="G247" i="7"/>
  <c r="H247" i="7"/>
  <c r="I247" i="7"/>
  <c r="J247" i="7"/>
  <c r="K247" i="7"/>
  <c r="L247" i="7"/>
  <c r="M247" i="7"/>
  <c r="P247" i="7"/>
  <c r="T247" i="7"/>
  <c r="W247" i="7"/>
  <c r="X247" i="7"/>
  <c r="AA247" i="7"/>
  <c r="AF247" i="7"/>
  <c r="AG247" i="7"/>
  <c r="AH247" i="7"/>
  <c r="AI247" i="7"/>
  <c r="AJ247" i="7"/>
  <c r="AK247" i="7"/>
  <c r="AL247" i="7"/>
  <c r="AM247" i="7"/>
  <c r="AN247" i="7"/>
  <c r="AO247" i="7"/>
  <c r="AP247" i="7"/>
  <c r="AQ247" i="7"/>
  <c r="AR247" i="7"/>
  <c r="AS247" i="7"/>
  <c r="AT247" i="7"/>
  <c r="AU247" i="7"/>
  <c r="AV247" i="7"/>
  <c r="AW247" i="7"/>
  <c r="AX247" i="7"/>
  <c r="C248" i="7"/>
  <c r="D248" i="7"/>
  <c r="E248" i="7"/>
  <c r="F248" i="7"/>
  <c r="G248" i="7"/>
  <c r="H248" i="7"/>
  <c r="I248" i="7"/>
  <c r="J248" i="7"/>
  <c r="K248" i="7"/>
  <c r="L248" i="7"/>
  <c r="M248" i="7"/>
  <c r="Q248" i="7"/>
  <c r="X248" i="7"/>
  <c r="AB248" i="7"/>
  <c r="AF248" i="7"/>
  <c r="AG248" i="7"/>
  <c r="AH248" i="7"/>
  <c r="AI248" i="7"/>
  <c r="AJ248" i="7"/>
  <c r="AK248" i="7"/>
  <c r="AL248" i="7"/>
  <c r="AM248" i="7"/>
  <c r="AN248" i="7"/>
  <c r="AO248" i="7"/>
  <c r="AP248" i="7"/>
  <c r="AQ248" i="7"/>
  <c r="AR248" i="7"/>
  <c r="AS248" i="7"/>
  <c r="AT248" i="7"/>
  <c r="AU248" i="7"/>
  <c r="AV248" i="7"/>
  <c r="AW248" i="7"/>
  <c r="AX248" i="7"/>
  <c r="B228" i="7"/>
  <c r="B229" i="7"/>
  <c r="B230" i="7"/>
  <c r="B231" i="7"/>
  <c r="B232" i="7"/>
  <c r="B233" i="7"/>
  <c r="B234" i="7"/>
  <c r="B235" i="7"/>
  <c r="B236" i="7"/>
  <c r="B237" i="7"/>
  <c r="B238" i="7"/>
  <c r="B239" i="7"/>
  <c r="B240" i="7"/>
  <c r="B241" i="7"/>
  <c r="B242" i="7"/>
  <c r="B243" i="7"/>
  <c r="B244" i="7"/>
  <c r="B245" i="7"/>
  <c r="B246" i="7"/>
  <c r="B247" i="7"/>
  <c r="B248" i="7"/>
  <c r="A247" i="7"/>
  <c r="A248" i="7"/>
  <c r="A228" i="7"/>
  <c r="A229" i="7"/>
  <c r="A230" i="7"/>
  <c r="A231" i="7"/>
  <c r="A232" i="7"/>
  <c r="A233" i="7"/>
  <c r="A234" i="7"/>
  <c r="A235" i="7"/>
  <c r="A236" i="7"/>
  <c r="A237" i="7"/>
  <c r="A238" i="7"/>
  <c r="A239" i="7"/>
  <c r="A240" i="7"/>
  <c r="A241" i="7"/>
  <c r="A242" i="7"/>
  <c r="A243" i="7"/>
  <c r="A244" i="7"/>
  <c r="A245" i="7"/>
  <c r="A246" i="7"/>
  <c r="C230" i="3"/>
  <c r="D230" i="3"/>
  <c r="E230" i="3"/>
  <c r="F230" i="3"/>
  <c r="G230" i="3"/>
  <c r="H230" i="3"/>
  <c r="I230" i="3"/>
  <c r="J230" i="3"/>
  <c r="N230" i="3"/>
  <c r="O230" i="3"/>
  <c r="P230" i="3"/>
  <c r="Q230" i="3"/>
  <c r="R230" i="3"/>
  <c r="S230" i="3"/>
  <c r="T230" i="3"/>
  <c r="U230" i="3"/>
  <c r="V230" i="3"/>
  <c r="W230" i="3"/>
  <c r="X230" i="3"/>
  <c r="Y230" i="3"/>
  <c r="Z230" i="3"/>
  <c r="AA230" i="3"/>
  <c r="AB230" i="3"/>
  <c r="AC230" i="3"/>
  <c r="AD230" i="3"/>
  <c r="AE230" i="3"/>
  <c r="AF230" i="3"/>
  <c r="AG230" i="3"/>
  <c r="AH230" i="3"/>
  <c r="AI230" i="3"/>
  <c r="AJ230" i="3"/>
  <c r="AK230" i="3"/>
  <c r="AL230" i="3"/>
  <c r="AM230" i="3"/>
  <c r="AN230" i="3"/>
  <c r="C231" i="3"/>
  <c r="D231" i="3"/>
  <c r="E231" i="3"/>
  <c r="F231" i="3"/>
  <c r="G231" i="3"/>
  <c r="H231" i="3"/>
  <c r="I231" i="3"/>
  <c r="J231" i="3"/>
  <c r="N231" i="3"/>
  <c r="O231" i="3"/>
  <c r="P231" i="3"/>
  <c r="Q231" i="3"/>
  <c r="R231" i="3"/>
  <c r="S231" i="3"/>
  <c r="T231" i="3"/>
  <c r="U231" i="3"/>
  <c r="V231" i="3"/>
  <c r="W231" i="3"/>
  <c r="X231" i="3"/>
  <c r="Y231" i="3"/>
  <c r="Z231" i="3"/>
  <c r="AA231" i="3"/>
  <c r="AB231" i="3"/>
  <c r="AC231" i="3"/>
  <c r="AD231" i="3"/>
  <c r="AE231" i="3"/>
  <c r="AF231" i="3"/>
  <c r="AG231" i="3"/>
  <c r="AH231" i="3"/>
  <c r="AI231" i="3"/>
  <c r="AJ231" i="3"/>
  <c r="AK231" i="3"/>
  <c r="AL231" i="3"/>
  <c r="AM231" i="3"/>
  <c r="AN231" i="3"/>
  <c r="C232" i="3"/>
  <c r="D232" i="3"/>
  <c r="E232" i="3"/>
  <c r="F232" i="3"/>
  <c r="G232" i="3"/>
  <c r="H232" i="3"/>
  <c r="I232" i="3"/>
  <c r="J232" i="3"/>
  <c r="N232" i="3"/>
  <c r="O232" i="3"/>
  <c r="P232" i="3"/>
  <c r="Q232" i="3"/>
  <c r="R232" i="3"/>
  <c r="S232" i="3"/>
  <c r="T232" i="3"/>
  <c r="U232" i="3"/>
  <c r="V232" i="3"/>
  <c r="W232" i="3"/>
  <c r="X232" i="3"/>
  <c r="Y232" i="3"/>
  <c r="Z232" i="3"/>
  <c r="AA232" i="3"/>
  <c r="AB232" i="3"/>
  <c r="AC232" i="3"/>
  <c r="AD232" i="3"/>
  <c r="AE232" i="3"/>
  <c r="AF232" i="3"/>
  <c r="AG232" i="3"/>
  <c r="AH232" i="3"/>
  <c r="AI232" i="3"/>
  <c r="AJ232" i="3"/>
  <c r="AK232" i="3"/>
  <c r="AL232" i="3"/>
  <c r="AM232" i="3"/>
  <c r="AN232" i="3"/>
  <c r="C233" i="3"/>
  <c r="D233" i="3"/>
  <c r="E233" i="3"/>
  <c r="F233" i="3"/>
  <c r="G233" i="3"/>
  <c r="H233" i="3"/>
  <c r="I233" i="3"/>
  <c r="J233" i="3"/>
  <c r="N233" i="3"/>
  <c r="O233" i="3"/>
  <c r="P233" i="3"/>
  <c r="Q233" i="3"/>
  <c r="R233" i="3"/>
  <c r="S233" i="3"/>
  <c r="T233" i="3"/>
  <c r="U233" i="3"/>
  <c r="V233" i="3"/>
  <c r="W233" i="3"/>
  <c r="X233" i="3"/>
  <c r="Y233" i="3"/>
  <c r="Z233" i="3"/>
  <c r="AA233" i="3"/>
  <c r="AB233" i="3"/>
  <c r="AC233" i="3"/>
  <c r="AD233" i="3"/>
  <c r="AE233" i="3"/>
  <c r="AF233" i="3"/>
  <c r="AG233" i="3"/>
  <c r="AH233" i="3"/>
  <c r="AI233" i="3"/>
  <c r="AJ233" i="3"/>
  <c r="AK233" i="3"/>
  <c r="AL233" i="3"/>
  <c r="AM233" i="3"/>
  <c r="AN233" i="3"/>
  <c r="C234" i="3"/>
  <c r="D234" i="3"/>
  <c r="E234" i="3"/>
  <c r="F234" i="3"/>
  <c r="G234" i="3"/>
  <c r="H234" i="3"/>
  <c r="I234" i="3"/>
  <c r="J234" i="3"/>
  <c r="N234" i="3"/>
  <c r="O234" i="3"/>
  <c r="P234" i="3"/>
  <c r="Q234" i="3"/>
  <c r="R234" i="3"/>
  <c r="S234" i="3"/>
  <c r="T234" i="3"/>
  <c r="U234" i="3"/>
  <c r="V234" i="3"/>
  <c r="W234" i="3"/>
  <c r="X234" i="3"/>
  <c r="Y234" i="3"/>
  <c r="Z234" i="3"/>
  <c r="AA234" i="3"/>
  <c r="AB234" i="3"/>
  <c r="AC234" i="3"/>
  <c r="AD234" i="3"/>
  <c r="AE234" i="3"/>
  <c r="AF234" i="3"/>
  <c r="AG234" i="3"/>
  <c r="AH234" i="3"/>
  <c r="AI234" i="3"/>
  <c r="AJ234" i="3"/>
  <c r="AK234" i="3"/>
  <c r="AL234" i="3"/>
  <c r="AM234" i="3"/>
  <c r="AN234" i="3"/>
  <c r="C235" i="3"/>
  <c r="D235" i="3"/>
  <c r="E235" i="3"/>
  <c r="F235" i="3"/>
  <c r="G235" i="3"/>
  <c r="H235" i="3"/>
  <c r="I235" i="3"/>
  <c r="J235" i="3"/>
  <c r="N235" i="3"/>
  <c r="O235" i="3"/>
  <c r="P235" i="3"/>
  <c r="Q235" i="3"/>
  <c r="R235" i="3"/>
  <c r="S235" i="3"/>
  <c r="T235" i="3"/>
  <c r="U235" i="3"/>
  <c r="V235" i="3"/>
  <c r="W235" i="3"/>
  <c r="X235" i="3"/>
  <c r="Y235" i="3"/>
  <c r="Z235" i="3"/>
  <c r="AA235" i="3"/>
  <c r="AB235" i="3"/>
  <c r="AC235" i="3"/>
  <c r="AD235" i="3"/>
  <c r="AE235" i="3"/>
  <c r="AF235" i="3"/>
  <c r="AG235" i="3"/>
  <c r="AH235" i="3"/>
  <c r="AI235" i="3"/>
  <c r="AJ235" i="3"/>
  <c r="AK235" i="3"/>
  <c r="AL235" i="3"/>
  <c r="AM235" i="3"/>
  <c r="AN235" i="3"/>
  <c r="C236" i="3"/>
  <c r="D236" i="3"/>
  <c r="E236" i="3"/>
  <c r="F236" i="3"/>
  <c r="G236" i="3"/>
  <c r="H236" i="3"/>
  <c r="I236" i="3"/>
  <c r="J236" i="3"/>
  <c r="N236" i="3"/>
  <c r="O236" i="3"/>
  <c r="P236" i="3"/>
  <c r="Q236" i="3"/>
  <c r="R236" i="3"/>
  <c r="S236" i="3"/>
  <c r="T236" i="3"/>
  <c r="U236" i="3"/>
  <c r="V236" i="3"/>
  <c r="W236" i="3"/>
  <c r="X236" i="3"/>
  <c r="Y236" i="3"/>
  <c r="Z236" i="3"/>
  <c r="AA236" i="3"/>
  <c r="AB236" i="3"/>
  <c r="AC236" i="3"/>
  <c r="AD236" i="3"/>
  <c r="AE236" i="3"/>
  <c r="AF236" i="3"/>
  <c r="AG236" i="3"/>
  <c r="AH236" i="3"/>
  <c r="AI236" i="3"/>
  <c r="AJ236" i="3"/>
  <c r="AK236" i="3"/>
  <c r="AL236" i="3"/>
  <c r="AM236" i="3"/>
  <c r="AN236" i="3"/>
  <c r="C237" i="3"/>
  <c r="D237" i="3"/>
  <c r="E237" i="3"/>
  <c r="F237" i="3"/>
  <c r="G237" i="3"/>
  <c r="H237" i="3"/>
  <c r="I237" i="3"/>
  <c r="J237" i="3"/>
  <c r="L237" i="3"/>
  <c r="N237" i="3"/>
  <c r="O237" i="3"/>
  <c r="P237" i="3"/>
  <c r="Q237" i="3"/>
  <c r="R237" i="3"/>
  <c r="S237" i="3"/>
  <c r="T237" i="3"/>
  <c r="U237" i="3"/>
  <c r="V237" i="3"/>
  <c r="W237" i="3"/>
  <c r="X237" i="3"/>
  <c r="Y237" i="3"/>
  <c r="Z237" i="3"/>
  <c r="AA237" i="3"/>
  <c r="AB237" i="3"/>
  <c r="AC237" i="3"/>
  <c r="AD237" i="3"/>
  <c r="AE237" i="3"/>
  <c r="AF237" i="3"/>
  <c r="AG237" i="3"/>
  <c r="AH237" i="3"/>
  <c r="AI237" i="3"/>
  <c r="AJ237" i="3"/>
  <c r="AK237" i="3"/>
  <c r="AL237" i="3"/>
  <c r="AM237" i="3"/>
  <c r="AN237" i="3"/>
  <c r="C238" i="3"/>
  <c r="D238" i="3"/>
  <c r="E238" i="3"/>
  <c r="F238" i="3"/>
  <c r="G238" i="3"/>
  <c r="H238" i="3"/>
  <c r="I238" i="3"/>
  <c r="J238" i="3"/>
  <c r="N238" i="3"/>
  <c r="O238" i="3"/>
  <c r="P238" i="3"/>
  <c r="Q238" i="3"/>
  <c r="R238" i="3"/>
  <c r="S238" i="3"/>
  <c r="T238" i="3"/>
  <c r="U238" i="3"/>
  <c r="V238" i="3"/>
  <c r="W238" i="3"/>
  <c r="X238" i="3"/>
  <c r="Y238" i="3"/>
  <c r="Z238" i="3"/>
  <c r="AA238" i="3"/>
  <c r="AB238" i="3"/>
  <c r="AC238" i="3"/>
  <c r="AD238" i="3"/>
  <c r="AE238" i="3"/>
  <c r="AF238" i="3"/>
  <c r="AG238" i="3"/>
  <c r="AH238" i="3"/>
  <c r="AI238" i="3"/>
  <c r="AJ238" i="3"/>
  <c r="AK238" i="3"/>
  <c r="AL238" i="3"/>
  <c r="AM238" i="3"/>
  <c r="AN238" i="3"/>
  <c r="C239" i="3"/>
  <c r="D239" i="3"/>
  <c r="E239" i="3"/>
  <c r="F239" i="3"/>
  <c r="G239" i="3"/>
  <c r="H239" i="3"/>
  <c r="I239" i="3"/>
  <c r="J239" i="3"/>
  <c r="N239" i="3"/>
  <c r="O239" i="3"/>
  <c r="P239" i="3"/>
  <c r="Q239" i="3"/>
  <c r="R239" i="3"/>
  <c r="S239" i="3"/>
  <c r="T239" i="3"/>
  <c r="U239" i="3"/>
  <c r="V239" i="3"/>
  <c r="W239" i="3"/>
  <c r="X239" i="3"/>
  <c r="Y239" i="3"/>
  <c r="Z239" i="3"/>
  <c r="AA239" i="3"/>
  <c r="AB239" i="3"/>
  <c r="AC239" i="3"/>
  <c r="AD239" i="3"/>
  <c r="AE239" i="3"/>
  <c r="AF239" i="3"/>
  <c r="AG239" i="3"/>
  <c r="AH239" i="3"/>
  <c r="AI239" i="3"/>
  <c r="AJ239" i="3"/>
  <c r="AK239" i="3"/>
  <c r="AL239" i="3"/>
  <c r="AM239" i="3"/>
  <c r="AN239" i="3"/>
  <c r="C240" i="3"/>
  <c r="D240" i="3"/>
  <c r="E240" i="3"/>
  <c r="F240" i="3"/>
  <c r="G240" i="3"/>
  <c r="H240" i="3"/>
  <c r="I240" i="3"/>
  <c r="J240" i="3"/>
  <c r="N240" i="3"/>
  <c r="O240" i="3"/>
  <c r="P240" i="3"/>
  <c r="Q240" i="3"/>
  <c r="R240" i="3"/>
  <c r="S240" i="3"/>
  <c r="T240" i="3"/>
  <c r="U240" i="3"/>
  <c r="V240" i="3"/>
  <c r="W240" i="3"/>
  <c r="X240" i="3"/>
  <c r="Y240" i="3"/>
  <c r="Z240" i="3"/>
  <c r="AA240" i="3"/>
  <c r="AB240" i="3"/>
  <c r="AC240" i="3"/>
  <c r="AD240" i="3"/>
  <c r="AE240" i="3"/>
  <c r="AF240" i="3"/>
  <c r="AG240" i="3"/>
  <c r="AH240" i="3"/>
  <c r="AI240" i="3"/>
  <c r="AJ240" i="3"/>
  <c r="AK240" i="3"/>
  <c r="AL240" i="3"/>
  <c r="AM240" i="3"/>
  <c r="AN240" i="3"/>
  <c r="C241" i="3"/>
  <c r="D241" i="3"/>
  <c r="E241" i="3"/>
  <c r="F241" i="3"/>
  <c r="G241" i="3"/>
  <c r="H241" i="3"/>
  <c r="I241" i="3"/>
  <c r="J241" i="3"/>
  <c r="L241" i="3"/>
  <c r="N241" i="3"/>
  <c r="O241" i="3"/>
  <c r="P241" i="3"/>
  <c r="Q241" i="3"/>
  <c r="R241" i="3"/>
  <c r="S241" i="3"/>
  <c r="T241" i="3"/>
  <c r="U241" i="3"/>
  <c r="V241" i="3"/>
  <c r="W241" i="3"/>
  <c r="X241" i="3"/>
  <c r="Y241" i="3"/>
  <c r="Z241" i="3"/>
  <c r="AA241" i="3"/>
  <c r="AB241" i="3"/>
  <c r="AC241" i="3"/>
  <c r="AD241" i="3"/>
  <c r="AE241" i="3"/>
  <c r="AF241" i="3"/>
  <c r="AG241" i="3"/>
  <c r="AH241" i="3"/>
  <c r="AI241" i="3"/>
  <c r="AJ241" i="3"/>
  <c r="AK241" i="3"/>
  <c r="AL241" i="3"/>
  <c r="AM241" i="3"/>
  <c r="AN241" i="3"/>
  <c r="C242" i="3"/>
  <c r="D242" i="3"/>
  <c r="E242" i="3"/>
  <c r="F242" i="3"/>
  <c r="G242" i="3"/>
  <c r="H242" i="3"/>
  <c r="I242" i="3"/>
  <c r="J242" i="3"/>
  <c r="N242" i="3"/>
  <c r="O242" i="3"/>
  <c r="P242" i="3"/>
  <c r="Q242" i="3"/>
  <c r="R242" i="3"/>
  <c r="S242" i="3"/>
  <c r="T242" i="3"/>
  <c r="U242" i="3"/>
  <c r="V242" i="3"/>
  <c r="W242" i="3"/>
  <c r="X242" i="3"/>
  <c r="Y242" i="3"/>
  <c r="Z242" i="3"/>
  <c r="AA242" i="3"/>
  <c r="AB242" i="3"/>
  <c r="AC242" i="3"/>
  <c r="AD242" i="3"/>
  <c r="AE242" i="3"/>
  <c r="AF242" i="3"/>
  <c r="AG242" i="3"/>
  <c r="AH242" i="3"/>
  <c r="AI242" i="3"/>
  <c r="AJ242" i="3"/>
  <c r="AK242" i="3"/>
  <c r="AL242" i="3"/>
  <c r="AM242" i="3"/>
  <c r="AN242" i="3"/>
  <c r="C243" i="3"/>
  <c r="D243" i="3"/>
  <c r="E243" i="3"/>
  <c r="F243" i="3"/>
  <c r="G243" i="3"/>
  <c r="H243" i="3"/>
  <c r="I243" i="3"/>
  <c r="J243" i="3"/>
  <c r="N243" i="3"/>
  <c r="O243" i="3"/>
  <c r="P243" i="3"/>
  <c r="Q243" i="3"/>
  <c r="R243" i="3"/>
  <c r="S243" i="3"/>
  <c r="T243" i="3"/>
  <c r="U243" i="3"/>
  <c r="V243" i="3"/>
  <c r="W243" i="3"/>
  <c r="X243" i="3"/>
  <c r="Y243" i="3"/>
  <c r="Z243" i="3"/>
  <c r="AA243" i="3"/>
  <c r="AB243" i="3"/>
  <c r="AC243" i="3"/>
  <c r="AD243" i="3"/>
  <c r="AE243" i="3"/>
  <c r="AF243" i="3"/>
  <c r="AG243" i="3"/>
  <c r="AH243" i="3"/>
  <c r="AI243" i="3"/>
  <c r="AJ243" i="3"/>
  <c r="AK243" i="3"/>
  <c r="AL243" i="3"/>
  <c r="AM243" i="3"/>
  <c r="AN243" i="3"/>
  <c r="C244" i="3"/>
  <c r="D244" i="3"/>
  <c r="E244" i="3"/>
  <c r="F244" i="3"/>
  <c r="G244" i="3"/>
  <c r="H244" i="3"/>
  <c r="I244" i="3"/>
  <c r="J244" i="3"/>
  <c r="L244" i="3"/>
  <c r="N244" i="3"/>
  <c r="O244" i="3"/>
  <c r="P244" i="3"/>
  <c r="Q244" i="3"/>
  <c r="R244" i="3"/>
  <c r="S244" i="3"/>
  <c r="T244" i="3"/>
  <c r="U244" i="3"/>
  <c r="V244" i="3"/>
  <c r="W244" i="3"/>
  <c r="X244" i="3"/>
  <c r="Y244" i="3"/>
  <c r="Z244" i="3"/>
  <c r="AA244" i="3"/>
  <c r="AB244" i="3"/>
  <c r="AC244" i="3"/>
  <c r="AD244" i="3"/>
  <c r="AE244" i="3"/>
  <c r="AF244" i="3"/>
  <c r="AG244" i="3"/>
  <c r="AH244" i="3"/>
  <c r="AI244" i="3"/>
  <c r="AJ244" i="3"/>
  <c r="AK244" i="3"/>
  <c r="AL244" i="3"/>
  <c r="AM244" i="3"/>
  <c r="AN244" i="3"/>
  <c r="C245" i="3"/>
  <c r="D245" i="3"/>
  <c r="E245" i="3"/>
  <c r="F245" i="3"/>
  <c r="G245" i="3"/>
  <c r="H245" i="3"/>
  <c r="I245" i="3"/>
  <c r="J245" i="3"/>
  <c r="L245" i="3"/>
  <c r="N245" i="3"/>
  <c r="O245" i="3"/>
  <c r="P245" i="3"/>
  <c r="Q245" i="3"/>
  <c r="R245" i="3"/>
  <c r="S245" i="3"/>
  <c r="T245" i="3"/>
  <c r="U245" i="3"/>
  <c r="V245" i="3"/>
  <c r="W245" i="3"/>
  <c r="X245" i="3"/>
  <c r="Y245" i="3"/>
  <c r="Z245" i="3"/>
  <c r="AA245" i="3"/>
  <c r="AB245" i="3"/>
  <c r="AC245" i="3"/>
  <c r="AD245" i="3"/>
  <c r="AE245" i="3"/>
  <c r="AF245" i="3"/>
  <c r="AG245" i="3"/>
  <c r="AH245" i="3"/>
  <c r="AI245" i="3"/>
  <c r="AJ245" i="3"/>
  <c r="AK245" i="3"/>
  <c r="AL245" i="3"/>
  <c r="AM245" i="3"/>
  <c r="AN245" i="3"/>
  <c r="C246" i="3"/>
  <c r="D246" i="3"/>
  <c r="E246" i="3"/>
  <c r="F246" i="3"/>
  <c r="G246" i="3"/>
  <c r="H246" i="3"/>
  <c r="I246" i="3"/>
  <c r="J246" i="3"/>
  <c r="N246" i="3"/>
  <c r="O246" i="3"/>
  <c r="P246" i="3"/>
  <c r="Q246" i="3"/>
  <c r="R246" i="3"/>
  <c r="S246" i="3"/>
  <c r="T246" i="3"/>
  <c r="U246" i="3"/>
  <c r="V246" i="3"/>
  <c r="W246" i="3"/>
  <c r="X246" i="3"/>
  <c r="Y246" i="3"/>
  <c r="Z246" i="3"/>
  <c r="AA246" i="3"/>
  <c r="AB246" i="3"/>
  <c r="AC246" i="3"/>
  <c r="AD246" i="3"/>
  <c r="AE246" i="3"/>
  <c r="AF246" i="3"/>
  <c r="AG246" i="3"/>
  <c r="AH246" i="3"/>
  <c r="AI246" i="3"/>
  <c r="AJ246" i="3"/>
  <c r="AK246" i="3"/>
  <c r="AL246" i="3"/>
  <c r="AM246" i="3"/>
  <c r="AN246" i="3"/>
  <c r="C247" i="3"/>
  <c r="D247" i="3"/>
  <c r="E247" i="3"/>
  <c r="F247" i="3"/>
  <c r="G247" i="3"/>
  <c r="H247" i="3"/>
  <c r="I247" i="3"/>
  <c r="J247" i="3"/>
  <c r="N247" i="3"/>
  <c r="O247" i="3"/>
  <c r="P247" i="3"/>
  <c r="Q247" i="3"/>
  <c r="R247" i="3"/>
  <c r="S247" i="3"/>
  <c r="T247" i="3"/>
  <c r="U247" i="3"/>
  <c r="V247" i="3"/>
  <c r="W247" i="3"/>
  <c r="X247" i="3"/>
  <c r="Y247" i="3"/>
  <c r="Z247" i="3"/>
  <c r="AA247" i="3"/>
  <c r="AB247" i="3"/>
  <c r="AC247" i="3"/>
  <c r="AD247" i="3"/>
  <c r="AE247" i="3"/>
  <c r="AF247" i="3"/>
  <c r="AG247" i="3"/>
  <c r="AH247" i="3"/>
  <c r="AI247" i="3"/>
  <c r="AJ247" i="3"/>
  <c r="AK247" i="3"/>
  <c r="AL247" i="3"/>
  <c r="AM247" i="3"/>
  <c r="AN247" i="3"/>
  <c r="C248" i="3"/>
  <c r="D248" i="3"/>
  <c r="E248" i="3"/>
  <c r="F248" i="3"/>
  <c r="G248" i="3"/>
  <c r="H248" i="3"/>
  <c r="I248" i="3"/>
  <c r="J248" i="3"/>
  <c r="N248" i="3"/>
  <c r="O248" i="3"/>
  <c r="P248" i="3"/>
  <c r="Q248" i="3"/>
  <c r="R248" i="3"/>
  <c r="S248" i="3"/>
  <c r="T248" i="3"/>
  <c r="U248" i="3"/>
  <c r="V248" i="3"/>
  <c r="W248" i="3"/>
  <c r="X248" i="3"/>
  <c r="Y248" i="3"/>
  <c r="Z248" i="3"/>
  <c r="AA248" i="3"/>
  <c r="AB248" i="3"/>
  <c r="AC248" i="3"/>
  <c r="AD248" i="3"/>
  <c r="AE248" i="3"/>
  <c r="AF248" i="3"/>
  <c r="AG248" i="3"/>
  <c r="AH248" i="3"/>
  <c r="AI248" i="3"/>
  <c r="AJ248" i="3"/>
  <c r="AK248" i="3"/>
  <c r="AL248" i="3"/>
  <c r="AM248" i="3"/>
  <c r="AN248" i="3"/>
  <c r="C249" i="3"/>
  <c r="D249" i="3"/>
  <c r="E249" i="3"/>
  <c r="F249" i="3"/>
  <c r="G249" i="3"/>
  <c r="H249" i="3"/>
  <c r="I249" i="3"/>
  <c r="J249" i="3"/>
  <c r="L249" i="3"/>
  <c r="N249" i="3"/>
  <c r="O249" i="3"/>
  <c r="P249" i="3"/>
  <c r="Q249" i="3"/>
  <c r="R249" i="3"/>
  <c r="S249" i="3"/>
  <c r="T249" i="3"/>
  <c r="U249" i="3"/>
  <c r="V249" i="3"/>
  <c r="W249" i="3"/>
  <c r="X249" i="3"/>
  <c r="Y249" i="3"/>
  <c r="Z249" i="3"/>
  <c r="AA249" i="3"/>
  <c r="AB249" i="3"/>
  <c r="AC249" i="3"/>
  <c r="AD249" i="3"/>
  <c r="AE249" i="3"/>
  <c r="AF249" i="3"/>
  <c r="AG249" i="3"/>
  <c r="AH249" i="3"/>
  <c r="AI249" i="3"/>
  <c r="AJ249" i="3"/>
  <c r="AK249" i="3"/>
  <c r="AL249" i="3"/>
  <c r="AM249" i="3"/>
  <c r="AN249" i="3"/>
  <c r="C250" i="3"/>
  <c r="D250" i="3"/>
  <c r="E250" i="3"/>
  <c r="F250" i="3"/>
  <c r="G250" i="3"/>
  <c r="H250" i="3"/>
  <c r="I250" i="3"/>
  <c r="J250" i="3"/>
  <c r="N250" i="3"/>
  <c r="O250" i="3"/>
  <c r="P250" i="3"/>
  <c r="Q250" i="3"/>
  <c r="R250" i="3"/>
  <c r="S250" i="3"/>
  <c r="T250" i="3"/>
  <c r="U250" i="3"/>
  <c r="V250" i="3"/>
  <c r="W250" i="3"/>
  <c r="X250" i="3"/>
  <c r="Y250" i="3"/>
  <c r="Z250" i="3"/>
  <c r="AA250" i="3"/>
  <c r="AB250" i="3"/>
  <c r="AC250" i="3"/>
  <c r="AD250" i="3"/>
  <c r="AE250" i="3"/>
  <c r="AF250" i="3"/>
  <c r="AG250" i="3"/>
  <c r="AH250" i="3"/>
  <c r="AI250" i="3"/>
  <c r="AJ250" i="3"/>
  <c r="AK250" i="3"/>
  <c r="AL250" i="3"/>
  <c r="AM250" i="3"/>
  <c r="AN250" i="3"/>
  <c r="B250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A246" i="3"/>
  <c r="A247" i="3"/>
  <c r="A248" i="3"/>
  <c r="A249" i="3"/>
  <c r="A250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P245" i="7" l="1"/>
  <c r="P238" i="7"/>
  <c r="P241" i="7"/>
  <c r="P246" i="7"/>
  <c r="K238" i="3"/>
  <c r="L236" i="3"/>
  <c r="L239" i="3"/>
  <c r="L238" i="3"/>
  <c r="BA243" i="2"/>
  <c r="AE242" i="7" s="1"/>
  <c r="L250" i="3"/>
  <c r="N242" i="7"/>
  <c r="P240" i="7"/>
  <c r="N238" i="7"/>
  <c r="N234" i="7"/>
  <c r="L246" i="3"/>
  <c r="N245" i="7"/>
  <c r="BA246" i="2"/>
  <c r="K247" i="3"/>
  <c r="N246" i="7"/>
  <c r="BA247" i="2"/>
  <c r="K248" i="3"/>
  <c r="K244" i="3"/>
  <c r="N248" i="7"/>
  <c r="BA249" i="2"/>
  <c r="BA245" i="2"/>
  <c r="N244" i="7"/>
  <c r="BA241" i="2"/>
  <c r="BA237" i="2"/>
  <c r="BA242" i="2"/>
  <c r="N241" i="7"/>
  <c r="K243" i="3"/>
  <c r="BA238" i="2"/>
  <c r="N237" i="7"/>
  <c r="K239" i="3"/>
  <c r="BA239" i="2"/>
  <c r="BA235" i="2"/>
  <c r="N247" i="7"/>
  <c r="BA248" i="2"/>
  <c r="K249" i="3"/>
  <c r="N243" i="7"/>
  <c r="BA244" i="2"/>
  <c r="K245" i="3"/>
  <c r="BA240" i="2"/>
  <c r="N239" i="7"/>
  <c r="K241" i="3"/>
  <c r="BA236" i="2"/>
  <c r="N235" i="7"/>
  <c r="K237" i="3"/>
  <c r="M244" i="3" l="1"/>
  <c r="AE237" i="7"/>
  <c r="M239" i="3"/>
  <c r="AE236" i="7"/>
  <c r="M238" i="3"/>
  <c r="AE238" i="7"/>
  <c r="M240" i="3"/>
  <c r="AE240" i="7"/>
  <c r="M242" i="3"/>
  <c r="AE245" i="7"/>
  <c r="M247" i="3"/>
  <c r="AE243" i="7"/>
  <c r="M245" i="3"/>
  <c r="AE241" i="7"/>
  <c r="M243" i="3"/>
  <c r="AE244" i="7"/>
  <c r="M246" i="3"/>
  <c r="AE234" i="7"/>
  <c r="M236" i="3"/>
  <c r="AE248" i="7"/>
  <c r="M250" i="3"/>
  <c r="AE239" i="7"/>
  <c r="M241" i="3"/>
  <c r="AE235" i="7"/>
  <c r="M237" i="3"/>
  <c r="AE247" i="7"/>
  <c r="M249" i="3"/>
  <c r="AE246" i="7"/>
  <c r="M248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7" i="3"/>
  <c r="B192" i="7"/>
  <c r="B193" i="7"/>
  <c r="B194" i="7"/>
  <c r="B195" i="7"/>
  <c r="B196" i="7"/>
  <c r="B197" i="7"/>
  <c r="B198" i="7"/>
  <c r="B199" i="7"/>
  <c r="B200" i="7"/>
  <c r="B201" i="7"/>
  <c r="B202" i="7"/>
  <c r="B203" i="7"/>
  <c r="B204" i="7"/>
  <c r="B205" i="7"/>
  <c r="B206" i="7"/>
  <c r="B207" i="7"/>
  <c r="B208" i="7"/>
  <c r="B209" i="7"/>
  <c r="B210" i="7"/>
  <c r="B211" i="7"/>
  <c r="B212" i="7"/>
  <c r="B213" i="7"/>
  <c r="B214" i="7"/>
  <c r="B215" i="7"/>
  <c r="B216" i="7"/>
  <c r="B217" i="7"/>
  <c r="B218" i="7"/>
  <c r="B219" i="7"/>
  <c r="B220" i="7"/>
  <c r="B221" i="7"/>
  <c r="B222" i="7"/>
  <c r="B223" i="7"/>
  <c r="B224" i="7"/>
  <c r="B225" i="7"/>
  <c r="B226" i="7"/>
  <c r="B227" i="7"/>
  <c r="B164" i="7"/>
  <c r="B165" i="7"/>
  <c r="B166" i="7"/>
  <c r="B167" i="7"/>
  <c r="B168" i="7"/>
  <c r="B169" i="7"/>
  <c r="B170" i="7"/>
  <c r="B171" i="7"/>
  <c r="B172" i="7"/>
  <c r="B173" i="7"/>
  <c r="B174" i="7"/>
  <c r="B175" i="7"/>
  <c r="B176" i="7"/>
  <c r="B177" i="7"/>
  <c r="B178" i="7"/>
  <c r="B179" i="7"/>
  <c r="B180" i="7"/>
  <c r="B181" i="7"/>
  <c r="B182" i="7"/>
  <c r="B183" i="7"/>
  <c r="B184" i="7"/>
  <c r="B185" i="7"/>
  <c r="B186" i="7"/>
  <c r="B187" i="7"/>
  <c r="B188" i="7"/>
  <c r="B189" i="7"/>
  <c r="B190" i="7"/>
  <c r="B191" i="7"/>
  <c r="B137" i="7"/>
  <c r="B138" i="7"/>
  <c r="B139" i="7"/>
  <c r="B140" i="7"/>
  <c r="B141" i="7"/>
  <c r="B142" i="7"/>
  <c r="B143" i="7"/>
  <c r="B144" i="7"/>
  <c r="B145" i="7"/>
  <c r="B146" i="7"/>
  <c r="B147" i="7"/>
  <c r="B148" i="7"/>
  <c r="B149" i="7"/>
  <c r="B150" i="7"/>
  <c r="B151" i="7"/>
  <c r="B152" i="7"/>
  <c r="B153" i="7"/>
  <c r="B154" i="7"/>
  <c r="B155" i="7"/>
  <c r="B156" i="7"/>
  <c r="B157" i="7"/>
  <c r="B158" i="7"/>
  <c r="B159" i="7"/>
  <c r="B160" i="7"/>
  <c r="B161" i="7"/>
  <c r="B162" i="7"/>
  <c r="B163" i="7"/>
  <c r="C5" i="7"/>
  <c r="D5" i="7"/>
  <c r="E5" i="7"/>
  <c r="F5" i="7"/>
  <c r="G5" i="7"/>
  <c r="H5" i="7"/>
  <c r="I5" i="7"/>
  <c r="J5" i="7"/>
  <c r="K5" i="7"/>
  <c r="L5" i="7"/>
  <c r="M5" i="7"/>
  <c r="C6" i="7"/>
  <c r="D6" i="7"/>
  <c r="E6" i="7"/>
  <c r="F6" i="7"/>
  <c r="G6" i="7"/>
  <c r="H6" i="7"/>
  <c r="I6" i="7"/>
  <c r="J6" i="7"/>
  <c r="K6" i="7"/>
  <c r="L6" i="7"/>
  <c r="M6" i="7"/>
  <c r="C7" i="7"/>
  <c r="D7" i="7"/>
  <c r="E7" i="7"/>
  <c r="F7" i="7"/>
  <c r="G7" i="7"/>
  <c r="H7" i="7"/>
  <c r="I7" i="7"/>
  <c r="J7" i="7"/>
  <c r="K7" i="7"/>
  <c r="L7" i="7"/>
  <c r="M7" i="7"/>
  <c r="C8" i="7"/>
  <c r="D8" i="7"/>
  <c r="E8" i="7"/>
  <c r="F8" i="7"/>
  <c r="G8" i="7"/>
  <c r="H8" i="7"/>
  <c r="I8" i="7"/>
  <c r="J8" i="7"/>
  <c r="K8" i="7"/>
  <c r="L8" i="7"/>
  <c r="M8" i="7"/>
  <c r="C9" i="7"/>
  <c r="D9" i="7"/>
  <c r="E9" i="7"/>
  <c r="F9" i="7"/>
  <c r="G9" i="7"/>
  <c r="H9" i="7"/>
  <c r="I9" i="7"/>
  <c r="J9" i="7"/>
  <c r="K9" i="7"/>
  <c r="L9" i="7"/>
  <c r="M9" i="7"/>
  <c r="C10" i="7"/>
  <c r="D10" i="7"/>
  <c r="E10" i="7"/>
  <c r="F10" i="7"/>
  <c r="G10" i="7"/>
  <c r="H10" i="7"/>
  <c r="I10" i="7"/>
  <c r="J10" i="7"/>
  <c r="K10" i="7"/>
  <c r="L10" i="7"/>
  <c r="M10" i="7"/>
  <c r="C11" i="7"/>
  <c r="D11" i="7"/>
  <c r="E11" i="7"/>
  <c r="F11" i="7"/>
  <c r="G11" i="7"/>
  <c r="H11" i="7"/>
  <c r="I11" i="7"/>
  <c r="J11" i="7"/>
  <c r="K11" i="7"/>
  <c r="L11" i="7"/>
  <c r="M11" i="7"/>
  <c r="C12" i="7"/>
  <c r="D12" i="7"/>
  <c r="E12" i="7"/>
  <c r="F12" i="7"/>
  <c r="G12" i="7"/>
  <c r="H12" i="7"/>
  <c r="I12" i="7"/>
  <c r="J12" i="7"/>
  <c r="K12" i="7"/>
  <c r="L12" i="7"/>
  <c r="M12" i="7"/>
  <c r="C13" i="7"/>
  <c r="D13" i="7"/>
  <c r="E13" i="7"/>
  <c r="F13" i="7"/>
  <c r="G13" i="7"/>
  <c r="H13" i="7"/>
  <c r="I13" i="7"/>
  <c r="J13" i="7"/>
  <c r="K13" i="7"/>
  <c r="L13" i="7"/>
  <c r="M13" i="7"/>
  <c r="C14" i="7"/>
  <c r="D14" i="7"/>
  <c r="E14" i="7"/>
  <c r="F14" i="7"/>
  <c r="G14" i="7"/>
  <c r="H14" i="7"/>
  <c r="I14" i="7"/>
  <c r="J14" i="7"/>
  <c r="K14" i="7"/>
  <c r="L14" i="7"/>
  <c r="M14" i="7"/>
  <c r="C15" i="7"/>
  <c r="D15" i="7"/>
  <c r="E15" i="7"/>
  <c r="F15" i="7"/>
  <c r="G15" i="7"/>
  <c r="H15" i="7"/>
  <c r="I15" i="7"/>
  <c r="J15" i="7"/>
  <c r="K15" i="7"/>
  <c r="L15" i="7"/>
  <c r="M15" i="7"/>
  <c r="C16" i="7"/>
  <c r="D16" i="7"/>
  <c r="E16" i="7"/>
  <c r="F16" i="7"/>
  <c r="G16" i="7"/>
  <c r="H16" i="7"/>
  <c r="I16" i="7"/>
  <c r="J16" i="7"/>
  <c r="K16" i="7"/>
  <c r="L16" i="7"/>
  <c r="M16" i="7"/>
  <c r="C17" i="7"/>
  <c r="D17" i="7"/>
  <c r="E17" i="7"/>
  <c r="F17" i="7"/>
  <c r="G17" i="7"/>
  <c r="H17" i="7"/>
  <c r="I17" i="7"/>
  <c r="J17" i="7"/>
  <c r="K17" i="7"/>
  <c r="L17" i="7"/>
  <c r="M17" i="7"/>
  <c r="C18" i="7"/>
  <c r="D18" i="7"/>
  <c r="E18" i="7"/>
  <c r="F18" i="7"/>
  <c r="G18" i="7"/>
  <c r="H18" i="7"/>
  <c r="I18" i="7"/>
  <c r="J18" i="7"/>
  <c r="K18" i="7"/>
  <c r="L18" i="7"/>
  <c r="M18" i="7"/>
  <c r="C19" i="7"/>
  <c r="D19" i="7"/>
  <c r="E19" i="7"/>
  <c r="F19" i="7"/>
  <c r="G19" i="7"/>
  <c r="H19" i="7"/>
  <c r="I19" i="7"/>
  <c r="J19" i="7"/>
  <c r="K19" i="7"/>
  <c r="L19" i="7"/>
  <c r="M19" i="7"/>
  <c r="C20" i="7"/>
  <c r="D20" i="7"/>
  <c r="E20" i="7"/>
  <c r="F20" i="7"/>
  <c r="G20" i="7"/>
  <c r="H20" i="7"/>
  <c r="I20" i="7"/>
  <c r="J20" i="7"/>
  <c r="K20" i="7"/>
  <c r="L20" i="7"/>
  <c r="M20" i="7"/>
  <c r="C21" i="7"/>
  <c r="D21" i="7"/>
  <c r="E21" i="7"/>
  <c r="F21" i="7"/>
  <c r="G21" i="7"/>
  <c r="H21" i="7"/>
  <c r="I21" i="7"/>
  <c r="J21" i="7"/>
  <c r="K21" i="7"/>
  <c r="L21" i="7"/>
  <c r="M21" i="7"/>
  <c r="C22" i="7"/>
  <c r="D22" i="7"/>
  <c r="E22" i="7"/>
  <c r="F22" i="7"/>
  <c r="G22" i="7"/>
  <c r="H22" i="7"/>
  <c r="I22" i="7"/>
  <c r="J22" i="7"/>
  <c r="K22" i="7"/>
  <c r="L22" i="7"/>
  <c r="M22" i="7"/>
  <c r="C23" i="7"/>
  <c r="D23" i="7"/>
  <c r="E23" i="7"/>
  <c r="F23" i="7"/>
  <c r="G23" i="7"/>
  <c r="H23" i="7"/>
  <c r="I23" i="7"/>
  <c r="J23" i="7"/>
  <c r="K23" i="7"/>
  <c r="L23" i="7"/>
  <c r="M23" i="7"/>
  <c r="C24" i="7"/>
  <c r="D24" i="7"/>
  <c r="E24" i="7"/>
  <c r="F24" i="7"/>
  <c r="G24" i="7"/>
  <c r="H24" i="7"/>
  <c r="I24" i="7"/>
  <c r="J24" i="7"/>
  <c r="K24" i="7"/>
  <c r="L24" i="7"/>
  <c r="M24" i="7"/>
  <c r="C25" i="7"/>
  <c r="D25" i="7"/>
  <c r="E25" i="7"/>
  <c r="F25" i="7"/>
  <c r="G25" i="7"/>
  <c r="H25" i="7"/>
  <c r="I25" i="7"/>
  <c r="J25" i="7"/>
  <c r="K25" i="7"/>
  <c r="L25" i="7"/>
  <c r="M25" i="7"/>
  <c r="C26" i="7"/>
  <c r="D26" i="7"/>
  <c r="E26" i="7"/>
  <c r="F26" i="7"/>
  <c r="G26" i="7"/>
  <c r="H26" i="7"/>
  <c r="I26" i="7"/>
  <c r="J26" i="7"/>
  <c r="K26" i="7"/>
  <c r="L26" i="7"/>
  <c r="M26" i="7"/>
  <c r="C27" i="7"/>
  <c r="D27" i="7"/>
  <c r="E27" i="7"/>
  <c r="F27" i="7"/>
  <c r="G27" i="7"/>
  <c r="H27" i="7"/>
  <c r="I27" i="7"/>
  <c r="J27" i="7"/>
  <c r="K27" i="7"/>
  <c r="L27" i="7"/>
  <c r="M27" i="7"/>
  <c r="C28" i="7"/>
  <c r="D28" i="7"/>
  <c r="E28" i="7"/>
  <c r="F28" i="7"/>
  <c r="G28" i="7"/>
  <c r="H28" i="7"/>
  <c r="I28" i="7"/>
  <c r="J28" i="7"/>
  <c r="K28" i="7"/>
  <c r="L28" i="7"/>
  <c r="M28" i="7"/>
  <c r="C29" i="7"/>
  <c r="D29" i="7"/>
  <c r="E29" i="7"/>
  <c r="F29" i="7"/>
  <c r="G29" i="7"/>
  <c r="H29" i="7"/>
  <c r="I29" i="7"/>
  <c r="J29" i="7"/>
  <c r="K29" i="7"/>
  <c r="L29" i="7"/>
  <c r="M29" i="7"/>
  <c r="C30" i="7"/>
  <c r="D30" i="7"/>
  <c r="E30" i="7"/>
  <c r="F30" i="7"/>
  <c r="G30" i="7"/>
  <c r="H30" i="7"/>
  <c r="I30" i="7"/>
  <c r="J30" i="7"/>
  <c r="K30" i="7"/>
  <c r="L30" i="7"/>
  <c r="M30" i="7"/>
  <c r="C31" i="7"/>
  <c r="D31" i="7"/>
  <c r="E31" i="7"/>
  <c r="F31" i="7"/>
  <c r="G31" i="7"/>
  <c r="H31" i="7"/>
  <c r="I31" i="7"/>
  <c r="J31" i="7"/>
  <c r="K31" i="7"/>
  <c r="L31" i="7"/>
  <c r="M31" i="7"/>
  <c r="C32" i="7"/>
  <c r="D32" i="7"/>
  <c r="E32" i="7"/>
  <c r="F32" i="7"/>
  <c r="G32" i="7"/>
  <c r="H32" i="7"/>
  <c r="I32" i="7"/>
  <c r="J32" i="7"/>
  <c r="K32" i="7"/>
  <c r="L32" i="7"/>
  <c r="M32" i="7"/>
  <c r="C33" i="7"/>
  <c r="D33" i="7"/>
  <c r="E33" i="7"/>
  <c r="F33" i="7"/>
  <c r="G33" i="7"/>
  <c r="H33" i="7"/>
  <c r="I33" i="7"/>
  <c r="J33" i="7"/>
  <c r="K33" i="7"/>
  <c r="L33" i="7"/>
  <c r="M33" i="7"/>
  <c r="C34" i="7"/>
  <c r="D34" i="7"/>
  <c r="E34" i="7"/>
  <c r="F34" i="7"/>
  <c r="G34" i="7"/>
  <c r="H34" i="7"/>
  <c r="I34" i="7"/>
  <c r="J34" i="7"/>
  <c r="K34" i="7"/>
  <c r="L34" i="7"/>
  <c r="M34" i="7"/>
  <c r="C35" i="7"/>
  <c r="D35" i="7"/>
  <c r="E35" i="7"/>
  <c r="F35" i="7"/>
  <c r="G35" i="7"/>
  <c r="H35" i="7"/>
  <c r="I35" i="7"/>
  <c r="J35" i="7"/>
  <c r="K35" i="7"/>
  <c r="L35" i="7"/>
  <c r="M35" i="7"/>
  <c r="C36" i="7"/>
  <c r="D36" i="7"/>
  <c r="E36" i="7"/>
  <c r="F36" i="7"/>
  <c r="G36" i="7"/>
  <c r="H36" i="7"/>
  <c r="I36" i="7"/>
  <c r="J36" i="7"/>
  <c r="K36" i="7"/>
  <c r="L36" i="7"/>
  <c r="M36" i="7"/>
  <c r="C37" i="7"/>
  <c r="D37" i="7"/>
  <c r="E37" i="7"/>
  <c r="F37" i="7"/>
  <c r="G37" i="7"/>
  <c r="H37" i="7"/>
  <c r="I37" i="7"/>
  <c r="J37" i="7"/>
  <c r="K37" i="7"/>
  <c r="L37" i="7"/>
  <c r="M37" i="7"/>
  <c r="C38" i="7"/>
  <c r="D38" i="7"/>
  <c r="E38" i="7"/>
  <c r="F38" i="7"/>
  <c r="G38" i="7"/>
  <c r="H38" i="7"/>
  <c r="I38" i="7"/>
  <c r="J38" i="7"/>
  <c r="K38" i="7"/>
  <c r="L38" i="7"/>
  <c r="M38" i="7"/>
  <c r="C39" i="7"/>
  <c r="D39" i="7"/>
  <c r="E39" i="7"/>
  <c r="F39" i="7"/>
  <c r="G39" i="7"/>
  <c r="H39" i="7"/>
  <c r="I39" i="7"/>
  <c r="J39" i="7"/>
  <c r="K39" i="7"/>
  <c r="L39" i="7"/>
  <c r="M39" i="7"/>
  <c r="C40" i="7"/>
  <c r="D40" i="7"/>
  <c r="E40" i="7"/>
  <c r="F40" i="7"/>
  <c r="G40" i="7"/>
  <c r="H40" i="7"/>
  <c r="I40" i="7"/>
  <c r="J40" i="7"/>
  <c r="K40" i="7"/>
  <c r="L40" i="7"/>
  <c r="M40" i="7"/>
  <c r="C41" i="7"/>
  <c r="D41" i="7"/>
  <c r="E41" i="7"/>
  <c r="F41" i="7"/>
  <c r="G41" i="7"/>
  <c r="H41" i="7"/>
  <c r="I41" i="7"/>
  <c r="J41" i="7"/>
  <c r="K41" i="7"/>
  <c r="L41" i="7"/>
  <c r="M41" i="7"/>
  <c r="C42" i="7"/>
  <c r="D42" i="7"/>
  <c r="E42" i="7"/>
  <c r="F42" i="7"/>
  <c r="G42" i="7"/>
  <c r="H42" i="7"/>
  <c r="I42" i="7"/>
  <c r="J42" i="7"/>
  <c r="K42" i="7"/>
  <c r="L42" i="7"/>
  <c r="M42" i="7"/>
  <c r="C43" i="7"/>
  <c r="D43" i="7"/>
  <c r="E43" i="7"/>
  <c r="F43" i="7"/>
  <c r="G43" i="7"/>
  <c r="H43" i="7"/>
  <c r="I43" i="7"/>
  <c r="J43" i="7"/>
  <c r="K43" i="7"/>
  <c r="L43" i="7"/>
  <c r="M43" i="7"/>
  <c r="C44" i="7"/>
  <c r="D44" i="7"/>
  <c r="E44" i="7"/>
  <c r="F44" i="7"/>
  <c r="G44" i="7"/>
  <c r="H44" i="7"/>
  <c r="I44" i="7"/>
  <c r="J44" i="7"/>
  <c r="K44" i="7"/>
  <c r="L44" i="7"/>
  <c r="M44" i="7"/>
  <c r="C45" i="7"/>
  <c r="D45" i="7"/>
  <c r="E45" i="7"/>
  <c r="F45" i="7"/>
  <c r="G45" i="7"/>
  <c r="H45" i="7"/>
  <c r="I45" i="7"/>
  <c r="J45" i="7"/>
  <c r="K45" i="7"/>
  <c r="L45" i="7"/>
  <c r="M45" i="7"/>
  <c r="C46" i="7"/>
  <c r="D46" i="7"/>
  <c r="E46" i="7"/>
  <c r="F46" i="7"/>
  <c r="G46" i="7"/>
  <c r="H46" i="7"/>
  <c r="I46" i="7"/>
  <c r="J46" i="7"/>
  <c r="K46" i="7"/>
  <c r="L46" i="7"/>
  <c r="M46" i="7"/>
  <c r="C47" i="7"/>
  <c r="D47" i="7"/>
  <c r="E47" i="7"/>
  <c r="F47" i="7"/>
  <c r="G47" i="7"/>
  <c r="H47" i="7"/>
  <c r="I47" i="7"/>
  <c r="J47" i="7"/>
  <c r="K47" i="7"/>
  <c r="L47" i="7"/>
  <c r="M47" i="7"/>
  <c r="C48" i="7"/>
  <c r="D48" i="7"/>
  <c r="E48" i="7"/>
  <c r="F48" i="7"/>
  <c r="G48" i="7"/>
  <c r="H48" i="7"/>
  <c r="I48" i="7"/>
  <c r="J48" i="7"/>
  <c r="K48" i="7"/>
  <c r="L48" i="7"/>
  <c r="M48" i="7"/>
  <c r="C49" i="7"/>
  <c r="D49" i="7"/>
  <c r="E49" i="7"/>
  <c r="F49" i="7"/>
  <c r="G49" i="7"/>
  <c r="H49" i="7"/>
  <c r="I49" i="7"/>
  <c r="J49" i="7"/>
  <c r="K49" i="7"/>
  <c r="L49" i="7"/>
  <c r="M49" i="7"/>
  <c r="C50" i="7"/>
  <c r="D50" i="7"/>
  <c r="E50" i="7"/>
  <c r="F50" i="7"/>
  <c r="G50" i="7"/>
  <c r="H50" i="7"/>
  <c r="I50" i="7"/>
  <c r="J50" i="7"/>
  <c r="K50" i="7"/>
  <c r="L50" i="7"/>
  <c r="M50" i="7"/>
  <c r="C51" i="7"/>
  <c r="D51" i="7"/>
  <c r="E51" i="7"/>
  <c r="F51" i="7"/>
  <c r="G51" i="7"/>
  <c r="H51" i="7"/>
  <c r="I51" i="7"/>
  <c r="J51" i="7"/>
  <c r="K51" i="7"/>
  <c r="L51" i="7"/>
  <c r="M51" i="7"/>
  <c r="C52" i="7"/>
  <c r="D52" i="7"/>
  <c r="E52" i="7"/>
  <c r="F52" i="7"/>
  <c r="G52" i="7"/>
  <c r="H52" i="7"/>
  <c r="I52" i="7"/>
  <c r="J52" i="7"/>
  <c r="K52" i="7"/>
  <c r="L52" i="7"/>
  <c r="M52" i="7"/>
  <c r="C53" i="7"/>
  <c r="D53" i="7"/>
  <c r="E53" i="7"/>
  <c r="F53" i="7"/>
  <c r="G53" i="7"/>
  <c r="H53" i="7"/>
  <c r="I53" i="7"/>
  <c r="J53" i="7"/>
  <c r="K53" i="7"/>
  <c r="L53" i="7"/>
  <c r="M53" i="7"/>
  <c r="C54" i="7"/>
  <c r="D54" i="7"/>
  <c r="E54" i="7"/>
  <c r="F54" i="7"/>
  <c r="G54" i="7"/>
  <c r="H54" i="7"/>
  <c r="I54" i="7"/>
  <c r="J54" i="7"/>
  <c r="K54" i="7"/>
  <c r="L54" i="7"/>
  <c r="M54" i="7"/>
  <c r="C55" i="7"/>
  <c r="D55" i="7"/>
  <c r="E55" i="7"/>
  <c r="F55" i="7"/>
  <c r="G55" i="7"/>
  <c r="H55" i="7"/>
  <c r="I55" i="7"/>
  <c r="J55" i="7"/>
  <c r="K55" i="7"/>
  <c r="L55" i="7"/>
  <c r="M55" i="7"/>
  <c r="C56" i="7"/>
  <c r="D56" i="7"/>
  <c r="E56" i="7"/>
  <c r="F56" i="7"/>
  <c r="G56" i="7"/>
  <c r="H56" i="7"/>
  <c r="I56" i="7"/>
  <c r="J56" i="7"/>
  <c r="K56" i="7"/>
  <c r="L56" i="7"/>
  <c r="M56" i="7"/>
  <c r="C57" i="7"/>
  <c r="D57" i="7"/>
  <c r="E57" i="7"/>
  <c r="F57" i="7"/>
  <c r="G57" i="7"/>
  <c r="H57" i="7"/>
  <c r="I57" i="7"/>
  <c r="J57" i="7"/>
  <c r="K57" i="7"/>
  <c r="L57" i="7"/>
  <c r="M57" i="7"/>
  <c r="C58" i="7"/>
  <c r="D58" i="7"/>
  <c r="E58" i="7"/>
  <c r="F58" i="7"/>
  <c r="G58" i="7"/>
  <c r="H58" i="7"/>
  <c r="I58" i="7"/>
  <c r="J58" i="7"/>
  <c r="K58" i="7"/>
  <c r="L58" i="7"/>
  <c r="M58" i="7"/>
  <c r="C59" i="7"/>
  <c r="D59" i="7"/>
  <c r="E59" i="7"/>
  <c r="F59" i="7"/>
  <c r="G59" i="7"/>
  <c r="H59" i="7"/>
  <c r="I59" i="7"/>
  <c r="J59" i="7"/>
  <c r="K59" i="7"/>
  <c r="L59" i="7"/>
  <c r="M59" i="7"/>
  <c r="C60" i="7"/>
  <c r="D60" i="7"/>
  <c r="E60" i="7"/>
  <c r="F60" i="7"/>
  <c r="G60" i="7"/>
  <c r="H60" i="7"/>
  <c r="I60" i="7"/>
  <c r="J60" i="7"/>
  <c r="K60" i="7"/>
  <c r="L60" i="7"/>
  <c r="M60" i="7"/>
  <c r="C61" i="7"/>
  <c r="D61" i="7"/>
  <c r="E61" i="7"/>
  <c r="F61" i="7"/>
  <c r="G61" i="7"/>
  <c r="H61" i="7"/>
  <c r="I61" i="7"/>
  <c r="J61" i="7"/>
  <c r="K61" i="7"/>
  <c r="L61" i="7"/>
  <c r="M61" i="7"/>
  <c r="C62" i="7"/>
  <c r="D62" i="7"/>
  <c r="E62" i="7"/>
  <c r="F62" i="7"/>
  <c r="G62" i="7"/>
  <c r="H62" i="7"/>
  <c r="I62" i="7"/>
  <c r="J62" i="7"/>
  <c r="K62" i="7"/>
  <c r="L62" i="7"/>
  <c r="M62" i="7"/>
  <c r="C63" i="7"/>
  <c r="D63" i="7"/>
  <c r="E63" i="7"/>
  <c r="F63" i="7"/>
  <c r="G63" i="7"/>
  <c r="H63" i="7"/>
  <c r="I63" i="7"/>
  <c r="J63" i="7"/>
  <c r="K63" i="7"/>
  <c r="L63" i="7"/>
  <c r="M63" i="7"/>
  <c r="C64" i="7"/>
  <c r="D64" i="7"/>
  <c r="E64" i="7"/>
  <c r="F64" i="7"/>
  <c r="G64" i="7"/>
  <c r="H64" i="7"/>
  <c r="I64" i="7"/>
  <c r="J64" i="7"/>
  <c r="K64" i="7"/>
  <c r="L64" i="7"/>
  <c r="M64" i="7"/>
  <c r="C65" i="7"/>
  <c r="D65" i="7"/>
  <c r="E65" i="7"/>
  <c r="F65" i="7"/>
  <c r="G65" i="7"/>
  <c r="H65" i="7"/>
  <c r="I65" i="7"/>
  <c r="J65" i="7"/>
  <c r="K65" i="7"/>
  <c r="L65" i="7"/>
  <c r="M65" i="7"/>
  <c r="C66" i="7"/>
  <c r="D66" i="7"/>
  <c r="E66" i="7"/>
  <c r="F66" i="7"/>
  <c r="G66" i="7"/>
  <c r="H66" i="7"/>
  <c r="I66" i="7"/>
  <c r="J66" i="7"/>
  <c r="K66" i="7"/>
  <c r="L66" i="7"/>
  <c r="M66" i="7"/>
  <c r="C67" i="7"/>
  <c r="D67" i="7"/>
  <c r="E67" i="7"/>
  <c r="F67" i="7"/>
  <c r="G67" i="7"/>
  <c r="H67" i="7"/>
  <c r="I67" i="7"/>
  <c r="J67" i="7"/>
  <c r="K67" i="7"/>
  <c r="L67" i="7"/>
  <c r="M67" i="7"/>
  <c r="C68" i="7"/>
  <c r="D68" i="7"/>
  <c r="E68" i="7"/>
  <c r="F68" i="7"/>
  <c r="G68" i="7"/>
  <c r="H68" i="7"/>
  <c r="I68" i="7"/>
  <c r="J68" i="7"/>
  <c r="K68" i="7"/>
  <c r="L68" i="7"/>
  <c r="M68" i="7"/>
  <c r="C69" i="7"/>
  <c r="D69" i="7"/>
  <c r="E69" i="7"/>
  <c r="F69" i="7"/>
  <c r="G69" i="7"/>
  <c r="H69" i="7"/>
  <c r="I69" i="7"/>
  <c r="J69" i="7"/>
  <c r="K69" i="7"/>
  <c r="L69" i="7"/>
  <c r="M69" i="7"/>
  <c r="C70" i="7"/>
  <c r="D70" i="7"/>
  <c r="E70" i="7"/>
  <c r="F70" i="7"/>
  <c r="G70" i="7"/>
  <c r="H70" i="7"/>
  <c r="I70" i="7"/>
  <c r="J70" i="7"/>
  <c r="K70" i="7"/>
  <c r="L70" i="7"/>
  <c r="M70" i="7"/>
  <c r="C71" i="7"/>
  <c r="D71" i="7"/>
  <c r="E71" i="7"/>
  <c r="F71" i="7"/>
  <c r="G71" i="7"/>
  <c r="H71" i="7"/>
  <c r="I71" i="7"/>
  <c r="J71" i="7"/>
  <c r="K71" i="7"/>
  <c r="L71" i="7"/>
  <c r="M71" i="7"/>
  <c r="C72" i="7"/>
  <c r="D72" i="7"/>
  <c r="E72" i="7"/>
  <c r="F72" i="7"/>
  <c r="G72" i="7"/>
  <c r="H72" i="7"/>
  <c r="I72" i="7"/>
  <c r="J72" i="7"/>
  <c r="K72" i="7"/>
  <c r="L72" i="7"/>
  <c r="M72" i="7"/>
  <c r="C73" i="7"/>
  <c r="D73" i="7"/>
  <c r="E73" i="7"/>
  <c r="F73" i="7"/>
  <c r="G73" i="7"/>
  <c r="H73" i="7"/>
  <c r="I73" i="7"/>
  <c r="J73" i="7"/>
  <c r="K73" i="7"/>
  <c r="L73" i="7"/>
  <c r="M73" i="7"/>
  <c r="C74" i="7"/>
  <c r="D74" i="7"/>
  <c r="E74" i="7"/>
  <c r="F74" i="7"/>
  <c r="G74" i="7"/>
  <c r="H74" i="7"/>
  <c r="I74" i="7"/>
  <c r="J74" i="7"/>
  <c r="K74" i="7"/>
  <c r="L74" i="7"/>
  <c r="M74" i="7"/>
  <c r="C75" i="7"/>
  <c r="D75" i="7"/>
  <c r="E75" i="7"/>
  <c r="F75" i="7"/>
  <c r="G75" i="7"/>
  <c r="H75" i="7"/>
  <c r="I75" i="7"/>
  <c r="J75" i="7"/>
  <c r="K75" i="7"/>
  <c r="L75" i="7"/>
  <c r="M75" i="7"/>
  <c r="C76" i="7"/>
  <c r="D76" i="7"/>
  <c r="E76" i="7"/>
  <c r="F76" i="7"/>
  <c r="G76" i="7"/>
  <c r="H76" i="7"/>
  <c r="I76" i="7"/>
  <c r="J76" i="7"/>
  <c r="K76" i="7"/>
  <c r="L76" i="7"/>
  <c r="M76" i="7"/>
  <c r="C77" i="7"/>
  <c r="D77" i="7"/>
  <c r="E77" i="7"/>
  <c r="F77" i="7"/>
  <c r="G77" i="7"/>
  <c r="H77" i="7"/>
  <c r="I77" i="7"/>
  <c r="J77" i="7"/>
  <c r="K77" i="7"/>
  <c r="L77" i="7"/>
  <c r="M77" i="7"/>
  <c r="C78" i="7"/>
  <c r="D78" i="7"/>
  <c r="E78" i="7"/>
  <c r="F78" i="7"/>
  <c r="G78" i="7"/>
  <c r="H78" i="7"/>
  <c r="I78" i="7"/>
  <c r="J78" i="7"/>
  <c r="K78" i="7"/>
  <c r="L78" i="7"/>
  <c r="M78" i="7"/>
  <c r="C79" i="7"/>
  <c r="D79" i="7"/>
  <c r="E79" i="7"/>
  <c r="F79" i="7"/>
  <c r="G79" i="7"/>
  <c r="H79" i="7"/>
  <c r="I79" i="7"/>
  <c r="J79" i="7"/>
  <c r="K79" i="7"/>
  <c r="L79" i="7"/>
  <c r="M79" i="7"/>
  <c r="C80" i="7"/>
  <c r="D80" i="7"/>
  <c r="E80" i="7"/>
  <c r="F80" i="7"/>
  <c r="G80" i="7"/>
  <c r="H80" i="7"/>
  <c r="I80" i="7"/>
  <c r="J80" i="7"/>
  <c r="K80" i="7"/>
  <c r="L80" i="7"/>
  <c r="M80" i="7"/>
  <c r="C81" i="7"/>
  <c r="D81" i="7"/>
  <c r="E81" i="7"/>
  <c r="F81" i="7"/>
  <c r="G81" i="7"/>
  <c r="H81" i="7"/>
  <c r="I81" i="7"/>
  <c r="J81" i="7"/>
  <c r="K81" i="7"/>
  <c r="L81" i="7"/>
  <c r="M81" i="7"/>
  <c r="C82" i="7"/>
  <c r="D82" i="7"/>
  <c r="E82" i="7"/>
  <c r="F82" i="7"/>
  <c r="G82" i="7"/>
  <c r="H82" i="7"/>
  <c r="I82" i="7"/>
  <c r="J82" i="7"/>
  <c r="K82" i="7"/>
  <c r="L82" i="7"/>
  <c r="M82" i="7"/>
  <c r="C83" i="7"/>
  <c r="D83" i="7"/>
  <c r="E83" i="7"/>
  <c r="F83" i="7"/>
  <c r="G83" i="7"/>
  <c r="H83" i="7"/>
  <c r="I83" i="7"/>
  <c r="J83" i="7"/>
  <c r="K83" i="7"/>
  <c r="L83" i="7"/>
  <c r="M83" i="7"/>
  <c r="C84" i="7"/>
  <c r="D84" i="7"/>
  <c r="E84" i="7"/>
  <c r="F84" i="7"/>
  <c r="G84" i="7"/>
  <c r="H84" i="7"/>
  <c r="I84" i="7"/>
  <c r="J84" i="7"/>
  <c r="K84" i="7"/>
  <c r="L84" i="7"/>
  <c r="M84" i="7"/>
  <c r="C85" i="7"/>
  <c r="D85" i="7"/>
  <c r="E85" i="7"/>
  <c r="F85" i="7"/>
  <c r="G85" i="7"/>
  <c r="H85" i="7"/>
  <c r="I85" i="7"/>
  <c r="J85" i="7"/>
  <c r="K85" i="7"/>
  <c r="L85" i="7"/>
  <c r="M85" i="7"/>
  <c r="C86" i="7"/>
  <c r="D86" i="7"/>
  <c r="E86" i="7"/>
  <c r="F86" i="7"/>
  <c r="G86" i="7"/>
  <c r="H86" i="7"/>
  <c r="I86" i="7"/>
  <c r="J86" i="7"/>
  <c r="K86" i="7"/>
  <c r="L86" i="7"/>
  <c r="M86" i="7"/>
  <c r="C87" i="7"/>
  <c r="D87" i="7"/>
  <c r="E87" i="7"/>
  <c r="F87" i="7"/>
  <c r="G87" i="7"/>
  <c r="H87" i="7"/>
  <c r="I87" i="7"/>
  <c r="J87" i="7"/>
  <c r="K87" i="7"/>
  <c r="L87" i="7"/>
  <c r="M87" i="7"/>
  <c r="C88" i="7"/>
  <c r="D88" i="7"/>
  <c r="E88" i="7"/>
  <c r="F88" i="7"/>
  <c r="G88" i="7"/>
  <c r="H88" i="7"/>
  <c r="I88" i="7"/>
  <c r="J88" i="7"/>
  <c r="K88" i="7"/>
  <c r="L88" i="7"/>
  <c r="M88" i="7"/>
  <c r="C89" i="7"/>
  <c r="D89" i="7"/>
  <c r="E89" i="7"/>
  <c r="F89" i="7"/>
  <c r="G89" i="7"/>
  <c r="H89" i="7"/>
  <c r="I89" i="7"/>
  <c r="J89" i="7"/>
  <c r="K89" i="7"/>
  <c r="L89" i="7"/>
  <c r="M89" i="7"/>
  <c r="C90" i="7"/>
  <c r="D90" i="7"/>
  <c r="E90" i="7"/>
  <c r="F90" i="7"/>
  <c r="G90" i="7"/>
  <c r="H90" i="7"/>
  <c r="I90" i="7"/>
  <c r="J90" i="7"/>
  <c r="K90" i="7"/>
  <c r="L90" i="7"/>
  <c r="M90" i="7"/>
  <c r="C91" i="7"/>
  <c r="D91" i="7"/>
  <c r="E91" i="7"/>
  <c r="F91" i="7"/>
  <c r="G91" i="7"/>
  <c r="H91" i="7"/>
  <c r="I91" i="7"/>
  <c r="J91" i="7"/>
  <c r="K91" i="7"/>
  <c r="L91" i="7"/>
  <c r="M91" i="7"/>
  <c r="C92" i="7"/>
  <c r="D92" i="7"/>
  <c r="E92" i="7"/>
  <c r="F92" i="7"/>
  <c r="G92" i="7"/>
  <c r="H92" i="7"/>
  <c r="I92" i="7"/>
  <c r="J92" i="7"/>
  <c r="K92" i="7"/>
  <c r="L92" i="7"/>
  <c r="M92" i="7"/>
  <c r="C93" i="7"/>
  <c r="D93" i="7"/>
  <c r="E93" i="7"/>
  <c r="F93" i="7"/>
  <c r="G93" i="7"/>
  <c r="H93" i="7"/>
  <c r="I93" i="7"/>
  <c r="J93" i="7"/>
  <c r="K93" i="7"/>
  <c r="L93" i="7"/>
  <c r="M93" i="7"/>
  <c r="C94" i="7"/>
  <c r="D94" i="7"/>
  <c r="E94" i="7"/>
  <c r="F94" i="7"/>
  <c r="G94" i="7"/>
  <c r="H94" i="7"/>
  <c r="I94" i="7"/>
  <c r="J94" i="7"/>
  <c r="K94" i="7"/>
  <c r="L94" i="7"/>
  <c r="M94" i="7"/>
  <c r="C95" i="7"/>
  <c r="D95" i="7"/>
  <c r="E95" i="7"/>
  <c r="F95" i="7"/>
  <c r="G95" i="7"/>
  <c r="H95" i="7"/>
  <c r="I95" i="7"/>
  <c r="J95" i="7"/>
  <c r="K95" i="7"/>
  <c r="L95" i="7"/>
  <c r="M95" i="7"/>
  <c r="C96" i="7"/>
  <c r="D96" i="7"/>
  <c r="E96" i="7"/>
  <c r="F96" i="7"/>
  <c r="G96" i="7"/>
  <c r="H96" i="7"/>
  <c r="I96" i="7"/>
  <c r="J96" i="7"/>
  <c r="K96" i="7"/>
  <c r="L96" i="7"/>
  <c r="M96" i="7"/>
  <c r="C97" i="7"/>
  <c r="D97" i="7"/>
  <c r="E97" i="7"/>
  <c r="F97" i="7"/>
  <c r="G97" i="7"/>
  <c r="H97" i="7"/>
  <c r="I97" i="7"/>
  <c r="J97" i="7"/>
  <c r="K97" i="7"/>
  <c r="L97" i="7"/>
  <c r="M97" i="7"/>
  <c r="C98" i="7"/>
  <c r="D98" i="7"/>
  <c r="E98" i="7"/>
  <c r="F98" i="7"/>
  <c r="G98" i="7"/>
  <c r="H98" i="7"/>
  <c r="I98" i="7"/>
  <c r="J98" i="7"/>
  <c r="K98" i="7"/>
  <c r="L98" i="7"/>
  <c r="M98" i="7"/>
  <c r="C99" i="7"/>
  <c r="D99" i="7"/>
  <c r="E99" i="7"/>
  <c r="F99" i="7"/>
  <c r="G99" i="7"/>
  <c r="H99" i="7"/>
  <c r="I99" i="7"/>
  <c r="J99" i="7"/>
  <c r="K99" i="7"/>
  <c r="L99" i="7"/>
  <c r="M99" i="7"/>
  <c r="C100" i="7"/>
  <c r="D100" i="7"/>
  <c r="E100" i="7"/>
  <c r="F100" i="7"/>
  <c r="G100" i="7"/>
  <c r="H100" i="7"/>
  <c r="I100" i="7"/>
  <c r="J100" i="7"/>
  <c r="K100" i="7"/>
  <c r="L100" i="7"/>
  <c r="M100" i="7"/>
  <c r="C101" i="7"/>
  <c r="D101" i="7"/>
  <c r="E101" i="7"/>
  <c r="F101" i="7"/>
  <c r="G101" i="7"/>
  <c r="H101" i="7"/>
  <c r="I101" i="7"/>
  <c r="J101" i="7"/>
  <c r="K101" i="7"/>
  <c r="L101" i="7"/>
  <c r="M101" i="7"/>
  <c r="C102" i="7"/>
  <c r="D102" i="7"/>
  <c r="E102" i="7"/>
  <c r="F102" i="7"/>
  <c r="G102" i="7"/>
  <c r="H102" i="7"/>
  <c r="I102" i="7"/>
  <c r="J102" i="7"/>
  <c r="K102" i="7"/>
  <c r="L102" i="7"/>
  <c r="M102" i="7"/>
  <c r="C103" i="7"/>
  <c r="D103" i="7"/>
  <c r="E103" i="7"/>
  <c r="F103" i="7"/>
  <c r="G103" i="7"/>
  <c r="H103" i="7"/>
  <c r="I103" i="7"/>
  <c r="J103" i="7"/>
  <c r="K103" i="7"/>
  <c r="L103" i="7"/>
  <c r="M103" i="7"/>
  <c r="C104" i="7"/>
  <c r="D104" i="7"/>
  <c r="E104" i="7"/>
  <c r="F104" i="7"/>
  <c r="G104" i="7"/>
  <c r="H104" i="7"/>
  <c r="I104" i="7"/>
  <c r="J104" i="7"/>
  <c r="K104" i="7"/>
  <c r="L104" i="7"/>
  <c r="M104" i="7"/>
  <c r="C105" i="7"/>
  <c r="D105" i="7"/>
  <c r="E105" i="7"/>
  <c r="F105" i="7"/>
  <c r="G105" i="7"/>
  <c r="H105" i="7"/>
  <c r="I105" i="7"/>
  <c r="J105" i="7"/>
  <c r="K105" i="7"/>
  <c r="L105" i="7"/>
  <c r="M105" i="7"/>
  <c r="C106" i="7"/>
  <c r="D106" i="7"/>
  <c r="E106" i="7"/>
  <c r="F106" i="7"/>
  <c r="G106" i="7"/>
  <c r="H106" i="7"/>
  <c r="I106" i="7"/>
  <c r="J106" i="7"/>
  <c r="K106" i="7"/>
  <c r="L106" i="7"/>
  <c r="M106" i="7"/>
  <c r="C107" i="7"/>
  <c r="D107" i="7"/>
  <c r="E107" i="7"/>
  <c r="F107" i="7"/>
  <c r="G107" i="7"/>
  <c r="H107" i="7"/>
  <c r="I107" i="7"/>
  <c r="J107" i="7"/>
  <c r="K107" i="7"/>
  <c r="L107" i="7"/>
  <c r="M107" i="7"/>
  <c r="C108" i="7"/>
  <c r="D108" i="7"/>
  <c r="E108" i="7"/>
  <c r="F108" i="7"/>
  <c r="G108" i="7"/>
  <c r="H108" i="7"/>
  <c r="I108" i="7"/>
  <c r="J108" i="7"/>
  <c r="K108" i="7"/>
  <c r="L108" i="7"/>
  <c r="M108" i="7"/>
  <c r="C109" i="7"/>
  <c r="D109" i="7"/>
  <c r="E109" i="7"/>
  <c r="F109" i="7"/>
  <c r="G109" i="7"/>
  <c r="H109" i="7"/>
  <c r="I109" i="7"/>
  <c r="J109" i="7"/>
  <c r="K109" i="7"/>
  <c r="L109" i="7"/>
  <c r="M109" i="7"/>
  <c r="C110" i="7"/>
  <c r="D110" i="7"/>
  <c r="E110" i="7"/>
  <c r="F110" i="7"/>
  <c r="G110" i="7"/>
  <c r="H110" i="7"/>
  <c r="I110" i="7"/>
  <c r="J110" i="7"/>
  <c r="K110" i="7"/>
  <c r="L110" i="7"/>
  <c r="M110" i="7"/>
  <c r="C111" i="7"/>
  <c r="D111" i="7"/>
  <c r="E111" i="7"/>
  <c r="F111" i="7"/>
  <c r="G111" i="7"/>
  <c r="H111" i="7"/>
  <c r="I111" i="7"/>
  <c r="J111" i="7"/>
  <c r="K111" i="7"/>
  <c r="L111" i="7"/>
  <c r="M111" i="7"/>
  <c r="C112" i="7"/>
  <c r="D112" i="7"/>
  <c r="E112" i="7"/>
  <c r="F112" i="7"/>
  <c r="G112" i="7"/>
  <c r="H112" i="7"/>
  <c r="I112" i="7"/>
  <c r="J112" i="7"/>
  <c r="K112" i="7"/>
  <c r="L112" i="7"/>
  <c r="M112" i="7"/>
  <c r="C113" i="7"/>
  <c r="D113" i="7"/>
  <c r="E113" i="7"/>
  <c r="F113" i="7"/>
  <c r="G113" i="7"/>
  <c r="H113" i="7"/>
  <c r="I113" i="7"/>
  <c r="J113" i="7"/>
  <c r="K113" i="7"/>
  <c r="L113" i="7"/>
  <c r="M113" i="7"/>
  <c r="C114" i="7"/>
  <c r="D114" i="7"/>
  <c r="E114" i="7"/>
  <c r="F114" i="7"/>
  <c r="G114" i="7"/>
  <c r="H114" i="7"/>
  <c r="I114" i="7"/>
  <c r="J114" i="7"/>
  <c r="K114" i="7"/>
  <c r="L114" i="7"/>
  <c r="M114" i="7"/>
  <c r="C115" i="7"/>
  <c r="D115" i="7"/>
  <c r="E115" i="7"/>
  <c r="F115" i="7"/>
  <c r="G115" i="7"/>
  <c r="H115" i="7"/>
  <c r="I115" i="7"/>
  <c r="J115" i="7"/>
  <c r="K115" i="7"/>
  <c r="L115" i="7"/>
  <c r="M115" i="7"/>
  <c r="C116" i="7"/>
  <c r="D116" i="7"/>
  <c r="E116" i="7"/>
  <c r="F116" i="7"/>
  <c r="G116" i="7"/>
  <c r="H116" i="7"/>
  <c r="I116" i="7"/>
  <c r="J116" i="7"/>
  <c r="K116" i="7"/>
  <c r="L116" i="7"/>
  <c r="M116" i="7"/>
  <c r="C117" i="7"/>
  <c r="D117" i="7"/>
  <c r="E117" i="7"/>
  <c r="F117" i="7"/>
  <c r="G117" i="7"/>
  <c r="H117" i="7"/>
  <c r="I117" i="7"/>
  <c r="J117" i="7"/>
  <c r="K117" i="7"/>
  <c r="L117" i="7"/>
  <c r="M117" i="7"/>
  <c r="C118" i="7"/>
  <c r="D118" i="7"/>
  <c r="E118" i="7"/>
  <c r="F118" i="7"/>
  <c r="G118" i="7"/>
  <c r="H118" i="7"/>
  <c r="I118" i="7"/>
  <c r="J118" i="7"/>
  <c r="K118" i="7"/>
  <c r="L118" i="7"/>
  <c r="M118" i="7"/>
  <c r="C119" i="7"/>
  <c r="D119" i="7"/>
  <c r="E119" i="7"/>
  <c r="F119" i="7"/>
  <c r="G119" i="7"/>
  <c r="H119" i="7"/>
  <c r="I119" i="7"/>
  <c r="J119" i="7"/>
  <c r="K119" i="7"/>
  <c r="L119" i="7"/>
  <c r="M119" i="7"/>
  <c r="C120" i="7"/>
  <c r="D120" i="7"/>
  <c r="E120" i="7"/>
  <c r="F120" i="7"/>
  <c r="G120" i="7"/>
  <c r="H120" i="7"/>
  <c r="I120" i="7"/>
  <c r="J120" i="7"/>
  <c r="K120" i="7"/>
  <c r="L120" i="7"/>
  <c r="M120" i="7"/>
  <c r="C121" i="7"/>
  <c r="D121" i="7"/>
  <c r="E121" i="7"/>
  <c r="F121" i="7"/>
  <c r="G121" i="7"/>
  <c r="H121" i="7"/>
  <c r="I121" i="7"/>
  <c r="J121" i="7"/>
  <c r="K121" i="7"/>
  <c r="L121" i="7"/>
  <c r="M121" i="7"/>
  <c r="C122" i="7"/>
  <c r="D122" i="7"/>
  <c r="E122" i="7"/>
  <c r="F122" i="7"/>
  <c r="G122" i="7"/>
  <c r="H122" i="7"/>
  <c r="I122" i="7"/>
  <c r="J122" i="7"/>
  <c r="K122" i="7"/>
  <c r="L122" i="7"/>
  <c r="M122" i="7"/>
  <c r="C123" i="7"/>
  <c r="D123" i="7"/>
  <c r="E123" i="7"/>
  <c r="F123" i="7"/>
  <c r="G123" i="7"/>
  <c r="H123" i="7"/>
  <c r="I123" i="7"/>
  <c r="J123" i="7"/>
  <c r="K123" i="7"/>
  <c r="L123" i="7"/>
  <c r="M123" i="7"/>
  <c r="C124" i="7"/>
  <c r="D124" i="7"/>
  <c r="E124" i="7"/>
  <c r="F124" i="7"/>
  <c r="G124" i="7"/>
  <c r="H124" i="7"/>
  <c r="I124" i="7"/>
  <c r="J124" i="7"/>
  <c r="K124" i="7"/>
  <c r="L124" i="7"/>
  <c r="M124" i="7"/>
  <c r="C125" i="7"/>
  <c r="D125" i="7"/>
  <c r="E125" i="7"/>
  <c r="F125" i="7"/>
  <c r="G125" i="7"/>
  <c r="H125" i="7"/>
  <c r="I125" i="7"/>
  <c r="J125" i="7"/>
  <c r="K125" i="7"/>
  <c r="L125" i="7"/>
  <c r="M125" i="7"/>
  <c r="C126" i="7"/>
  <c r="D126" i="7"/>
  <c r="E126" i="7"/>
  <c r="F126" i="7"/>
  <c r="G126" i="7"/>
  <c r="H126" i="7"/>
  <c r="I126" i="7"/>
  <c r="J126" i="7"/>
  <c r="K126" i="7"/>
  <c r="L126" i="7"/>
  <c r="M126" i="7"/>
  <c r="C127" i="7"/>
  <c r="D127" i="7"/>
  <c r="E127" i="7"/>
  <c r="F127" i="7"/>
  <c r="G127" i="7"/>
  <c r="H127" i="7"/>
  <c r="I127" i="7"/>
  <c r="J127" i="7"/>
  <c r="K127" i="7"/>
  <c r="L127" i="7"/>
  <c r="M127" i="7"/>
  <c r="C128" i="7"/>
  <c r="D128" i="7"/>
  <c r="E128" i="7"/>
  <c r="F128" i="7"/>
  <c r="G128" i="7"/>
  <c r="H128" i="7"/>
  <c r="I128" i="7"/>
  <c r="J128" i="7"/>
  <c r="K128" i="7"/>
  <c r="L128" i="7"/>
  <c r="M128" i="7"/>
  <c r="C129" i="7"/>
  <c r="D129" i="7"/>
  <c r="E129" i="7"/>
  <c r="F129" i="7"/>
  <c r="G129" i="7"/>
  <c r="H129" i="7"/>
  <c r="I129" i="7"/>
  <c r="J129" i="7"/>
  <c r="K129" i="7"/>
  <c r="L129" i="7"/>
  <c r="M129" i="7"/>
  <c r="C130" i="7"/>
  <c r="D130" i="7"/>
  <c r="E130" i="7"/>
  <c r="F130" i="7"/>
  <c r="G130" i="7"/>
  <c r="H130" i="7"/>
  <c r="I130" i="7"/>
  <c r="J130" i="7"/>
  <c r="K130" i="7"/>
  <c r="L130" i="7"/>
  <c r="M130" i="7"/>
  <c r="C131" i="7"/>
  <c r="D131" i="7"/>
  <c r="E131" i="7"/>
  <c r="F131" i="7"/>
  <c r="G131" i="7"/>
  <c r="H131" i="7"/>
  <c r="I131" i="7"/>
  <c r="J131" i="7"/>
  <c r="K131" i="7"/>
  <c r="L131" i="7"/>
  <c r="M131" i="7"/>
  <c r="C132" i="7"/>
  <c r="D132" i="7"/>
  <c r="E132" i="7"/>
  <c r="F132" i="7"/>
  <c r="G132" i="7"/>
  <c r="H132" i="7"/>
  <c r="I132" i="7"/>
  <c r="J132" i="7"/>
  <c r="K132" i="7"/>
  <c r="L132" i="7"/>
  <c r="M132" i="7"/>
  <c r="C133" i="7"/>
  <c r="D133" i="7"/>
  <c r="E133" i="7"/>
  <c r="F133" i="7"/>
  <c r="G133" i="7"/>
  <c r="H133" i="7"/>
  <c r="I133" i="7"/>
  <c r="J133" i="7"/>
  <c r="K133" i="7"/>
  <c r="L133" i="7"/>
  <c r="M133" i="7"/>
  <c r="C134" i="7"/>
  <c r="D134" i="7"/>
  <c r="E134" i="7"/>
  <c r="F134" i="7"/>
  <c r="G134" i="7"/>
  <c r="H134" i="7"/>
  <c r="I134" i="7"/>
  <c r="J134" i="7"/>
  <c r="K134" i="7"/>
  <c r="L134" i="7"/>
  <c r="M134" i="7"/>
  <c r="C135" i="7"/>
  <c r="D135" i="7"/>
  <c r="E135" i="7"/>
  <c r="F135" i="7"/>
  <c r="G135" i="7"/>
  <c r="H135" i="7"/>
  <c r="I135" i="7"/>
  <c r="J135" i="7"/>
  <c r="K135" i="7"/>
  <c r="L135" i="7"/>
  <c r="M135" i="7"/>
  <c r="C136" i="7"/>
  <c r="D136" i="7"/>
  <c r="E136" i="7"/>
  <c r="F136" i="7"/>
  <c r="G136" i="7"/>
  <c r="H136" i="7"/>
  <c r="I136" i="7"/>
  <c r="J136" i="7"/>
  <c r="K136" i="7"/>
  <c r="L136" i="7"/>
  <c r="M136" i="7"/>
  <c r="B91" i="7"/>
  <c r="B92" i="7"/>
  <c r="B93" i="7"/>
  <c r="B94" i="7"/>
  <c r="B95" i="7"/>
  <c r="B96" i="7"/>
  <c r="B97" i="7"/>
  <c r="B98" i="7"/>
  <c r="B99" i="7"/>
  <c r="B100" i="7"/>
  <c r="B101" i="7"/>
  <c r="B102" i="7"/>
  <c r="B103" i="7"/>
  <c r="B104" i="7"/>
  <c r="B105" i="7"/>
  <c r="B106" i="7"/>
  <c r="B107" i="7"/>
  <c r="B108" i="7"/>
  <c r="B109" i="7"/>
  <c r="B110" i="7"/>
  <c r="B111" i="7"/>
  <c r="B112" i="7"/>
  <c r="B113" i="7"/>
  <c r="B114" i="7"/>
  <c r="B115" i="7"/>
  <c r="B116" i="7"/>
  <c r="B117" i="7"/>
  <c r="B118" i="7"/>
  <c r="B119" i="7"/>
  <c r="B120" i="7"/>
  <c r="B121" i="7"/>
  <c r="B122" i="7"/>
  <c r="B123" i="7"/>
  <c r="B124" i="7"/>
  <c r="B125" i="7"/>
  <c r="B126" i="7"/>
  <c r="B127" i="7"/>
  <c r="B128" i="7"/>
  <c r="B129" i="7"/>
  <c r="B130" i="7"/>
  <c r="B131" i="7"/>
  <c r="B132" i="7"/>
  <c r="B133" i="7"/>
  <c r="B134" i="7"/>
  <c r="B135" i="7"/>
  <c r="B136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89" i="7"/>
  <c r="B90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" i="7"/>
  <c r="P7" i="7" l="1"/>
  <c r="U12" i="3" l="1"/>
  <c r="U14" i="3"/>
  <c r="AQ7" i="7"/>
  <c r="AR7" i="7"/>
  <c r="AS7" i="7"/>
  <c r="AT7" i="7"/>
  <c r="AU7" i="7"/>
  <c r="AV7" i="7"/>
  <c r="AQ9" i="7"/>
  <c r="AR9" i="7"/>
  <c r="AS9" i="7"/>
  <c r="AT9" i="7"/>
  <c r="AU9" i="7"/>
  <c r="AV9" i="7"/>
  <c r="AQ10" i="7"/>
  <c r="AR10" i="7"/>
  <c r="AS10" i="7"/>
  <c r="AT10" i="7"/>
  <c r="AU10" i="7"/>
  <c r="AV10" i="7"/>
  <c r="AQ25" i="7"/>
  <c r="AR25" i="7"/>
  <c r="AS25" i="7"/>
  <c r="AT25" i="7"/>
  <c r="AU25" i="7"/>
  <c r="AV25" i="7"/>
  <c r="AQ27" i="7"/>
  <c r="AR27" i="7"/>
  <c r="AS27" i="7"/>
  <c r="AT27" i="7"/>
  <c r="AU27" i="7"/>
  <c r="AV27" i="7"/>
  <c r="AQ28" i="7"/>
  <c r="AR28" i="7"/>
  <c r="AS28" i="7"/>
  <c r="AT28" i="7"/>
  <c r="AU28" i="7"/>
  <c r="AV28" i="7"/>
  <c r="AQ29" i="7"/>
  <c r="AR29" i="7"/>
  <c r="AS29" i="7"/>
  <c r="AT29" i="7"/>
  <c r="AU29" i="7"/>
  <c r="AV29" i="7"/>
  <c r="AQ30" i="7"/>
  <c r="AR30" i="7"/>
  <c r="AS30" i="7"/>
  <c r="AT30" i="7"/>
  <c r="AU30" i="7"/>
  <c r="AV30" i="7"/>
  <c r="AQ31" i="7"/>
  <c r="AR31" i="7"/>
  <c r="AS31" i="7"/>
  <c r="AT31" i="7"/>
  <c r="AU31" i="7"/>
  <c r="AV31" i="7"/>
  <c r="AQ32" i="7"/>
  <c r="AR32" i="7"/>
  <c r="AS32" i="7"/>
  <c r="AT32" i="7"/>
  <c r="AU32" i="7"/>
  <c r="AV32" i="7"/>
  <c r="AQ33" i="7"/>
  <c r="AR33" i="7"/>
  <c r="AS33" i="7"/>
  <c r="AT33" i="7"/>
  <c r="AU33" i="7"/>
  <c r="AV33" i="7"/>
  <c r="AQ34" i="7"/>
  <c r="AR34" i="7"/>
  <c r="AS34" i="7"/>
  <c r="AT34" i="7"/>
  <c r="AU34" i="7"/>
  <c r="AV34" i="7"/>
  <c r="U7" i="7" l="1"/>
  <c r="V7" i="7"/>
  <c r="W7" i="7"/>
  <c r="X7" i="7"/>
  <c r="Y7" i="7"/>
  <c r="Z7" i="7"/>
  <c r="AA7" i="7"/>
  <c r="AB7" i="7"/>
  <c r="AC7" i="7"/>
  <c r="U8" i="7"/>
  <c r="V8" i="7"/>
  <c r="W8" i="7"/>
  <c r="X8" i="7"/>
  <c r="Y8" i="7"/>
  <c r="Z8" i="7"/>
  <c r="AA8" i="7"/>
  <c r="AB8" i="7"/>
  <c r="AC8" i="7"/>
  <c r="U9" i="7"/>
  <c r="V9" i="7"/>
  <c r="W9" i="7"/>
  <c r="X9" i="7"/>
  <c r="Y9" i="7"/>
  <c r="Z9" i="7"/>
  <c r="AA9" i="7"/>
  <c r="AB9" i="7"/>
  <c r="AC9" i="7"/>
  <c r="U10" i="7"/>
  <c r="V10" i="7"/>
  <c r="W10" i="7"/>
  <c r="X10" i="7"/>
  <c r="Y10" i="7"/>
  <c r="Z10" i="7"/>
  <c r="AA10" i="7"/>
  <c r="AB10" i="7"/>
  <c r="AC10" i="7"/>
  <c r="U11" i="7"/>
  <c r="V11" i="7"/>
  <c r="W11" i="7"/>
  <c r="X11" i="7"/>
  <c r="Y11" i="7"/>
  <c r="Z11" i="7"/>
  <c r="AA11" i="7"/>
  <c r="AB11" i="7"/>
  <c r="AC11" i="7"/>
  <c r="U12" i="7"/>
  <c r="V12" i="7"/>
  <c r="W12" i="7"/>
  <c r="X12" i="7"/>
  <c r="Y12" i="7"/>
  <c r="Z12" i="7"/>
  <c r="AA12" i="7"/>
  <c r="AB12" i="7"/>
  <c r="AC12" i="7"/>
  <c r="U13" i="7"/>
  <c r="V13" i="7"/>
  <c r="W13" i="7"/>
  <c r="X13" i="7"/>
  <c r="Y13" i="7"/>
  <c r="Z13" i="7"/>
  <c r="AA13" i="7"/>
  <c r="AB13" i="7"/>
  <c r="AC13" i="7"/>
  <c r="U14" i="7"/>
  <c r="V14" i="7"/>
  <c r="W14" i="7"/>
  <c r="X14" i="7"/>
  <c r="Y14" i="7"/>
  <c r="Z14" i="7"/>
  <c r="AA14" i="7"/>
  <c r="AB14" i="7"/>
  <c r="AC14" i="7"/>
  <c r="U15" i="7"/>
  <c r="V15" i="7"/>
  <c r="W15" i="7"/>
  <c r="X15" i="7"/>
  <c r="Y15" i="7"/>
  <c r="Z15" i="7"/>
  <c r="AA15" i="7"/>
  <c r="AB15" i="7"/>
  <c r="AC15" i="7"/>
  <c r="U16" i="7"/>
  <c r="V16" i="7"/>
  <c r="W16" i="7"/>
  <c r="X16" i="7"/>
  <c r="Y16" i="7"/>
  <c r="Z16" i="7"/>
  <c r="AA16" i="7"/>
  <c r="AB16" i="7"/>
  <c r="AC16" i="7"/>
  <c r="U17" i="7"/>
  <c r="V17" i="7"/>
  <c r="W17" i="7"/>
  <c r="X17" i="7"/>
  <c r="Y17" i="7"/>
  <c r="Z17" i="7"/>
  <c r="AA17" i="7"/>
  <c r="AB17" i="7"/>
  <c r="AC17" i="7"/>
  <c r="U18" i="7"/>
  <c r="V18" i="7"/>
  <c r="W18" i="7"/>
  <c r="X18" i="7"/>
  <c r="Y18" i="7"/>
  <c r="Z18" i="7"/>
  <c r="AA18" i="7"/>
  <c r="AB18" i="7"/>
  <c r="AC18" i="7"/>
  <c r="U19" i="7"/>
  <c r="V19" i="7"/>
  <c r="W19" i="7"/>
  <c r="X19" i="7"/>
  <c r="Y19" i="7"/>
  <c r="Z19" i="7"/>
  <c r="AA19" i="7"/>
  <c r="AB19" i="7"/>
  <c r="AC19" i="7"/>
  <c r="U20" i="7"/>
  <c r="V20" i="7"/>
  <c r="W20" i="7"/>
  <c r="X20" i="7"/>
  <c r="Y20" i="7"/>
  <c r="Z20" i="7"/>
  <c r="AA20" i="7"/>
  <c r="AB20" i="7"/>
  <c r="AC20" i="7"/>
  <c r="U21" i="7"/>
  <c r="V21" i="7"/>
  <c r="W21" i="7"/>
  <c r="X21" i="7"/>
  <c r="Y21" i="7"/>
  <c r="Z21" i="7"/>
  <c r="AA21" i="7"/>
  <c r="AB21" i="7"/>
  <c r="AC21" i="7"/>
  <c r="U22" i="7"/>
  <c r="V22" i="7"/>
  <c r="W22" i="7"/>
  <c r="X22" i="7"/>
  <c r="Y22" i="7"/>
  <c r="Z22" i="7"/>
  <c r="AA22" i="7"/>
  <c r="AB22" i="7"/>
  <c r="AC22" i="7"/>
  <c r="U23" i="7"/>
  <c r="V23" i="7"/>
  <c r="W23" i="7"/>
  <c r="X23" i="7"/>
  <c r="Y23" i="7"/>
  <c r="Z23" i="7"/>
  <c r="AA23" i="7"/>
  <c r="AB23" i="7"/>
  <c r="AC23" i="7"/>
  <c r="U24" i="7"/>
  <c r="V24" i="7"/>
  <c r="W24" i="7"/>
  <c r="X24" i="7"/>
  <c r="Y24" i="7"/>
  <c r="Z24" i="7"/>
  <c r="AA24" i="7"/>
  <c r="AB24" i="7"/>
  <c r="AC24" i="7"/>
  <c r="U25" i="7"/>
  <c r="V25" i="7"/>
  <c r="W25" i="7"/>
  <c r="X25" i="7"/>
  <c r="Y25" i="7"/>
  <c r="Z25" i="7"/>
  <c r="AA25" i="7"/>
  <c r="AB25" i="7"/>
  <c r="AC25" i="7"/>
  <c r="U26" i="7"/>
  <c r="V26" i="7"/>
  <c r="W26" i="7"/>
  <c r="X26" i="7"/>
  <c r="Y26" i="7"/>
  <c r="Z26" i="7"/>
  <c r="AA26" i="7"/>
  <c r="AB26" i="7"/>
  <c r="AC26" i="7"/>
  <c r="U27" i="7"/>
  <c r="V27" i="7"/>
  <c r="W27" i="7"/>
  <c r="X27" i="7"/>
  <c r="Y27" i="7"/>
  <c r="Z27" i="7"/>
  <c r="AA27" i="7"/>
  <c r="AB27" i="7"/>
  <c r="AC27" i="7"/>
  <c r="U28" i="7"/>
  <c r="V28" i="7"/>
  <c r="W28" i="7"/>
  <c r="X28" i="7"/>
  <c r="Y28" i="7"/>
  <c r="Z28" i="7"/>
  <c r="AA28" i="7"/>
  <c r="AB28" i="7"/>
  <c r="AC28" i="7"/>
  <c r="U29" i="7"/>
  <c r="V29" i="7"/>
  <c r="W29" i="7"/>
  <c r="X29" i="7"/>
  <c r="Y29" i="7"/>
  <c r="Z29" i="7"/>
  <c r="AA29" i="7"/>
  <c r="AB29" i="7"/>
  <c r="AC29" i="7"/>
  <c r="U30" i="7"/>
  <c r="V30" i="7"/>
  <c r="W30" i="7"/>
  <c r="X30" i="7"/>
  <c r="Y30" i="7"/>
  <c r="Z30" i="7"/>
  <c r="AA30" i="7"/>
  <c r="AB30" i="7"/>
  <c r="AC30" i="7"/>
  <c r="U31" i="7"/>
  <c r="V31" i="7"/>
  <c r="W31" i="7"/>
  <c r="X31" i="7"/>
  <c r="Y31" i="7"/>
  <c r="Z31" i="7"/>
  <c r="AA31" i="7"/>
  <c r="AB31" i="7"/>
  <c r="AC31" i="7"/>
  <c r="U32" i="7"/>
  <c r="V32" i="7"/>
  <c r="W32" i="7"/>
  <c r="X32" i="7"/>
  <c r="Y32" i="7"/>
  <c r="Z32" i="7"/>
  <c r="AA32" i="7"/>
  <c r="AB32" i="7"/>
  <c r="AC32" i="7"/>
  <c r="U33" i="7"/>
  <c r="V33" i="7"/>
  <c r="W33" i="7"/>
  <c r="X33" i="7"/>
  <c r="Y33" i="7"/>
  <c r="Z33" i="7"/>
  <c r="AA33" i="7"/>
  <c r="AB33" i="7"/>
  <c r="AC33" i="7"/>
  <c r="U34" i="7"/>
  <c r="V34" i="7"/>
  <c r="W34" i="7"/>
  <c r="X34" i="7"/>
  <c r="Y34" i="7"/>
  <c r="Z34" i="7"/>
  <c r="AA34" i="7"/>
  <c r="AB34" i="7"/>
  <c r="AC34" i="7"/>
  <c r="U35" i="7"/>
  <c r="V35" i="7"/>
  <c r="W35" i="7"/>
  <c r="X35" i="7"/>
  <c r="Y35" i="7"/>
  <c r="Z35" i="7"/>
  <c r="AA35" i="7"/>
  <c r="AB35" i="7"/>
  <c r="AC35" i="7"/>
  <c r="U36" i="7"/>
  <c r="V36" i="7"/>
  <c r="W36" i="7"/>
  <c r="X36" i="7"/>
  <c r="Y36" i="7"/>
  <c r="Z36" i="7"/>
  <c r="AA36" i="7"/>
  <c r="AB36" i="7"/>
  <c r="AC36" i="7"/>
  <c r="U37" i="7"/>
  <c r="V37" i="7"/>
  <c r="W37" i="7"/>
  <c r="X37" i="7"/>
  <c r="Y37" i="7"/>
  <c r="Z37" i="7"/>
  <c r="AA37" i="7"/>
  <c r="AB37" i="7"/>
  <c r="AC37" i="7"/>
  <c r="U38" i="7"/>
  <c r="V38" i="7"/>
  <c r="W38" i="7"/>
  <c r="X38" i="7"/>
  <c r="Y38" i="7"/>
  <c r="Z38" i="7"/>
  <c r="AA38" i="7"/>
  <c r="AB38" i="7"/>
  <c r="AC38" i="7"/>
  <c r="U39" i="7"/>
  <c r="V39" i="7"/>
  <c r="W39" i="7"/>
  <c r="X39" i="7"/>
  <c r="Y39" i="7"/>
  <c r="Z39" i="7"/>
  <c r="AA39" i="7"/>
  <c r="AB39" i="7"/>
  <c r="AC39" i="7"/>
  <c r="U40" i="7"/>
  <c r="V40" i="7"/>
  <c r="W40" i="7"/>
  <c r="X40" i="7"/>
  <c r="Y40" i="7"/>
  <c r="Z40" i="7"/>
  <c r="AA40" i="7"/>
  <c r="AB40" i="7"/>
  <c r="AC40" i="7"/>
  <c r="U41" i="7"/>
  <c r="V41" i="7"/>
  <c r="W41" i="7"/>
  <c r="X41" i="7"/>
  <c r="Y41" i="7"/>
  <c r="Z41" i="7"/>
  <c r="AA41" i="7"/>
  <c r="AB41" i="7"/>
  <c r="AC41" i="7"/>
  <c r="U42" i="7"/>
  <c r="V42" i="7"/>
  <c r="W42" i="7"/>
  <c r="X42" i="7"/>
  <c r="Y42" i="7"/>
  <c r="Z42" i="7"/>
  <c r="AA42" i="7"/>
  <c r="AB42" i="7"/>
  <c r="AC42" i="7"/>
  <c r="U43" i="7"/>
  <c r="V43" i="7"/>
  <c r="W43" i="7"/>
  <c r="X43" i="7"/>
  <c r="Y43" i="7"/>
  <c r="Z43" i="7"/>
  <c r="AA43" i="7"/>
  <c r="AB43" i="7"/>
  <c r="AC43" i="7"/>
  <c r="U44" i="7"/>
  <c r="V44" i="7"/>
  <c r="W44" i="7"/>
  <c r="X44" i="7"/>
  <c r="Y44" i="7"/>
  <c r="Z44" i="7"/>
  <c r="AA44" i="7"/>
  <c r="AB44" i="7"/>
  <c r="AC44" i="7"/>
  <c r="U45" i="7"/>
  <c r="V45" i="7"/>
  <c r="W45" i="7"/>
  <c r="X45" i="7"/>
  <c r="Y45" i="7"/>
  <c r="Z45" i="7"/>
  <c r="AA45" i="7"/>
  <c r="AB45" i="7"/>
  <c r="AC45" i="7"/>
  <c r="U46" i="7"/>
  <c r="V46" i="7"/>
  <c r="W46" i="7"/>
  <c r="X46" i="7"/>
  <c r="Y46" i="7"/>
  <c r="Z46" i="7"/>
  <c r="AA46" i="7"/>
  <c r="AB46" i="7"/>
  <c r="AC46" i="7"/>
  <c r="U47" i="7"/>
  <c r="V47" i="7"/>
  <c r="W47" i="7"/>
  <c r="X47" i="7"/>
  <c r="Y47" i="7"/>
  <c r="Z47" i="7"/>
  <c r="AA47" i="7"/>
  <c r="AB47" i="7"/>
  <c r="AC47" i="7"/>
  <c r="U48" i="7"/>
  <c r="V48" i="7"/>
  <c r="W48" i="7"/>
  <c r="X48" i="7"/>
  <c r="Y48" i="7"/>
  <c r="Z48" i="7"/>
  <c r="AA48" i="7"/>
  <c r="AB48" i="7"/>
  <c r="AC48" i="7"/>
  <c r="U49" i="7"/>
  <c r="V49" i="7"/>
  <c r="W49" i="7"/>
  <c r="X49" i="7"/>
  <c r="Y49" i="7"/>
  <c r="Z49" i="7"/>
  <c r="AA49" i="7"/>
  <c r="AB49" i="7"/>
  <c r="AC49" i="7"/>
  <c r="U50" i="7"/>
  <c r="V50" i="7"/>
  <c r="W50" i="7"/>
  <c r="X50" i="7"/>
  <c r="Y50" i="7"/>
  <c r="Z50" i="7"/>
  <c r="AA50" i="7"/>
  <c r="AB50" i="7"/>
  <c r="AC50" i="7"/>
  <c r="U51" i="7"/>
  <c r="V51" i="7"/>
  <c r="W51" i="7"/>
  <c r="X51" i="7"/>
  <c r="Y51" i="7"/>
  <c r="Z51" i="7"/>
  <c r="AA51" i="7"/>
  <c r="AB51" i="7"/>
  <c r="AC51" i="7"/>
  <c r="U52" i="7"/>
  <c r="V52" i="7"/>
  <c r="W52" i="7"/>
  <c r="X52" i="7"/>
  <c r="Y52" i="7"/>
  <c r="Z52" i="7"/>
  <c r="AA52" i="7"/>
  <c r="AB52" i="7"/>
  <c r="AC52" i="7"/>
  <c r="U53" i="7"/>
  <c r="V53" i="7"/>
  <c r="W53" i="7"/>
  <c r="X53" i="7"/>
  <c r="Y53" i="7"/>
  <c r="Z53" i="7"/>
  <c r="AA53" i="7"/>
  <c r="AB53" i="7"/>
  <c r="AC53" i="7"/>
  <c r="U54" i="7"/>
  <c r="V54" i="7"/>
  <c r="W54" i="7"/>
  <c r="X54" i="7"/>
  <c r="Y54" i="7"/>
  <c r="Z54" i="7"/>
  <c r="AA54" i="7"/>
  <c r="AB54" i="7"/>
  <c r="AC54" i="7"/>
  <c r="U55" i="7"/>
  <c r="V55" i="7"/>
  <c r="W55" i="7"/>
  <c r="X55" i="7"/>
  <c r="Y55" i="7"/>
  <c r="Z55" i="7"/>
  <c r="AA55" i="7"/>
  <c r="AB55" i="7"/>
  <c r="AC55" i="7"/>
  <c r="U56" i="7"/>
  <c r="V56" i="7"/>
  <c r="W56" i="7"/>
  <c r="X56" i="7"/>
  <c r="Y56" i="7"/>
  <c r="Z56" i="7"/>
  <c r="AA56" i="7"/>
  <c r="AB56" i="7"/>
  <c r="AC56" i="7"/>
  <c r="U57" i="7"/>
  <c r="V57" i="7"/>
  <c r="W57" i="7"/>
  <c r="X57" i="7"/>
  <c r="Y57" i="7"/>
  <c r="Z57" i="7"/>
  <c r="AA57" i="7"/>
  <c r="AB57" i="7"/>
  <c r="AC57" i="7"/>
  <c r="U58" i="7"/>
  <c r="V58" i="7"/>
  <c r="W58" i="7"/>
  <c r="X58" i="7"/>
  <c r="Y58" i="7"/>
  <c r="Z58" i="7"/>
  <c r="AA58" i="7"/>
  <c r="AB58" i="7"/>
  <c r="AC58" i="7"/>
  <c r="U59" i="7"/>
  <c r="V59" i="7"/>
  <c r="W59" i="7"/>
  <c r="X59" i="7"/>
  <c r="Y59" i="7"/>
  <c r="Z59" i="7"/>
  <c r="AA59" i="7"/>
  <c r="AB59" i="7"/>
  <c r="AC59" i="7"/>
  <c r="U60" i="7"/>
  <c r="V60" i="7"/>
  <c r="W60" i="7"/>
  <c r="X60" i="7"/>
  <c r="Y60" i="7"/>
  <c r="Z60" i="7"/>
  <c r="AA60" i="7"/>
  <c r="AB60" i="7"/>
  <c r="AC60" i="7"/>
  <c r="U61" i="7"/>
  <c r="V61" i="7"/>
  <c r="W61" i="7"/>
  <c r="X61" i="7"/>
  <c r="Y61" i="7"/>
  <c r="Z61" i="7"/>
  <c r="AA61" i="7"/>
  <c r="AB61" i="7"/>
  <c r="AC61" i="7"/>
  <c r="U62" i="7"/>
  <c r="V62" i="7"/>
  <c r="W62" i="7"/>
  <c r="X62" i="7"/>
  <c r="Y62" i="7"/>
  <c r="Z62" i="7"/>
  <c r="AA62" i="7"/>
  <c r="AB62" i="7"/>
  <c r="AC62" i="7"/>
  <c r="U63" i="7"/>
  <c r="V63" i="7"/>
  <c r="W63" i="7"/>
  <c r="X63" i="7"/>
  <c r="Y63" i="7"/>
  <c r="Z63" i="7"/>
  <c r="AA63" i="7"/>
  <c r="AB63" i="7"/>
  <c r="AC63" i="7"/>
  <c r="U64" i="7"/>
  <c r="V64" i="7"/>
  <c r="W64" i="7"/>
  <c r="X64" i="7"/>
  <c r="Y64" i="7"/>
  <c r="Z64" i="7"/>
  <c r="AA64" i="7"/>
  <c r="AB64" i="7"/>
  <c r="AC64" i="7"/>
  <c r="U65" i="7"/>
  <c r="V65" i="7"/>
  <c r="W65" i="7"/>
  <c r="X65" i="7"/>
  <c r="Y65" i="7"/>
  <c r="Z65" i="7"/>
  <c r="AA65" i="7"/>
  <c r="AB65" i="7"/>
  <c r="AC65" i="7"/>
  <c r="U66" i="7"/>
  <c r="V66" i="7"/>
  <c r="W66" i="7"/>
  <c r="X66" i="7"/>
  <c r="Y66" i="7"/>
  <c r="Z66" i="7"/>
  <c r="AA66" i="7"/>
  <c r="AB66" i="7"/>
  <c r="AC66" i="7"/>
  <c r="U67" i="7"/>
  <c r="V67" i="7"/>
  <c r="W67" i="7"/>
  <c r="X67" i="7"/>
  <c r="Y67" i="7"/>
  <c r="Z67" i="7"/>
  <c r="AA67" i="7"/>
  <c r="AB67" i="7"/>
  <c r="AC67" i="7"/>
  <c r="U68" i="7"/>
  <c r="V68" i="7"/>
  <c r="W68" i="7"/>
  <c r="X68" i="7"/>
  <c r="Y68" i="7"/>
  <c r="Z68" i="7"/>
  <c r="AA68" i="7"/>
  <c r="AB68" i="7"/>
  <c r="AC68" i="7"/>
  <c r="U69" i="7"/>
  <c r="V69" i="7"/>
  <c r="W69" i="7"/>
  <c r="X69" i="7"/>
  <c r="Y69" i="7"/>
  <c r="Z69" i="7"/>
  <c r="AA69" i="7"/>
  <c r="AB69" i="7"/>
  <c r="AC69" i="7"/>
  <c r="U70" i="7"/>
  <c r="V70" i="7"/>
  <c r="W70" i="7"/>
  <c r="X70" i="7"/>
  <c r="Y70" i="7"/>
  <c r="Z70" i="7"/>
  <c r="AA70" i="7"/>
  <c r="AB70" i="7"/>
  <c r="AC70" i="7"/>
  <c r="U71" i="7"/>
  <c r="V71" i="7"/>
  <c r="W71" i="7"/>
  <c r="X71" i="7"/>
  <c r="Y71" i="7"/>
  <c r="Z71" i="7"/>
  <c r="AA71" i="7"/>
  <c r="AB71" i="7"/>
  <c r="AC71" i="7"/>
  <c r="U72" i="7"/>
  <c r="V72" i="7"/>
  <c r="W72" i="7"/>
  <c r="X72" i="7"/>
  <c r="Y72" i="7"/>
  <c r="Z72" i="7"/>
  <c r="AA72" i="7"/>
  <c r="AB72" i="7"/>
  <c r="AC72" i="7"/>
  <c r="U73" i="7"/>
  <c r="V73" i="7"/>
  <c r="W73" i="7"/>
  <c r="X73" i="7"/>
  <c r="Y73" i="7"/>
  <c r="Z73" i="7"/>
  <c r="AA73" i="7"/>
  <c r="AB73" i="7"/>
  <c r="AC73" i="7"/>
  <c r="U74" i="7"/>
  <c r="V74" i="7"/>
  <c r="W74" i="7"/>
  <c r="X74" i="7"/>
  <c r="Y74" i="7"/>
  <c r="Z74" i="7"/>
  <c r="AA74" i="7"/>
  <c r="AB74" i="7"/>
  <c r="AC74" i="7"/>
  <c r="U75" i="7"/>
  <c r="V75" i="7"/>
  <c r="W75" i="7"/>
  <c r="X75" i="7"/>
  <c r="Y75" i="7"/>
  <c r="Z75" i="7"/>
  <c r="AA75" i="7"/>
  <c r="AB75" i="7"/>
  <c r="AC75" i="7"/>
  <c r="U76" i="7"/>
  <c r="V76" i="7"/>
  <c r="W76" i="7"/>
  <c r="X76" i="7"/>
  <c r="Y76" i="7"/>
  <c r="Z76" i="7"/>
  <c r="AA76" i="7"/>
  <c r="AB76" i="7"/>
  <c r="AC76" i="7"/>
  <c r="U77" i="7"/>
  <c r="V77" i="7"/>
  <c r="W77" i="7"/>
  <c r="X77" i="7"/>
  <c r="Y77" i="7"/>
  <c r="Z77" i="7"/>
  <c r="AA77" i="7"/>
  <c r="AB77" i="7"/>
  <c r="AC77" i="7"/>
  <c r="U78" i="7"/>
  <c r="V78" i="7"/>
  <c r="W78" i="7"/>
  <c r="X78" i="7"/>
  <c r="Y78" i="7"/>
  <c r="Z78" i="7"/>
  <c r="AA78" i="7"/>
  <c r="AB78" i="7"/>
  <c r="AC78" i="7"/>
  <c r="U79" i="7"/>
  <c r="V79" i="7"/>
  <c r="W79" i="7"/>
  <c r="X79" i="7"/>
  <c r="Y79" i="7"/>
  <c r="Z79" i="7"/>
  <c r="AA79" i="7"/>
  <c r="AB79" i="7"/>
  <c r="AC79" i="7"/>
  <c r="U80" i="7"/>
  <c r="V80" i="7"/>
  <c r="W80" i="7"/>
  <c r="X80" i="7"/>
  <c r="Y80" i="7"/>
  <c r="Z80" i="7"/>
  <c r="AA80" i="7"/>
  <c r="AB80" i="7"/>
  <c r="AC80" i="7"/>
  <c r="U81" i="7"/>
  <c r="V81" i="7"/>
  <c r="W81" i="7"/>
  <c r="X81" i="7"/>
  <c r="Y81" i="7"/>
  <c r="Z81" i="7"/>
  <c r="AA81" i="7"/>
  <c r="AB81" i="7"/>
  <c r="AC81" i="7"/>
  <c r="U82" i="7"/>
  <c r="V82" i="7"/>
  <c r="W82" i="7"/>
  <c r="X82" i="7"/>
  <c r="Y82" i="7"/>
  <c r="Z82" i="7"/>
  <c r="AA82" i="7"/>
  <c r="AB82" i="7"/>
  <c r="AC82" i="7"/>
  <c r="U83" i="7"/>
  <c r="V83" i="7"/>
  <c r="W83" i="7"/>
  <c r="X83" i="7"/>
  <c r="Y83" i="7"/>
  <c r="Z83" i="7"/>
  <c r="AA83" i="7"/>
  <c r="AB83" i="7"/>
  <c r="AC83" i="7"/>
  <c r="U84" i="7"/>
  <c r="V84" i="7"/>
  <c r="W84" i="7"/>
  <c r="X84" i="7"/>
  <c r="Y84" i="7"/>
  <c r="Z84" i="7"/>
  <c r="AA84" i="7"/>
  <c r="AB84" i="7"/>
  <c r="AC84" i="7"/>
  <c r="U85" i="7"/>
  <c r="V85" i="7"/>
  <c r="W85" i="7"/>
  <c r="X85" i="7"/>
  <c r="Y85" i="7"/>
  <c r="Z85" i="7"/>
  <c r="AA85" i="7"/>
  <c r="AB85" i="7"/>
  <c r="AC85" i="7"/>
  <c r="U86" i="7"/>
  <c r="V86" i="7"/>
  <c r="W86" i="7"/>
  <c r="X86" i="7"/>
  <c r="Y86" i="7"/>
  <c r="Z86" i="7"/>
  <c r="AA86" i="7"/>
  <c r="AB86" i="7"/>
  <c r="AC86" i="7"/>
  <c r="U87" i="7"/>
  <c r="V87" i="7"/>
  <c r="W87" i="7"/>
  <c r="X87" i="7"/>
  <c r="Y87" i="7"/>
  <c r="Z87" i="7"/>
  <c r="AA87" i="7"/>
  <c r="AB87" i="7"/>
  <c r="AC87" i="7"/>
  <c r="U88" i="7"/>
  <c r="V88" i="7"/>
  <c r="W88" i="7"/>
  <c r="X88" i="7"/>
  <c r="Y88" i="7"/>
  <c r="Z88" i="7"/>
  <c r="AA88" i="7"/>
  <c r="AB88" i="7"/>
  <c r="AC88" i="7"/>
  <c r="U89" i="7"/>
  <c r="V89" i="7"/>
  <c r="W89" i="7"/>
  <c r="X89" i="7"/>
  <c r="Y89" i="7"/>
  <c r="Z89" i="7"/>
  <c r="AA89" i="7"/>
  <c r="AB89" i="7"/>
  <c r="AC89" i="7"/>
  <c r="U90" i="7"/>
  <c r="V90" i="7"/>
  <c r="W90" i="7"/>
  <c r="X90" i="7"/>
  <c r="Y90" i="7"/>
  <c r="Z90" i="7"/>
  <c r="AA90" i="7"/>
  <c r="AB90" i="7"/>
  <c r="AC90" i="7"/>
  <c r="U91" i="7"/>
  <c r="V91" i="7"/>
  <c r="W91" i="7"/>
  <c r="X91" i="7"/>
  <c r="Y91" i="7"/>
  <c r="Z91" i="7"/>
  <c r="AA91" i="7"/>
  <c r="AB91" i="7"/>
  <c r="AC91" i="7"/>
  <c r="U92" i="7"/>
  <c r="V92" i="7"/>
  <c r="W92" i="7"/>
  <c r="X92" i="7"/>
  <c r="Y92" i="7"/>
  <c r="Z92" i="7"/>
  <c r="AA92" i="7"/>
  <c r="AB92" i="7"/>
  <c r="AC92" i="7"/>
  <c r="U93" i="7"/>
  <c r="V93" i="7"/>
  <c r="W93" i="7"/>
  <c r="X93" i="7"/>
  <c r="Y93" i="7"/>
  <c r="Z93" i="7"/>
  <c r="AA93" i="7"/>
  <c r="AB93" i="7"/>
  <c r="AC93" i="7"/>
  <c r="U94" i="7"/>
  <c r="V94" i="7"/>
  <c r="W94" i="7"/>
  <c r="X94" i="7"/>
  <c r="Y94" i="7"/>
  <c r="Z94" i="7"/>
  <c r="AA94" i="7"/>
  <c r="AB94" i="7"/>
  <c r="AC94" i="7"/>
  <c r="U95" i="7"/>
  <c r="V95" i="7"/>
  <c r="W95" i="7"/>
  <c r="X95" i="7"/>
  <c r="Y95" i="7"/>
  <c r="Z95" i="7"/>
  <c r="AA95" i="7"/>
  <c r="AB95" i="7"/>
  <c r="AC95" i="7"/>
  <c r="U96" i="7"/>
  <c r="V96" i="7"/>
  <c r="W96" i="7"/>
  <c r="X96" i="7"/>
  <c r="Y96" i="7"/>
  <c r="Z96" i="7"/>
  <c r="AA96" i="7"/>
  <c r="AB96" i="7"/>
  <c r="AC96" i="7"/>
  <c r="U97" i="7"/>
  <c r="V97" i="7"/>
  <c r="W97" i="7"/>
  <c r="X97" i="7"/>
  <c r="Y97" i="7"/>
  <c r="Z97" i="7"/>
  <c r="AA97" i="7"/>
  <c r="AB97" i="7"/>
  <c r="AC97" i="7"/>
  <c r="U98" i="7"/>
  <c r="V98" i="7"/>
  <c r="W98" i="7"/>
  <c r="X98" i="7"/>
  <c r="Y98" i="7"/>
  <c r="Z98" i="7"/>
  <c r="AA98" i="7"/>
  <c r="AB98" i="7"/>
  <c r="AC98" i="7"/>
  <c r="U99" i="7"/>
  <c r="V99" i="7"/>
  <c r="W99" i="7"/>
  <c r="X99" i="7"/>
  <c r="Y99" i="7"/>
  <c r="Z99" i="7"/>
  <c r="AA99" i="7"/>
  <c r="AB99" i="7"/>
  <c r="AC99" i="7"/>
  <c r="U100" i="7"/>
  <c r="V100" i="7"/>
  <c r="W100" i="7"/>
  <c r="X100" i="7"/>
  <c r="Y100" i="7"/>
  <c r="Z100" i="7"/>
  <c r="AA100" i="7"/>
  <c r="AB100" i="7"/>
  <c r="AC100" i="7"/>
  <c r="U101" i="7"/>
  <c r="V101" i="7"/>
  <c r="W101" i="7"/>
  <c r="X101" i="7"/>
  <c r="Y101" i="7"/>
  <c r="Z101" i="7"/>
  <c r="AA101" i="7"/>
  <c r="AB101" i="7"/>
  <c r="AC101" i="7"/>
  <c r="U102" i="7"/>
  <c r="V102" i="7"/>
  <c r="W102" i="7"/>
  <c r="X102" i="7"/>
  <c r="Y102" i="7"/>
  <c r="Z102" i="7"/>
  <c r="AA102" i="7"/>
  <c r="AB102" i="7"/>
  <c r="AC102" i="7"/>
  <c r="U103" i="7"/>
  <c r="V103" i="7"/>
  <c r="W103" i="7"/>
  <c r="X103" i="7"/>
  <c r="Y103" i="7"/>
  <c r="Z103" i="7"/>
  <c r="AA103" i="7"/>
  <c r="AB103" i="7"/>
  <c r="AC103" i="7"/>
  <c r="U104" i="7"/>
  <c r="V104" i="7"/>
  <c r="W104" i="7"/>
  <c r="X104" i="7"/>
  <c r="Y104" i="7"/>
  <c r="Z104" i="7"/>
  <c r="AA104" i="7"/>
  <c r="AB104" i="7"/>
  <c r="AC104" i="7"/>
  <c r="U105" i="7"/>
  <c r="V105" i="7"/>
  <c r="W105" i="7"/>
  <c r="X105" i="7"/>
  <c r="Y105" i="7"/>
  <c r="Z105" i="7"/>
  <c r="AA105" i="7"/>
  <c r="AB105" i="7"/>
  <c r="AC105" i="7"/>
  <c r="U106" i="7"/>
  <c r="V106" i="7"/>
  <c r="W106" i="7"/>
  <c r="X106" i="7"/>
  <c r="Y106" i="7"/>
  <c r="Z106" i="7"/>
  <c r="AA106" i="7"/>
  <c r="AB106" i="7"/>
  <c r="AC106" i="7"/>
  <c r="U107" i="7"/>
  <c r="V107" i="7"/>
  <c r="W107" i="7"/>
  <c r="X107" i="7"/>
  <c r="Y107" i="7"/>
  <c r="Z107" i="7"/>
  <c r="AA107" i="7"/>
  <c r="AB107" i="7"/>
  <c r="AC107" i="7"/>
  <c r="U108" i="7"/>
  <c r="V108" i="7"/>
  <c r="W108" i="7"/>
  <c r="X108" i="7"/>
  <c r="Y108" i="7"/>
  <c r="Z108" i="7"/>
  <c r="AA108" i="7"/>
  <c r="AB108" i="7"/>
  <c r="AC108" i="7"/>
  <c r="U109" i="7"/>
  <c r="V109" i="7"/>
  <c r="W109" i="7"/>
  <c r="X109" i="7"/>
  <c r="Y109" i="7"/>
  <c r="Z109" i="7"/>
  <c r="AA109" i="7"/>
  <c r="AB109" i="7"/>
  <c r="AC109" i="7"/>
  <c r="U110" i="7"/>
  <c r="V110" i="7"/>
  <c r="W110" i="7"/>
  <c r="X110" i="7"/>
  <c r="Y110" i="7"/>
  <c r="Z110" i="7"/>
  <c r="AA110" i="7"/>
  <c r="AB110" i="7"/>
  <c r="AC110" i="7"/>
  <c r="U111" i="7"/>
  <c r="V111" i="7"/>
  <c r="W111" i="7"/>
  <c r="X111" i="7"/>
  <c r="Y111" i="7"/>
  <c r="Z111" i="7"/>
  <c r="AA111" i="7"/>
  <c r="AB111" i="7"/>
  <c r="AC111" i="7"/>
  <c r="U112" i="7"/>
  <c r="V112" i="7"/>
  <c r="W112" i="7"/>
  <c r="X112" i="7"/>
  <c r="Y112" i="7"/>
  <c r="Z112" i="7"/>
  <c r="AA112" i="7"/>
  <c r="AB112" i="7"/>
  <c r="AC112" i="7"/>
  <c r="U113" i="7"/>
  <c r="V113" i="7"/>
  <c r="W113" i="7"/>
  <c r="X113" i="7"/>
  <c r="Y113" i="7"/>
  <c r="Z113" i="7"/>
  <c r="AA113" i="7"/>
  <c r="AB113" i="7"/>
  <c r="AC113" i="7"/>
  <c r="U114" i="7"/>
  <c r="V114" i="7"/>
  <c r="W114" i="7"/>
  <c r="X114" i="7"/>
  <c r="Y114" i="7"/>
  <c r="Z114" i="7"/>
  <c r="AA114" i="7"/>
  <c r="AB114" i="7"/>
  <c r="AC114" i="7"/>
  <c r="U115" i="7"/>
  <c r="V115" i="7"/>
  <c r="W115" i="7"/>
  <c r="X115" i="7"/>
  <c r="Y115" i="7"/>
  <c r="Z115" i="7"/>
  <c r="AA115" i="7"/>
  <c r="AB115" i="7"/>
  <c r="AC115" i="7"/>
  <c r="U116" i="7"/>
  <c r="V116" i="7"/>
  <c r="W116" i="7"/>
  <c r="X116" i="7"/>
  <c r="Y116" i="7"/>
  <c r="Z116" i="7"/>
  <c r="AA116" i="7"/>
  <c r="AB116" i="7"/>
  <c r="AC116" i="7"/>
  <c r="U117" i="7"/>
  <c r="V117" i="7"/>
  <c r="W117" i="7"/>
  <c r="X117" i="7"/>
  <c r="Y117" i="7"/>
  <c r="Z117" i="7"/>
  <c r="AA117" i="7"/>
  <c r="AB117" i="7"/>
  <c r="AC117" i="7"/>
  <c r="U118" i="7"/>
  <c r="V118" i="7"/>
  <c r="W118" i="7"/>
  <c r="X118" i="7"/>
  <c r="Y118" i="7"/>
  <c r="Z118" i="7"/>
  <c r="AA118" i="7"/>
  <c r="AB118" i="7"/>
  <c r="AC118" i="7"/>
  <c r="U119" i="7"/>
  <c r="V119" i="7"/>
  <c r="W119" i="7"/>
  <c r="X119" i="7"/>
  <c r="Y119" i="7"/>
  <c r="Z119" i="7"/>
  <c r="AA119" i="7"/>
  <c r="AB119" i="7"/>
  <c r="AC119" i="7"/>
  <c r="U120" i="7"/>
  <c r="V120" i="7"/>
  <c r="W120" i="7"/>
  <c r="X120" i="7"/>
  <c r="Y120" i="7"/>
  <c r="Z120" i="7"/>
  <c r="AA120" i="7"/>
  <c r="AB120" i="7"/>
  <c r="AC120" i="7"/>
  <c r="U121" i="7"/>
  <c r="V121" i="7"/>
  <c r="W121" i="7"/>
  <c r="X121" i="7"/>
  <c r="Y121" i="7"/>
  <c r="Z121" i="7"/>
  <c r="AA121" i="7"/>
  <c r="AB121" i="7"/>
  <c r="AC121" i="7"/>
  <c r="U122" i="7"/>
  <c r="V122" i="7"/>
  <c r="W122" i="7"/>
  <c r="X122" i="7"/>
  <c r="Y122" i="7"/>
  <c r="Z122" i="7"/>
  <c r="AA122" i="7"/>
  <c r="AB122" i="7"/>
  <c r="AC122" i="7"/>
  <c r="U123" i="7"/>
  <c r="V123" i="7"/>
  <c r="W123" i="7"/>
  <c r="X123" i="7"/>
  <c r="Y123" i="7"/>
  <c r="Z123" i="7"/>
  <c r="AA123" i="7"/>
  <c r="AB123" i="7"/>
  <c r="AC123" i="7"/>
  <c r="U124" i="7"/>
  <c r="V124" i="7"/>
  <c r="W124" i="7"/>
  <c r="X124" i="7"/>
  <c r="Y124" i="7"/>
  <c r="Z124" i="7"/>
  <c r="AA124" i="7"/>
  <c r="AB124" i="7"/>
  <c r="AC124" i="7"/>
  <c r="U125" i="7"/>
  <c r="V125" i="7"/>
  <c r="W125" i="7"/>
  <c r="X125" i="7"/>
  <c r="Y125" i="7"/>
  <c r="Z125" i="7"/>
  <c r="AA125" i="7"/>
  <c r="AB125" i="7"/>
  <c r="AC125" i="7"/>
  <c r="U126" i="7"/>
  <c r="V126" i="7"/>
  <c r="W126" i="7"/>
  <c r="X126" i="7"/>
  <c r="Y126" i="7"/>
  <c r="Z126" i="7"/>
  <c r="AA126" i="7"/>
  <c r="AB126" i="7"/>
  <c r="AC126" i="7"/>
  <c r="U127" i="7"/>
  <c r="V127" i="7"/>
  <c r="W127" i="7"/>
  <c r="X127" i="7"/>
  <c r="Y127" i="7"/>
  <c r="Z127" i="7"/>
  <c r="AA127" i="7"/>
  <c r="AB127" i="7"/>
  <c r="AC127" i="7"/>
  <c r="U128" i="7"/>
  <c r="V128" i="7"/>
  <c r="W128" i="7"/>
  <c r="X128" i="7"/>
  <c r="Y128" i="7"/>
  <c r="Z128" i="7"/>
  <c r="AA128" i="7"/>
  <c r="AB128" i="7"/>
  <c r="AC128" i="7"/>
  <c r="U129" i="7"/>
  <c r="V129" i="7"/>
  <c r="W129" i="7"/>
  <c r="X129" i="7"/>
  <c r="Y129" i="7"/>
  <c r="Z129" i="7"/>
  <c r="AA129" i="7"/>
  <c r="AB129" i="7"/>
  <c r="AC129" i="7"/>
  <c r="U130" i="7"/>
  <c r="V130" i="7"/>
  <c r="W130" i="7"/>
  <c r="X130" i="7"/>
  <c r="Y130" i="7"/>
  <c r="Z130" i="7"/>
  <c r="AA130" i="7"/>
  <c r="AB130" i="7"/>
  <c r="AC130" i="7"/>
  <c r="U131" i="7"/>
  <c r="V131" i="7"/>
  <c r="W131" i="7"/>
  <c r="X131" i="7"/>
  <c r="Y131" i="7"/>
  <c r="Z131" i="7"/>
  <c r="AA131" i="7"/>
  <c r="AB131" i="7"/>
  <c r="AC131" i="7"/>
  <c r="U132" i="7"/>
  <c r="V132" i="7"/>
  <c r="W132" i="7"/>
  <c r="X132" i="7"/>
  <c r="Y132" i="7"/>
  <c r="Z132" i="7"/>
  <c r="AA132" i="7"/>
  <c r="AB132" i="7"/>
  <c r="AC132" i="7"/>
  <c r="U133" i="7"/>
  <c r="V133" i="7"/>
  <c r="W133" i="7"/>
  <c r="X133" i="7"/>
  <c r="Y133" i="7"/>
  <c r="Z133" i="7"/>
  <c r="AA133" i="7"/>
  <c r="AB133" i="7"/>
  <c r="AC133" i="7"/>
  <c r="U134" i="7"/>
  <c r="V134" i="7"/>
  <c r="W134" i="7"/>
  <c r="X134" i="7"/>
  <c r="Y134" i="7"/>
  <c r="Z134" i="7"/>
  <c r="AA134" i="7"/>
  <c r="AB134" i="7"/>
  <c r="AC134" i="7"/>
  <c r="U135" i="7"/>
  <c r="V135" i="7"/>
  <c r="W135" i="7"/>
  <c r="X135" i="7"/>
  <c r="Y135" i="7"/>
  <c r="Z135" i="7"/>
  <c r="AA135" i="7"/>
  <c r="AB135" i="7"/>
  <c r="AC135" i="7"/>
  <c r="U136" i="7"/>
  <c r="V136" i="7"/>
  <c r="W136" i="7"/>
  <c r="X136" i="7"/>
  <c r="Y136" i="7"/>
  <c r="Z136" i="7"/>
  <c r="AA136" i="7"/>
  <c r="AB136" i="7"/>
  <c r="AC136" i="7"/>
  <c r="R15" i="7"/>
  <c r="S15" i="7"/>
  <c r="T15" i="7"/>
  <c r="R16" i="7"/>
  <c r="S16" i="7"/>
  <c r="T16" i="7"/>
  <c r="R17" i="7"/>
  <c r="S17" i="7"/>
  <c r="T17" i="7"/>
  <c r="R18" i="7"/>
  <c r="S18" i="7"/>
  <c r="T18" i="7"/>
  <c r="R19" i="7"/>
  <c r="S19" i="7"/>
  <c r="T19" i="7"/>
  <c r="R20" i="7"/>
  <c r="S20" i="7"/>
  <c r="T20" i="7"/>
  <c r="R21" i="7"/>
  <c r="S21" i="7"/>
  <c r="T21" i="7"/>
  <c r="R22" i="7"/>
  <c r="S22" i="7"/>
  <c r="T22" i="7"/>
  <c r="R23" i="7"/>
  <c r="S23" i="7"/>
  <c r="T23" i="7"/>
  <c r="R24" i="7"/>
  <c r="S24" i="7"/>
  <c r="T24" i="7"/>
  <c r="R25" i="7"/>
  <c r="S25" i="7"/>
  <c r="T25" i="7"/>
  <c r="R26" i="7"/>
  <c r="S26" i="7"/>
  <c r="T26" i="7"/>
  <c r="R27" i="7"/>
  <c r="S27" i="7"/>
  <c r="T27" i="7"/>
  <c r="R28" i="7"/>
  <c r="S28" i="7"/>
  <c r="T28" i="7"/>
  <c r="R29" i="7"/>
  <c r="S29" i="7"/>
  <c r="T29" i="7"/>
  <c r="R30" i="7"/>
  <c r="S30" i="7"/>
  <c r="T30" i="7"/>
  <c r="R31" i="7"/>
  <c r="S31" i="7"/>
  <c r="T31" i="7"/>
  <c r="R32" i="7"/>
  <c r="S32" i="7"/>
  <c r="T32" i="7"/>
  <c r="R33" i="7"/>
  <c r="S33" i="7"/>
  <c r="T33" i="7"/>
  <c r="R34" i="7"/>
  <c r="S34" i="7"/>
  <c r="T34" i="7"/>
  <c r="R35" i="7"/>
  <c r="S35" i="7"/>
  <c r="T35" i="7"/>
  <c r="R36" i="7"/>
  <c r="S36" i="7"/>
  <c r="T36" i="7"/>
  <c r="R37" i="7"/>
  <c r="S37" i="7"/>
  <c r="T37" i="7"/>
  <c r="R38" i="7"/>
  <c r="S38" i="7"/>
  <c r="T38" i="7"/>
  <c r="R39" i="7"/>
  <c r="S39" i="7"/>
  <c r="T39" i="7"/>
  <c r="R40" i="7"/>
  <c r="S40" i="7"/>
  <c r="T40" i="7"/>
  <c r="R41" i="7"/>
  <c r="S41" i="7"/>
  <c r="T41" i="7"/>
  <c r="R42" i="7"/>
  <c r="S42" i="7"/>
  <c r="T42" i="7"/>
  <c r="R43" i="7"/>
  <c r="S43" i="7"/>
  <c r="T43" i="7"/>
  <c r="R44" i="7"/>
  <c r="S44" i="7"/>
  <c r="T44" i="7"/>
  <c r="R45" i="7"/>
  <c r="S45" i="7"/>
  <c r="T45" i="7"/>
  <c r="R46" i="7"/>
  <c r="S46" i="7"/>
  <c r="T46" i="7"/>
  <c r="R47" i="7"/>
  <c r="S47" i="7"/>
  <c r="T47" i="7"/>
  <c r="R48" i="7"/>
  <c r="S48" i="7"/>
  <c r="T48" i="7"/>
  <c r="R49" i="7"/>
  <c r="S49" i="7"/>
  <c r="T49" i="7"/>
  <c r="R50" i="7"/>
  <c r="S50" i="7"/>
  <c r="T50" i="7"/>
  <c r="R51" i="7"/>
  <c r="S51" i="7"/>
  <c r="T51" i="7"/>
  <c r="R52" i="7"/>
  <c r="S52" i="7"/>
  <c r="T52" i="7"/>
  <c r="R53" i="7"/>
  <c r="S53" i="7"/>
  <c r="T53" i="7"/>
  <c r="R54" i="7"/>
  <c r="S54" i="7"/>
  <c r="T54" i="7"/>
  <c r="R55" i="7"/>
  <c r="S55" i="7"/>
  <c r="T55" i="7"/>
  <c r="R56" i="7"/>
  <c r="S56" i="7"/>
  <c r="T56" i="7"/>
  <c r="R57" i="7"/>
  <c r="S57" i="7"/>
  <c r="T57" i="7"/>
  <c r="R58" i="7"/>
  <c r="S58" i="7"/>
  <c r="T58" i="7"/>
  <c r="R59" i="7"/>
  <c r="S59" i="7"/>
  <c r="T59" i="7"/>
  <c r="R60" i="7"/>
  <c r="S60" i="7"/>
  <c r="T60" i="7"/>
  <c r="R61" i="7"/>
  <c r="S61" i="7"/>
  <c r="T61" i="7"/>
  <c r="R62" i="7"/>
  <c r="S62" i="7"/>
  <c r="T62" i="7"/>
  <c r="R63" i="7"/>
  <c r="S63" i="7"/>
  <c r="T63" i="7"/>
  <c r="R64" i="7"/>
  <c r="S64" i="7"/>
  <c r="T64" i="7"/>
  <c r="R65" i="7"/>
  <c r="S65" i="7"/>
  <c r="T65" i="7"/>
  <c r="R66" i="7"/>
  <c r="S66" i="7"/>
  <c r="T66" i="7"/>
  <c r="R67" i="7"/>
  <c r="S67" i="7"/>
  <c r="T67" i="7"/>
  <c r="R68" i="7"/>
  <c r="S68" i="7"/>
  <c r="T68" i="7"/>
  <c r="R69" i="7"/>
  <c r="S69" i="7"/>
  <c r="T69" i="7"/>
  <c r="R70" i="7"/>
  <c r="S70" i="7"/>
  <c r="T70" i="7"/>
  <c r="R71" i="7"/>
  <c r="S71" i="7"/>
  <c r="T71" i="7"/>
  <c r="R72" i="7"/>
  <c r="S72" i="7"/>
  <c r="T72" i="7"/>
  <c r="R73" i="7"/>
  <c r="S73" i="7"/>
  <c r="T73" i="7"/>
  <c r="R74" i="7"/>
  <c r="S74" i="7"/>
  <c r="T74" i="7"/>
  <c r="R75" i="7"/>
  <c r="S75" i="7"/>
  <c r="T75" i="7"/>
  <c r="R76" i="7"/>
  <c r="S76" i="7"/>
  <c r="T76" i="7"/>
  <c r="R77" i="7"/>
  <c r="S77" i="7"/>
  <c r="T77" i="7"/>
  <c r="R78" i="7"/>
  <c r="S78" i="7"/>
  <c r="T78" i="7"/>
  <c r="R79" i="7"/>
  <c r="S79" i="7"/>
  <c r="T79" i="7"/>
  <c r="R80" i="7"/>
  <c r="S80" i="7"/>
  <c r="T80" i="7"/>
  <c r="R81" i="7"/>
  <c r="S81" i="7"/>
  <c r="T81" i="7"/>
  <c r="R82" i="7"/>
  <c r="S82" i="7"/>
  <c r="T82" i="7"/>
  <c r="R83" i="7"/>
  <c r="S83" i="7"/>
  <c r="T83" i="7"/>
  <c r="R84" i="7"/>
  <c r="S84" i="7"/>
  <c r="T84" i="7"/>
  <c r="R85" i="7"/>
  <c r="S85" i="7"/>
  <c r="T85" i="7"/>
  <c r="R86" i="7"/>
  <c r="S86" i="7"/>
  <c r="T86" i="7"/>
  <c r="R87" i="7"/>
  <c r="S87" i="7"/>
  <c r="T87" i="7"/>
  <c r="R88" i="7"/>
  <c r="S88" i="7"/>
  <c r="T88" i="7"/>
  <c r="R89" i="7"/>
  <c r="S89" i="7"/>
  <c r="T89" i="7"/>
  <c r="R90" i="7"/>
  <c r="S90" i="7"/>
  <c r="T90" i="7"/>
  <c r="R91" i="7"/>
  <c r="S91" i="7"/>
  <c r="T91" i="7"/>
  <c r="R92" i="7"/>
  <c r="S92" i="7"/>
  <c r="T92" i="7"/>
  <c r="R93" i="7"/>
  <c r="S93" i="7"/>
  <c r="T93" i="7"/>
  <c r="R94" i="7"/>
  <c r="S94" i="7"/>
  <c r="T94" i="7"/>
  <c r="R95" i="7"/>
  <c r="S95" i="7"/>
  <c r="T95" i="7"/>
  <c r="R96" i="7"/>
  <c r="S96" i="7"/>
  <c r="T96" i="7"/>
  <c r="R97" i="7"/>
  <c r="S97" i="7"/>
  <c r="T97" i="7"/>
  <c r="R98" i="7"/>
  <c r="S98" i="7"/>
  <c r="T98" i="7"/>
  <c r="R99" i="7"/>
  <c r="S99" i="7"/>
  <c r="T99" i="7"/>
  <c r="R100" i="7"/>
  <c r="S100" i="7"/>
  <c r="T100" i="7"/>
  <c r="R101" i="7"/>
  <c r="S101" i="7"/>
  <c r="T101" i="7"/>
  <c r="R102" i="7"/>
  <c r="S102" i="7"/>
  <c r="T102" i="7"/>
  <c r="R103" i="7"/>
  <c r="S103" i="7"/>
  <c r="T103" i="7"/>
  <c r="R104" i="7"/>
  <c r="S104" i="7"/>
  <c r="T104" i="7"/>
  <c r="R105" i="7"/>
  <c r="S105" i="7"/>
  <c r="T105" i="7"/>
  <c r="R106" i="7"/>
  <c r="S106" i="7"/>
  <c r="T106" i="7"/>
  <c r="R107" i="7"/>
  <c r="S107" i="7"/>
  <c r="T107" i="7"/>
  <c r="R108" i="7"/>
  <c r="S108" i="7"/>
  <c r="T108" i="7"/>
  <c r="R109" i="7"/>
  <c r="S109" i="7"/>
  <c r="T109" i="7"/>
  <c r="R110" i="7"/>
  <c r="S110" i="7"/>
  <c r="T110" i="7"/>
  <c r="R111" i="7"/>
  <c r="S111" i="7"/>
  <c r="T111" i="7"/>
  <c r="R112" i="7"/>
  <c r="S112" i="7"/>
  <c r="T112" i="7"/>
  <c r="R113" i="7"/>
  <c r="S113" i="7"/>
  <c r="T113" i="7"/>
  <c r="R114" i="7"/>
  <c r="S114" i="7"/>
  <c r="T114" i="7"/>
  <c r="R115" i="7"/>
  <c r="S115" i="7"/>
  <c r="T115" i="7"/>
  <c r="R116" i="7"/>
  <c r="S116" i="7"/>
  <c r="T116" i="7"/>
  <c r="R117" i="7"/>
  <c r="S117" i="7"/>
  <c r="T117" i="7"/>
  <c r="R118" i="7"/>
  <c r="S118" i="7"/>
  <c r="T118" i="7"/>
  <c r="R119" i="7"/>
  <c r="S119" i="7"/>
  <c r="T119" i="7"/>
  <c r="R120" i="7"/>
  <c r="S120" i="7"/>
  <c r="T120" i="7"/>
  <c r="R121" i="7"/>
  <c r="S121" i="7"/>
  <c r="T121" i="7"/>
  <c r="R122" i="7"/>
  <c r="S122" i="7"/>
  <c r="T122" i="7"/>
  <c r="R123" i="7"/>
  <c r="S123" i="7"/>
  <c r="T123" i="7"/>
  <c r="R124" i="7"/>
  <c r="S124" i="7"/>
  <c r="T124" i="7"/>
  <c r="R125" i="7"/>
  <c r="S125" i="7"/>
  <c r="T125" i="7"/>
  <c r="R126" i="7"/>
  <c r="S126" i="7"/>
  <c r="T126" i="7"/>
  <c r="R127" i="7"/>
  <c r="S127" i="7"/>
  <c r="T127" i="7"/>
  <c r="R128" i="7"/>
  <c r="S128" i="7"/>
  <c r="T128" i="7"/>
  <c r="R129" i="7"/>
  <c r="S129" i="7"/>
  <c r="T129" i="7"/>
  <c r="R130" i="7"/>
  <c r="S130" i="7"/>
  <c r="T130" i="7"/>
  <c r="R131" i="7"/>
  <c r="S131" i="7"/>
  <c r="T131" i="7"/>
  <c r="R132" i="7"/>
  <c r="S132" i="7"/>
  <c r="T132" i="7"/>
  <c r="R133" i="7"/>
  <c r="S133" i="7"/>
  <c r="T133" i="7"/>
  <c r="R134" i="7"/>
  <c r="S134" i="7"/>
  <c r="T134" i="7"/>
  <c r="R135" i="7"/>
  <c r="S135" i="7"/>
  <c r="T135" i="7"/>
  <c r="R136" i="7"/>
  <c r="S136" i="7"/>
  <c r="T136" i="7"/>
  <c r="R7" i="7"/>
  <c r="S7" i="7"/>
  <c r="T7" i="7"/>
  <c r="R8" i="7"/>
  <c r="S8" i="7"/>
  <c r="T8" i="7"/>
  <c r="R9" i="7"/>
  <c r="S9" i="7"/>
  <c r="T9" i="7"/>
  <c r="R10" i="7"/>
  <c r="S10" i="7"/>
  <c r="T10" i="7"/>
  <c r="R11" i="7"/>
  <c r="S11" i="7"/>
  <c r="T11" i="7"/>
  <c r="R12" i="7"/>
  <c r="S12" i="7"/>
  <c r="T12" i="7"/>
  <c r="R13" i="7"/>
  <c r="S13" i="7"/>
  <c r="T13" i="7"/>
  <c r="R14" i="7"/>
  <c r="S14" i="7"/>
  <c r="T14" i="7"/>
  <c r="Q21" i="7"/>
  <c r="Q22" i="7"/>
  <c r="Q23" i="7"/>
  <c r="Q24" i="7"/>
  <c r="Q25" i="7"/>
  <c r="Q26" i="7"/>
  <c r="Q27" i="7"/>
  <c r="Q28" i="7"/>
  <c r="Q29" i="7"/>
  <c r="Q30" i="7"/>
  <c r="Q31" i="7"/>
  <c r="Q32" i="7"/>
  <c r="Q33" i="7"/>
  <c r="Q34" i="7"/>
  <c r="Q35" i="7"/>
  <c r="Q36" i="7"/>
  <c r="Q37" i="7"/>
  <c r="Q38" i="7"/>
  <c r="Q39" i="7"/>
  <c r="Q40" i="7"/>
  <c r="Q41" i="7"/>
  <c r="Q42" i="7"/>
  <c r="Q43" i="7"/>
  <c r="Q44" i="7"/>
  <c r="Q45" i="7"/>
  <c r="Q46" i="7"/>
  <c r="Q47" i="7"/>
  <c r="Q48" i="7"/>
  <c r="Q49" i="7"/>
  <c r="Q50" i="7"/>
  <c r="Q51" i="7"/>
  <c r="Q52" i="7"/>
  <c r="Q53" i="7"/>
  <c r="Q54" i="7"/>
  <c r="Q55" i="7"/>
  <c r="Q56" i="7"/>
  <c r="Q57" i="7"/>
  <c r="Q58" i="7"/>
  <c r="Q59" i="7"/>
  <c r="Q60" i="7"/>
  <c r="Q61" i="7"/>
  <c r="Q62" i="7"/>
  <c r="Q63" i="7"/>
  <c r="Q64" i="7"/>
  <c r="Q65" i="7"/>
  <c r="Q66" i="7"/>
  <c r="Q67" i="7"/>
  <c r="Q68" i="7"/>
  <c r="Q69" i="7"/>
  <c r="Q70" i="7"/>
  <c r="Q71" i="7"/>
  <c r="Q72" i="7"/>
  <c r="Q73" i="7"/>
  <c r="Q74" i="7"/>
  <c r="Q75" i="7"/>
  <c r="Q76" i="7"/>
  <c r="Q77" i="7"/>
  <c r="Q78" i="7"/>
  <c r="Q79" i="7"/>
  <c r="Q80" i="7"/>
  <c r="Q81" i="7"/>
  <c r="Q82" i="7"/>
  <c r="Q83" i="7"/>
  <c r="Q84" i="7"/>
  <c r="Q85" i="7"/>
  <c r="Q86" i="7"/>
  <c r="Q87" i="7"/>
  <c r="Q88" i="7"/>
  <c r="Q89" i="7"/>
  <c r="Q90" i="7"/>
  <c r="Q91" i="7"/>
  <c r="Q92" i="7"/>
  <c r="Q93" i="7"/>
  <c r="Q94" i="7"/>
  <c r="Q95" i="7"/>
  <c r="Q96" i="7"/>
  <c r="Q97" i="7"/>
  <c r="Q98" i="7"/>
  <c r="Q99" i="7"/>
  <c r="Q100" i="7"/>
  <c r="Q101" i="7"/>
  <c r="Q102" i="7"/>
  <c r="Q103" i="7"/>
  <c r="Q104" i="7"/>
  <c r="Q105" i="7"/>
  <c r="Q106" i="7"/>
  <c r="Q107" i="7"/>
  <c r="Q108" i="7"/>
  <c r="Q109" i="7"/>
  <c r="Q110" i="7"/>
  <c r="Q111" i="7"/>
  <c r="Q112" i="7"/>
  <c r="Q113" i="7"/>
  <c r="Q114" i="7"/>
  <c r="Q115" i="7"/>
  <c r="Q116" i="7"/>
  <c r="Q117" i="7"/>
  <c r="Q118" i="7"/>
  <c r="Q119" i="7"/>
  <c r="Q120" i="7"/>
  <c r="Q121" i="7"/>
  <c r="Q122" i="7"/>
  <c r="Q123" i="7"/>
  <c r="Q124" i="7"/>
  <c r="Q125" i="7"/>
  <c r="Q126" i="7"/>
  <c r="Q127" i="7"/>
  <c r="Q128" i="7"/>
  <c r="Q129" i="7"/>
  <c r="Q130" i="7"/>
  <c r="Q131" i="7"/>
  <c r="Q132" i="7"/>
  <c r="Q133" i="7"/>
  <c r="Q134" i="7"/>
  <c r="Q135" i="7"/>
  <c r="Q136" i="7"/>
  <c r="P9" i="7"/>
  <c r="P10" i="7"/>
  <c r="P11" i="7"/>
  <c r="P12" i="7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P26" i="7"/>
  <c r="P27" i="7"/>
  <c r="P28" i="7"/>
  <c r="P29" i="7"/>
  <c r="P30" i="7"/>
  <c r="P31" i="7"/>
  <c r="P32" i="7"/>
  <c r="P33" i="7"/>
  <c r="P34" i="7"/>
  <c r="P35" i="7"/>
  <c r="P36" i="7"/>
  <c r="P37" i="7"/>
  <c r="P38" i="7"/>
  <c r="P39" i="7"/>
  <c r="P40" i="7"/>
  <c r="P41" i="7"/>
  <c r="P42" i="7"/>
  <c r="P43" i="7"/>
  <c r="P44" i="7"/>
  <c r="P45" i="7"/>
  <c r="P46" i="7"/>
  <c r="P47" i="7"/>
  <c r="P48" i="7"/>
  <c r="P49" i="7"/>
  <c r="P50" i="7"/>
  <c r="P51" i="7"/>
  <c r="P52" i="7"/>
  <c r="P53" i="7"/>
  <c r="P54" i="7"/>
  <c r="P55" i="7"/>
  <c r="P56" i="7"/>
  <c r="P57" i="7"/>
  <c r="P58" i="7"/>
  <c r="P59" i="7"/>
  <c r="P60" i="7"/>
  <c r="P61" i="7"/>
  <c r="P62" i="7"/>
  <c r="P63" i="7"/>
  <c r="P64" i="7"/>
  <c r="P65" i="7"/>
  <c r="P66" i="7"/>
  <c r="P67" i="7"/>
  <c r="P68" i="7"/>
  <c r="P69" i="7"/>
  <c r="P70" i="7"/>
  <c r="P71" i="7"/>
  <c r="P72" i="7"/>
  <c r="P73" i="7"/>
  <c r="P74" i="7"/>
  <c r="P75" i="7"/>
  <c r="P76" i="7"/>
  <c r="P77" i="7"/>
  <c r="P78" i="7"/>
  <c r="P79" i="7"/>
  <c r="P80" i="7"/>
  <c r="P81" i="7"/>
  <c r="P82" i="7"/>
  <c r="P83" i="7"/>
  <c r="P84" i="7"/>
  <c r="P85" i="7"/>
  <c r="P86" i="7"/>
  <c r="P87" i="7"/>
  <c r="P88" i="7"/>
  <c r="P89" i="7"/>
  <c r="P90" i="7"/>
  <c r="P91" i="7"/>
  <c r="P92" i="7"/>
  <c r="P93" i="7"/>
  <c r="P94" i="7"/>
  <c r="P95" i="7"/>
  <c r="P96" i="7"/>
  <c r="P97" i="7"/>
  <c r="P98" i="7"/>
  <c r="P99" i="7"/>
  <c r="P100" i="7"/>
  <c r="P101" i="7"/>
  <c r="P102" i="7"/>
  <c r="P103" i="7"/>
  <c r="P104" i="7"/>
  <c r="P105" i="7"/>
  <c r="P106" i="7"/>
  <c r="P107" i="7"/>
  <c r="P108" i="7"/>
  <c r="P109" i="7"/>
  <c r="P110" i="7"/>
  <c r="P111" i="7"/>
  <c r="P112" i="7"/>
  <c r="P113" i="7"/>
  <c r="P114" i="7"/>
  <c r="P115" i="7"/>
  <c r="P116" i="7"/>
  <c r="P117" i="7"/>
  <c r="P118" i="7"/>
  <c r="P119" i="7"/>
  <c r="P120" i="7"/>
  <c r="P121" i="7"/>
  <c r="P122" i="7"/>
  <c r="P123" i="7"/>
  <c r="P124" i="7"/>
  <c r="P125" i="7"/>
  <c r="P126" i="7"/>
  <c r="P127" i="7"/>
  <c r="P128" i="7"/>
  <c r="P129" i="7"/>
  <c r="P130" i="7"/>
  <c r="P131" i="7"/>
  <c r="P132" i="7"/>
  <c r="P133" i="7"/>
  <c r="P134" i="7"/>
  <c r="P135" i="7"/>
  <c r="P136" i="7"/>
  <c r="O9" i="7"/>
  <c r="O10" i="7"/>
  <c r="O11" i="7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O36" i="7"/>
  <c r="O37" i="7"/>
  <c r="O38" i="7"/>
  <c r="O39" i="7"/>
  <c r="O40" i="7"/>
  <c r="O41" i="7"/>
  <c r="O42" i="7"/>
  <c r="O43" i="7"/>
  <c r="O44" i="7"/>
  <c r="O45" i="7"/>
  <c r="O46" i="7"/>
  <c r="O47" i="7"/>
  <c r="O48" i="7"/>
  <c r="O49" i="7"/>
  <c r="O50" i="7"/>
  <c r="O51" i="7"/>
  <c r="O52" i="7"/>
  <c r="O53" i="7"/>
  <c r="O54" i="7"/>
  <c r="O55" i="7"/>
  <c r="O56" i="7"/>
  <c r="O57" i="7"/>
  <c r="O58" i="7"/>
  <c r="O59" i="7"/>
  <c r="O60" i="7"/>
  <c r="O61" i="7"/>
  <c r="O62" i="7"/>
  <c r="O63" i="7"/>
  <c r="O64" i="7"/>
  <c r="O65" i="7"/>
  <c r="O66" i="7"/>
  <c r="O67" i="7"/>
  <c r="O68" i="7"/>
  <c r="O69" i="7"/>
  <c r="O70" i="7"/>
  <c r="O71" i="7"/>
  <c r="O72" i="7"/>
  <c r="O73" i="7"/>
  <c r="O74" i="7"/>
  <c r="O75" i="7"/>
  <c r="O76" i="7"/>
  <c r="O77" i="7"/>
  <c r="O78" i="7"/>
  <c r="O79" i="7"/>
  <c r="O80" i="7"/>
  <c r="O81" i="7"/>
  <c r="O82" i="7"/>
  <c r="O83" i="7"/>
  <c r="O84" i="7"/>
  <c r="O85" i="7"/>
  <c r="O86" i="7"/>
  <c r="O87" i="7"/>
  <c r="O88" i="7"/>
  <c r="O89" i="7"/>
  <c r="O90" i="7"/>
  <c r="O91" i="7"/>
  <c r="O92" i="7"/>
  <c r="O93" i="7"/>
  <c r="O94" i="7"/>
  <c r="O95" i="7"/>
  <c r="O96" i="7"/>
  <c r="O97" i="7"/>
  <c r="O98" i="7"/>
  <c r="O99" i="7"/>
  <c r="O100" i="7"/>
  <c r="O101" i="7"/>
  <c r="O102" i="7"/>
  <c r="O103" i="7"/>
  <c r="O104" i="7"/>
  <c r="O105" i="7"/>
  <c r="O106" i="7"/>
  <c r="O107" i="7"/>
  <c r="O108" i="7"/>
  <c r="O109" i="7"/>
  <c r="O110" i="7"/>
  <c r="O111" i="7"/>
  <c r="O112" i="7"/>
  <c r="O113" i="7"/>
  <c r="O114" i="7"/>
  <c r="O115" i="7"/>
  <c r="O116" i="7"/>
  <c r="O117" i="7"/>
  <c r="O118" i="7"/>
  <c r="O119" i="7"/>
  <c r="O120" i="7"/>
  <c r="O121" i="7"/>
  <c r="O122" i="7"/>
  <c r="O123" i="7"/>
  <c r="O124" i="7"/>
  <c r="O125" i="7"/>
  <c r="O126" i="7"/>
  <c r="O127" i="7"/>
  <c r="O128" i="7"/>
  <c r="O129" i="7"/>
  <c r="O130" i="7"/>
  <c r="O131" i="7"/>
  <c r="O132" i="7"/>
  <c r="O133" i="7"/>
  <c r="O134" i="7"/>
  <c r="O135" i="7"/>
  <c r="O136" i="7"/>
  <c r="Q7" i="7"/>
  <c r="Q8" i="7"/>
  <c r="Q9" i="7"/>
  <c r="Q10" i="7"/>
  <c r="Q11" i="7"/>
  <c r="Q12" i="7"/>
  <c r="Q13" i="7"/>
  <c r="Q14" i="7"/>
  <c r="Q15" i="7"/>
  <c r="Q16" i="7"/>
  <c r="Q17" i="7"/>
  <c r="Q18" i="7"/>
  <c r="Q19" i="7"/>
  <c r="Q20" i="7"/>
  <c r="P8" i="7"/>
  <c r="O8" i="7"/>
  <c r="O7" i="7"/>
  <c r="N130" i="7"/>
  <c r="N131" i="7"/>
  <c r="N132" i="7"/>
  <c r="N133" i="7"/>
  <c r="N134" i="7"/>
  <c r="N135" i="7"/>
  <c r="N136" i="7"/>
  <c r="N118" i="7"/>
  <c r="N119" i="7"/>
  <c r="N120" i="7"/>
  <c r="N121" i="7"/>
  <c r="N122" i="7"/>
  <c r="N123" i="7"/>
  <c r="N124" i="7"/>
  <c r="N125" i="7"/>
  <c r="N126" i="7"/>
  <c r="N127" i="7"/>
  <c r="N128" i="7"/>
  <c r="N129" i="7"/>
  <c r="N115" i="7"/>
  <c r="N116" i="7"/>
  <c r="N117" i="7"/>
  <c r="N104" i="7"/>
  <c r="N105" i="7"/>
  <c r="N106" i="7"/>
  <c r="N107" i="7"/>
  <c r="N108" i="7"/>
  <c r="N109" i="7"/>
  <c r="N110" i="7"/>
  <c r="N111" i="7"/>
  <c r="N112" i="7"/>
  <c r="N113" i="7"/>
  <c r="N114" i="7"/>
  <c r="N92" i="7"/>
  <c r="N93" i="7"/>
  <c r="N94" i="7"/>
  <c r="N95" i="7"/>
  <c r="N96" i="7"/>
  <c r="N97" i="7"/>
  <c r="N98" i="7"/>
  <c r="N99" i="7"/>
  <c r="N100" i="7"/>
  <c r="N101" i="7"/>
  <c r="N102" i="7"/>
  <c r="N103" i="7"/>
  <c r="N77" i="7"/>
  <c r="N78" i="7"/>
  <c r="N79" i="7"/>
  <c r="N80" i="7"/>
  <c r="N81" i="7"/>
  <c r="N82" i="7"/>
  <c r="N83" i="7"/>
  <c r="N84" i="7"/>
  <c r="N85" i="7"/>
  <c r="N86" i="7"/>
  <c r="N87" i="7"/>
  <c r="N88" i="7"/>
  <c r="N89" i="7"/>
  <c r="N90" i="7"/>
  <c r="N91" i="7"/>
  <c r="N62" i="7"/>
  <c r="N63" i="7"/>
  <c r="N64" i="7"/>
  <c r="N65" i="7"/>
  <c r="N66" i="7"/>
  <c r="N67" i="7"/>
  <c r="N68" i="7"/>
  <c r="N69" i="7"/>
  <c r="N70" i="7"/>
  <c r="N71" i="7"/>
  <c r="N72" i="7"/>
  <c r="N73" i="7"/>
  <c r="N74" i="7"/>
  <c r="N75" i="7"/>
  <c r="N76" i="7"/>
  <c r="N48" i="7"/>
  <c r="N49" i="7"/>
  <c r="N50" i="7"/>
  <c r="N51" i="7"/>
  <c r="N52" i="7"/>
  <c r="N53" i="7"/>
  <c r="N54" i="7"/>
  <c r="N55" i="7"/>
  <c r="N56" i="7"/>
  <c r="N57" i="7"/>
  <c r="N58" i="7"/>
  <c r="N59" i="7"/>
  <c r="N60" i="7"/>
  <c r="N61" i="7"/>
  <c r="N43" i="7"/>
  <c r="N44" i="7"/>
  <c r="N45" i="7"/>
  <c r="N46" i="7"/>
  <c r="N47" i="7"/>
  <c r="N34" i="7"/>
  <c r="N35" i="7"/>
  <c r="N36" i="7"/>
  <c r="N37" i="7"/>
  <c r="N38" i="7"/>
  <c r="N39" i="7"/>
  <c r="N40" i="7"/>
  <c r="N41" i="7"/>
  <c r="N42" i="7"/>
  <c r="N25" i="7"/>
  <c r="N26" i="7"/>
  <c r="N27" i="7"/>
  <c r="N28" i="7"/>
  <c r="N29" i="7"/>
  <c r="N30" i="7"/>
  <c r="N31" i="7"/>
  <c r="N32" i="7"/>
  <c r="N33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AQ187" i="7" l="1"/>
  <c r="AR187" i="7"/>
  <c r="AS187" i="7"/>
  <c r="AT187" i="7"/>
  <c r="AU187" i="7"/>
  <c r="AV187" i="7"/>
  <c r="AQ188" i="7"/>
  <c r="AR188" i="7"/>
  <c r="AS188" i="7"/>
  <c r="AT188" i="7"/>
  <c r="AU188" i="7"/>
  <c r="AV188" i="7"/>
  <c r="AQ189" i="7"/>
  <c r="AR189" i="7"/>
  <c r="AS189" i="7"/>
  <c r="AT189" i="7"/>
  <c r="AU189" i="7"/>
  <c r="AV189" i="7"/>
  <c r="AQ190" i="7"/>
  <c r="AR190" i="7"/>
  <c r="AS190" i="7"/>
  <c r="AT190" i="7"/>
  <c r="AU190" i="7"/>
  <c r="AV190" i="7"/>
  <c r="AQ191" i="7"/>
  <c r="AR191" i="7"/>
  <c r="AS191" i="7"/>
  <c r="AT191" i="7"/>
  <c r="AU191" i="7"/>
  <c r="AV191" i="7"/>
  <c r="AQ192" i="7"/>
  <c r="AR192" i="7"/>
  <c r="AS192" i="7"/>
  <c r="AT192" i="7"/>
  <c r="AU192" i="7"/>
  <c r="AV192" i="7"/>
  <c r="AQ193" i="7"/>
  <c r="AR193" i="7"/>
  <c r="AS193" i="7"/>
  <c r="AT193" i="7"/>
  <c r="AU193" i="7"/>
  <c r="AV193" i="7"/>
  <c r="AQ194" i="7"/>
  <c r="AR194" i="7"/>
  <c r="AS194" i="7"/>
  <c r="AT194" i="7"/>
  <c r="AU194" i="7"/>
  <c r="AV194" i="7"/>
  <c r="AQ195" i="7"/>
  <c r="AR195" i="7"/>
  <c r="AS195" i="7"/>
  <c r="AT195" i="7"/>
  <c r="AU195" i="7"/>
  <c r="AV195" i="7"/>
  <c r="AQ196" i="7"/>
  <c r="AS196" i="7"/>
  <c r="AT196" i="7"/>
  <c r="AU196" i="7"/>
  <c r="AV196" i="7"/>
  <c r="AQ197" i="7"/>
  <c r="AR197" i="7"/>
  <c r="AS197" i="7"/>
  <c r="AT197" i="7"/>
  <c r="AU197" i="7"/>
  <c r="AV197" i="7"/>
  <c r="AQ198" i="7"/>
  <c r="AR198" i="7"/>
  <c r="AS198" i="7"/>
  <c r="AT198" i="7"/>
  <c r="AU198" i="7"/>
  <c r="AV198" i="7"/>
  <c r="AQ199" i="7"/>
  <c r="AR199" i="7"/>
  <c r="AS199" i="7"/>
  <c r="AT199" i="7"/>
  <c r="AU199" i="7"/>
  <c r="AV199" i="7"/>
  <c r="AQ200" i="7"/>
  <c r="AR200" i="7"/>
  <c r="AS200" i="7"/>
  <c r="AT200" i="7"/>
  <c r="AU200" i="7"/>
  <c r="AV200" i="7"/>
  <c r="AQ201" i="7"/>
  <c r="AR201" i="7"/>
  <c r="AS201" i="7"/>
  <c r="AT201" i="7"/>
  <c r="AU201" i="7"/>
  <c r="AV201" i="7"/>
  <c r="AQ202" i="7"/>
  <c r="AR202" i="7"/>
  <c r="AS202" i="7"/>
  <c r="AT202" i="7"/>
  <c r="AU202" i="7"/>
  <c r="AV202" i="7"/>
  <c r="AQ203" i="7"/>
  <c r="AS203" i="7"/>
  <c r="AT203" i="7"/>
  <c r="AU203" i="7"/>
  <c r="AV203" i="7"/>
  <c r="AQ204" i="7"/>
  <c r="AR204" i="7"/>
  <c r="AS204" i="7"/>
  <c r="AT204" i="7"/>
  <c r="AU204" i="7"/>
  <c r="AV204" i="7"/>
  <c r="AQ205" i="7"/>
  <c r="AR205" i="7"/>
  <c r="AS205" i="7"/>
  <c r="AT205" i="7"/>
  <c r="AU205" i="7"/>
  <c r="AV205" i="7"/>
  <c r="AQ206" i="7"/>
  <c r="AS206" i="7"/>
  <c r="AT206" i="7"/>
  <c r="AU206" i="7"/>
  <c r="AV206" i="7"/>
  <c r="AQ207" i="7"/>
  <c r="AR207" i="7"/>
  <c r="AS207" i="7"/>
  <c r="AT207" i="7"/>
  <c r="AU207" i="7"/>
  <c r="AV207" i="7"/>
  <c r="AQ208" i="7"/>
  <c r="AR208" i="7"/>
  <c r="AS208" i="7"/>
  <c r="AT208" i="7"/>
  <c r="AU208" i="7"/>
  <c r="AV208" i="7"/>
  <c r="AQ209" i="7"/>
  <c r="AR209" i="7"/>
  <c r="AS209" i="7"/>
  <c r="AT209" i="7"/>
  <c r="AU209" i="7"/>
  <c r="AV209" i="7"/>
  <c r="AQ210" i="7"/>
  <c r="AR210" i="7"/>
  <c r="AS210" i="7"/>
  <c r="AT210" i="7"/>
  <c r="AU210" i="7"/>
  <c r="AV210" i="7"/>
  <c r="AQ211" i="7"/>
  <c r="AR211" i="7"/>
  <c r="AS211" i="7"/>
  <c r="AT211" i="7"/>
  <c r="AU211" i="7"/>
  <c r="AV211" i="7"/>
  <c r="AQ212" i="7"/>
  <c r="AR212" i="7"/>
  <c r="AS212" i="7"/>
  <c r="AT212" i="7"/>
  <c r="AU212" i="7"/>
  <c r="AV212" i="7"/>
  <c r="AQ213" i="7"/>
  <c r="AR213" i="7"/>
  <c r="AS213" i="7"/>
  <c r="AT213" i="7"/>
  <c r="AU213" i="7"/>
  <c r="AV213" i="7"/>
  <c r="AQ214" i="7"/>
  <c r="AR214" i="7"/>
  <c r="AS214" i="7"/>
  <c r="AT214" i="7"/>
  <c r="AU214" i="7"/>
  <c r="AV214" i="7"/>
  <c r="AQ215" i="7"/>
  <c r="AR215" i="7"/>
  <c r="AS215" i="7"/>
  <c r="AT215" i="7"/>
  <c r="AU215" i="7"/>
  <c r="AV215" i="7"/>
  <c r="AQ216" i="7"/>
  <c r="AR216" i="7"/>
  <c r="AS216" i="7"/>
  <c r="AT216" i="7"/>
  <c r="AU216" i="7"/>
  <c r="AV216" i="7"/>
  <c r="AQ217" i="7"/>
  <c r="AR217" i="7"/>
  <c r="AS217" i="7"/>
  <c r="AT217" i="7"/>
  <c r="AU217" i="7"/>
  <c r="AV217" i="7"/>
  <c r="AQ218" i="7"/>
  <c r="AR218" i="7"/>
  <c r="AS218" i="7"/>
  <c r="AT218" i="7"/>
  <c r="AU218" i="7"/>
  <c r="AV218" i="7"/>
  <c r="AQ219" i="7"/>
  <c r="AR219" i="7"/>
  <c r="AS219" i="7"/>
  <c r="AT219" i="7"/>
  <c r="AU219" i="7"/>
  <c r="AV219" i="7"/>
  <c r="AQ220" i="7"/>
  <c r="AS220" i="7"/>
  <c r="AT220" i="7"/>
  <c r="AU220" i="7"/>
  <c r="AV220" i="7"/>
  <c r="AQ221" i="7"/>
  <c r="AR221" i="7"/>
  <c r="AS221" i="7"/>
  <c r="AT221" i="7"/>
  <c r="AU221" i="7"/>
  <c r="AV221" i="7"/>
  <c r="AQ222" i="7"/>
  <c r="AR222" i="7"/>
  <c r="AS222" i="7"/>
  <c r="AT222" i="7"/>
  <c r="AU222" i="7"/>
  <c r="AV222" i="7"/>
  <c r="AQ223" i="7"/>
  <c r="AR223" i="7"/>
  <c r="AS223" i="7"/>
  <c r="AT223" i="7"/>
  <c r="AU223" i="7"/>
  <c r="AV223" i="7"/>
  <c r="AQ224" i="7"/>
  <c r="AR224" i="7"/>
  <c r="AS224" i="7"/>
  <c r="AT224" i="7"/>
  <c r="AU224" i="7"/>
  <c r="AV224" i="7"/>
  <c r="AQ225" i="7"/>
  <c r="AR225" i="7"/>
  <c r="AS225" i="7"/>
  <c r="AT225" i="7"/>
  <c r="AU225" i="7"/>
  <c r="AV225" i="7"/>
  <c r="AQ226" i="7"/>
  <c r="AR226" i="7"/>
  <c r="AS226" i="7"/>
  <c r="AT226" i="7"/>
  <c r="AU226" i="7"/>
  <c r="AV226" i="7"/>
  <c r="AQ227" i="7"/>
  <c r="AR227" i="7"/>
  <c r="AS227" i="7"/>
  <c r="AT227" i="7"/>
  <c r="AU227" i="7"/>
  <c r="AV227" i="7"/>
  <c r="AQ135" i="7"/>
  <c r="AR135" i="7"/>
  <c r="AS135" i="7"/>
  <c r="AT135" i="7"/>
  <c r="AU135" i="7"/>
  <c r="AV135" i="7"/>
  <c r="AQ136" i="7"/>
  <c r="AR136" i="7"/>
  <c r="AS136" i="7"/>
  <c r="AT136" i="7"/>
  <c r="AU136" i="7"/>
  <c r="AV136" i="7"/>
  <c r="AQ137" i="7"/>
  <c r="AR137" i="7"/>
  <c r="AS137" i="7"/>
  <c r="AT137" i="7"/>
  <c r="AU137" i="7"/>
  <c r="AV137" i="7"/>
  <c r="AQ138" i="7"/>
  <c r="AR138" i="7"/>
  <c r="AS138" i="7"/>
  <c r="AT138" i="7"/>
  <c r="AU138" i="7"/>
  <c r="AV138" i="7"/>
  <c r="AQ139" i="7"/>
  <c r="AR139" i="7"/>
  <c r="AS139" i="7"/>
  <c r="AT139" i="7"/>
  <c r="AU139" i="7"/>
  <c r="AV139" i="7"/>
  <c r="AQ140" i="7"/>
  <c r="AR140" i="7"/>
  <c r="AS140" i="7"/>
  <c r="AT140" i="7"/>
  <c r="AU140" i="7"/>
  <c r="AV140" i="7"/>
  <c r="AQ141" i="7"/>
  <c r="AR141" i="7"/>
  <c r="AS141" i="7"/>
  <c r="AT141" i="7"/>
  <c r="AU141" i="7"/>
  <c r="AV141" i="7"/>
  <c r="AQ142" i="7"/>
  <c r="AR142" i="7"/>
  <c r="AS142" i="7"/>
  <c r="AT142" i="7"/>
  <c r="AU142" i="7"/>
  <c r="AV142" i="7"/>
  <c r="AQ143" i="7"/>
  <c r="AR143" i="7"/>
  <c r="AS143" i="7"/>
  <c r="AT143" i="7"/>
  <c r="AU143" i="7"/>
  <c r="AV143" i="7"/>
  <c r="AQ144" i="7"/>
  <c r="AR144" i="7"/>
  <c r="AS144" i="7"/>
  <c r="AT144" i="7"/>
  <c r="AU144" i="7"/>
  <c r="AV144" i="7"/>
  <c r="AQ145" i="7"/>
  <c r="AR145" i="7"/>
  <c r="AS145" i="7"/>
  <c r="AT145" i="7"/>
  <c r="AU145" i="7"/>
  <c r="AV145" i="7"/>
  <c r="AQ146" i="7"/>
  <c r="AR146" i="7"/>
  <c r="AS146" i="7"/>
  <c r="AT146" i="7"/>
  <c r="AU146" i="7"/>
  <c r="AV146" i="7"/>
  <c r="AQ147" i="7"/>
  <c r="AR147" i="7"/>
  <c r="AS147" i="7"/>
  <c r="AT147" i="7"/>
  <c r="AU147" i="7"/>
  <c r="AV147" i="7"/>
  <c r="AQ148" i="7"/>
  <c r="AR148" i="7"/>
  <c r="AS148" i="7"/>
  <c r="AT148" i="7"/>
  <c r="AU148" i="7"/>
  <c r="AV148" i="7"/>
  <c r="AQ149" i="7"/>
  <c r="AR149" i="7"/>
  <c r="AS149" i="7"/>
  <c r="AT149" i="7"/>
  <c r="AU149" i="7"/>
  <c r="AV149" i="7"/>
  <c r="AQ150" i="7"/>
  <c r="AR150" i="7"/>
  <c r="AS150" i="7"/>
  <c r="AT150" i="7"/>
  <c r="AU150" i="7"/>
  <c r="AV150" i="7"/>
  <c r="AQ151" i="7"/>
  <c r="AR151" i="7"/>
  <c r="AS151" i="7"/>
  <c r="AT151" i="7"/>
  <c r="AU151" i="7"/>
  <c r="AV151" i="7"/>
  <c r="AQ152" i="7"/>
  <c r="AR152" i="7"/>
  <c r="AS152" i="7"/>
  <c r="AT152" i="7"/>
  <c r="AU152" i="7"/>
  <c r="AV152" i="7"/>
  <c r="AQ153" i="7"/>
  <c r="AR153" i="7"/>
  <c r="AS153" i="7"/>
  <c r="AT153" i="7"/>
  <c r="AU153" i="7"/>
  <c r="AV153" i="7"/>
  <c r="AQ154" i="7"/>
  <c r="AS154" i="7"/>
  <c r="AT154" i="7"/>
  <c r="AU154" i="7"/>
  <c r="AV154" i="7"/>
  <c r="AQ155" i="7"/>
  <c r="AR155" i="7"/>
  <c r="AS155" i="7"/>
  <c r="AT155" i="7"/>
  <c r="AU155" i="7"/>
  <c r="AV155" i="7"/>
  <c r="AQ156" i="7"/>
  <c r="AR156" i="7"/>
  <c r="AS156" i="7"/>
  <c r="AT156" i="7"/>
  <c r="AU156" i="7"/>
  <c r="AV156" i="7"/>
  <c r="AQ157" i="7"/>
  <c r="AR157" i="7"/>
  <c r="AS157" i="7"/>
  <c r="AT157" i="7"/>
  <c r="AU157" i="7"/>
  <c r="AV157" i="7"/>
  <c r="AQ158" i="7"/>
  <c r="AR158" i="7"/>
  <c r="AS158" i="7"/>
  <c r="AT158" i="7"/>
  <c r="AU158" i="7"/>
  <c r="AV158" i="7"/>
  <c r="AQ159" i="7"/>
  <c r="AR159" i="7"/>
  <c r="AS159" i="7"/>
  <c r="AT159" i="7"/>
  <c r="AU159" i="7"/>
  <c r="AV159" i="7"/>
  <c r="AQ160" i="7"/>
  <c r="AR160" i="7"/>
  <c r="AS160" i="7"/>
  <c r="AT160" i="7"/>
  <c r="AU160" i="7"/>
  <c r="AV160" i="7"/>
  <c r="AQ161" i="7"/>
  <c r="AR161" i="7"/>
  <c r="AS161" i="7"/>
  <c r="AT161" i="7"/>
  <c r="AU161" i="7"/>
  <c r="AV161" i="7"/>
  <c r="AQ162" i="7"/>
  <c r="AR162" i="7"/>
  <c r="AS162" i="7"/>
  <c r="AT162" i="7"/>
  <c r="AU162" i="7"/>
  <c r="AV162" i="7"/>
  <c r="AQ163" i="7"/>
  <c r="AR163" i="7"/>
  <c r="AS163" i="7"/>
  <c r="AT163" i="7"/>
  <c r="AU163" i="7"/>
  <c r="AV163" i="7"/>
  <c r="AQ164" i="7"/>
  <c r="AR164" i="7"/>
  <c r="AS164" i="7"/>
  <c r="AT164" i="7"/>
  <c r="AU164" i="7"/>
  <c r="AV164" i="7"/>
  <c r="AQ165" i="7"/>
  <c r="AR165" i="7"/>
  <c r="AS165" i="7"/>
  <c r="AT165" i="7"/>
  <c r="AU165" i="7"/>
  <c r="AV165" i="7"/>
  <c r="AQ166" i="7"/>
  <c r="AR166" i="7"/>
  <c r="AS166" i="7"/>
  <c r="AT166" i="7"/>
  <c r="AU166" i="7"/>
  <c r="AV166" i="7"/>
  <c r="AQ167" i="7"/>
  <c r="AR167" i="7"/>
  <c r="AS167" i="7"/>
  <c r="AT167" i="7"/>
  <c r="AU167" i="7"/>
  <c r="AV167" i="7"/>
  <c r="AQ168" i="7"/>
  <c r="AR168" i="7"/>
  <c r="AS168" i="7"/>
  <c r="AT168" i="7"/>
  <c r="AU168" i="7"/>
  <c r="AV168" i="7"/>
  <c r="AQ169" i="7"/>
  <c r="AR169" i="7"/>
  <c r="AS169" i="7"/>
  <c r="AT169" i="7"/>
  <c r="AU169" i="7"/>
  <c r="AV169" i="7"/>
  <c r="AQ170" i="7"/>
  <c r="AR170" i="7"/>
  <c r="AS170" i="7"/>
  <c r="AT170" i="7"/>
  <c r="AU170" i="7"/>
  <c r="AV170" i="7"/>
  <c r="AQ171" i="7"/>
  <c r="AR171" i="7"/>
  <c r="AS171" i="7"/>
  <c r="AT171" i="7"/>
  <c r="AU171" i="7"/>
  <c r="AV171" i="7"/>
  <c r="AQ172" i="7"/>
  <c r="AR172" i="7"/>
  <c r="AS172" i="7"/>
  <c r="AT172" i="7"/>
  <c r="AU172" i="7"/>
  <c r="AV172" i="7"/>
  <c r="AQ173" i="7"/>
  <c r="AR173" i="7"/>
  <c r="AS173" i="7"/>
  <c r="AT173" i="7"/>
  <c r="AU173" i="7"/>
  <c r="AV173" i="7"/>
  <c r="AQ174" i="7"/>
  <c r="AR174" i="7"/>
  <c r="AS174" i="7"/>
  <c r="AT174" i="7"/>
  <c r="AU174" i="7"/>
  <c r="AV174" i="7"/>
  <c r="AQ175" i="7"/>
  <c r="AR175" i="7"/>
  <c r="AS175" i="7"/>
  <c r="AT175" i="7"/>
  <c r="AU175" i="7"/>
  <c r="AV175" i="7"/>
  <c r="AQ176" i="7"/>
  <c r="AR176" i="7"/>
  <c r="AS176" i="7"/>
  <c r="AT176" i="7"/>
  <c r="AU176" i="7"/>
  <c r="AV176" i="7"/>
  <c r="AQ177" i="7"/>
  <c r="AR177" i="7"/>
  <c r="AS177" i="7"/>
  <c r="AT177" i="7"/>
  <c r="AU177" i="7"/>
  <c r="AV177" i="7"/>
  <c r="AQ178" i="7"/>
  <c r="AR178" i="7"/>
  <c r="AS178" i="7"/>
  <c r="AT178" i="7"/>
  <c r="AU178" i="7"/>
  <c r="AV178" i="7"/>
  <c r="AQ179" i="7"/>
  <c r="AR179" i="7"/>
  <c r="AS179" i="7"/>
  <c r="AT179" i="7"/>
  <c r="AU179" i="7"/>
  <c r="AV179" i="7"/>
  <c r="AQ180" i="7"/>
  <c r="AR180" i="7"/>
  <c r="AS180" i="7"/>
  <c r="AT180" i="7"/>
  <c r="AU180" i="7"/>
  <c r="AV180" i="7"/>
  <c r="AQ181" i="7"/>
  <c r="AR181" i="7"/>
  <c r="AS181" i="7"/>
  <c r="AT181" i="7"/>
  <c r="AU181" i="7"/>
  <c r="AV181" i="7"/>
  <c r="AQ182" i="7"/>
  <c r="AR182" i="7"/>
  <c r="AS182" i="7"/>
  <c r="AT182" i="7"/>
  <c r="AU182" i="7"/>
  <c r="AV182" i="7"/>
  <c r="AQ183" i="7"/>
  <c r="AR183" i="7"/>
  <c r="AS183" i="7"/>
  <c r="AT183" i="7"/>
  <c r="AU183" i="7"/>
  <c r="AV183" i="7"/>
  <c r="AQ184" i="7"/>
  <c r="AR184" i="7"/>
  <c r="AS184" i="7"/>
  <c r="AT184" i="7"/>
  <c r="AU184" i="7"/>
  <c r="AV184" i="7"/>
  <c r="AQ185" i="7"/>
  <c r="AR185" i="7"/>
  <c r="AS185" i="7"/>
  <c r="AT185" i="7"/>
  <c r="AU185" i="7"/>
  <c r="AV185" i="7"/>
  <c r="AN229" i="3" l="1"/>
  <c r="AM229" i="3"/>
  <c r="AL229" i="3"/>
  <c r="AK229" i="3"/>
  <c r="AJ229" i="3"/>
  <c r="AN228" i="3"/>
  <c r="AM228" i="3"/>
  <c r="AL228" i="3"/>
  <c r="AK228" i="3"/>
  <c r="AJ228" i="3"/>
  <c r="AN227" i="3"/>
  <c r="AM227" i="3"/>
  <c r="AL227" i="3"/>
  <c r="AK227" i="3"/>
  <c r="AJ227" i="3"/>
  <c r="AN226" i="3"/>
  <c r="AM226" i="3"/>
  <c r="AL226" i="3"/>
  <c r="AK226" i="3"/>
  <c r="AJ226" i="3"/>
  <c r="AN225" i="3"/>
  <c r="AM225" i="3"/>
  <c r="AL225" i="3"/>
  <c r="AK225" i="3"/>
  <c r="AJ225" i="3"/>
  <c r="AN224" i="3"/>
  <c r="AM224" i="3"/>
  <c r="AL224" i="3"/>
  <c r="AK224" i="3"/>
  <c r="AJ224" i="3"/>
  <c r="AN223" i="3"/>
  <c r="AM223" i="3"/>
  <c r="AL223" i="3"/>
  <c r="AK223" i="3"/>
  <c r="AJ223" i="3"/>
  <c r="AN222" i="3"/>
  <c r="AM222" i="3"/>
  <c r="AL222" i="3"/>
  <c r="AK222" i="3"/>
  <c r="AJ222" i="3"/>
  <c r="AN221" i="3"/>
  <c r="AM221" i="3"/>
  <c r="AL221" i="3"/>
  <c r="AK221" i="3"/>
  <c r="AJ221" i="3"/>
  <c r="AN220" i="3"/>
  <c r="AM220" i="3"/>
  <c r="AL220" i="3"/>
  <c r="AK220" i="3"/>
  <c r="AJ220" i="3"/>
  <c r="AN219" i="3"/>
  <c r="AM219" i="3"/>
  <c r="AL219" i="3"/>
  <c r="AK219" i="3"/>
  <c r="AJ219" i="3"/>
  <c r="AN218" i="3"/>
  <c r="AM218" i="3"/>
  <c r="AL218" i="3"/>
  <c r="AK218" i="3"/>
  <c r="AJ218" i="3"/>
  <c r="AN217" i="3"/>
  <c r="AM217" i="3"/>
  <c r="AL217" i="3"/>
  <c r="AK217" i="3"/>
  <c r="AJ217" i="3"/>
  <c r="AN216" i="3"/>
  <c r="AM216" i="3"/>
  <c r="AL216" i="3"/>
  <c r="AK216" i="3"/>
  <c r="AJ216" i="3"/>
  <c r="AN215" i="3"/>
  <c r="AM215" i="3"/>
  <c r="AL215" i="3"/>
  <c r="AK215" i="3"/>
  <c r="AJ215" i="3"/>
  <c r="AN214" i="3"/>
  <c r="AM214" i="3"/>
  <c r="AL214" i="3"/>
  <c r="AK214" i="3"/>
  <c r="AJ214" i="3"/>
  <c r="AN213" i="3"/>
  <c r="AM213" i="3"/>
  <c r="AL213" i="3"/>
  <c r="AK213" i="3"/>
  <c r="AJ213" i="3"/>
  <c r="AN212" i="3"/>
  <c r="AM212" i="3"/>
  <c r="AL212" i="3"/>
  <c r="AK212" i="3"/>
  <c r="AJ212" i="3"/>
  <c r="AN211" i="3"/>
  <c r="AM211" i="3"/>
  <c r="AL211" i="3"/>
  <c r="AK211" i="3"/>
  <c r="AJ211" i="3"/>
  <c r="AN210" i="3"/>
  <c r="AM210" i="3"/>
  <c r="AL210" i="3"/>
  <c r="AK210" i="3"/>
  <c r="AJ210" i="3"/>
  <c r="AN209" i="3"/>
  <c r="AM209" i="3"/>
  <c r="AL209" i="3"/>
  <c r="AK209" i="3"/>
  <c r="AJ209" i="3"/>
  <c r="AN208" i="3"/>
  <c r="AM208" i="3"/>
  <c r="AL208" i="3"/>
  <c r="AK208" i="3"/>
  <c r="AJ208" i="3"/>
  <c r="AN207" i="3"/>
  <c r="AM207" i="3"/>
  <c r="AL207" i="3"/>
  <c r="AK207" i="3"/>
  <c r="AJ207" i="3"/>
  <c r="AN206" i="3"/>
  <c r="AM206" i="3"/>
  <c r="AL206" i="3"/>
  <c r="AK206" i="3"/>
  <c r="AJ206" i="3"/>
  <c r="AN205" i="3"/>
  <c r="AM205" i="3"/>
  <c r="AL205" i="3"/>
  <c r="AK205" i="3"/>
  <c r="AJ205" i="3"/>
  <c r="AN204" i="3"/>
  <c r="AM204" i="3"/>
  <c r="AL204" i="3"/>
  <c r="AK204" i="3"/>
  <c r="AJ204" i="3"/>
  <c r="AN203" i="3"/>
  <c r="AM203" i="3"/>
  <c r="AL203" i="3"/>
  <c r="AK203" i="3"/>
  <c r="AJ203" i="3"/>
  <c r="AN202" i="3"/>
  <c r="AM202" i="3"/>
  <c r="AL202" i="3"/>
  <c r="AK202" i="3"/>
  <c r="AJ202" i="3"/>
  <c r="AN201" i="3"/>
  <c r="AM201" i="3"/>
  <c r="AL201" i="3"/>
  <c r="AK201" i="3"/>
  <c r="AJ201" i="3"/>
  <c r="AN200" i="3"/>
  <c r="AM200" i="3"/>
  <c r="AL200" i="3"/>
  <c r="AK200" i="3"/>
  <c r="AJ200" i="3"/>
  <c r="AN199" i="3"/>
  <c r="AM199" i="3"/>
  <c r="AL199" i="3"/>
  <c r="AK199" i="3"/>
  <c r="AJ199" i="3"/>
  <c r="AN198" i="3"/>
  <c r="AM198" i="3"/>
  <c r="AL198" i="3"/>
  <c r="AK198" i="3"/>
  <c r="AJ198" i="3"/>
  <c r="AN197" i="3"/>
  <c r="AM197" i="3"/>
  <c r="AL197" i="3"/>
  <c r="AK197" i="3"/>
  <c r="AJ197" i="3"/>
  <c r="AN196" i="3"/>
  <c r="AM196" i="3"/>
  <c r="AL196" i="3"/>
  <c r="AK196" i="3"/>
  <c r="AJ196" i="3"/>
  <c r="AN195" i="3"/>
  <c r="AM195" i="3"/>
  <c r="AL195" i="3"/>
  <c r="AK195" i="3"/>
  <c r="AJ195" i="3"/>
  <c r="AN194" i="3"/>
  <c r="AM194" i="3"/>
  <c r="AL194" i="3"/>
  <c r="AK194" i="3"/>
  <c r="AJ194" i="3"/>
  <c r="AN193" i="3"/>
  <c r="AM193" i="3"/>
  <c r="AL193" i="3"/>
  <c r="AK193" i="3"/>
  <c r="AJ193" i="3"/>
  <c r="AN192" i="3"/>
  <c r="AM192" i="3"/>
  <c r="AL192" i="3"/>
  <c r="AK192" i="3"/>
  <c r="AJ192" i="3"/>
  <c r="AN191" i="3"/>
  <c r="AM191" i="3"/>
  <c r="AL191" i="3"/>
  <c r="AK191" i="3"/>
  <c r="AJ191" i="3"/>
  <c r="AN190" i="3"/>
  <c r="AM190" i="3"/>
  <c r="AL190" i="3"/>
  <c r="AK190" i="3"/>
  <c r="AJ190" i="3"/>
  <c r="AN189" i="3"/>
  <c r="AM189" i="3"/>
  <c r="AL189" i="3"/>
  <c r="AK189" i="3"/>
  <c r="AJ189" i="3"/>
  <c r="AN188" i="3"/>
  <c r="AM188" i="3"/>
  <c r="AL188" i="3"/>
  <c r="AK188" i="3"/>
  <c r="AJ188" i="3"/>
  <c r="AN187" i="3"/>
  <c r="AM187" i="3"/>
  <c r="AL187" i="3"/>
  <c r="AK187" i="3"/>
  <c r="AJ187" i="3"/>
  <c r="AN186" i="3"/>
  <c r="AM186" i="3"/>
  <c r="AL186" i="3"/>
  <c r="AK186" i="3"/>
  <c r="AJ186" i="3"/>
  <c r="AN185" i="3"/>
  <c r="AM185" i="3"/>
  <c r="AL185" i="3"/>
  <c r="AK185" i="3"/>
  <c r="AJ185" i="3"/>
  <c r="AN184" i="3"/>
  <c r="AM184" i="3"/>
  <c r="AL184" i="3"/>
  <c r="AK184" i="3"/>
  <c r="AJ184" i="3"/>
  <c r="AN183" i="3"/>
  <c r="AM183" i="3"/>
  <c r="AL183" i="3"/>
  <c r="AK183" i="3"/>
  <c r="AJ183" i="3"/>
  <c r="AN182" i="3"/>
  <c r="AM182" i="3"/>
  <c r="AL182" i="3"/>
  <c r="AK182" i="3"/>
  <c r="AJ182" i="3"/>
  <c r="AN181" i="3"/>
  <c r="AM181" i="3"/>
  <c r="AL181" i="3"/>
  <c r="AK181" i="3"/>
  <c r="AJ181" i="3"/>
  <c r="AN180" i="3"/>
  <c r="AM180" i="3"/>
  <c r="AL180" i="3"/>
  <c r="AK180" i="3"/>
  <c r="AJ180" i="3"/>
  <c r="AN179" i="3"/>
  <c r="AM179" i="3"/>
  <c r="AL179" i="3"/>
  <c r="AK179" i="3"/>
  <c r="AJ179" i="3"/>
  <c r="AN178" i="3"/>
  <c r="AM178" i="3"/>
  <c r="AL178" i="3"/>
  <c r="AK178" i="3"/>
  <c r="AJ178" i="3"/>
  <c r="AN177" i="3"/>
  <c r="AM177" i="3"/>
  <c r="AL177" i="3"/>
  <c r="AK177" i="3"/>
  <c r="AJ177" i="3"/>
  <c r="AN176" i="3"/>
  <c r="AM176" i="3"/>
  <c r="AL176" i="3"/>
  <c r="AK176" i="3"/>
  <c r="AJ176" i="3"/>
  <c r="AN175" i="3"/>
  <c r="AM175" i="3"/>
  <c r="AL175" i="3"/>
  <c r="AK175" i="3"/>
  <c r="AJ175" i="3"/>
  <c r="AN174" i="3"/>
  <c r="AM174" i="3"/>
  <c r="AL174" i="3"/>
  <c r="AK174" i="3"/>
  <c r="AJ174" i="3"/>
  <c r="AN173" i="3"/>
  <c r="AM173" i="3"/>
  <c r="AL173" i="3"/>
  <c r="AK173" i="3"/>
  <c r="AJ173" i="3"/>
  <c r="AN172" i="3"/>
  <c r="AM172" i="3"/>
  <c r="AL172" i="3"/>
  <c r="AK172" i="3"/>
  <c r="AJ172" i="3"/>
  <c r="AN171" i="3"/>
  <c r="AM171" i="3"/>
  <c r="AL171" i="3"/>
  <c r="AK171" i="3"/>
  <c r="AJ171" i="3"/>
  <c r="AN170" i="3"/>
  <c r="AM170" i="3"/>
  <c r="AL170" i="3"/>
  <c r="AK170" i="3"/>
  <c r="AJ170" i="3"/>
  <c r="AN169" i="3"/>
  <c r="AM169" i="3"/>
  <c r="AL169" i="3"/>
  <c r="AK169" i="3"/>
  <c r="AJ169" i="3"/>
  <c r="AN168" i="3"/>
  <c r="AM168" i="3"/>
  <c r="AL168" i="3"/>
  <c r="AK168" i="3"/>
  <c r="AJ168" i="3"/>
  <c r="AN167" i="3"/>
  <c r="AM167" i="3"/>
  <c r="AL167" i="3"/>
  <c r="AK167" i="3"/>
  <c r="AJ167" i="3"/>
  <c r="AN166" i="3"/>
  <c r="AM166" i="3"/>
  <c r="AL166" i="3"/>
  <c r="AK166" i="3"/>
  <c r="AJ166" i="3"/>
  <c r="AN165" i="3"/>
  <c r="AM165" i="3"/>
  <c r="AL165" i="3"/>
  <c r="AK165" i="3"/>
  <c r="AJ165" i="3"/>
  <c r="AN164" i="3"/>
  <c r="AM164" i="3"/>
  <c r="AL164" i="3"/>
  <c r="AK164" i="3"/>
  <c r="AJ164" i="3"/>
  <c r="AN163" i="3"/>
  <c r="AM163" i="3"/>
  <c r="AL163" i="3"/>
  <c r="AK163" i="3"/>
  <c r="AJ163" i="3"/>
  <c r="AN162" i="3"/>
  <c r="AM162" i="3"/>
  <c r="AL162" i="3"/>
  <c r="AK162" i="3"/>
  <c r="AJ162" i="3"/>
  <c r="AN161" i="3"/>
  <c r="AM161" i="3"/>
  <c r="AL161" i="3"/>
  <c r="AK161" i="3"/>
  <c r="AJ161" i="3"/>
  <c r="AN160" i="3"/>
  <c r="AM160" i="3"/>
  <c r="AL160" i="3"/>
  <c r="AK160" i="3"/>
  <c r="AJ160" i="3"/>
  <c r="AN159" i="3"/>
  <c r="AM159" i="3"/>
  <c r="AL159" i="3"/>
  <c r="AK159" i="3"/>
  <c r="AJ159" i="3"/>
  <c r="AN158" i="3"/>
  <c r="AM158" i="3"/>
  <c r="AL158" i="3"/>
  <c r="AK158" i="3"/>
  <c r="AJ158" i="3"/>
  <c r="AN157" i="3"/>
  <c r="AM157" i="3"/>
  <c r="AL157" i="3"/>
  <c r="AK157" i="3"/>
  <c r="AJ157" i="3"/>
  <c r="AN156" i="3"/>
  <c r="AM156" i="3"/>
  <c r="AL156" i="3"/>
  <c r="AK156" i="3"/>
  <c r="AJ156" i="3"/>
  <c r="AN155" i="3"/>
  <c r="AM155" i="3"/>
  <c r="AL155" i="3"/>
  <c r="AK155" i="3"/>
  <c r="AJ155" i="3"/>
  <c r="AN154" i="3"/>
  <c r="AM154" i="3"/>
  <c r="AL154" i="3"/>
  <c r="AK154" i="3"/>
  <c r="AJ154" i="3"/>
  <c r="AN153" i="3"/>
  <c r="AM153" i="3"/>
  <c r="AL153" i="3"/>
  <c r="AK153" i="3"/>
  <c r="AJ153" i="3"/>
  <c r="AN152" i="3"/>
  <c r="AM152" i="3"/>
  <c r="AL152" i="3"/>
  <c r="AK152" i="3"/>
  <c r="AJ152" i="3"/>
  <c r="AN151" i="3"/>
  <c r="AM151" i="3"/>
  <c r="AL151" i="3"/>
  <c r="AK151" i="3"/>
  <c r="AJ151" i="3"/>
  <c r="AN150" i="3"/>
  <c r="AM150" i="3"/>
  <c r="AL150" i="3"/>
  <c r="AK150" i="3"/>
  <c r="AJ150" i="3"/>
  <c r="AN149" i="3"/>
  <c r="AM149" i="3"/>
  <c r="AL149" i="3"/>
  <c r="AK149" i="3"/>
  <c r="AJ149" i="3"/>
  <c r="AN148" i="3"/>
  <c r="AM148" i="3"/>
  <c r="AL148" i="3"/>
  <c r="AK148" i="3"/>
  <c r="AJ148" i="3"/>
  <c r="AN147" i="3"/>
  <c r="AM147" i="3"/>
  <c r="AL147" i="3"/>
  <c r="AK147" i="3"/>
  <c r="AJ147" i="3"/>
  <c r="AN146" i="3"/>
  <c r="AM146" i="3"/>
  <c r="AL146" i="3"/>
  <c r="AK146" i="3"/>
  <c r="AJ146" i="3"/>
  <c r="AN145" i="3"/>
  <c r="AM145" i="3"/>
  <c r="AL145" i="3"/>
  <c r="AK145" i="3"/>
  <c r="AJ145" i="3"/>
  <c r="AN144" i="3"/>
  <c r="AM144" i="3"/>
  <c r="AL144" i="3"/>
  <c r="AK144" i="3"/>
  <c r="AJ144" i="3"/>
  <c r="AN143" i="3"/>
  <c r="AM143" i="3"/>
  <c r="AL143" i="3"/>
  <c r="AK143" i="3"/>
  <c r="AJ143" i="3"/>
  <c r="AN142" i="3"/>
  <c r="AM142" i="3"/>
  <c r="AL142" i="3"/>
  <c r="AK142" i="3"/>
  <c r="AJ142" i="3"/>
  <c r="AN141" i="3"/>
  <c r="AM141" i="3"/>
  <c r="AL141" i="3"/>
  <c r="AK141" i="3"/>
  <c r="AJ141" i="3"/>
  <c r="AN140" i="3"/>
  <c r="AM140" i="3"/>
  <c r="AL140" i="3"/>
  <c r="AK140" i="3"/>
  <c r="AJ140" i="3"/>
  <c r="AN139" i="3"/>
  <c r="AM139" i="3"/>
  <c r="AL139" i="3"/>
  <c r="AK139" i="3"/>
  <c r="AJ139" i="3"/>
  <c r="AN138" i="3"/>
  <c r="AM138" i="3"/>
  <c r="AL138" i="3"/>
  <c r="AK138" i="3"/>
  <c r="AJ138" i="3"/>
  <c r="AN137" i="3"/>
  <c r="AM137" i="3"/>
  <c r="AL137" i="3"/>
  <c r="AK137" i="3"/>
  <c r="AJ137" i="3"/>
  <c r="U137" i="3"/>
  <c r="V137" i="3"/>
  <c r="W137" i="3"/>
  <c r="X137" i="3"/>
  <c r="Y137" i="3"/>
  <c r="Z137" i="3"/>
  <c r="AA137" i="3"/>
  <c r="AB137" i="3"/>
  <c r="AC137" i="3"/>
  <c r="AD137" i="3"/>
  <c r="AE137" i="3"/>
  <c r="AF137" i="3"/>
  <c r="AG137" i="3"/>
  <c r="U138" i="3"/>
  <c r="V138" i="3"/>
  <c r="W138" i="3"/>
  <c r="X138" i="3"/>
  <c r="Y138" i="3"/>
  <c r="Z138" i="3"/>
  <c r="AA138" i="3"/>
  <c r="AB138" i="3"/>
  <c r="AC138" i="3"/>
  <c r="AD138" i="3"/>
  <c r="AE138" i="3"/>
  <c r="AF138" i="3"/>
  <c r="AG138" i="3"/>
  <c r="U139" i="3"/>
  <c r="V139" i="3"/>
  <c r="W139" i="3"/>
  <c r="X139" i="3"/>
  <c r="Y139" i="3"/>
  <c r="Z139" i="3"/>
  <c r="AA139" i="3"/>
  <c r="AB139" i="3"/>
  <c r="AC139" i="3"/>
  <c r="AD139" i="3"/>
  <c r="AE139" i="3"/>
  <c r="AF139" i="3"/>
  <c r="AG139" i="3"/>
  <c r="U140" i="3"/>
  <c r="V140" i="3"/>
  <c r="W140" i="3"/>
  <c r="X140" i="3"/>
  <c r="Y140" i="3"/>
  <c r="Z140" i="3"/>
  <c r="AA140" i="3"/>
  <c r="AB140" i="3"/>
  <c r="AC140" i="3"/>
  <c r="AD140" i="3"/>
  <c r="AE140" i="3"/>
  <c r="AF140" i="3"/>
  <c r="AG140" i="3"/>
  <c r="U141" i="3"/>
  <c r="V141" i="3"/>
  <c r="W141" i="3"/>
  <c r="X141" i="3"/>
  <c r="Y141" i="3"/>
  <c r="Z141" i="3"/>
  <c r="AA141" i="3"/>
  <c r="AB141" i="3"/>
  <c r="AC141" i="3"/>
  <c r="AD141" i="3"/>
  <c r="AE141" i="3"/>
  <c r="AF141" i="3"/>
  <c r="AG141" i="3"/>
  <c r="U142" i="3"/>
  <c r="V142" i="3"/>
  <c r="W142" i="3"/>
  <c r="X142" i="3"/>
  <c r="Y142" i="3"/>
  <c r="Z142" i="3"/>
  <c r="AA142" i="3"/>
  <c r="AB142" i="3"/>
  <c r="AC142" i="3"/>
  <c r="AD142" i="3"/>
  <c r="AE142" i="3"/>
  <c r="AF142" i="3"/>
  <c r="AG142" i="3"/>
  <c r="U143" i="3"/>
  <c r="V143" i="3"/>
  <c r="W143" i="3"/>
  <c r="Y143" i="3"/>
  <c r="Z143" i="3"/>
  <c r="AA143" i="3"/>
  <c r="AB143" i="3"/>
  <c r="AC143" i="3"/>
  <c r="AD143" i="3"/>
  <c r="AE143" i="3"/>
  <c r="AF143" i="3"/>
  <c r="AG143" i="3"/>
  <c r="U144" i="3"/>
  <c r="V144" i="3"/>
  <c r="W144" i="3"/>
  <c r="X144" i="3"/>
  <c r="Y144" i="3"/>
  <c r="Z144" i="3"/>
  <c r="AA144" i="3"/>
  <c r="AB144" i="3"/>
  <c r="AC144" i="3"/>
  <c r="AD144" i="3"/>
  <c r="AE144" i="3"/>
  <c r="AF144" i="3"/>
  <c r="AG144" i="3"/>
  <c r="U145" i="3"/>
  <c r="V145" i="3"/>
  <c r="W145" i="3"/>
  <c r="X145" i="3"/>
  <c r="Y145" i="3"/>
  <c r="Z145" i="3"/>
  <c r="AA145" i="3"/>
  <c r="AB145" i="3"/>
  <c r="AC145" i="3"/>
  <c r="AD145" i="3"/>
  <c r="AE145" i="3"/>
  <c r="AF145" i="3"/>
  <c r="AG145" i="3"/>
  <c r="U146" i="3"/>
  <c r="V146" i="3"/>
  <c r="W146" i="3"/>
  <c r="X146" i="3"/>
  <c r="Y146" i="3"/>
  <c r="Z146" i="3"/>
  <c r="AA146" i="3"/>
  <c r="AB146" i="3"/>
  <c r="AC146" i="3"/>
  <c r="AD146" i="3"/>
  <c r="AE146" i="3"/>
  <c r="AF146" i="3"/>
  <c r="AG146" i="3"/>
  <c r="U147" i="3"/>
  <c r="V147" i="3"/>
  <c r="W147" i="3"/>
  <c r="X147" i="3"/>
  <c r="Y147" i="3"/>
  <c r="Z147" i="3"/>
  <c r="AA147" i="3"/>
  <c r="AB147" i="3"/>
  <c r="AC147" i="3"/>
  <c r="AD147" i="3"/>
  <c r="AE147" i="3"/>
  <c r="AF147" i="3"/>
  <c r="AG147" i="3"/>
  <c r="U148" i="3"/>
  <c r="V148" i="3"/>
  <c r="W148" i="3"/>
  <c r="X148" i="3"/>
  <c r="Y148" i="3"/>
  <c r="Z148" i="3"/>
  <c r="AA148" i="3"/>
  <c r="AB148" i="3"/>
  <c r="AC148" i="3"/>
  <c r="AD148" i="3"/>
  <c r="AE148" i="3"/>
  <c r="AF148" i="3"/>
  <c r="AG148" i="3"/>
  <c r="U149" i="3"/>
  <c r="V149" i="3"/>
  <c r="W149" i="3"/>
  <c r="X149" i="3"/>
  <c r="Y149" i="3"/>
  <c r="Z149" i="3"/>
  <c r="AA149" i="3"/>
  <c r="AB149" i="3"/>
  <c r="AC149" i="3"/>
  <c r="AD149" i="3"/>
  <c r="AE149" i="3"/>
  <c r="AF149" i="3"/>
  <c r="AG149" i="3"/>
  <c r="U150" i="3"/>
  <c r="V150" i="3"/>
  <c r="W150" i="3"/>
  <c r="X150" i="3"/>
  <c r="Y150" i="3"/>
  <c r="Z150" i="3"/>
  <c r="AA150" i="3"/>
  <c r="AB150" i="3"/>
  <c r="AC150" i="3"/>
  <c r="AD150" i="3"/>
  <c r="AE150" i="3"/>
  <c r="AF150" i="3"/>
  <c r="AG150" i="3"/>
  <c r="U151" i="3"/>
  <c r="V151" i="3"/>
  <c r="W151" i="3"/>
  <c r="X151" i="3"/>
  <c r="Y151" i="3"/>
  <c r="Z151" i="3"/>
  <c r="AA151" i="3"/>
  <c r="AB151" i="3"/>
  <c r="AC151" i="3"/>
  <c r="AD151" i="3"/>
  <c r="AE151" i="3"/>
  <c r="AF151" i="3"/>
  <c r="AG151" i="3"/>
  <c r="U152" i="3"/>
  <c r="V152" i="3"/>
  <c r="W152" i="3"/>
  <c r="X152" i="3"/>
  <c r="Y152" i="3"/>
  <c r="Z152" i="3"/>
  <c r="AA152" i="3"/>
  <c r="AB152" i="3"/>
  <c r="AC152" i="3"/>
  <c r="AD152" i="3"/>
  <c r="AE152" i="3"/>
  <c r="AF152" i="3"/>
  <c r="AG152" i="3"/>
  <c r="U153" i="3"/>
  <c r="V153" i="3"/>
  <c r="W153" i="3"/>
  <c r="X153" i="3"/>
  <c r="Y153" i="3"/>
  <c r="Z153" i="3"/>
  <c r="AA153" i="3"/>
  <c r="AB153" i="3"/>
  <c r="AC153" i="3"/>
  <c r="AD153" i="3"/>
  <c r="AE153" i="3"/>
  <c r="AF153" i="3"/>
  <c r="AG153" i="3"/>
  <c r="U154" i="3"/>
  <c r="V154" i="3"/>
  <c r="W154" i="3"/>
  <c r="X154" i="3"/>
  <c r="Y154" i="3"/>
  <c r="Z154" i="3"/>
  <c r="AA154" i="3"/>
  <c r="AB154" i="3"/>
  <c r="AC154" i="3"/>
  <c r="AD154" i="3"/>
  <c r="AE154" i="3"/>
  <c r="AF154" i="3"/>
  <c r="AG154" i="3"/>
  <c r="U155" i="3"/>
  <c r="V155" i="3"/>
  <c r="W155" i="3"/>
  <c r="X155" i="3"/>
  <c r="Y155" i="3"/>
  <c r="Z155" i="3"/>
  <c r="AA155" i="3"/>
  <c r="AB155" i="3"/>
  <c r="AC155" i="3"/>
  <c r="AD155" i="3"/>
  <c r="AE155" i="3"/>
  <c r="AF155" i="3"/>
  <c r="AG155" i="3"/>
  <c r="U156" i="3"/>
  <c r="V156" i="3"/>
  <c r="Y156" i="3"/>
  <c r="Z156" i="3"/>
  <c r="AA156" i="3"/>
  <c r="AB156" i="3"/>
  <c r="AC156" i="3"/>
  <c r="AD156" i="3"/>
  <c r="AE156" i="3"/>
  <c r="AF156" i="3"/>
  <c r="AG156" i="3"/>
  <c r="U157" i="3"/>
  <c r="V157" i="3"/>
  <c r="W157" i="3"/>
  <c r="X157" i="3"/>
  <c r="Y157" i="3"/>
  <c r="Z157" i="3"/>
  <c r="AA157" i="3"/>
  <c r="AB157" i="3"/>
  <c r="AC157" i="3"/>
  <c r="AD157" i="3"/>
  <c r="AE157" i="3"/>
  <c r="AF157" i="3"/>
  <c r="AG157" i="3"/>
  <c r="U158" i="3"/>
  <c r="V158" i="3"/>
  <c r="W158" i="3"/>
  <c r="X158" i="3"/>
  <c r="Y158" i="3"/>
  <c r="Z158" i="3"/>
  <c r="AA158" i="3"/>
  <c r="AB158" i="3"/>
  <c r="AC158" i="3"/>
  <c r="AD158" i="3"/>
  <c r="AE158" i="3"/>
  <c r="AF158" i="3"/>
  <c r="AG158" i="3"/>
  <c r="U159" i="3"/>
  <c r="V159" i="3"/>
  <c r="W159" i="3"/>
  <c r="X159" i="3"/>
  <c r="Y159" i="3"/>
  <c r="Z159" i="3"/>
  <c r="AA159" i="3"/>
  <c r="AB159" i="3"/>
  <c r="AC159" i="3"/>
  <c r="AD159" i="3"/>
  <c r="AE159" i="3"/>
  <c r="AF159" i="3"/>
  <c r="AG159" i="3"/>
  <c r="U160" i="3"/>
  <c r="V160" i="3"/>
  <c r="W160" i="3"/>
  <c r="X160" i="3"/>
  <c r="Y160" i="3"/>
  <c r="Z160" i="3"/>
  <c r="AA160" i="3"/>
  <c r="AB160" i="3"/>
  <c r="AC160" i="3"/>
  <c r="AD160" i="3"/>
  <c r="AE160" i="3"/>
  <c r="AF160" i="3"/>
  <c r="AG160" i="3"/>
  <c r="U161" i="3"/>
  <c r="V161" i="3"/>
  <c r="W161" i="3"/>
  <c r="X161" i="3"/>
  <c r="Y161" i="3"/>
  <c r="Z161" i="3"/>
  <c r="AA161" i="3"/>
  <c r="AB161" i="3"/>
  <c r="AC161" i="3"/>
  <c r="AD161" i="3"/>
  <c r="AE161" i="3"/>
  <c r="AF161" i="3"/>
  <c r="AG161" i="3"/>
  <c r="U162" i="3"/>
  <c r="V162" i="3"/>
  <c r="W162" i="3"/>
  <c r="X162" i="3"/>
  <c r="Y162" i="3"/>
  <c r="Z162" i="3"/>
  <c r="AA162" i="3"/>
  <c r="AB162" i="3"/>
  <c r="AC162" i="3"/>
  <c r="AD162" i="3"/>
  <c r="AE162" i="3"/>
  <c r="AF162" i="3"/>
  <c r="AG162" i="3"/>
  <c r="U163" i="3"/>
  <c r="V163" i="3"/>
  <c r="W163" i="3"/>
  <c r="X163" i="3"/>
  <c r="Y163" i="3"/>
  <c r="Z163" i="3"/>
  <c r="AA163" i="3"/>
  <c r="AB163" i="3"/>
  <c r="AC163" i="3"/>
  <c r="AD163" i="3"/>
  <c r="AE163" i="3"/>
  <c r="AF163" i="3"/>
  <c r="AG163" i="3"/>
  <c r="U164" i="3"/>
  <c r="V164" i="3"/>
  <c r="W164" i="3"/>
  <c r="X164" i="3"/>
  <c r="Y164" i="3"/>
  <c r="Z164" i="3"/>
  <c r="AA164" i="3"/>
  <c r="AB164" i="3"/>
  <c r="AC164" i="3"/>
  <c r="AD164" i="3"/>
  <c r="AE164" i="3"/>
  <c r="AF164" i="3"/>
  <c r="AG164" i="3"/>
  <c r="U165" i="3"/>
  <c r="V165" i="3"/>
  <c r="W165" i="3"/>
  <c r="X165" i="3"/>
  <c r="Y165" i="3"/>
  <c r="Z165" i="3"/>
  <c r="AA165" i="3"/>
  <c r="AB165" i="3"/>
  <c r="AC165" i="3"/>
  <c r="AD165" i="3"/>
  <c r="AE165" i="3"/>
  <c r="AF165" i="3"/>
  <c r="AG165" i="3"/>
  <c r="U166" i="3"/>
  <c r="V166" i="3"/>
  <c r="W166" i="3"/>
  <c r="X166" i="3"/>
  <c r="Y166" i="3"/>
  <c r="Z166" i="3"/>
  <c r="AA166" i="3"/>
  <c r="AB166" i="3"/>
  <c r="AC166" i="3"/>
  <c r="AD166" i="3"/>
  <c r="AE166" i="3"/>
  <c r="AF166" i="3"/>
  <c r="AG166" i="3"/>
  <c r="U167" i="3"/>
  <c r="V167" i="3"/>
  <c r="W167" i="3"/>
  <c r="X167" i="3"/>
  <c r="Y167" i="3"/>
  <c r="Z167" i="3"/>
  <c r="AA167" i="3"/>
  <c r="AB167" i="3"/>
  <c r="AC167" i="3"/>
  <c r="AD167" i="3"/>
  <c r="AE167" i="3"/>
  <c r="AF167" i="3"/>
  <c r="AG167" i="3"/>
  <c r="U168" i="3"/>
  <c r="V168" i="3"/>
  <c r="W168" i="3"/>
  <c r="X168" i="3"/>
  <c r="Y168" i="3"/>
  <c r="Z168" i="3"/>
  <c r="AA168" i="3"/>
  <c r="AB168" i="3"/>
  <c r="AC168" i="3"/>
  <c r="AD168" i="3"/>
  <c r="AE168" i="3"/>
  <c r="AF168" i="3"/>
  <c r="AG168" i="3"/>
  <c r="U169" i="3"/>
  <c r="V169" i="3"/>
  <c r="W169" i="3"/>
  <c r="X169" i="3"/>
  <c r="Y169" i="3"/>
  <c r="Z169" i="3"/>
  <c r="AA169" i="3"/>
  <c r="AB169" i="3"/>
  <c r="AC169" i="3"/>
  <c r="AD169" i="3"/>
  <c r="AE169" i="3"/>
  <c r="AF169" i="3"/>
  <c r="AG169" i="3"/>
  <c r="U170" i="3"/>
  <c r="V170" i="3"/>
  <c r="W170" i="3"/>
  <c r="X170" i="3"/>
  <c r="Y170" i="3"/>
  <c r="Z170" i="3"/>
  <c r="AA170" i="3"/>
  <c r="AB170" i="3"/>
  <c r="AC170" i="3"/>
  <c r="AD170" i="3"/>
  <c r="AE170" i="3"/>
  <c r="AF170" i="3"/>
  <c r="AG170" i="3"/>
  <c r="U171" i="3"/>
  <c r="V171" i="3"/>
  <c r="W171" i="3"/>
  <c r="X171" i="3"/>
  <c r="Y171" i="3"/>
  <c r="Z171" i="3"/>
  <c r="AA171" i="3"/>
  <c r="AB171" i="3"/>
  <c r="AC171" i="3"/>
  <c r="AD171" i="3"/>
  <c r="AE171" i="3"/>
  <c r="AF171" i="3"/>
  <c r="AG171" i="3"/>
  <c r="U172" i="3"/>
  <c r="V172" i="3"/>
  <c r="W172" i="3"/>
  <c r="X172" i="3"/>
  <c r="Y172" i="3"/>
  <c r="Z172" i="3"/>
  <c r="AA172" i="3"/>
  <c r="AB172" i="3"/>
  <c r="AC172" i="3"/>
  <c r="AD172" i="3"/>
  <c r="AE172" i="3"/>
  <c r="AF172" i="3"/>
  <c r="AG172" i="3"/>
  <c r="U173" i="3"/>
  <c r="V173" i="3"/>
  <c r="W173" i="3"/>
  <c r="X173" i="3"/>
  <c r="Y173" i="3"/>
  <c r="Z173" i="3"/>
  <c r="AA173" i="3"/>
  <c r="AB173" i="3"/>
  <c r="AC173" i="3"/>
  <c r="AD173" i="3"/>
  <c r="AE173" i="3"/>
  <c r="AF173" i="3"/>
  <c r="AG173" i="3"/>
  <c r="U174" i="3"/>
  <c r="V174" i="3"/>
  <c r="W174" i="3"/>
  <c r="X174" i="3"/>
  <c r="Y174" i="3"/>
  <c r="Z174" i="3"/>
  <c r="AA174" i="3"/>
  <c r="AB174" i="3"/>
  <c r="AC174" i="3"/>
  <c r="AD174" i="3"/>
  <c r="AE174" i="3"/>
  <c r="AF174" i="3"/>
  <c r="AG174" i="3"/>
  <c r="U175" i="3"/>
  <c r="V175" i="3"/>
  <c r="W175" i="3"/>
  <c r="X175" i="3"/>
  <c r="Y175" i="3"/>
  <c r="Z175" i="3"/>
  <c r="AA175" i="3"/>
  <c r="AB175" i="3"/>
  <c r="AC175" i="3"/>
  <c r="AD175" i="3"/>
  <c r="AE175" i="3"/>
  <c r="AF175" i="3"/>
  <c r="AG175" i="3"/>
  <c r="U176" i="3"/>
  <c r="V176" i="3"/>
  <c r="W176" i="3"/>
  <c r="X176" i="3"/>
  <c r="Y176" i="3"/>
  <c r="Z176" i="3"/>
  <c r="AA176" i="3"/>
  <c r="AB176" i="3"/>
  <c r="AC176" i="3"/>
  <c r="AD176" i="3"/>
  <c r="AE176" i="3"/>
  <c r="AF176" i="3"/>
  <c r="AG176" i="3"/>
  <c r="U177" i="3"/>
  <c r="V177" i="3"/>
  <c r="W177" i="3"/>
  <c r="X177" i="3"/>
  <c r="Y177" i="3"/>
  <c r="Z177" i="3"/>
  <c r="AA177" i="3"/>
  <c r="AB177" i="3"/>
  <c r="AC177" i="3"/>
  <c r="AD177" i="3"/>
  <c r="AE177" i="3"/>
  <c r="AF177" i="3"/>
  <c r="AG177" i="3"/>
  <c r="U178" i="3"/>
  <c r="V178" i="3"/>
  <c r="W178" i="3"/>
  <c r="X178" i="3"/>
  <c r="Y178" i="3"/>
  <c r="Z178" i="3"/>
  <c r="AA178" i="3"/>
  <c r="AB178" i="3"/>
  <c r="AC178" i="3"/>
  <c r="AD178" i="3"/>
  <c r="AE178" i="3"/>
  <c r="AF178" i="3"/>
  <c r="AG178" i="3"/>
  <c r="U179" i="3"/>
  <c r="V179" i="3"/>
  <c r="W179" i="3"/>
  <c r="X179" i="3"/>
  <c r="Y179" i="3"/>
  <c r="Z179" i="3"/>
  <c r="AA179" i="3"/>
  <c r="AB179" i="3"/>
  <c r="AC179" i="3"/>
  <c r="AD179" i="3"/>
  <c r="AE179" i="3"/>
  <c r="AF179" i="3"/>
  <c r="AG179" i="3"/>
  <c r="U180" i="3"/>
  <c r="V180" i="3"/>
  <c r="W180" i="3"/>
  <c r="X180" i="3"/>
  <c r="Y180" i="3"/>
  <c r="Z180" i="3"/>
  <c r="AA180" i="3"/>
  <c r="AB180" i="3"/>
  <c r="AC180" i="3"/>
  <c r="AD180" i="3"/>
  <c r="AE180" i="3"/>
  <c r="AF180" i="3"/>
  <c r="AG180" i="3"/>
  <c r="U181" i="3"/>
  <c r="V181" i="3"/>
  <c r="W181" i="3"/>
  <c r="X181" i="3"/>
  <c r="Y181" i="3"/>
  <c r="Z181" i="3"/>
  <c r="AA181" i="3"/>
  <c r="AB181" i="3"/>
  <c r="AC181" i="3"/>
  <c r="AD181" i="3"/>
  <c r="AE181" i="3"/>
  <c r="AF181" i="3"/>
  <c r="AG181" i="3"/>
  <c r="U182" i="3"/>
  <c r="V182" i="3"/>
  <c r="W182" i="3"/>
  <c r="X182" i="3"/>
  <c r="Y182" i="3"/>
  <c r="Z182" i="3"/>
  <c r="AA182" i="3"/>
  <c r="AB182" i="3"/>
  <c r="AC182" i="3"/>
  <c r="AD182" i="3"/>
  <c r="AE182" i="3"/>
  <c r="AF182" i="3"/>
  <c r="AG182" i="3"/>
  <c r="U183" i="3"/>
  <c r="V183" i="3"/>
  <c r="W183" i="3"/>
  <c r="X183" i="3"/>
  <c r="Y183" i="3"/>
  <c r="Z183" i="3"/>
  <c r="AA183" i="3"/>
  <c r="AB183" i="3"/>
  <c r="AC183" i="3"/>
  <c r="AD183" i="3"/>
  <c r="AE183" i="3"/>
  <c r="AF183" i="3"/>
  <c r="AG183" i="3"/>
  <c r="U184" i="3"/>
  <c r="V184" i="3"/>
  <c r="W184" i="3"/>
  <c r="X184" i="3"/>
  <c r="Y184" i="3"/>
  <c r="Z184" i="3"/>
  <c r="AA184" i="3"/>
  <c r="AB184" i="3"/>
  <c r="AC184" i="3"/>
  <c r="AD184" i="3"/>
  <c r="AE184" i="3"/>
  <c r="AF184" i="3"/>
  <c r="AG184" i="3"/>
  <c r="U185" i="3"/>
  <c r="V185" i="3"/>
  <c r="W185" i="3"/>
  <c r="X185" i="3"/>
  <c r="Y185" i="3"/>
  <c r="Z185" i="3"/>
  <c r="AA185" i="3"/>
  <c r="AB185" i="3"/>
  <c r="AC185" i="3"/>
  <c r="AD185" i="3"/>
  <c r="AE185" i="3"/>
  <c r="AF185" i="3"/>
  <c r="AG185" i="3"/>
  <c r="U186" i="3"/>
  <c r="V186" i="3"/>
  <c r="W186" i="3"/>
  <c r="X186" i="3"/>
  <c r="Y186" i="3"/>
  <c r="Z186" i="3"/>
  <c r="AA186" i="3"/>
  <c r="AB186" i="3"/>
  <c r="AC186" i="3"/>
  <c r="AD186" i="3"/>
  <c r="AE186" i="3"/>
  <c r="AF186" i="3"/>
  <c r="AG186" i="3"/>
  <c r="U187" i="3"/>
  <c r="V187" i="3"/>
  <c r="W187" i="3"/>
  <c r="X187" i="3"/>
  <c r="Y187" i="3"/>
  <c r="Z187" i="3"/>
  <c r="AA187" i="3"/>
  <c r="AB187" i="3"/>
  <c r="AC187" i="3"/>
  <c r="AD187" i="3"/>
  <c r="AE187" i="3"/>
  <c r="AF187" i="3"/>
  <c r="AG187" i="3"/>
  <c r="U188" i="3"/>
  <c r="V188" i="3"/>
  <c r="W188" i="3"/>
  <c r="X188" i="3"/>
  <c r="Y188" i="3"/>
  <c r="Z188" i="3"/>
  <c r="AA188" i="3"/>
  <c r="AB188" i="3"/>
  <c r="AC188" i="3"/>
  <c r="AD188" i="3"/>
  <c r="AE188" i="3"/>
  <c r="AF188" i="3"/>
  <c r="AG188" i="3"/>
  <c r="U189" i="3"/>
  <c r="V189" i="3"/>
  <c r="W189" i="3"/>
  <c r="X189" i="3"/>
  <c r="Y189" i="3"/>
  <c r="Z189" i="3"/>
  <c r="AA189" i="3"/>
  <c r="AB189" i="3"/>
  <c r="AC189" i="3"/>
  <c r="AD189" i="3"/>
  <c r="AE189" i="3"/>
  <c r="AF189" i="3"/>
  <c r="AG189" i="3"/>
  <c r="U190" i="3"/>
  <c r="V190" i="3"/>
  <c r="W190" i="3"/>
  <c r="X190" i="3"/>
  <c r="Y190" i="3"/>
  <c r="Z190" i="3"/>
  <c r="AA190" i="3"/>
  <c r="AB190" i="3"/>
  <c r="AC190" i="3"/>
  <c r="AD190" i="3"/>
  <c r="AE190" i="3"/>
  <c r="AF190" i="3"/>
  <c r="AG190" i="3"/>
  <c r="U191" i="3"/>
  <c r="V191" i="3"/>
  <c r="W191" i="3"/>
  <c r="X191" i="3"/>
  <c r="Y191" i="3"/>
  <c r="Z191" i="3"/>
  <c r="AA191" i="3"/>
  <c r="AB191" i="3"/>
  <c r="AC191" i="3"/>
  <c r="AD191" i="3"/>
  <c r="AE191" i="3"/>
  <c r="AF191" i="3"/>
  <c r="AG191" i="3"/>
  <c r="U192" i="3"/>
  <c r="V192" i="3"/>
  <c r="W192" i="3"/>
  <c r="X192" i="3"/>
  <c r="Y192" i="3"/>
  <c r="Z192" i="3"/>
  <c r="AA192" i="3"/>
  <c r="AB192" i="3"/>
  <c r="AC192" i="3"/>
  <c r="AD192" i="3"/>
  <c r="AE192" i="3"/>
  <c r="AF192" i="3"/>
  <c r="AG192" i="3"/>
  <c r="U193" i="3"/>
  <c r="V193" i="3"/>
  <c r="W193" i="3"/>
  <c r="X193" i="3"/>
  <c r="Y193" i="3"/>
  <c r="Z193" i="3"/>
  <c r="AA193" i="3"/>
  <c r="AB193" i="3"/>
  <c r="AC193" i="3"/>
  <c r="AD193" i="3"/>
  <c r="AE193" i="3"/>
  <c r="AF193" i="3"/>
  <c r="AG193" i="3"/>
  <c r="U194" i="3"/>
  <c r="V194" i="3"/>
  <c r="W194" i="3"/>
  <c r="X194" i="3"/>
  <c r="Y194" i="3"/>
  <c r="Z194" i="3"/>
  <c r="AA194" i="3"/>
  <c r="AB194" i="3"/>
  <c r="AC194" i="3"/>
  <c r="AD194" i="3"/>
  <c r="AE194" i="3"/>
  <c r="AF194" i="3"/>
  <c r="AG194" i="3"/>
  <c r="U195" i="3"/>
  <c r="V195" i="3"/>
  <c r="W195" i="3"/>
  <c r="X195" i="3"/>
  <c r="Y195" i="3"/>
  <c r="Z195" i="3"/>
  <c r="AA195" i="3"/>
  <c r="AB195" i="3"/>
  <c r="AC195" i="3"/>
  <c r="AD195" i="3"/>
  <c r="AE195" i="3"/>
  <c r="AF195" i="3"/>
  <c r="AG195" i="3"/>
  <c r="U196" i="3"/>
  <c r="V196" i="3"/>
  <c r="W196" i="3"/>
  <c r="X196" i="3"/>
  <c r="Y196" i="3"/>
  <c r="Z196" i="3"/>
  <c r="AA196" i="3"/>
  <c r="AB196" i="3"/>
  <c r="AC196" i="3"/>
  <c r="AD196" i="3"/>
  <c r="AE196" i="3"/>
  <c r="AF196" i="3"/>
  <c r="AG196" i="3"/>
  <c r="U197" i="3"/>
  <c r="V197" i="3"/>
  <c r="W197" i="3"/>
  <c r="X197" i="3"/>
  <c r="Y197" i="3"/>
  <c r="Z197" i="3"/>
  <c r="AA197" i="3"/>
  <c r="AB197" i="3"/>
  <c r="AC197" i="3"/>
  <c r="AD197" i="3"/>
  <c r="AE197" i="3"/>
  <c r="AF197" i="3"/>
  <c r="AG197" i="3"/>
  <c r="U198" i="3"/>
  <c r="V198" i="3"/>
  <c r="Y198" i="3"/>
  <c r="Z198" i="3"/>
  <c r="AA198" i="3"/>
  <c r="AB198" i="3"/>
  <c r="AC198" i="3"/>
  <c r="AD198" i="3"/>
  <c r="AE198" i="3"/>
  <c r="AF198" i="3"/>
  <c r="AG198" i="3"/>
  <c r="U199" i="3"/>
  <c r="V199" i="3"/>
  <c r="W199" i="3"/>
  <c r="X199" i="3"/>
  <c r="Y199" i="3"/>
  <c r="Z199" i="3"/>
  <c r="AA199" i="3"/>
  <c r="AB199" i="3"/>
  <c r="AC199" i="3"/>
  <c r="AD199" i="3"/>
  <c r="AE199" i="3"/>
  <c r="AF199" i="3"/>
  <c r="AG199" i="3"/>
  <c r="U200" i="3"/>
  <c r="V200" i="3"/>
  <c r="W200" i="3"/>
  <c r="X200" i="3"/>
  <c r="Y200" i="3"/>
  <c r="Z200" i="3"/>
  <c r="AA200" i="3"/>
  <c r="AB200" i="3"/>
  <c r="AC200" i="3"/>
  <c r="AD200" i="3"/>
  <c r="AE200" i="3"/>
  <c r="AF200" i="3"/>
  <c r="AG200" i="3"/>
  <c r="U201" i="3"/>
  <c r="V201" i="3"/>
  <c r="W201" i="3"/>
  <c r="X201" i="3"/>
  <c r="Y201" i="3"/>
  <c r="Z201" i="3"/>
  <c r="AA201" i="3"/>
  <c r="AB201" i="3"/>
  <c r="AC201" i="3"/>
  <c r="AD201" i="3"/>
  <c r="AE201" i="3"/>
  <c r="AF201" i="3"/>
  <c r="AG201" i="3"/>
  <c r="U202" i="3"/>
  <c r="V202" i="3"/>
  <c r="W202" i="3"/>
  <c r="X202" i="3"/>
  <c r="Y202" i="3"/>
  <c r="Z202" i="3"/>
  <c r="AA202" i="3"/>
  <c r="AB202" i="3"/>
  <c r="AC202" i="3"/>
  <c r="AD202" i="3"/>
  <c r="AE202" i="3"/>
  <c r="AF202" i="3"/>
  <c r="AG202" i="3"/>
  <c r="U203" i="3"/>
  <c r="V203" i="3"/>
  <c r="W203" i="3"/>
  <c r="X203" i="3"/>
  <c r="Y203" i="3"/>
  <c r="Z203" i="3"/>
  <c r="AA203" i="3"/>
  <c r="AB203" i="3"/>
  <c r="AC203" i="3"/>
  <c r="AD203" i="3"/>
  <c r="AE203" i="3"/>
  <c r="AF203" i="3"/>
  <c r="AG203" i="3"/>
  <c r="U204" i="3"/>
  <c r="V204" i="3"/>
  <c r="W204" i="3"/>
  <c r="X204" i="3"/>
  <c r="Y204" i="3"/>
  <c r="Z204" i="3"/>
  <c r="AA204" i="3"/>
  <c r="AB204" i="3"/>
  <c r="AC204" i="3"/>
  <c r="AD204" i="3"/>
  <c r="AE204" i="3"/>
  <c r="AF204" i="3"/>
  <c r="AG204" i="3"/>
  <c r="U205" i="3"/>
  <c r="V205" i="3"/>
  <c r="Y205" i="3"/>
  <c r="Z205" i="3"/>
  <c r="AA205" i="3"/>
  <c r="AB205" i="3"/>
  <c r="AC205" i="3"/>
  <c r="AD205" i="3"/>
  <c r="AE205" i="3"/>
  <c r="AF205" i="3"/>
  <c r="AG205" i="3"/>
  <c r="U206" i="3"/>
  <c r="V206" i="3"/>
  <c r="W206" i="3"/>
  <c r="X206" i="3"/>
  <c r="Y206" i="3"/>
  <c r="Z206" i="3"/>
  <c r="AA206" i="3"/>
  <c r="AB206" i="3"/>
  <c r="AC206" i="3"/>
  <c r="AD206" i="3"/>
  <c r="AE206" i="3"/>
  <c r="AF206" i="3"/>
  <c r="AG206" i="3"/>
  <c r="U207" i="3"/>
  <c r="V207" i="3"/>
  <c r="W207" i="3"/>
  <c r="X207" i="3"/>
  <c r="Y207" i="3"/>
  <c r="Z207" i="3"/>
  <c r="AA207" i="3"/>
  <c r="AB207" i="3"/>
  <c r="AC207" i="3"/>
  <c r="AD207" i="3"/>
  <c r="AE207" i="3"/>
  <c r="AF207" i="3"/>
  <c r="AG207" i="3"/>
  <c r="U208" i="3"/>
  <c r="V208" i="3"/>
  <c r="Y208" i="3"/>
  <c r="Z208" i="3"/>
  <c r="AA208" i="3"/>
  <c r="AB208" i="3"/>
  <c r="AC208" i="3"/>
  <c r="AD208" i="3"/>
  <c r="AE208" i="3"/>
  <c r="AF208" i="3"/>
  <c r="AG208" i="3"/>
  <c r="U209" i="3"/>
  <c r="V209" i="3"/>
  <c r="W209" i="3"/>
  <c r="X209" i="3"/>
  <c r="Y209" i="3"/>
  <c r="Z209" i="3"/>
  <c r="AA209" i="3"/>
  <c r="AB209" i="3"/>
  <c r="AC209" i="3"/>
  <c r="AD209" i="3"/>
  <c r="AE209" i="3"/>
  <c r="AF209" i="3"/>
  <c r="AG209" i="3"/>
  <c r="U210" i="3"/>
  <c r="V210" i="3"/>
  <c r="W210" i="3"/>
  <c r="X210" i="3"/>
  <c r="Y210" i="3"/>
  <c r="Z210" i="3"/>
  <c r="AA210" i="3"/>
  <c r="AB210" i="3"/>
  <c r="AC210" i="3"/>
  <c r="AD210" i="3"/>
  <c r="AE210" i="3"/>
  <c r="AF210" i="3"/>
  <c r="AG210" i="3"/>
  <c r="U211" i="3"/>
  <c r="V211" i="3"/>
  <c r="W211" i="3"/>
  <c r="X211" i="3"/>
  <c r="Y211" i="3"/>
  <c r="Z211" i="3"/>
  <c r="AA211" i="3"/>
  <c r="AB211" i="3"/>
  <c r="AC211" i="3"/>
  <c r="AD211" i="3"/>
  <c r="AE211" i="3"/>
  <c r="AF211" i="3"/>
  <c r="AG211" i="3"/>
  <c r="U212" i="3"/>
  <c r="V212" i="3"/>
  <c r="W212" i="3"/>
  <c r="X212" i="3"/>
  <c r="Y212" i="3"/>
  <c r="Z212" i="3"/>
  <c r="AA212" i="3"/>
  <c r="AB212" i="3"/>
  <c r="AC212" i="3"/>
  <c r="AD212" i="3"/>
  <c r="AE212" i="3"/>
  <c r="AF212" i="3"/>
  <c r="AG212" i="3"/>
  <c r="U213" i="3"/>
  <c r="V213" i="3"/>
  <c r="W213" i="3"/>
  <c r="X213" i="3"/>
  <c r="Y213" i="3"/>
  <c r="Z213" i="3"/>
  <c r="AA213" i="3"/>
  <c r="AB213" i="3"/>
  <c r="AC213" i="3"/>
  <c r="AD213" i="3"/>
  <c r="AE213" i="3"/>
  <c r="AF213" i="3"/>
  <c r="AG213" i="3"/>
  <c r="U214" i="3"/>
  <c r="V214" i="3"/>
  <c r="W214" i="3"/>
  <c r="X214" i="3"/>
  <c r="Y214" i="3"/>
  <c r="Z214" i="3"/>
  <c r="AA214" i="3"/>
  <c r="AB214" i="3"/>
  <c r="AC214" i="3"/>
  <c r="AD214" i="3"/>
  <c r="AE214" i="3"/>
  <c r="AF214" i="3"/>
  <c r="AG214" i="3"/>
  <c r="U215" i="3"/>
  <c r="V215" i="3"/>
  <c r="W215" i="3"/>
  <c r="X215" i="3"/>
  <c r="Y215" i="3"/>
  <c r="Z215" i="3"/>
  <c r="AA215" i="3"/>
  <c r="AB215" i="3"/>
  <c r="AC215" i="3"/>
  <c r="AD215" i="3"/>
  <c r="AE215" i="3"/>
  <c r="AF215" i="3"/>
  <c r="AG215" i="3"/>
  <c r="U216" i="3"/>
  <c r="V216" i="3"/>
  <c r="W216" i="3"/>
  <c r="X216" i="3"/>
  <c r="Y216" i="3"/>
  <c r="Z216" i="3"/>
  <c r="AA216" i="3"/>
  <c r="AB216" i="3"/>
  <c r="AC216" i="3"/>
  <c r="AD216" i="3"/>
  <c r="AE216" i="3"/>
  <c r="AF216" i="3"/>
  <c r="AG216" i="3"/>
  <c r="U217" i="3"/>
  <c r="V217" i="3"/>
  <c r="W217" i="3"/>
  <c r="X217" i="3"/>
  <c r="Y217" i="3"/>
  <c r="Z217" i="3"/>
  <c r="AA217" i="3"/>
  <c r="AB217" i="3"/>
  <c r="AC217" i="3"/>
  <c r="AD217" i="3"/>
  <c r="AE217" i="3"/>
  <c r="AF217" i="3"/>
  <c r="AG217" i="3"/>
  <c r="U218" i="3"/>
  <c r="V218" i="3"/>
  <c r="W218" i="3"/>
  <c r="X218" i="3"/>
  <c r="Y218" i="3"/>
  <c r="Z218" i="3"/>
  <c r="AA218" i="3"/>
  <c r="AB218" i="3"/>
  <c r="AC218" i="3"/>
  <c r="AD218" i="3"/>
  <c r="AE218" i="3"/>
  <c r="AF218" i="3"/>
  <c r="AG218" i="3"/>
  <c r="U219" i="3"/>
  <c r="V219" i="3"/>
  <c r="W219" i="3"/>
  <c r="X219" i="3"/>
  <c r="Y219" i="3"/>
  <c r="Z219" i="3"/>
  <c r="AA219" i="3"/>
  <c r="AB219" i="3"/>
  <c r="AC219" i="3"/>
  <c r="AD219" i="3"/>
  <c r="AE219" i="3"/>
  <c r="AF219" i="3"/>
  <c r="AG219" i="3"/>
  <c r="U220" i="3"/>
  <c r="V220" i="3"/>
  <c r="W220" i="3"/>
  <c r="X220" i="3"/>
  <c r="Y220" i="3"/>
  <c r="Z220" i="3"/>
  <c r="AA220" i="3"/>
  <c r="AB220" i="3"/>
  <c r="AC220" i="3"/>
  <c r="AD220" i="3"/>
  <c r="AE220" i="3"/>
  <c r="AF220" i="3"/>
  <c r="AG220" i="3"/>
  <c r="U221" i="3"/>
  <c r="V221" i="3"/>
  <c r="W221" i="3"/>
  <c r="X221" i="3"/>
  <c r="Y221" i="3"/>
  <c r="Z221" i="3"/>
  <c r="AA221" i="3"/>
  <c r="AB221" i="3"/>
  <c r="AC221" i="3"/>
  <c r="AD221" i="3"/>
  <c r="AE221" i="3"/>
  <c r="AF221" i="3"/>
  <c r="AG221" i="3"/>
  <c r="U222" i="3"/>
  <c r="V222" i="3"/>
  <c r="Y222" i="3"/>
  <c r="Z222" i="3"/>
  <c r="AA222" i="3"/>
  <c r="AB222" i="3"/>
  <c r="AC222" i="3"/>
  <c r="AD222" i="3"/>
  <c r="AE222" i="3"/>
  <c r="AF222" i="3"/>
  <c r="AG222" i="3"/>
  <c r="U223" i="3"/>
  <c r="V223" i="3"/>
  <c r="W223" i="3"/>
  <c r="X223" i="3"/>
  <c r="Y223" i="3"/>
  <c r="Z223" i="3"/>
  <c r="AA223" i="3"/>
  <c r="AB223" i="3"/>
  <c r="AC223" i="3"/>
  <c r="AD223" i="3"/>
  <c r="AE223" i="3"/>
  <c r="AF223" i="3"/>
  <c r="AG223" i="3"/>
  <c r="U224" i="3"/>
  <c r="V224" i="3"/>
  <c r="W224" i="3"/>
  <c r="X224" i="3"/>
  <c r="Y224" i="3"/>
  <c r="Z224" i="3"/>
  <c r="AA224" i="3"/>
  <c r="AB224" i="3"/>
  <c r="AC224" i="3"/>
  <c r="AD224" i="3"/>
  <c r="AE224" i="3"/>
  <c r="AF224" i="3"/>
  <c r="AG224" i="3"/>
  <c r="U225" i="3"/>
  <c r="V225" i="3"/>
  <c r="W225" i="3"/>
  <c r="X225" i="3"/>
  <c r="Y225" i="3"/>
  <c r="Z225" i="3"/>
  <c r="AA225" i="3"/>
  <c r="AB225" i="3"/>
  <c r="AC225" i="3"/>
  <c r="AD225" i="3"/>
  <c r="AE225" i="3"/>
  <c r="AF225" i="3"/>
  <c r="AG225" i="3"/>
  <c r="U226" i="3"/>
  <c r="V226" i="3"/>
  <c r="W226" i="3"/>
  <c r="X226" i="3"/>
  <c r="Y226" i="3"/>
  <c r="Z226" i="3"/>
  <c r="AA226" i="3"/>
  <c r="AB226" i="3"/>
  <c r="AC226" i="3"/>
  <c r="AD226" i="3"/>
  <c r="AE226" i="3"/>
  <c r="AF226" i="3"/>
  <c r="AG226" i="3"/>
  <c r="U227" i="3"/>
  <c r="V227" i="3"/>
  <c r="W227" i="3"/>
  <c r="X227" i="3"/>
  <c r="Y227" i="3"/>
  <c r="Z227" i="3"/>
  <c r="AA227" i="3"/>
  <c r="AB227" i="3"/>
  <c r="AC227" i="3"/>
  <c r="AD227" i="3"/>
  <c r="AE227" i="3"/>
  <c r="AF227" i="3"/>
  <c r="AG227" i="3"/>
  <c r="U228" i="3"/>
  <c r="V228" i="3"/>
  <c r="W228" i="3"/>
  <c r="X228" i="3"/>
  <c r="Y228" i="3"/>
  <c r="Z228" i="3"/>
  <c r="AA228" i="3"/>
  <c r="AB228" i="3"/>
  <c r="AC228" i="3"/>
  <c r="AD228" i="3"/>
  <c r="AE228" i="3"/>
  <c r="AF228" i="3"/>
  <c r="AG228" i="3"/>
  <c r="U229" i="3"/>
  <c r="V229" i="3"/>
  <c r="W229" i="3"/>
  <c r="X229" i="3"/>
  <c r="Y229" i="3"/>
  <c r="Z229" i="3"/>
  <c r="AA229" i="3"/>
  <c r="AB229" i="3"/>
  <c r="AC229" i="3"/>
  <c r="AD229" i="3"/>
  <c r="AE229" i="3"/>
  <c r="AF229" i="3"/>
  <c r="AG229" i="3"/>
  <c r="X143" i="3"/>
  <c r="X156" i="3"/>
  <c r="X198" i="3"/>
  <c r="X205" i="3"/>
  <c r="X208" i="3"/>
  <c r="X222" i="3"/>
  <c r="AR220" i="7"/>
  <c r="AR206" i="7"/>
  <c r="AR203" i="7"/>
  <c r="AR196" i="7"/>
  <c r="AR154" i="7"/>
  <c r="W208" i="3" l="1"/>
  <c r="W156" i="3"/>
  <c r="W222" i="3"/>
  <c r="W198" i="3"/>
  <c r="W205" i="3"/>
  <c r="AQ116" i="7" l="1"/>
  <c r="AR116" i="7"/>
  <c r="AS116" i="7"/>
  <c r="AT116" i="7"/>
  <c r="AU116" i="7"/>
  <c r="AV116" i="7"/>
  <c r="AQ117" i="7"/>
  <c r="AR117" i="7"/>
  <c r="AS117" i="7"/>
  <c r="AT117" i="7"/>
  <c r="AU117" i="7"/>
  <c r="AV117" i="7"/>
  <c r="AQ118" i="7"/>
  <c r="AR118" i="7"/>
  <c r="AS118" i="7"/>
  <c r="AT118" i="7"/>
  <c r="AU118" i="7"/>
  <c r="AV118" i="7"/>
  <c r="AQ119" i="7"/>
  <c r="AR119" i="7"/>
  <c r="AS119" i="7"/>
  <c r="AT119" i="7"/>
  <c r="AU119" i="7"/>
  <c r="AV119" i="7"/>
  <c r="AQ120" i="7"/>
  <c r="AR120" i="7"/>
  <c r="AS120" i="7"/>
  <c r="AT120" i="7"/>
  <c r="AU120" i="7"/>
  <c r="AV120" i="7"/>
  <c r="AQ121" i="7"/>
  <c r="AR121" i="7"/>
  <c r="AS121" i="7"/>
  <c r="AT121" i="7"/>
  <c r="AU121" i="7"/>
  <c r="AV121" i="7"/>
  <c r="AQ122" i="7"/>
  <c r="AR122" i="7"/>
  <c r="AS122" i="7"/>
  <c r="AT122" i="7"/>
  <c r="AU122" i="7"/>
  <c r="AV122" i="7"/>
  <c r="AQ123" i="7"/>
  <c r="AR123" i="7"/>
  <c r="AS123" i="7"/>
  <c r="AT123" i="7"/>
  <c r="AU123" i="7"/>
  <c r="AV123" i="7"/>
  <c r="AQ124" i="7"/>
  <c r="AR124" i="7"/>
  <c r="AS124" i="7"/>
  <c r="AT124" i="7"/>
  <c r="AU124" i="7"/>
  <c r="AV124" i="7"/>
  <c r="AQ125" i="7"/>
  <c r="AR125" i="7"/>
  <c r="AS125" i="7"/>
  <c r="AT125" i="7"/>
  <c r="AU125" i="7"/>
  <c r="AV125" i="7"/>
  <c r="AQ126" i="7"/>
  <c r="AR126" i="7"/>
  <c r="AS126" i="7"/>
  <c r="AT126" i="7"/>
  <c r="AU126" i="7"/>
  <c r="AV126" i="7"/>
  <c r="AQ127" i="7"/>
  <c r="AR127" i="7"/>
  <c r="AS127" i="7"/>
  <c r="AT127" i="7"/>
  <c r="AU127" i="7"/>
  <c r="AV127" i="7"/>
  <c r="AQ128" i="7"/>
  <c r="AR128" i="7"/>
  <c r="AS128" i="7"/>
  <c r="AT128" i="7"/>
  <c r="AU128" i="7"/>
  <c r="AV128" i="7"/>
  <c r="AQ129" i="7"/>
  <c r="AR129" i="7"/>
  <c r="AS129" i="7"/>
  <c r="AT129" i="7"/>
  <c r="AU129" i="7"/>
  <c r="AV129" i="7"/>
  <c r="AQ130" i="7"/>
  <c r="AR130" i="7"/>
  <c r="AS130" i="7"/>
  <c r="AT130" i="7"/>
  <c r="AU130" i="7"/>
  <c r="AV130" i="7"/>
  <c r="AQ131" i="7"/>
  <c r="AR131" i="7"/>
  <c r="AS131" i="7"/>
  <c r="AT131" i="7"/>
  <c r="AU131" i="7"/>
  <c r="AV131" i="7"/>
  <c r="AQ132" i="7"/>
  <c r="AR132" i="7"/>
  <c r="AS132" i="7"/>
  <c r="AT132" i="7"/>
  <c r="AU132" i="7"/>
  <c r="AV132" i="7"/>
  <c r="AQ133" i="7"/>
  <c r="AR133" i="7"/>
  <c r="AS133" i="7"/>
  <c r="AT133" i="7"/>
  <c r="AU133" i="7"/>
  <c r="AV133" i="7"/>
  <c r="AQ134" i="7"/>
  <c r="AR134" i="7"/>
  <c r="AS134" i="7"/>
  <c r="AT134" i="7"/>
  <c r="AU134" i="7"/>
  <c r="AV134" i="7"/>
  <c r="AQ186" i="7"/>
  <c r="AR186" i="7"/>
  <c r="AS186" i="7"/>
  <c r="AT186" i="7"/>
  <c r="AU186" i="7"/>
  <c r="AV186" i="7"/>
  <c r="AQ86" i="7"/>
  <c r="AR86" i="7"/>
  <c r="AS86" i="7"/>
  <c r="AT86" i="7"/>
  <c r="AU86" i="7"/>
  <c r="AV86" i="7"/>
  <c r="AQ87" i="7"/>
  <c r="AR87" i="7"/>
  <c r="AS87" i="7"/>
  <c r="AT87" i="7"/>
  <c r="AU87" i="7"/>
  <c r="AV87" i="7"/>
  <c r="AQ88" i="7"/>
  <c r="AR88" i="7"/>
  <c r="AS88" i="7"/>
  <c r="AT88" i="7"/>
  <c r="AU88" i="7"/>
  <c r="AV88" i="7"/>
  <c r="AQ89" i="7"/>
  <c r="AR89" i="7"/>
  <c r="AS89" i="7"/>
  <c r="AT89" i="7"/>
  <c r="AU89" i="7"/>
  <c r="AV89" i="7"/>
  <c r="AQ90" i="7"/>
  <c r="AR90" i="7"/>
  <c r="AS90" i="7"/>
  <c r="AT90" i="7"/>
  <c r="AU90" i="7"/>
  <c r="AV90" i="7"/>
  <c r="AQ91" i="7"/>
  <c r="AR91" i="7"/>
  <c r="AS91" i="7"/>
  <c r="AT91" i="7"/>
  <c r="AU91" i="7"/>
  <c r="AV91" i="7"/>
  <c r="AQ92" i="7"/>
  <c r="AR92" i="7"/>
  <c r="AS92" i="7"/>
  <c r="AT92" i="7"/>
  <c r="AU92" i="7"/>
  <c r="AV92" i="7"/>
  <c r="AQ93" i="7"/>
  <c r="AR93" i="7"/>
  <c r="AS93" i="7"/>
  <c r="AT93" i="7"/>
  <c r="AU93" i="7"/>
  <c r="AV93" i="7"/>
  <c r="AQ94" i="7"/>
  <c r="AR94" i="7"/>
  <c r="AS94" i="7"/>
  <c r="AT94" i="7"/>
  <c r="AU94" i="7"/>
  <c r="AV94" i="7"/>
  <c r="AQ95" i="7"/>
  <c r="AR95" i="7"/>
  <c r="AS95" i="7"/>
  <c r="AT95" i="7"/>
  <c r="AU95" i="7"/>
  <c r="AV95" i="7"/>
  <c r="AQ96" i="7"/>
  <c r="AR96" i="7"/>
  <c r="AS96" i="7"/>
  <c r="AT96" i="7"/>
  <c r="AU96" i="7"/>
  <c r="AV96" i="7"/>
  <c r="AQ97" i="7"/>
  <c r="AR97" i="7"/>
  <c r="AS97" i="7"/>
  <c r="AT97" i="7"/>
  <c r="AU97" i="7"/>
  <c r="AV97" i="7"/>
  <c r="AQ98" i="7"/>
  <c r="AR98" i="7"/>
  <c r="AS98" i="7"/>
  <c r="AT98" i="7"/>
  <c r="AU98" i="7"/>
  <c r="AV98" i="7"/>
  <c r="AQ99" i="7"/>
  <c r="AR99" i="7"/>
  <c r="AS99" i="7"/>
  <c r="AT99" i="7"/>
  <c r="AU99" i="7"/>
  <c r="AV99" i="7"/>
  <c r="AQ100" i="7"/>
  <c r="AR100" i="7"/>
  <c r="AS100" i="7"/>
  <c r="AT100" i="7"/>
  <c r="AU100" i="7"/>
  <c r="AV100" i="7"/>
  <c r="AQ101" i="7"/>
  <c r="AR101" i="7"/>
  <c r="AS101" i="7"/>
  <c r="AT101" i="7"/>
  <c r="AU101" i="7"/>
  <c r="AV101" i="7"/>
  <c r="AQ102" i="7"/>
  <c r="AR102" i="7"/>
  <c r="AS102" i="7"/>
  <c r="AT102" i="7"/>
  <c r="AU102" i="7"/>
  <c r="AV102" i="7"/>
  <c r="AQ103" i="7"/>
  <c r="AR103" i="7"/>
  <c r="AS103" i="7"/>
  <c r="AT103" i="7"/>
  <c r="AU103" i="7"/>
  <c r="AV103" i="7"/>
  <c r="AQ104" i="7"/>
  <c r="AR104" i="7"/>
  <c r="AS104" i="7"/>
  <c r="AT104" i="7"/>
  <c r="AU104" i="7"/>
  <c r="AV104" i="7"/>
  <c r="AQ105" i="7"/>
  <c r="AR105" i="7"/>
  <c r="AS105" i="7"/>
  <c r="AT105" i="7"/>
  <c r="AU105" i="7"/>
  <c r="AV105" i="7"/>
  <c r="AQ106" i="7"/>
  <c r="AR106" i="7"/>
  <c r="AS106" i="7"/>
  <c r="AT106" i="7"/>
  <c r="AU106" i="7"/>
  <c r="AV106" i="7"/>
  <c r="AQ107" i="7"/>
  <c r="AR107" i="7"/>
  <c r="AS107" i="7"/>
  <c r="AT107" i="7"/>
  <c r="AU107" i="7"/>
  <c r="AV107" i="7"/>
  <c r="AQ108" i="7"/>
  <c r="AR108" i="7"/>
  <c r="AS108" i="7"/>
  <c r="AT108" i="7"/>
  <c r="AU108" i="7"/>
  <c r="AV108" i="7"/>
  <c r="AQ109" i="7"/>
  <c r="AR109" i="7"/>
  <c r="AS109" i="7"/>
  <c r="AT109" i="7"/>
  <c r="AU109" i="7"/>
  <c r="AV109" i="7"/>
  <c r="AQ110" i="7"/>
  <c r="AR110" i="7"/>
  <c r="AS110" i="7"/>
  <c r="AT110" i="7"/>
  <c r="AU110" i="7"/>
  <c r="AV110" i="7"/>
  <c r="AQ111" i="7"/>
  <c r="AR111" i="7"/>
  <c r="AS111" i="7"/>
  <c r="AT111" i="7"/>
  <c r="AU111" i="7"/>
  <c r="AV111" i="7"/>
  <c r="AQ112" i="7"/>
  <c r="AR112" i="7"/>
  <c r="AS112" i="7"/>
  <c r="AT112" i="7"/>
  <c r="AU112" i="7"/>
  <c r="AV112" i="7"/>
  <c r="AQ113" i="7"/>
  <c r="AR113" i="7"/>
  <c r="AS113" i="7"/>
  <c r="AT113" i="7"/>
  <c r="AU113" i="7"/>
  <c r="AV113" i="7"/>
  <c r="AQ114" i="7"/>
  <c r="AR114" i="7"/>
  <c r="AS114" i="7"/>
  <c r="AT114" i="7"/>
  <c r="AU114" i="7"/>
  <c r="AV114" i="7"/>
  <c r="AQ60" i="7"/>
  <c r="AR60" i="7"/>
  <c r="AS60" i="7"/>
  <c r="AT60" i="7"/>
  <c r="AU60" i="7"/>
  <c r="AV60" i="7"/>
  <c r="AQ61" i="7"/>
  <c r="AR61" i="7"/>
  <c r="AS61" i="7"/>
  <c r="AT61" i="7"/>
  <c r="AU61" i="7"/>
  <c r="AV61" i="7"/>
  <c r="AQ62" i="7"/>
  <c r="AR62" i="7"/>
  <c r="AS62" i="7"/>
  <c r="AT62" i="7"/>
  <c r="AU62" i="7"/>
  <c r="AV62" i="7"/>
  <c r="AQ63" i="7"/>
  <c r="AR63" i="7"/>
  <c r="AS63" i="7"/>
  <c r="AT63" i="7"/>
  <c r="AU63" i="7"/>
  <c r="AV63" i="7"/>
  <c r="AQ64" i="7"/>
  <c r="AR64" i="7"/>
  <c r="AS64" i="7"/>
  <c r="AT64" i="7"/>
  <c r="AU64" i="7"/>
  <c r="AV64" i="7"/>
  <c r="AQ65" i="7"/>
  <c r="AR65" i="7"/>
  <c r="AS65" i="7"/>
  <c r="AT65" i="7"/>
  <c r="AU65" i="7"/>
  <c r="AV65" i="7"/>
  <c r="AQ66" i="7"/>
  <c r="AR66" i="7"/>
  <c r="AS66" i="7"/>
  <c r="AT66" i="7"/>
  <c r="AU66" i="7"/>
  <c r="AV66" i="7"/>
  <c r="AQ67" i="7"/>
  <c r="AR67" i="7"/>
  <c r="AS67" i="7"/>
  <c r="AT67" i="7"/>
  <c r="AU67" i="7"/>
  <c r="AV67" i="7"/>
  <c r="AQ68" i="7"/>
  <c r="AR68" i="7"/>
  <c r="AS68" i="7"/>
  <c r="AT68" i="7"/>
  <c r="AU68" i="7"/>
  <c r="AV68" i="7"/>
  <c r="AQ69" i="7"/>
  <c r="AR69" i="7"/>
  <c r="AS69" i="7"/>
  <c r="AT69" i="7"/>
  <c r="AU69" i="7"/>
  <c r="AV69" i="7"/>
  <c r="AQ70" i="7"/>
  <c r="AR70" i="7"/>
  <c r="AS70" i="7"/>
  <c r="AT70" i="7"/>
  <c r="AU70" i="7"/>
  <c r="AV70" i="7"/>
  <c r="AQ71" i="7"/>
  <c r="AR71" i="7"/>
  <c r="AS71" i="7"/>
  <c r="AT71" i="7"/>
  <c r="AU71" i="7"/>
  <c r="AV71" i="7"/>
  <c r="AQ72" i="7"/>
  <c r="AR72" i="7"/>
  <c r="AS72" i="7"/>
  <c r="AT72" i="7"/>
  <c r="AU72" i="7"/>
  <c r="AV72" i="7"/>
  <c r="AQ73" i="7"/>
  <c r="AR73" i="7"/>
  <c r="AS73" i="7"/>
  <c r="AT73" i="7"/>
  <c r="AU73" i="7"/>
  <c r="AV73" i="7"/>
  <c r="AQ74" i="7"/>
  <c r="AR74" i="7"/>
  <c r="AS74" i="7"/>
  <c r="AT74" i="7"/>
  <c r="AU74" i="7"/>
  <c r="AV74" i="7"/>
  <c r="AQ75" i="7"/>
  <c r="AR75" i="7"/>
  <c r="AS75" i="7"/>
  <c r="AT75" i="7"/>
  <c r="AU75" i="7"/>
  <c r="AV75" i="7"/>
  <c r="AQ76" i="7"/>
  <c r="AR76" i="7"/>
  <c r="AS76" i="7"/>
  <c r="AT76" i="7"/>
  <c r="AU76" i="7"/>
  <c r="AV76" i="7"/>
  <c r="AQ77" i="7"/>
  <c r="AR77" i="7"/>
  <c r="AS77" i="7"/>
  <c r="AT77" i="7"/>
  <c r="AU77" i="7"/>
  <c r="AV77" i="7"/>
  <c r="AQ78" i="7"/>
  <c r="AR78" i="7"/>
  <c r="AS78" i="7"/>
  <c r="AT78" i="7"/>
  <c r="AU78" i="7"/>
  <c r="AV78" i="7"/>
  <c r="AQ79" i="7"/>
  <c r="AR79" i="7"/>
  <c r="AS79" i="7"/>
  <c r="AT79" i="7"/>
  <c r="AU79" i="7"/>
  <c r="AV79" i="7"/>
  <c r="AQ80" i="7"/>
  <c r="AR80" i="7"/>
  <c r="AS80" i="7"/>
  <c r="AT80" i="7"/>
  <c r="AU80" i="7"/>
  <c r="AV80" i="7"/>
  <c r="AQ81" i="7"/>
  <c r="AR81" i="7"/>
  <c r="AS81" i="7"/>
  <c r="AT81" i="7"/>
  <c r="AU81" i="7"/>
  <c r="AV81" i="7"/>
  <c r="AQ82" i="7"/>
  <c r="AR82" i="7"/>
  <c r="AS82" i="7"/>
  <c r="AT82" i="7"/>
  <c r="AU82" i="7"/>
  <c r="AV82" i="7"/>
  <c r="AQ83" i="7"/>
  <c r="AR83" i="7"/>
  <c r="AS83" i="7"/>
  <c r="AT83" i="7"/>
  <c r="AU83" i="7"/>
  <c r="AV83" i="7"/>
  <c r="AQ84" i="7"/>
  <c r="AR84" i="7"/>
  <c r="AS84" i="7"/>
  <c r="AT84" i="7"/>
  <c r="AU84" i="7"/>
  <c r="AV84" i="7"/>
  <c r="AQ51" i="7"/>
  <c r="AR51" i="7"/>
  <c r="AS51" i="7"/>
  <c r="AT51" i="7"/>
  <c r="AU51" i="7"/>
  <c r="AV51" i="7"/>
  <c r="AQ52" i="7"/>
  <c r="AR52" i="7"/>
  <c r="AS52" i="7"/>
  <c r="AT52" i="7"/>
  <c r="AU52" i="7"/>
  <c r="AV52" i="7"/>
  <c r="AQ53" i="7"/>
  <c r="AR53" i="7"/>
  <c r="AS53" i="7"/>
  <c r="AT53" i="7"/>
  <c r="AU53" i="7"/>
  <c r="AV53" i="7"/>
  <c r="AQ54" i="7"/>
  <c r="AR54" i="7"/>
  <c r="AS54" i="7"/>
  <c r="AT54" i="7"/>
  <c r="AU54" i="7"/>
  <c r="AV54" i="7"/>
  <c r="AQ55" i="7"/>
  <c r="AR55" i="7"/>
  <c r="AS55" i="7"/>
  <c r="AT55" i="7"/>
  <c r="AU55" i="7"/>
  <c r="AV55" i="7"/>
  <c r="AQ56" i="7"/>
  <c r="AR56" i="7"/>
  <c r="AS56" i="7"/>
  <c r="AT56" i="7"/>
  <c r="AU56" i="7"/>
  <c r="AV56" i="7"/>
  <c r="AQ57" i="7"/>
  <c r="AR57" i="7"/>
  <c r="AS57" i="7"/>
  <c r="AT57" i="7"/>
  <c r="AU57" i="7"/>
  <c r="AV57" i="7"/>
  <c r="AQ58" i="7"/>
  <c r="AR58" i="7"/>
  <c r="AS58" i="7"/>
  <c r="AT58" i="7"/>
  <c r="AU58" i="7"/>
  <c r="AV58" i="7"/>
  <c r="C220" i="7"/>
  <c r="D220" i="7"/>
  <c r="E220" i="7"/>
  <c r="F220" i="7"/>
  <c r="G220" i="7"/>
  <c r="H220" i="7"/>
  <c r="I220" i="7"/>
  <c r="J220" i="7"/>
  <c r="K220" i="7"/>
  <c r="L220" i="7"/>
  <c r="M220" i="7"/>
  <c r="N220" i="7"/>
  <c r="O220" i="7"/>
  <c r="P220" i="7"/>
  <c r="Q220" i="7"/>
  <c r="R220" i="7"/>
  <c r="S220" i="7"/>
  <c r="T220" i="7"/>
  <c r="U220" i="7"/>
  <c r="V220" i="7"/>
  <c r="W220" i="7"/>
  <c r="X220" i="7"/>
  <c r="Y220" i="7"/>
  <c r="Z220" i="7"/>
  <c r="AA220" i="7"/>
  <c r="AB220" i="7"/>
  <c r="AC220" i="7"/>
  <c r="AD220" i="7"/>
  <c r="AF220" i="7"/>
  <c r="AG220" i="7"/>
  <c r="AH220" i="7"/>
  <c r="AI220" i="7"/>
  <c r="AJ220" i="7"/>
  <c r="AK220" i="7"/>
  <c r="AL220" i="7"/>
  <c r="AM220" i="7"/>
  <c r="AN220" i="7"/>
  <c r="AO220" i="7"/>
  <c r="AP220" i="7"/>
  <c r="AW220" i="7"/>
  <c r="AX220" i="7"/>
  <c r="C221" i="7"/>
  <c r="D221" i="7"/>
  <c r="E221" i="7"/>
  <c r="F221" i="7"/>
  <c r="G221" i="7"/>
  <c r="H221" i="7"/>
  <c r="I221" i="7"/>
  <c r="J221" i="7"/>
  <c r="K221" i="7"/>
  <c r="L221" i="7"/>
  <c r="M221" i="7"/>
  <c r="N221" i="7"/>
  <c r="O221" i="7"/>
  <c r="P221" i="7"/>
  <c r="Q221" i="7"/>
  <c r="R221" i="7"/>
  <c r="S221" i="7"/>
  <c r="T221" i="7"/>
  <c r="U221" i="7"/>
  <c r="V221" i="7"/>
  <c r="W221" i="7"/>
  <c r="X221" i="7"/>
  <c r="Y221" i="7"/>
  <c r="Z221" i="7"/>
  <c r="AA221" i="7"/>
  <c r="AB221" i="7"/>
  <c r="AC221" i="7"/>
  <c r="AD221" i="7"/>
  <c r="AF221" i="7"/>
  <c r="AG221" i="7"/>
  <c r="AH221" i="7"/>
  <c r="AI221" i="7"/>
  <c r="AJ221" i="7"/>
  <c r="AK221" i="7"/>
  <c r="AL221" i="7"/>
  <c r="AM221" i="7"/>
  <c r="AN221" i="7"/>
  <c r="AO221" i="7"/>
  <c r="AP221" i="7"/>
  <c r="AW221" i="7"/>
  <c r="AX221" i="7"/>
  <c r="C222" i="7"/>
  <c r="D222" i="7"/>
  <c r="E222" i="7"/>
  <c r="F222" i="7"/>
  <c r="G222" i="7"/>
  <c r="H222" i="7"/>
  <c r="I222" i="7"/>
  <c r="J222" i="7"/>
  <c r="K222" i="7"/>
  <c r="L222" i="7"/>
  <c r="M222" i="7"/>
  <c r="N222" i="7"/>
  <c r="O222" i="7"/>
  <c r="P222" i="7"/>
  <c r="Q222" i="7"/>
  <c r="R222" i="7"/>
  <c r="S222" i="7"/>
  <c r="T222" i="7"/>
  <c r="U222" i="7"/>
  <c r="V222" i="7"/>
  <c r="W222" i="7"/>
  <c r="X222" i="7"/>
  <c r="Y222" i="7"/>
  <c r="Z222" i="7"/>
  <c r="AA222" i="7"/>
  <c r="AB222" i="7"/>
  <c r="AC222" i="7"/>
  <c r="AD222" i="7"/>
  <c r="AF222" i="7"/>
  <c r="AG222" i="7"/>
  <c r="AH222" i="7"/>
  <c r="AI222" i="7"/>
  <c r="AJ222" i="7"/>
  <c r="AK222" i="7"/>
  <c r="AL222" i="7"/>
  <c r="AM222" i="7"/>
  <c r="AN222" i="7"/>
  <c r="AO222" i="7"/>
  <c r="AP222" i="7"/>
  <c r="AW222" i="7"/>
  <c r="AX222" i="7"/>
  <c r="C223" i="7"/>
  <c r="D223" i="7"/>
  <c r="E223" i="7"/>
  <c r="F223" i="7"/>
  <c r="G223" i="7"/>
  <c r="H223" i="7"/>
  <c r="I223" i="7"/>
  <c r="J223" i="7"/>
  <c r="K223" i="7"/>
  <c r="L223" i="7"/>
  <c r="M223" i="7"/>
  <c r="N223" i="7"/>
  <c r="O223" i="7"/>
  <c r="P223" i="7"/>
  <c r="Q223" i="7"/>
  <c r="R223" i="7"/>
  <c r="S223" i="7"/>
  <c r="T223" i="7"/>
  <c r="U223" i="7"/>
  <c r="V223" i="7"/>
  <c r="W223" i="7"/>
  <c r="X223" i="7"/>
  <c r="Y223" i="7"/>
  <c r="Z223" i="7"/>
  <c r="AA223" i="7"/>
  <c r="AB223" i="7"/>
  <c r="AC223" i="7"/>
  <c r="AD223" i="7"/>
  <c r="AF223" i="7"/>
  <c r="AG223" i="7"/>
  <c r="AH223" i="7"/>
  <c r="AI223" i="7"/>
  <c r="AJ223" i="7"/>
  <c r="AK223" i="7"/>
  <c r="AL223" i="7"/>
  <c r="AM223" i="7"/>
  <c r="AN223" i="7"/>
  <c r="AO223" i="7"/>
  <c r="AP223" i="7"/>
  <c r="AW223" i="7"/>
  <c r="AX223" i="7"/>
  <c r="C224" i="7"/>
  <c r="D224" i="7"/>
  <c r="E224" i="7"/>
  <c r="F224" i="7"/>
  <c r="G224" i="7"/>
  <c r="H224" i="7"/>
  <c r="I224" i="7"/>
  <c r="J224" i="7"/>
  <c r="K224" i="7"/>
  <c r="L224" i="7"/>
  <c r="M224" i="7"/>
  <c r="N224" i="7"/>
  <c r="O224" i="7"/>
  <c r="P224" i="7"/>
  <c r="Q224" i="7"/>
  <c r="R224" i="7"/>
  <c r="S224" i="7"/>
  <c r="T224" i="7"/>
  <c r="U224" i="7"/>
  <c r="V224" i="7"/>
  <c r="W224" i="7"/>
  <c r="X224" i="7"/>
  <c r="Y224" i="7"/>
  <c r="Z224" i="7"/>
  <c r="AA224" i="7"/>
  <c r="AB224" i="7"/>
  <c r="AC224" i="7"/>
  <c r="AD224" i="7"/>
  <c r="AF224" i="7"/>
  <c r="AG224" i="7"/>
  <c r="AH224" i="7"/>
  <c r="AI224" i="7"/>
  <c r="AJ224" i="7"/>
  <c r="AK224" i="7"/>
  <c r="AL224" i="7"/>
  <c r="AM224" i="7"/>
  <c r="AN224" i="7"/>
  <c r="AO224" i="7"/>
  <c r="AP224" i="7"/>
  <c r="AW224" i="7"/>
  <c r="AX224" i="7"/>
  <c r="C225" i="7"/>
  <c r="D225" i="7"/>
  <c r="E225" i="7"/>
  <c r="F225" i="7"/>
  <c r="G225" i="7"/>
  <c r="H225" i="7"/>
  <c r="I225" i="7"/>
  <c r="J225" i="7"/>
  <c r="K225" i="7"/>
  <c r="L225" i="7"/>
  <c r="M225" i="7"/>
  <c r="N225" i="7"/>
  <c r="O225" i="7"/>
  <c r="P225" i="7"/>
  <c r="Q225" i="7"/>
  <c r="R225" i="7"/>
  <c r="S225" i="7"/>
  <c r="T225" i="7"/>
  <c r="U225" i="7"/>
  <c r="V225" i="7"/>
  <c r="W225" i="7"/>
  <c r="X225" i="7"/>
  <c r="Y225" i="7"/>
  <c r="Z225" i="7"/>
  <c r="AA225" i="7"/>
  <c r="AB225" i="7"/>
  <c r="AC225" i="7"/>
  <c r="AD225" i="7"/>
  <c r="AF225" i="7"/>
  <c r="AG225" i="7"/>
  <c r="AH225" i="7"/>
  <c r="AI225" i="7"/>
  <c r="AJ225" i="7"/>
  <c r="AK225" i="7"/>
  <c r="AL225" i="7"/>
  <c r="AM225" i="7"/>
  <c r="AN225" i="7"/>
  <c r="AO225" i="7"/>
  <c r="AP225" i="7"/>
  <c r="AW225" i="7"/>
  <c r="AX225" i="7"/>
  <c r="C226" i="7"/>
  <c r="D226" i="7"/>
  <c r="E226" i="7"/>
  <c r="F226" i="7"/>
  <c r="G226" i="7"/>
  <c r="H226" i="7"/>
  <c r="I226" i="7"/>
  <c r="J226" i="7"/>
  <c r="K226" i="7"/>
  <c r="L226" i="7"/>
  <c r="M226" i="7"/>
  <c r="N226" i="7"/>
  <c r="O226" i="7"/>
  <c r="P226" i="7"/>
  <c r="Q226" i="7"/>
  <c r="R226" i="7"/>
  <c r="S226" i="7"/>
  <c r="T226" i="7"/>
  <c r="U226" i="7"/>
  <c r="V226" i="7"/>
  <c r="W226" i="7"/>
  <c r="X226" i="7"/>
  <c r="Y226" i="7"/>
  <c r="Z226" i="7"/>
  <c r="AA226" i="7"/>
  <c r="AB226" i="7"/>
  <c r="AC226" i="7"/>
  <c r="AD226" i="7"/>
  <c r="AF226" i="7"/>
  <c r="AG226" i="7"/>
  <c r="AH226" i="7"/>
  <c r="AI226" i="7"/>
  <c r="AJ226" i="7"/>
  <c r="AK226" i="7"/>
  <c r="AL226" i="7"/>
  <c r="AM226" i="7"/>
  <c r="AN226" i="7"/>
  <c r="AO226" i="7"/>
  <c r="AP226" i="7"/>
  <c r="AW226" i="7"/>
  <c r="AX226" i="7"/>
  <c r="C227" i="7"/>
  <c r="D227" i="7"/>
  <c r="E227" i="7"/>
  <c r="F227" i="7"/>
  <c r="G227" i="7"/>
  <c r="H227" i="7"/>
  <c r="I227" i="7"/>
  <c r="J227" i="7"/>
  <c r="K227" i="7"/>
  <c r="L227" i="7"/>
  <c r="M227" i="7"/>
  <c r="N227" i="7"/>
  <c r="O227" i="7"/>
  <c r="P227" i="7"/>
  <c r="Q227" i="7"/>
  <c r="R227" i="7"/>
  <c r="S227" i="7"/>
  <c r="T227" i="7"/>
  <c r="U227" i="7"/>
  <c r="V227" i="7"/>
  <c r="W227" i="7"/>
  <c r="X227" i="7"/>
  <c r="Y227" i="7"/>
  <c r="Z227" i="7"/>
  <c r="AA227" i="7"/>
  <c r="AB227" i="7"/>
  <c r="AC227" i="7"/>
  <c r="AD227" i="7"/>
  <c r="AF227" i="7"/>
  <c r="AG227" i="7"/>
  <c r="AH227" i="7"/>
  <c r="AI227" i="7"/>
  <c r="AJ227" i="7"/>
  <c r="AK227" i="7"/>
  <c r="AL227" i="7"/>
  <c r="AM227" i="7"/>
  <c r="AN227" i="7"/>
  <c r="AO227" i="7"/>
  <c r="AP227" i="7"/>
  <c r="AW227" i="7"/>
  <c r="AX227" i="7"/>
  <c r="A220" i="7"/>
  <c r="A221" i="7"/>
  <c r="A222" i="7"/>
  <c r="A223" i="7"/>
  <c r="A224" i="7"/>
  <c r="A225" i="7"/>
  <c r="A226" i="7"/>
  <c r="A227" i="7"/>
  <c r="AH222" i="3"/>
  <c r="AI222" i="3"/>
  <c r="AH223" i="3"/>
  <c r="AI223" i="3"/>
  <c r="AH224" i="3"/>
  <c r="AI224" i="3"/>
  <c r="AH225" i="3"/>
  <c r="AI225" i="3"/>
  <c r="AH226" i="3"/>
  <c r="AI226" i="3"/>
  <c r="AH227" i="3"/>
  <c r="AI227" i="3"/>
  <c r="AH228" i="3"/>
  <c r="AI228" i="3"/>
  <c r="AH229" i="3"/>
  <c r="AI229" i="3"/>
  <c r="AJ53" i="3"/>
  <c r="AK53" i="3"/>
  <c r="AL53" i="3"/>
  <c r="AM53" i="3"/>
  <c r="AN53" i="3"/>
  <c r="AJ54" i="3"/>
  <c r="AK54" i="3"/>
  <c r="AL54" i="3"/>
  <c r="AM54" i="3"/>
  <c r="AN54" i="3"/>
  <c r="AJ55" i="3"/>
  <c r="AK55" i="3"/>
  <c r="AL55" i="3"/>
  <c r="AM55" i="3"/>
  <c r="AN55" i="3"/>
  <c r="AJ56" i="3"/>
  <c r="AK56" i="3"/>
  <c r="AL56" i="3"/>
  <c r="AM56" i="3"/>
  <c r="AN56" i="3"/>
  <c r="AJ57" i="3"/>
  <c r="AK57" i="3"/>
  <c r="AL57" i="3"/>
  <c r="AM57" i="3"/>
  <c r="AN57" i="3"/>
  <c r="AJ58" i="3"/>
  <c r="AK58" i="3"/>
  <c r="AL58" i="3"/>
  <c r="AM58" i="3"/>
  <c r="AN58" i="3"/>
  <c r="AJ59" i="3"/>
  <c r="AK59" i="3"/>
  <c r="AL59" i="3"/>
  <c r="AM59" i="3"/>
  <c r="AN59" i="3"/>
  <c r="AJ60" i="3"/>
  <c r="AK60" i="3"/>
  <c r="AL60" i="3"/>
  <c r="AM60" i="3"/>
  <c r="AN60" i="3"/>
  <c r="AJ61" i="3"/>
  <c r="AK61" i="3"/>
  <c r="AL61" i="3"/>
  <c r="AM61" i="3"/>
  <c r="AN61" i="3"/>
  <c r="AJ62" i="3"/>
  <c r="AK62" i="3"/>
  <c r="AL62" i="3"/>
  <c r="AM62" i="3"/>
  <c r="AN62" i="3"/>
  <c r="AJ63" i="3"/>
  <c r="AK63" i="3"/>
  <c r="AL63" i="3"/>
  <c r="AM63" i="3"/>
  <c r="AN63" i="3"/>
  <c r="AJ64" i="3"/>
  <c r="AK64" i="3"/>
  <c r="AL64" i="3"/>
  <c r="AM64" i="3"/>
  <c r="AN64" i="3"/>
  <c r="AJ65" i="3"/>
  <c r="AK65" i="3"/>
  <c r="AL65" i="3"/>
  <c r="AM65" i="3"/>
  <c r="AN65" i="3"/>
  <c r="AJ66" i="3"/>
  <c r="AK66" i="3"/>
  <c r="AL66" i="3"/>
  <c r="AM66" i="3"/>
  <c r="AN66" i="3"/>
  <c r="AJ67" i="3"/>
  <c r="AK67" i="3"/>
  <c r="AL67" i="3"/>
  <c r="AM67" i="3"/>
  <c r="AN67" i="3"/>
  <c r="AJ68" i="3"/>
  <c r="AK68" i="3"/>
  <c r="AL68" i="3"/>
  <c r="AM68" i="3"/>
  <c r="AN68" i="3"/>
  <c r="AJ69" i="3"/>
  <c r="AK69" i="3"/>
  <c r="AL69" i="3"/>
  <c r="AM69" i="3"/>
  <c r="AN69" i="3"/>
  <c r="AJ70" i="3"/>
  <c r="AK70" i="3"/>
  <c r="AL70" i="3"/>
  <c r="AM70" i="3"/>
  <c r="AN70" i="3"/>
  <c r="AJ71" i="3"/>
  <c r="AK71" i="3"/>
  <c r="AL71" i="3"/>
  <c r="AM71" i="3"/>
  <c r="AN71" i="3"/>
  <c r="AJ72" i="3"/>
  <c r="AK72" i="3"/>
  <c r="AL72" i="3"/>
  <c r="AM72" i="3"/>
  <c r="AN72" i="3"/>
  <c r="AJ73" i="3"/>
  <c r="AK73" i="3"/>
  <c r="AL73" i="3"/>
  <c r="AM73" i="3"/>
  <c r="AN73" i="3"/>
  <c r="AJ74" i="3"/>
  <c r="AK74" i="3"/>
  <c r="AL74" i="3"/>
  <c r="AM74" i="3"/>
  <c r="AN74" i="3"/>
  <c r="AJ75" i="3"/>
  <c r="AK75" i="3"/>
  <c r="AL75" i="3"/>
  <c r="AM75" i="3"/>
  <c r="AN75" i="3"/>
  <c r="AJ76" i="3"/>
  <c r="AK76" i="3"/>
  <c r="AL76" i="3"/>
  <c r="AM76" i="3"/>
  <c r="AN76" i="3"/>
  <c r="AJ77" i="3"/>
  <c r="AK77" i="3"/>
  <c r="AL77" i="3"/>
  <c r="AM77" i="3"/>
  <c r="AN77" i="3"/>
  <c r="AJ78" i="3"/>
  <c r="AK78" i="3"/>
  <c r="AL78" i="3"/>
  <c r="AM78" i="3"/>
  <c r="AN78" i="3"/>
  <c r="AJ79" i="3"/>
  <c r="AK79" i="3"/>
  <c r="AL79" i="3"/>
  <c r="AM79" i="3"/>
  <c r="AN79" i="3"/>
  <c r="AJ80" i="3"/>
  <c r="AK80" i="3"/>
  <c r="AL80" i="3"/>
  <c r="AM80" i="3"/>
  <c r="AN80" i="3"/>
  <c r="AJ81" i="3"/>
  <c r="AK81" i="3"/>
  <c r="AL81" i="3"/>
  <c r="AM81" i="3"/>
  <c r="AN81" i="3"/>
  <c r="AJ82" i="3"/>
  <c r="AK82" i="3"/>
  <c r="AL82" i="3"/>
  <c r="AM82" i="3"/>
  <c r="AN82" i="3"/>
  <c r="AJ83" i="3"/>
  <c r="AK83" i="3"/>
  <c r="AL83" i="3"/>
  <c r="AM83" i="3"/>
  <c r="AN83" i="3"/>
  <c r="AJ84" i="3"/>
  <c r="AK84" i="3"/>
  <c r="AL84" i="3"/>
  <c r="AM84" i="3"/>
  <c r="AN84" i="3"/>
  <c r="AJ85" i="3"/>
  <c r="AK85" i="3"/>
  <c r="AL85" i="3"/>
  <c r="AM85" i="3"/>
  <c r="AN85" i="3"/>
  <c r="AJ86" i="3"/>
  <c r="AK86" i="3"/>
  <c r="AL86" i="3"/>
  <c r="AM86" i="3"/>
  <c r="AN86" i="3"/>
  <c r="AJ87" i="3"/>
  <c r="AK87" i="3"/>
  <c r="AL87" i="3"/>
  <c r="AM87" i="3"/>
  <c r="AN87" i="3"/>
  <c r="AJ88" i="3"/>
  <c r="AK88" i="3"/>
  <c r="AL88" i="3"/>
  <c r="AM88" i="3"/>
  <c r="AN88" i="3"/>
  <c r="AJ89" i="3"/>
  <c r="AK89" i="3"/>
  <c r="AL89" i="3"/>
  <c r="AM89" i="3"/>
  <c r="AN89" i="3"/>
  <c r="AJ90" i="3"/>
  <c r="AK90" i="3"/>
  <c r="AL90" i="3"/>
  <c r="AM90" i="3"/>
  <c r="AN90" i="3"/>
  <c r="AJ91" i="3"/>
  <c r="AK91" i="3"/>
  <c r="AL91" i="3"/>
  <c r="AM91" i="3"/>
  <c r="AN91" i="3"/>
  <c r="AJ92" i="3"/>
  <c r="AK92" i="3"/>
  <c r="AL92" i="3"/>
  <c r="AM92" i="3"/>
  <c r="AN92" i="3"/>
  <c r="AJ93" i="3"/>
  <c r="AK93" i="3"/>
  <c r="AL93" i="3"/>
  <c r="AM93" i="3"/>
  <c r="AN93" i="3"/>
  <c r="AJ94" i="3"/>
  <c r="AK94" i="3"/>
  <c r="AL94" i="3"/>
  <c r="AM94" i="3"/>
  <c r="AN94" i="3"/>
  <c r="AJ95" i="3"/>
  <c r="AK95" i="3"/>
  <c r="AL95" i="3"/>
  <c r="AM95" i="3"/>
  <c r="AN95" i="3"/>
  <c r="AJ96" i="3"/>
  <c r="AK96" i="3"/>
  <c r="AL96" i="3"/>
  <c r="AM96" i="3"/>
  <c r="AN96" i="3"/>
  <c r="AJ97" i="3"/>
  <c r="AK97" i="3"/>
  <c r="AL97" i="3"/>
  <c r="AM97" i="3"/>
  <c r="AN97" i="3"/>
  <c r="AJ98" i="3"/>
  <c r="AK98" i="3"/>
  <c r="AL98" i="3"/>
  <c r="AM98" i="3"/>
  <c r="AN98" i="3"/>
  <c r="AJ99" i="3"/>
  <c r="AK99" i="3"/>
  <c r="AL99" i="3"/>
  <c r="AM99" i="3"/>
  <c r="AN99" i="3"/>
  <c r="AJ100" i="3"/>
  <c r="AK100" i="3"/>
  <c r="AL100" i="3"/>
  <c r="AM100" i="3"/>
  <c r="AN100" i="3"/>
  <c r="AJ101" i="3"/>
  <c r="AK101" i="3"/>
  <c r="AL101" i="3"/>
  <c r="AM101" i="3"/>
  <c r="AN101" i="3"/>
  <c r="AJ102" i="3"/>
  <c r="AK102" i="3"/>
  <c r="AL102" i="3"/>
  <c r="AM102" i="3"/>
  <c r="AN102" i="3"/>
  <c r="AJ103" i="3"/>
  <c r="AK103" i="3"/>
  <c r="AL103" i="3"/>
  <c r="AM103" i="3"/>
  <c r="AN103" i="3"/>
  <c r="AJ104" i="3"/>
  <c r="AK104" i="3"/>
  <c r="AL104" i="3"/>
  <c r="AM104" i="3"/>
  <c r="AN104" i="3"/>
  <c r="AJ105" i="3"/>
  <c r="AK105" i="3"/>
  <c r="AL105" i="3"/>
  <c r="AM105" i="3"/>
  <c r="AN105" i="3"/>
  <c r="AJ106" i="3"/>
  <c r="AK106" i="3"/>
  <c r="AL106" i="3"/>
  <c r="AM106" i="3"/>
  <c r="AN106" i="3"/>
  <c r="AJ107" i="3"/>
  <c r="AK107" i="3"/>
  <c r="AL107" i="3"/>
  <c r="AM107" i="3"/>
  <c r="AN107" i="3"/>
  <c r="AJ108" i="3"/>
  <c r="AK108" i="3"/>
  <c r="AL108" i="3"/>
  <c r="AM108" i="3"/>
  <c r="AN108" i="3"/>
  <c r="AJ109" i="3"/>
  <c r="AK109" i="3"/>
  <c r="AL109" i="3"/>
  <c r="AM109" i="3"/>
  <c r="AN109" i="3"/>
  <c r="AJ110" i="3"/>
  <c r="AK110" i="3"/>
  <c r="AL110" i="3"/>
  <c r="AM110" i="3"/>
  <c r="AN110" i="3"/>
  <c r="AJ111" i="3"/>
  <c r="AK111" i="3"/>
  <c r="AL111" i="3"/>
  <c r="AM111" i="3"/>
  <c r="AN111" i="3"/>
  <c r="AJ112" i="3"/>
  <c r="AK112" i="3"/>
  <c r="AL112" i="3"/>
  <c r="AM112" i="3"/>
  <c r="AN112" i="3"/>
  <c r="AJ113" i="3"/>
  <c r="AK113" i="3"/>
  <c r="AL113" i="3"/>
  <c r="AM113" i="3"/>
  <c r="AN113" i="3"/>
  <c r="AJ114" i="3"/>
  <c r="AK114" i="3"/>
  <c r="AL114" i="3"/>
  <c r="AM114" i="3"/>
  <c r="AN114" i="3"/>
  <c r="AJ115" i="3"/>
  <c r="AK115" i="3"/>
  <c r="AL115" i="3"/>
  <c r="AM115" i="3"/>
  <c r="AN115" i="3"/>
  <c r="AJ116" i="3"/>
  <c r="AK116" i="3"/>
  <c r="AL116" i="3"/>
  <c r="AM116" i="3"/>
  <c r="AN116" i="3"/>
  <c r="AJ117" i="3"/>
  <c r="AK117" i="3"/>
  <c r="AL117" i="3"/>
  <c r="AM117" i="3"/>
  <c r="AN117" i="3"/>
  <c r="AJ118" i="3"/>
  <c r="AK118" i="3"/>
  <c r="AL118" i="3"/>
  <c r="AM118" i="3"/>
  <c r="AN118" i="3"/>
  <c r="AJ119" i="3"/>
  <c r="AK119" i="3"/>
  <c r="AL119" i="3"/>
  <c r="AM119" i="3"/>
  <c r="AN119" i="3"/>
  <c r="AJ120" i="3"/>
  <c r="AK120" i="3"/>
  <c r="AL120" i="3"/>
  <c r="AM120" i="3"/>
  <c r="AN120" i="3"/>
  <c r="AJ121" i="3"/>
  <c r="AK121" i="3"/>
  <c r="AL121" i="3"/>
  <c r="AM121" i="3"/>
  <c r="AN121" i="3"/>
  <c r="AJ122" i="3"/>
  <c r="AK122" i="3"/>
  <c r="AL122" i="3"/>
  <c r="AM122" i="3"/>
  <c r="AN122" i="3"/>
  <c r="AJ123" i="3"/>
  <c r="AK123" i="3"/>
  <c r="AL123" i="3"/>
  <c r="AM123" i="3"/>
  <c r="AN123" i="3"/>
  <c r="AJ124" i="3"/>
  <c r="AK124" i="3"/>
  <c r="AL124" i="3"/>
  <c r="AM124" i="3"/>
  <c r="AN124" i="3"/>
  <c r="AJ125" i="3"/>
  <c r="AK125" i="3"/>
  <c r="AL125" i="3"/>
  <c r="AM125" i="3"/>
  <c r="AN125" i="3"/>
  <c r="AJ126" i="3"/>
  <c r="AK126" i="3"/>
  <c r="AL126" i="3"/>
  <c r="AM126" i="3"/>
  <c r="AN126" i="3"/>
  <c r="AJ127" i="3"/>
  <c r="AK127" i="3"/>
  <c r="AL127" i="3"/>
  <c r="AM127" i="3"/>
  <c r="AN127" i="3"/>
  <c r="AJ128" i="3"/>
  <c r="AK128" i="3"/>
  <c r="AL128" i="3"/>
  <c r="AM128" i="3"/>
  <c r="AN128" i="3"/>
  <c r="AJ129" i="3"/>
  <c r="AK129" i="3"/>
  <c r="AL129" i="3"/>
  <c r="AM129" i="3"/>
  <c r="AN129" i="3"/>
  <c r="AJ130" i="3"/>
  <c r="AK130" i="3"/>
  <c r="AL130" i="3"/>
  <c r="AM130" i="3"/>
  <c r="AN130" i="3"/>
  <c r="AJ131" i="3"/>
  <c r="AK131" i="3"/>
  <c r="AL131" i="3"/>
  <c r="AM131" i="3"/>
  <c r="AN131" i="3"/>
  <c r="AJ132" i="3"/>
  <c r="AK132" i="3"/>
  <c r="AL132" i="3"/>
  <c r="AM132" i="3"/>
  <c r="AN132" i="3"/>
  <c r="AJ133" i="3"/>
  <c r="AK133" i="3"/>
  <c r="AL133" i="3"/>
  <c r="AM133" i="3"/>
  <c r="AN133" i="3"/>
  <c r="AJ134" i="3"/>
  <c r="AK134" i="3"/>
  <c r="AL134" i="3"/>
  <c r="AM134" i="3"/>
  <c r="AN134" i="3"/>
  <c r="AJ135" i="3"/>
  <c r="AK135" i="3"/>
  <c r="AL135" i="3"/>
  <c r="AM135" i="3"/>
  <c r="AN135" i="3"/>
  <c r="AJ136" i="3"/>
  <c r="AK136" i="3"/>
  <c r="AL136" i="3"/>
  <c r="AM136" i="3"/>
  <c r="AN136" i="3"/>
  <c r="AC53" i="3"/>
  <c r="AD53" i="3"/>
  <c r="AE53" i="3"/>
  <c r="AF53" i="3"/>
  <c r="AG53" i="3"/>
  <c r="AC54" i="3"/>
  <c r="AD54" i="3"/>
  <c r="AE54" i="3"/>
  <c r="AF54" i="3"/>
  <c r="AG54" i="3"/>
  <c r="AC55" i="3"/>
  <c r="AD55" i="3"/>
  <c r="AE55" i="3"/>
  <c r="AF55" i="3"/>
  <c r="AG55" i="3"/>
  <c r="AC56" i="3"/>
  <c r="AD56" i="3"/>
  <c r="AE56" i="3"/>
  <c r="AF56" i="3"/>
  <c r="AG56" i="3"/>
  <c r="AC57" i="3"/>
  <c r="AD57" i="3"/>
  <c r="AE57" i="3"/>
  <c r="AF57" i="3"/>
  <c r="AG57" i="3"/>
  <c r="AC58" i="3"/>
  <c r="AD58" i="3"/>
  <c r="AE58" i="3"/>
  <c r="AF58" i="3"/>
  <c r="AG58" i="3"/>
  <c r="AC59" i="3"/>
  <c r="AD59" i="3"/>
  <c r="AE59" i="3"/>
  <c r="AF59" i="3"/>
  <c r="AG59" i="3"/>
  <c r="AC60" i="3"/>
  <c r="AD60" i="3"/>
  <c r="AE60" i="3"/>
  <c r="AF60" i="3"/>
  <c r="AG60" i="3"/>
  <c r="AC61" i="3"/>
  <c r="AD61" i="3"/>
  <c r="AE61" i="3"/>
  <c r="AF61" i="3"/>
  <c r="AG61" i="3"/>
  <c r="AC62" i="3"/>
  <c r="AD62" i="3"/>
  <c r="AE62" i="3"/>
  <c r="AF62" i="3"/>
  <c r="AG62" i="3"/>
  <c r="AC63" i="3"/>
  <c r="AD63" i="3"/>
  <c r="AE63" i="3"/>
  <c r="AF63" i="3"/>
  <c r="AG63" i="3"/>
  <c r="AC64" i="3"/>
  <c r="AD64" i="3"/>
  <c r="AE64" i="3"/>
  <c r="AF64" i="3"/>
  <c r="AG64" i="3"/>
  <c r="AC65" i="3"/>
  <c r="AD65" i="3"/>
  <c r="AE65" i="3"/>
  <c r="AF65" i="3"/>
  <c r="AG65" i="3"/>
  <c r="AC66" i="3"/>
  <c r="AD66" i="3"/>
  <c r="AE66" i="3"/>
  <c r="AF66" i="3"/>
  <c r="AG66" i="3"/>
  <c r="AC67" i="3"/>
  <c r="AD67" i="3"/>
  <c r="AE67" i="3"/>
  <c r="AF67" i="3"/>
  <c r="AG67" i="3"/>
  <c r="AC68" i="3"/>
  <c r="AD68" i="3"/>
  <c r="AE68" i="3"/>
  <c r="AF68" i="3"/>
  <c r="AG68" i="3"/>
  <c r="AC69" i="3"/>
  <c r="AD69" i="3"/>
  <c r="AE69" i="3"/>
  <c r="AF69" i="3"/>
  <c r="AG69" i="3"/>
  <c r="AC70" i="3"/>
  <c r="AD70" i="3"/>
  <c r="AE70" i="3"/>
  <c r="AF70" i="3"/>
  <c r="AG70" i="3"/>
  <c r="AC71" i="3"/>
  <c r="AD71" i="3"/>
  <c r="AE71" i="3"/>
  <c r="AF71" i="3"/>
  <c r="AG71" i="3"/>
  <c r="AC72" i="3"/>
  <c r="AD72" i="3"/>
  <c r="AE72" i="3"/>
  <c r="AF72" i="3"/>
  <c r="AG72" i="3"/>
  <c r="AC73" i="3"/>
  <c r="AD73" i="3"/>
  <c r="AE73" i="3"/>
  <c r="AF73" i="3"/>
  <c r="AG73" i="3"/>
  <c r="AC74" i="3"/>
  <c r="AD74" i="3"/>
  <c r="AE74" i="3"/>
  <c r="AF74" i="3"/>
  <c r="AG74" i="3"/>
  <c r="AC75" i="3"/>
  <c r="AD75" i="3"/>
  <c r="AE75" i="3"/>
  <c r="AF75" i="3"/>
  <c r="AG75" i="3"/>
  <c r="AC76" i="3"/>
  <c r="AD76" i="3"/>
  <c r="AE76" i="3"/>
  <c r="AF76" i="3"/>
  <c r="AG76" i="3"/>
  <c r="AC77" i="3"/>
  <c r="AD77" i="3"/>
  <c r="AE77" i="3"/>
  <c r="AF77" i="3"/>
  <c r="AG77" i="3"/>
  <c r="AC78" i="3"/>
  <c r="AD78" i="3"/>
  <c r="AE78" i="3"/>
  <c r="AF78" i="3"/>
  <c r="AG78" i="3"/>
  <c r="AC79" i="3"/>
  <c r="AD79" i="3"/>
  <c r="AE79" i="3"/>
  <c r="AF79" i="3"/>
  <c r="AG79" i="3"/>
  <c r="AC80" i="3"/>
  <c r="AD80" i="3"/>
  <c r="AE80" i="3"/>
  <c r="AF80" i="3"/>
  <c r="AG80" i="3"/>
  <c r="AC81" i="3"/>
  <c r="AD81" i="3"/>
  <c r="AE81" i="3"/>
  <c r="AF81" i="3"/>
  <c r="AG81" i="3"/>
  <c r="AC82" i="3"/>
  <c r="AD82" i="3"/>
  <c r="AE82" i="3"/>
  <c r="AF82" i="3"/>
  <c r="AG82" i="3"/>
  <c r="AC83" i="3"/>
  <c r="AD83" i="3"/>
  <c r="AE83" i="3"/>
  <c r="AF83" i="3"/>
  <c r="AG83" i="3"/>
  <c r="AC84" i="3"/>
  <c r="AD84" i="3"/>
  <c r="AE84" i="3"/>
  <c r="AF84" i="3"/>
  <c r="AG84" i="3"/>
  <c r="AC85" i="3"/>
  <c r="AD85" i="3"/>
  <c r="AE85" i="3"/>
  <c r="AF85" i="3"/>
  <c r="AG85" i="3"/>
  <c r="AC86" i="3"/>
  <c r="AD86" i="3"/>
  <c r="AE86" i="3"/>
  <c r="AF86" i="3"/>
  <c r="AG86" i="3"/>
  <c r="AC87" i="3"/>
  <c r="AD87" i="3"/>
  <c r="AE87" i="3"/>
  <c r="AF87" i="3"/>
  <c r="AG87" i="3"/>
  <c r="AC88" i="3"/>
  <c r="AD88" i="3"/>
  <c r="AE88" i="3"/>
  <c r="AF88" i="3"/>
  <c r="AG88" i="3"/>
  <c r="AC89" i="3"/>
  <c r="AD89" i="3"/>
  <c r="AE89" i="3"/>
  <c r="AF89" i="3"/>
  <c r="AG89" i="3"/>
  <c r="AC90" i="3"/>
  <c r="AD90" i="3"/>
  <c r="AE90" i="3"/>
  <c r="AF90" i="3"/>
  <c r="AG90" i="3"/>
  <c r="AC91" i="3"/>
  <c r="AD91" i="3"/>
  <c r="AE91" i="3"/>
  <c r="AF91" i="3"/>
  <c r="AG91" i="3"/>
  <c r="AC92" i="3"/>
  <c r="AD92" i="3"/>
  <c r="AE92" i="3"/>
  <c r="AF92" i="3"/>
  <c r="AG92" i="3"/>
  <c r="AC93" i="3"/>
  <c r="AD93" i="3"/>
  <c r="AE93" i="3"/>
  <c r="AF93" i="3"/>
  <c r="AG93" i="3"/>
  <c r="AC94" i="3"/>
  <c r="AD94" i="3"/>
  <c r="AE94" i="3"/>
  <c r="AF94" i="3"/>
  <c r="AG94" i="3"/>
  <c r="AC95" i="3"/>
  <c r="AD95" i="3"/>
  <c r="AE95" i="3"/>
  <c r="AF95" i="3"/>
  <c r="AG95" i="3"/>
  <c r="AC96" i="3"/>
  <c r="AD96" i="3"/>
  <c r="AE96" i="3"/>
  <c r="AF96" i="3"/>
  <c r="AG96" i="3"/>
  <c r="AC97" i="3"/>
  <c r="AD97" i="3"/>
  <c r="AE97" i="3"/>
  <c r="AF97" i="3"/>
  <c r="AG97" i="3"/>
  <c r="AC98" i="3"/>
  <c r="AD98" i="3"/>
  <c r="AE98" i="3"/>
  <c r="AF98" i="3"/>
  <c r="AG98" i="3"/>
  <c r="AC99" i="3"/>
  <c r="AD99" i="3"/>
  <c r="AE99" i="3"/>
  <c r="AF99" i="3"/>
  <c r="AG99" i="3"/>
  <c r="AC100" i="3"/>
  <c r="AD100" i="3"/>
  <c r="AE100" i="3"/>
  <c r="AF100" i="3"/>
  <c r="AG100" i="3"/>
  <c r="AC101" i="3"/>
  <c r="AD101" i="3"/>
  <c r="AE101" i="3"/>
  <c r="AF101" i="3"/>
  <c r="AG101" i="3"/>
  <c r="AC102" i="3"/>
  <c r="AD102" i="3"/>
  <c r="AE102" i="3"/>
  <c r="AF102" i="3"/>
  <c r="AG102" i="3"/>
  <c r="AC103" i="3"/>
  <c r="AD103" i="3"/>
  <c r="AE103" i="3"/>
  <c r="AF103" i="3"/>
  <c r="AG103" i="3"/>
  <c r="AC104" i="3"/>
  <c r="AD104" i="3"/>
  <c r="AE104" i="3"/>
  <c r="AF104" i="3"/>
  <c r="AG104" i="3"/>
  <c r="AC105" i="3"/>
  <c r="AD105" i="3"/>
  <c r="AE105" i="3"/>
  <c r="AF105" i="3"/>
  <c r="AG105" i="3"/>
  <c r="AC106" i="3"/>
  <c r="AD106" i="3"/>
  <c r="AE106" i="3"/>
  <c r="AF106" i="3"/>
  <c r="AG106" i="3"/>
  <c r="AC107" i="3"/>
  <c r="AD107" i="3"/>
  <c r="AE107" i="3"/>
  <c r="AF107" i="3"/>
  <c r="AG107" i="3"/>
  <c r="AC108" i="3"/>
  <c r="AD108" i="3"/>
  <c r="AE108" i="3"/>
  <c r="AF108" i="3"/>
  <c r="AG108" i="3"/>
  <c r="AC109" i="3"/>
  <c r="AD109" i="3"/>
  <c r="AE109" i="3"/>
  <c r="AF109" i="3"/>
  <c r="AG109" i="3"/>
  <c r="AC110" i="3"/>
  <c r="AD110" i="3"/>
  <c r="AE110" i="3"/>
  <c r="AF110" i="3"/>
  <c r="AG110" i="3"/>
  <c r="AC111" i="3"/>
  <c r="AD111" i="3"/>
  <c r="AE111" i="3"/>
  <c r="AF111" i="3"/>
  <c r="AG111" i="3"/>
  <c r="AC112" i="3"/>
  <c r="AD112" i="3"/>
  <c r="AE112" i="3"/>
  <c r="AF112" i="3"/>
  <c r="AG112" i="3"/>
  <c r="AC113" i="3"/>
  <c r="AD113" i="3"/>
  <c r="AE113" i="3"/>
  <c r="AF113" i="3"/>
  <c r="AG113" i="3"/>
  <c r="AC114" i="3"/>
  <c r="AD114" i="3"/>
  <c r="AE114" i="3"/>
  <c r="AF114" i="3"/>
  <c r="AG114" i="3"/>
  <c r="AC115" i="3"/>
  <c r="AD115" i="3"/>
  <c r="AE115" i="3"/>
  <c r="AF115" i="3"/>
  <c r="AG115" i="3"/>
  <c r="AC116" i="3"/>
  <c r="AD116" i="3"/>
  <c r="AE116" i="3"/>
  <c r="AF116" i="3"/>
  <c r="AG116" i="3"/>
  <c r="AC117" i="3"/>
  <c r="AD117" i="3"/>
  <c r="AE117" i="3"/>
  <c r="AF117" i="3"/>
  <c r="AG117" i="3"/>
  <c r="AC118" i="3"/>
  <c r="AD118" i="3"/>
  <c r="AE118" i="3"/>
  <c r="AF118" i="3"/>
  <c r="AG118" i="3"/>
  <c r="AC119" i="3"/>
  <c r="AD119" i="3"/>
  <c r="AE119" i="3"/>
  <c r="AF119" i="3"/>
  <c r="AG119" i="3"/>
  <c r="AC120" i="3"/>
  <c r="AD120" i="3"/>
  <c r="AE120" i="3"/>
  <c r="AF120" i="3"/>
  <c r="AG120" i="3"/>
  <c r="AC121" i="3"/>
  <c r="AD121" i="3"/>
  <c r="AE121" i="3"/>
  <c r="AF121" i="3"/>
  <c r="AG121" i="3"/>
  <c r="AC122" i="3"/>
  <c r="AD122" i="3"/>
  <c r="AE122" i="3"/>
  <c r="AF122" i="3"/>
  <c r="AG122" i="3"/>
  <c r="AC123" i="3"/>
  <c r="AD123" i="3"/>
  <c r="AE123" i="3"/>
  <c r="AF123" i="3"/>
  <c r="AG123" i="3"/>
  <c r="AC124" i="3"/>
  <c r="AD124" i="3"/>
  <c r="AE124" i="3"/>
  <c r="AF124" i="3"/>
  <c r="AG124" i="3"/>
  <c r="AC125" i="3"/>
  <c r="AD125" i="3"/>
  <c r="AE125" i="3"/>
  <c r="AF125" i="3"/>
  <c r="AG125" i="3"/>
  <c r="AC126" i="3"/>
  <c r="AD126" i="3"/>
  <c r="AE126" i="3"/>
  <c r="AF126" i="3"/>
  <c r="AG126" i="3"/>
  <c r="AC127" i="3"/>
  <c r="AD127" i="3"/>
  <c r="AE127" i="3"/>
  <c r="AF127" i="3"/>
  <c r="AG127" i="3"/>
  <c r="AC128" i="3"/>
  <c r="AD128" i="3"/>
  <c r="AE128" i="3"/>
  <c r="AF128" i="3"/>
  <c r="AG128" i="3"/>
  <c r="AC129" i="3"/>
  <c r="AD129" i="3"/>
  <c r="AE129" i="3"/>
  <c r="AF129" i="3"/>
  <c r="AG129" i="3"/>
  <c r="AC130" i="3"/>
  <c r="AD130" i="3"/>
  <c r="AE130" i="3"/>
  <c r="AF130" i="3"/>
  <c r="AG130" i="3"/>
  <c r="AC131" i="3"/>
  <c r="AD131" i="3"/>
  <c r="AE131" i="3"/>
  <c r="AF131" i="3"/>
  <c r="AG131" i="3"/>
  <c r="AC132" i="3"/>
  <c r="AD132" i="3"/>
  <c r="AE132" i="3"/>
  <c r="AF132" i="3"/>
  <c r="AG132" i="3"/>
  <c r="AC133" i="3"/>
  <c r="AD133" i="3"/>
  <c r="AE133" i="3"/>
  <c r="AF133" i="3"/>
  <c r="AG133" i="3"/>
  <c r="AC134" i="3"/>
  <c r="AD134" i="3"/>
  <c r="AE134" i="3"/>
  <c r="AF134" i="3"/>
  <c r="AG134" i="3"/>
  <c r="AC135" i="3"/>
  <c r="AD135" i="3"/>
  <c r="AE135" i="3"/>
  <c r="AF135" i="3"/>
  <c r="AG135" i="3"/>
  <c r="AC136" i="3"/>
  <c r="AD136" i="3"/>
  <c r="AE136" i="3"/>
  <c r="AF136" i="3"/>
  <c r="AG136" i="3"/>
  <c r="V53" i="3"/>
  <c r="W53" i="3"/>
  <c r="Y53" i="3"/>
  <c r="Z53" i="3"/>
  <c r="AA53" i="3"/>
  <c r="AB53" i="3"/>
  <c r="V54" i="3"/>
  <c r="W54" i="3"/>
  <c r="Y54" i="3"/>
  <c r="Z54" i="3"/>
  <c r="AA54" i="3"/>
  <c r="AB54" i="3"/>
  <c r="V55" i="3"/>
  <c r="W55" i="3"/>
  <c r="Y55" i="3"/>
  <c r="Z55" i="3"/>
  <c r="AA55" i="3"/>
  <c r="AB55" i="3"/>
  <c r="V56" i="3"/>
  <c r="W56" i="3"/>
  <c r="Y56" i="3"/>
  <c r="Z56" i="3"/>
  <c r="AA56" i="3"/>
  <c r="AB56" i="3"/>
  <c r="V57" i="3"/>
  <c r="W57" i="3"/>
  <c r="Y57" i="3"/>
  <c r="Z57" i="3"/>
  <c r="AA57" i="3"/>
  <c r="AB57" i="3"/>
  <c r="V58" i="3"/>
  <c r="W58" i="3"/>
  <c r="Y58" i="3"/>
  <c r="Z58" i="3"/>
  <c r="AA58" i="3"/>
  <c r="AB58" i="3"/>
  <c r="V59" i="3"/>
  <c r="W59" i="3"/>
  <c r="Y59" i="3"/>
  <c r="Z59" i="3"/>
  <c r="AA59" i="3"/>
  <c r="AB59" i="3"/>
  <c r="V60" i="3"/>
  <c r="W60" i="3"/>
  <c r="Y60" i="3"/>
  <c r="Z60" i="3"/>
  <c r="AA60" i="3"/>
  <c r="AB60" i="3"/>
  <c r="V62" i="3"/>
  <c r="W62" i="3"/>
  <c r="Y62" i="3"/>
  <c r="Z62" i="3"/>
  <c r="AA62" i="3"/>
  <c r="AB62" i="3"/>
  <c r="V63" i="3"/>
  <c r="W63" i="3"/>
  <c r="Y63" i="3"/>
  <c r="Z63" i="3"/>
  <c r="AA63" i="3"/>
  <c r="AB63" i="3"/>
  <c r="V64" i="3"/>
  <c r="W64" i="3"/>
  <c r="Y64" i="3"/>
  <c r="Z64" i="3"/>
  <c r="AA64" i="3"/>
  <c r="AB64" i="3"/>
  <c r="V65" i="3"/>
  <c r="W65" i="3"/>
  <c r="Y65" i="3"/>
  <c r="Z65" i="3"/>
  <c r="AA65" i="3"/>
  <c r="AB65" i="3"/>
  <c r="V66" i="3"/>
  <c r="W66" i="3"/>
  <c r="Y66" i="3"/>
  <c r="Z66" i="3"/>
  <c r="AA66" i="3"/>
  <c r="AB66" i="3"/>
  <c r="V67" i="3"/>
  <c r="W67" i="3"/>
  <c r="Y67" i="3"/>
  <c r="Z67" i="3"/>
  <c r="AA67" i="3"/>
  <c r="AB67" i="3"/>
  <c r="V68" i="3"/>
  <c r="W68" i="3"/>
  <c r="Y68" i="3"/>
  <c r="Z68" i="3"/>
  <c r="AA68" i="3"/>
  <c r="AB68" i="3"/>
  <c r="V69" i="3"/>
  <c r="W69" i="3"/>
  <c r="Y69" i="3"/>
  <c r="Z69" i="3"/>
  <c r="AA69" i="3"/>
  <c r="AB69" i="3"/>
  <c r="V70" i="3"/>
  <c r="W70" i="3"/>
  <c r="Y70" i="3"/>
  <c r="Z70" i="3"/>
  <c r="AA70" i="3"/>
  <c r="AB70" i="3"/>
  <c r="V71" i="3"/>
  <c r="W71" i="3"/>
  <c r="Y71" i="3"/>
  <c r="Z71" i="3"/>
  <c r="AA71" i="3"/>
  <c r="AB71" i="3"/>
  <c r="V72" i="3"/>
  <c r="W72" i="3"/>
  <c r="Y72" i="3"/>
  <c r="Z72" i="3"/>
  <c r="AA72" i="3"/>
  <c r="AB72" i="3"/>
  <c r="V73" i="3"/>
  <c r="W73" i="3"/>
  <c r="Y73" i="3"/>
  <c r="Z73" i="3"/>
  <c r="AA73" i="3"/>
  <c r="AB73" i="3"/>
  <c r="V74" i="3"/>
  <c r="W74" i="3"/>
  <c r="Y74" i="3"/>
  <c r="Z74" i="3"/>
  <c r="AA74" i="3"/>
  <c r="AB74" i="3"/>
  <c r="V75" i="3"/>
  <c r="W75" i="3"/>
  <c r="Y75" i="3"/>
  <c r="Z75" i="3"/>
  <c r="AA75" i="3"/>
  <c r="AB75" i="3"/>
  <c r="V76" i="3"/>
  <c r="W76" i="3"/>
  <c r="Y76" i="3"/>
  <c r="Z76" i="3"/>
  <c r="AA76" i="3"/>
  <c r="AB76" i="3"/>
  <c r="V77" i="3"/>
  <c r="W77" i="3"/>
  <c r="Y77" i="3"/>
  <c r="Z77" i="3"/>
  <c r="AA77" i="3"/>
  <c r="AB77" i="3"/>
  <c r="V78" i="3"/>
  <c r="W78" i="3"/>
  <c r="Y78" i="3"/>
  <c r="Z78" i="3"/>
  <c r="AA78" i="3"/>
  <c r="AB78" i="3"/>
  <c r="V79" i="3"/>
  <c r="W79" i="3"/>
  <c r="Y79" i="3"/>
  <c r="Z79" i="3"/>
  <c r="AA79" i="3"/>
  <c r="AB79" i="3"/>
  <c r="V80" i="3"/>
  <c r="W80" i="3"/>
  <c r="Y80" i="3"/>
  <c r="Z80" i="3"/>
  <c r="AA80" i="3"/>
  <c r="AB80" i="3"/>
  <c r="V81" i="3"/>
  <c r="W81" i="3"/>
  <c r="Y81" i="3"/>
  <c r="Z81" i="3"/>
  <c r="AA81" i="3"/>
  <c r="AB81" i="3"/>
  <c r="V82" i="3"/>
  <c r="W82" i="3"/>
  <c r="Y82" i="3"/>
  <c r="Z82" i="3"/>
  <c r="AA82" i="3"/>
  <c r="AB82" i="3"/>
  <c r="V83" i="3"/>
  <c r="W83" i="3"/>
  <c r="Y83" i="3"/>
  <c r="Z83" i="3"/>
  <c r="AA83" i="3"/>
  <c r="AB83" i="3"/>
  <c r="V84" i="3"/>
  <c r="W84" i="3"/>
  <c r="Y84" i="3"/>
  <c r="Z84" i="3"/>
  <c r="AA84" i="3"/>
  <c r="AB84" i="3"/>
  <c r="V85" i="3"/>
  <c r="W85" i="3"/>
  <c r="Y85" i="3"/>
  <c r="Z85" i="3"/>
  <c r="AA85" i="3"/>
  <c r="AB85" i="3"/>
  <c r="V86" i="3"/>
  <c r="W86" i="3"/>
  <c r="Y86" i="3"/>
  <c r="Z86" i="3"/>
  <c r="AA86" i="3"/>
  <c r="AB86" i="3"/>
  <c r="V88" i="3"/>
  <c r="W88" i="3"/>
  <c r="Y88" i="3"/>
  <c r="Z88" i="3"/>
  <c r="AA88" i="3"/>
  <c r="AB88" i="3"/>
  <c r="V89" i="3"/>
  <c r="W89" i="3"/>
  <c r="Y89" i="3"/>
  <c r="Z89" i="3"/>
  <c r="AA89" i="3"/>
  <c r="AB89" i="3"/>
  <c r="V90" i="3"/>
  <c r="W90" i="3"/>
  <c r="Y90" i="3"/>
  <c r="Z90" i="3"/>
  <c r="AA90" i="3"/>
  <c r="AB90" i="3"/>
  <c r="V91" i="3"/>
  <c r="W91" i="3"/>
  <c r="Y91" i="3"/>
  <c r="Z91" i="3"/>
  <c r="AA91" i="3"/>
  <c r="AB91" i="3"/>
  <c r="V92" i="3"/>
  <c r="W92" i="3"/>
  <c r="Y92" i="3"/>
  <c r="Z92" i="3"/>
  <c r="AA92" i="3"/>
  <c r="AB92" i="3"/>
  <c r="V93" i="3"/>
  <c r="W93" i="3"/>
  <c r="Y93" i="3"/>
  <c r="Z93" i="3"/>
  <c r="AA93" i="3"/>
  <c r="AB93" i="3"/>
  <c r="V94" i="3"/>
  <c r="W94" i="3"/>
  <c r="Y94" i="3"/>
  <c r="Z94" i="3"/>
  <c r="AA94" i="3"/>
  <c r="AB94" i="3"/>
  <c r="V95" i="3"/>
  <c r="W95" i="3"/>
  <c r="Y95" i="3"/>
  <c r="Z95" i="3"/>
  <c r="AA95" i="3"/>
  <c r="AB95" i="3"/>
  <c r="V96" i="3"/>
  <c r="W96" i="3"/>
  <c r="Y96" i="3"/>
  <c r="Z96" i="3"/>
  <c r="AA96" i="3"/>
  <c r="AB96" i="3"/>
  <c r="V97" i="3"/>
  <c r="W97" i="3"/>
  <c r="Y97" i="3"/>
  <c r="Z97" i="3"/>
  <c r="AA97" i="3"/>
  <c r="AB97" i="3"/>
  <c r="V98" i="3"/>
  <c r="W98" i="3"/>
  <c r="Y98" i="3"/>
  <c r="Z98" i="3"/>
  <c r="AA98" i="3"/>
  <c r="AB98" i="3"/>
  <c r="V99" i="3"/>
  <c r="W99" i="3"/>
  <c r="Y99" i="3"/>
  <c r="Z99" i="3"/>
  <c r="AA99" i="3"/>
  <c r="AB99" i="3"/>
  <c r="V100" i="3"/>
  <c r="W100" i="3"/>
  <c r="Y100" i="3"/>
  <c r="Z100" i="3"/>
  <c r="AA100" i="3"/>
  <c r="AB100" i="3"/>
  <c r="V101" i="3"/>
  <c r="W101" i="3"/>
  <c r="Y101" i="3"/>
  <c r="Z101" i="3"/>
  <c r="AA101" i="3"/>
  <c r="AB101" i="3"/>
  <c r="V102" i="3"/>
  <c r="W102" i="3"/>
  <c r="Y102" i="3"/>
  <c r="Z102" i="3"/>
  <c r="AA102" i="3"/>
  <c r="AB102" i="3"/>
  <c r="V103" i="3"/>
  <c r="W103" i="3"/>
  <c r="Y103" i="3"/>
  <c r="Z103" i="3"/>
  <c r="AA103" i="3"/>
  <c r="AB103" i="3"/>
  <c r="V104" i="3"/>
  <c r="W104" i="3"/>
  <c r="Y104" i="3"/>
  <c r="Z104" i="3"/>
  <c r="AA104" i="3"/>
  <c r="AB104" i="3"/>
  <c r="V105" i="3"/>
  <c r="W105" i="3"/>
  <c r="Y105" i="3"/>
  <c r="Z105" i="3"/>
  <c r="AA105" i="3"/>
  <c r="AB105" i="3"/>
  <c r="V106" i="3"/>
  <c r="W106" i="3"/>
  <c r="Y106" i="3"/>
  <c r="Z106" i="3"/>
  <c r="AA106" i="3"/>
  <c r="AB106" i="3"/>
  <c r="V107" i="3"/>
  <c r="W107" i="3"/>
  <c r="Y107" i="3"/>
  <c r="Z107" i="3"/>
  <c r="AA107" i="3"/>
  <c r="AB107" i="3"/>
  <c r="V108" i="3"/>
  <c r="W108" i="3"/>
  <c r="Y108" i="3"/>
  <c r="Z108" i="3"/>
  <c r="AA108" i="3"/>
  <c r="AB108" i="3"/>
  <c r="V109" i="3"/>
  <c r="W109" i="3"/>
  <c r="Y109" i="3"/>
  <c r="Z109" i="3"/>
  <c r="AA109" i="3"/>
  <c r="AB109" i="3"/>
  <c r="V110" i="3"/>
  <c r="W110" i="3"/>
  <c r="Y110" i="3"/>
  <c r="Z110" i="3"/>
  <c r="AA110" i="3"/>
  <c r="AB110" i="3"/>
  <c r="V111" i="3"/>
  <c r="W111" i="3"/>
  <c r="Y111" i="3"/>
  <c r="Z111" i="3"/>
  <c r="AA111" i="3"/>
  <c r="AB111" i="3"/>
  <c r="V112" i="3"/>
  <c r="W112" i="3"/>
  <c r="Y112" i="3"/>
  <c r="Z112" i="3"/>
  <c r="AA112" i="3"/>
  <c r="AB112" i="3"/>
  <c r="V113" i="3"/>
  <c r="W113" i="3"/>
  <c r="Y113" i="3"/>
  <c r="Z113" i="3"/>
  <c r="AA113" i="3"/>
  <c r="AB113" i="3"/>
  <c r="V114" i="3"/>
  <c r="W114" i="3"/>
  <c r="Y114" i="3"/>
  <c r="Z114" i="3"/>
  <c r="AA114" i="3"/>
  <c r="AB114" i="3"/>
  <c r="V115" i="3"/>
  <c r="W115" i="3"/>
  <c r="Y115" i="3"/>
  <c r="Z115" i="3"/>
  <c r="AA115" i="3"/>
  <c r="AB115" i="3"/>
  <c r="V116" i="3"/>
  <c r="W116" i="3"/>
  <c r="Y116" i="3"/>
  <c r="Z116" i="3"/>
  <c r="AA116" i="3"/>
  <c r="AB116" i="3"/>
  <c r="V118" i="3"/>
  <c r="W118" i="3"/>
  <c r="Y118" i="3"/>
  <c r="Z118" i="3"/>
  <c r="AA118" i="3"/>
  <c r="AB118" i="3"/>
  <c r="V119" i="3"/>
  <c r="W119" i="3"/>
  <c r="Y119" i="3"/>
  <c r="Z119" i="3"/>
  <c r="AA119" i="3"/>
  <c r="AB119" i="3"/>
  <c r="V120" i="3"/>
  <c r="W120" i="3"/>
  <c r="Y120" i="3"/>
  <c r="Z120" i="3"/>
  <c r="AA120" i="3"/>
  <c r="AB120" i="3"/>
  <c r="V121" i="3"/>
  <c r="W121" i="3"/>
  <c r="Y121" i="3"/>
  <c r="Z121" i="3"/>
  <c r="AA121" i="3"/>
  <c r="AB121" i="3"/>
  <c r="V122" i="3"/>
  <c r="W122" i="3"/>
  <c r="Y122" i="3"/>
  <c r="Z122" i="3"/>
  <c r="AA122" i="3"/>
  <c r="AB122" i="3"/>
  <c r="V123" i="3"/>
  <c r="W123" i="3"/>
  <c r="Y123" i="3"/>
  <c r="Z123" i="3"/>
  <c r="AA123" i="3"/>
  <c r="AB123" i="3"/>
  <c r="W125" i="3"/>
  <c r="Y125" i="3"/>
  <c r="Z125" i="3"/>
  <c r="AA125" i="3"/>
  <c r="AB125" i="3"/>
  <c r="W126" i="3"/>
  <c r="Y126" i="3"/>
  <c r="Z126" i="3"/>
  <c r="AA126" i="3"/>
  <c r="AB126" i="3"/>
  <c r="W127" i="3"/>
  <c r="Y127" i="3"/>
  <c r="Z127" i="3"/>
  <c r="AA127" i="3"/>
  <c r="AB127" i="3"/>
  <c r="W128" i="3"/>
  <c r="Y128" i="3"/>
  <c r="Z128" i="3"/>
  <c r="AA128" i="3"/>
  <c r="AB128" i="3"/>
  <c r="W129" i="3"/>
  <c r="Y129" i="3"/>
  <c r="Z129" i="3"/>
  <c r="AA129" i="3"/>
  <c r="AB129" i="3"/>
  <c r="W130" i="3"/>
  <c r="Y130" i="3"/>
  <c r="Z130" i="3"/>
  <c r="AA130" i="3"/>
  <c r="AB130" i="3"/>
  <c r="W131" i="3"/>
  <c r="Y131" i="3"/>
  <c r="Z131" i="3"/>
  <c r="AA131" i="3"/>
  <c r="AB131" i="3"/>
  <c r="V125" i="3"/>
  <c r="V126" i="3"/>
  <c r="V127" i="3"/>
  <c r="V128" i="3"/>
  <c r="V129" i="3"/>
  <c r="V130" i="3"/>
  <c r="V131" i="3"/>
  <c r="U125" i="3"/>
  <c r="U126" i="3"/>
  <c r="U127" i="3"/>
  <c r="U128" i="3"/>
  <c r="U129" i="3"/>
  <c r="U130" i="3"/>
  <c r="U131" i="3"/>
  <c r="U122" i="3"/>
  <c r="U123" i="3"/>
  <c r="U118" i="3"/>
  <c r="U119" i="3"/>
  <c r="U120" i="3"/>
  <c r="AB133" i="3"/>
  <c r="AB134" i="3"/>
  <c r="AA133" i="3"/>
  <c r="AA134" i="3"/>
  <c r="Z133" i="3"/>
  <c r="Z134" i="3"/>
  <c r="Y133" i="3"/>
  <c r="Y134" i="3"/>
  <c r="W133" i="3"/>
  <c r="W134" i="3"/>
  <c r="V133" i="3"/>
  <c r="V134" i="3"/>
  <c r="U133" i="3"/>
  <c r="U134" i="3"/>
  <c r="AB136" i="3"/>
  <c r="AA136" i="3"/>
  <c r="Z136" i="3"/>
  <c r="Y136" i="3"/>
  <c r="W136" i="3"/>
  <c r="V136" i="3"/>
  <c r="U136" i="3"/>
  <c r="T222" i="3"/>
  <c r="T223" i="3"/>
  <c r="T224" i="3"/>
  <c r="T225" i="3"/>
  <c r="T226" i="3"/>
  <c r="T227" i="3"/>
  <c r="T228" i="3"/>
  <c r="T229" i="3"/>
  <c r="S222" i="3"/>
  <c r="S223" i="3"/>
  <c r="S224" i="3"/>
  <c r="S225" i="3"/>
  <c r="S226" i="3"/>
  <c r="S227" i="3"/>
  <c r="S228" i="3"/>
  <c r="S229" i="3"/>
  <c r="R222" i="3"/>
  <c r="R223" i="3"/>
  <c r="R224" i="3"/>
  <c r="R225" i="3"/>
  <c r="R226" i="3"/>
  <c r="R227" i="3"/>
  <c r="R228" i="3"/>
  <c r="R229" i="3"/>
  <c r="Q222" i="3"/>
  <c r="Q223" i="3"/>
  <c r="Q224" i="3"/>
  <c r="Q225" i="3"/>
  <c r="Q226" i="3"/>
  <c r="Q227" i="3"/>
  <c r="Q228" i="3"/>
  <c r="Q229" i="3"/>
  <c r="O222" i="3"/>
  <c r="O223" i="3"/>
  <c r="O224" i="3"/>
  <c r="O225" i="3"/>
  <c r="O226" i="3"/>
  <c r="O227" i="3"/>
  <c r="O228" i="3"/>
  <c r="O229" i="3"/>
  <c r="N222" i="3"/>
  <c r="N223" i="3"/>
  <c r="N224" i="3"/>
  <c r="N225" i="3"/>
  <c r="N226" i="3"/>
  <c r="N227" i="3"/>
  <c r="N228" i="3"/>
  <c r="N229" i="3"/>
  <c r="L222" i="3"/>
  <c r="L223" i="3"/>
  <c r="L224" i="3"/>
  <c r="L225" i="3"/>
  <c r="L226" i="3"/>
  <c r="L227" i="3"/>
  <c r="L228" i="3"/>
  <c r="L229" i="3"/>
  <c r="K222" i="3"/>
  <c r="K223" i="3"/>
  <c r="K224" i="3"/>
  <c r="K225" i="3"/>
  <c r="K226" i="3"/>
  <c r="K227" i="3"/>
  <c r="K228" i="3"/>
  <c r="K229" i="3"/>
  <c r="J222" i="3"/>
  <c r="J223" i="3"/>
  <c r="J224" i="3"/>
  <c r="J225" i="3"/>
  <c r="J226" i="3"/>
  <c r="J227" i="3"/>
  <c r="J228" i="3"/>
  <c r="J229" i="3"/>
  <c r="I222" i="3"/>
  <c r="I223" i="3"/>
  <c r="I224" i="3"/>
  <c r="I225" i="3"/>
  <c r="I226" i="3"/>
  <c r="I227" i="3"/>
  <c r="I228" i="3"/>
  <c r="I229" i="3"/>
  <c r="H222" i="3"/>
  <c r="H223" i="3"/>
  <c r="H224" i="3"/>
  <c r="H225" i="3"/>
  <c r="H226" i="3"/>
  <c r="H227" i="3"/>
  <c r="H228" i="3"/>
  <c r="H229" i="3"/>
  <c r="G222" i="3"/>
  <c r="G223" i="3"/>
  <c r="G224" i="3"/>
  <c r="G225" i="3"/>
  <c r="G226" i="3"/>
  <c r="G227" i="3"/>
  <c r="G228" i="3"/>
  <c r="G229" i="3"/>
  <c r="F222" i="3"/>
  <c r="F223" i="3"/>
  <c r="F224" i="3"/>
  <c r="F225" i="3"/>
  <c r="F226" i="3"/>
  <c r="F227" i="3"/>
  <c r="F228" i="3"/>
  <c r="F229" i="3"/>
  <c r="E222" i="3"/>
  <c r="E223" i="3"/>
  <c r="E224" i="3"/>
  <c r="E225" i="3"/>
  <c r="E226" i="3"/>
  <c r="E227" i="3"/>
  <c r="E228" i="3"/>
  <c r="E229" i="3"/>
  <c r="D222" i="3"/>
  <c r="D223" i="3"/>
  <c r="D224" i="3"/>
  <c r="D225" i="3"/>
  <c r="D226" i="3"/>
  <c r="D227" i="3"/>
  <c r="D228" i="3"/>
  <c r="D229" i="3"/>
  <c r="C222" i="3"/>
  <c r="C223" i="3"/>
  <c r="C224" i="3"/>
  <c r="C225" i="3"/>
  <c r="C226" i="3"/>
  <c r="C227" i="3"/>
  <c r="C228" i="3"/>
  <c r="C229" i="3"/>
  <c r="A222" i="3"/>
  <c r="A223" i="3"/>
  <c r="A224" i="3"/>
  <c r="A225" i="3"/>
  <c r="A226" i="3"/>
  <c r="A227" i="3"/>
  <c r="A228" i="3"/>
  <c r="A229" i="3"/>
  <c r="U88" i="3"/>
  <c r="U89" i="3"/>
  <c r="U90" i="3"/>
  <c r="U91" i="3"/>
  <c r="U92" i="3"/>
  <c r="U93" i="3"/>
  <c r="U94" i="3"/>
  <c r="U95" i="3"/>
  <c r="U96" i="3"/>
  <c r="U97" i="3"/>
  <c r="U98" i="3"/>
  <c r="U99" i="3"/>
  <c r="U100" i="3"/>
  <c r="U101" i="3"/>
  <c r="U102" i="3"/>
  <c r="U103" i="3"/>
  <c r="U104" i="3"/>
  <c r="U105" i="3"/>
  <c r="U106" i="3"/>
  <c r="U107" i="3"/>
  <c r="U108" i="3"/>
  <c r="U109" i="3"/>
  <c r="U110" i="3"/>
  <c r="U111" i="3"/>
  <c r="U112" i="3"/>
  <c r="U113" i="3"/>
  <c r="U114" i="3"/>
  <c r="U115" i="3"/>
  <c r="U116" i="3"/>
  <c r="U62" i="3"/>
  <c r="U63" i="3"/>
  <c r="U64" i="3"/>
  <c r="U65" i="3"/>
  <c r="U66" i="3"/>
  <c r="U67" i="3"/>
  <c r="U68" i="3"/>
  <c r="U69" i="3"/>
  <c r="U70" i="3"/>
  <c r="U71" i="3"/>
  <c r="U72" i="3"/>
  <c r="U73" i="3"/>
  <c r="U74" i="3"/>
  <c r="U75" i="3"/>
  <c r="U76" i="3"/>
  <c r="U77" i="3"/>
  <c r="U78" i="3"/>
  <c r="U79" i="3"/>
  <c r="U80" i="3"/>
  <c r="U81" i="3"/>
  <c r="U82" i="3"/>
  <c r="U83" i="3"/>
  <c r="U84" i="3"/>
  <c r="U85" i="3"/>
  <c r="U86" i="3"/>
  <c r="U53" i="3"/>
  <c r="U54" i="3"/>
  <c r="U55" i="3"/>
  <c r="U56" i="3"/>
  <c r="U57" i="3"/>
  <c r="U58" i="3"/>
  <c r="U59" i="3"/>
  <c r="U60" i="3"/>
  <c r="X118" i="3"/>
  <c r="X119" i="3"/>
  <c r="X120" i="3"/>
  <c r="X121" i="3"/>
  <c r="X122" i="3"/>
  <c r="X123" i="3"/>
  <c r="X125" i="3"/>
  <c r="X126" i="3"/>
  <c r="X127" i="3"/>
  <c r="X128" i="3"/>
  <c r="X129" i="3"/>
  <c r="X130" i="3"/>
  <c r="X131" i="3"/>
  <c r="X133" i="3"/>
  <c r="X134" i="3"/>
  <c r="X136" i="3"/>
  <c r="X88" i="3"/>
  <c r="X89" i="3"/>
  <c r="X90" i="3"/>
  <c r="X91" i="3"/>
  <c r="X92" i="3"/>
  <c r="X93" i="3"/>
  <c r="X95" i="3"/>
  <c r="X96" i="3"/>
  <c r="X97" i="3"/>
  <c r="X98" i="3"/>
  <c r="X99" i="3"/>
  <c r="X100" i="3"/>
  <c r="X101" i="3"/>
  <c r="X102" i="3"/>
  <c r="X103" i="3"/>
  <c r="X104" i="3"/>
  <c r="X105" i="3"/>
  <c r="X106" i="3"/>
  <c r="X107" i="3"/>
  <c r="X108" i="3"/>
  <c r="X109" i="3"/>
  <c r="X110" i="3"/>
  <c r="X111" i="3"/>
  <c r="X112" i="3"/>
  <c r="X113" i="3"/>
  <c r="X114" i="3"/>
  <c r="X115" i="3"/>
  <c r="X116" i="3"/>
  <c r="X62" i="3"/>
  <c r="X63" i="3"/>
  <c r="X64" i="3"/>
  <c r="X65" i="3"/>
  <c r="X66" i="3"/>
  <c r="X67" i="3"/>
  <c r="X68" i="3"/>
  <c r="X69" i="3"/>
  <c r="X70" i="3"/>
  <c r="X71" i="3"/>
  <c r="X72" i="3"/>
  <c r="X73" i="3"/>
  <c r="X74" i="3"/>
  <c r="X75" i="3"/>
  <c r="X76" i="3"/>
  <c r="X77" i="3"/>
  <c r="X78" i="3"/>
  <c r="X79" i="3"/>
  <c r="X80" i="3"/>
  <c r="X81" i="3"/>
  <c r="X82" i="3"/>
  <c r="X83" i="3"/>
  <c r="X84" i="3"/>
  <c r="X85" i="3"/>
  <c r="X86" i="3"/>
  <c r="X53" i="3"/>
  <c r="X54" i="3"/>
  <c r="X55" i="3"/>
  <c r="X56" i="3"/>
  <c r="X57" i="3"/>
  <c r="X58" i="3"/>
  <c r="X59" i="3"/>
  <c r="X60" i="3"/>
  <c r="P222" i="3"/>
  <c r="P223" i="3"/>
  <c r="P224" i="3"/>
  <c r="P225" i="3"/>
  <c r="P226" i="3"/>
  <c r="P227" i="3"/>
  <c r="P228" i="3"/>
  <c r="P229" i="3"/>
  <c r="BA221" i="2"/>
  <c r="AE220" i="7" s="1"/>
  <c r="BA222" i="2"/>
  <c r="M223" i="3" s="1"/>
  <c r="BA223" i="2"/>
  <c r="AE222" i="7" s="1"/>
  <c r="BA224" i="2"/>
  <c r="AE223" i="7" s="1"/>
  <c r="BA225" i="2"/>
  <c r="AE224" i="7" s="1"/>
  <c r="BA226" i="2"/>
  <c r="M227" i="3" s="1"/>
  <c r="BA227" i="2"/>
  <c r="AE226" i="7" s="1"/>
  <c r="BA228" i="2"/>
  <c r="AE227" i="7" s="1"/>
  <c r="BA8" i="2"/>
  <c r="BA9" i="2"/>
  <c r="BA10" i="2"/>
  <c r="BA11" i="2"/>
  <c r="BA12" i="2"/>
  <c r="BA13" i="2"/>
  <c r="BA14" i="2"/>
  <c r="BA15" i="2"/>
  <c r="BA16" i="2"/>
  <c r="BA17" i="2"/>
  <c r="BA18" i="2"/>
  <c r="BA19" i="2"/>
  <c r="BA20" i="2"/>
  <c r="BA21" i="2"/>
  <c r="BA22" i="2"/>
  <c r="BA23" i="2"/>
  <c r="BA24" i="2"/>
  <c r="BA25" i="2"/>
  <c r="BA26" i="2"/>
  <c r="BA27" i="2"/>
  <c r="BA28" i="2"/>
  <c r="BA29" i="2"/>
  <c r="BA30" i="2"/>
  <c r="BA31" i="2"/>
  <c r="BA32" i="2"/>
  <c r="BA33" i="2"/>
  <c r="BA34" i="2"/>
  <c r="BA35" i="2"/>
  <c r="BA36" i="2"/>
  <c r="BA37" i="2"/>
  <c r="BA38" i="2"/>
  <c r="BA39" i="2"/>
  <c r="BA40" i="2"/>
  <c r="BA41" i="2"/>
  <c r="BA42" i="2"/>
  <c r="BA43" i="2"/>
  <c r="BA44" i="2"/>
  <c r="BA45" i="2"/>
  <c r="BA46" i="2"/>
  <c r="BA47" i="2"/>
  <c r="BA48" i="2"/>
  <c r="BA49" i="2"/>
  <c r="BA50" i="2"/>
  <c r="BA51" i="2"/>
  <c r="BA52" i="2"/>
  <c r="BA53" i="2"/>
  <c r="BA54" i="2"/>
  <c r="BA55" i="2"/>
  <c r="BA56" i="2"/>
  <c r="BA57" i="2"/>
  <c r="BA58" i="2"/>
  <c r="BA59" i="2"/>
  <c r="BA60" i="2"/>
  <c r="BA61" i="2"/>
  <c r="BA62" i="2"/>
  <c r="BA63" i="2"/>
  <c r="BA64" i="2"/>
  <c r="BA65" i="2"/>
  <c r="BA66" i="2"/>
  <c r="BA67" i="2"/>
  <c r="BA68" i="2"/>
  <c r="BA69" i="2"/>
  <c r="BA70" i="2"/>
  <c r="BA71" i="2"/>
  <c r="BA72" i="2"/>
  <c r="BA73" i="2"/>
  <c r="BA74" i="2"/>
  <c r="BA75" i="2"/>
  <c r="BA76" i="2"/>
  <c r="BA77" i="2"/>
  <c r="BA78" i="2"/>
  <c r="BA79" i="2"/>
  <c r="BA80" i="2"/>
  <c r="BA81" i="2"/>
  <c r="BA82" i="2"/>
  <c r="BA83" i="2"/>
  <c r="BA84" i="2"/>
  <c r="BA85" i="2"/>
  <c r="BA86" i="2"/>
  <c r="BA87" i="2"/>
  <c r="BA88" i="2"/>
  <c r="BA89" i="2"/>
  <c r="BA90" i="2"/>
  <c r="BA91" i="2"/>
  <c r="BA92" i="2"/>
  <c r="BA93" i="2"/>
  <c r="BA94" i="2"/>
  <c r="BA95" i="2"/>
  <c r="BA96" i="2"/>
  <c r="BA97" i="2"/>
  <c r="BA98" i="2"/>
  <c r="BA99" i="2"/>
  <c r="BA100" i="2"/>
  <c r="BA101" i="2"/>
  <c r="BA102" i="2"/>
  <c r="BA103" i="2"/>
  <c r="BA104" i="2"/>
  <c r="BA105" i="2"/>
  <c r="BA106" i="2"/>
  <c r="BA107" i="2"/>
  <c r="BA108" i="2"/>
  <c r="BA109" i="2"/>
  <c r="BA110" i="2"/>
  <c r="BA111" i="2"/>
  <c r="BA112" i="2"/>
  <c r="BA113" i="2"/>
  <c r="BA114" i="2"/>
  <c r="BA115" i="2"/>
  <c r="BA116" i="2"/>
  <c r="BA117" i="2"/>
  <c r="BA118" i="2"/>
  <c r="BA119" i="2"/>
  <c r="BA120" i="2"/>
  <c r="BA121" i="2"/>
  <c r="BA122" i="2"/>
  <c r="BA123" i="2"/>
  <c r="BA124" i="2"/>
  <c r="BA125" i="2"/>
  <c r="BA126" i="2"/>
  <c r="BA127" i="2"/>
  <c r="BA128" i="2"/>
  <c r="BA129" i="2"/>
  <c r="BA130" i="2"/>
  <c r="BA131" i="2"/>
  <c r="BA132" i="2"/>
  <c r="BA133" i="2"/>
  <c r="BA134" i="2"/>
  <c r="BA135" i="2"/>
  <c r="BA136" i="2"/>
  <c r="BA137" i="2"/>
  <c r="BA138" i="2"/>
  <c r="BA139" i="2"/>
  <c r="BA140" i="2"/>
  <c r="BA141" i="2"/>
  <c r="BA142" i="2"/>
  <c r="BA143" i="2"/>
  <c r="BA144" i="2"/>
  <c r="BA145" i="2"/>
  <c r="BA146" i="2"/>
  <c r="BA147" i="2"/>
  <c r="BA148" i="2"/>
  <c r="BA149" i="2"/>
  <c r="BA150" i="2"/>
  <c r="BA151" i="2"/>
  <c r="BA152" i="2"/>
  <c r="BA153" i="2"/>
  <c r="BA154" i="2"/>
  <c r="BA155" i="2"/>
  <c r="BA156" i="2"/>
  <c r="BA157" i="2"/>
  <c r="BA158" i="2"/>
  <c r="BA159" i="2"/>
  <c r="BA160" i="2"/>
  <c r="BA161" i="2"/>
  <c r="BA162" i="2"/>
  <c r="BA163" i="2"/>
  <c r="BA164" i="2"/>
  <c r="BA165" i="2"/>
  <c r="BA166" i="2"/>
  <c r="BA167" i="2"/>
  <c r="BA168" i="2"/>
  <c r="BA169" i="2"/>
  <c r="BA170" i="2"/>
  <c r="BA171" i="2"/>
  <c r="BA172" i="2"/>
  <c r="BA173" i="2"/>
  <c r="BA174" i="2"/>
  <c r="BA175" i="2"/>
  <c r="BA176" i="2"/>
  <c r="BA177" i="2"/>
  <c r="BA178" i="2"/>
  <c r="BA179" i="2"/>
  <c r="BA180" i="2"/>
  <c r="BA181" i="2"/>
  <c r="BA182" i="2"/>
  <c r="BA183" i="2"/>
  <c r="BA184" i="2"/>
  <c r="BA185" i="2"/>
  <c r="BA186" i="2"/>
  <c r="BA187" i="2"/>
  <c r="BA188" i="2"/>
  <c r="BA189" i="2"/>
  <c r="BA190" i="2"/>
  <c r="BA191" i="2"/>
  <c r="BA192" i="2"/>
  <c r="BA193" i="2"/>
  <c r="BA194" i="2"/>
  <c r="BA195" i="2"/>
  <c r="BA196" i="2"/>
  <c r="BA197" i="2"/>
  <c r="BA198" i="2"/>
  <c r="BA199" i="2"/>
  <c r="BA200" i="2"/>
  <c r="BA201" i="2"/>
  <c r="BA202" i="2"/>
  <c r="BA203" i="2"/>
  <c r="BA204" i="2"/>
  <c r="BA205" i="2"/>
  <c r="BA206" i="2"/>
  <c r="BA207" i="2"/>
  <c r="BA208" i="2"/>
  <c r="BA209" i="2"/>
  <c r="BA210" i="2"/>
  <c r="BA211" i="2"/>
  <c r="BA212" i="2"/>
  <c r="BA213" i="2"/>
  <c r="BA214" i="2"/>
  <c r="BA215" i="2"/>
  <c r="BA216" i="2"/>
  <c r="BA217" i="2"/>
  <c r="BA218" i="2"/>
  <c r="BA219" i="2"/>
  <c r="BA220" i="2"/>
  <c r="X94" i="3" l="1"/>
  <c r="M226" i="3"/>
  <c r="M222" i="3"/>
  <c r="M229" i="3"/>
  <c r="M225" i="3"/>
  <c r="AE225" i="7"/>
  <c r="AE221" i="7"/>
  <c r="M228" i="3"/>
  <c r="M224" i="3"/>
  <c r="AV85" i="7" l="1"/>
  <c r="AV115" i="7"/>
  <c r="AU85" i="7"/>
  <c r="AU115" i="7"/>
  <c r="AT85" i="7"/>
  <c r="AT115" i="7"/>
  <c r="AS85" i="7"/>
  <c r="AS115" i="7"/>
  <c r="AR85" i="7"/>
  <c r="AR115" i="7"/>
  <c r="AQ85" i="7"/>
  <c r="AQ115" i="7"/>
  <c r="AB87" i="3"/>
  <c r="AB117" i="3"/>
  <c r="AB124" i="3"/>
  <c r="AB132" i="3"/>
  <c r="AB135" i="3"/>
  <c r="AA87" i="3"/>
  <c r="AA117" i="3"/>
  <c r="AA124" i="3"/>
  <c r="AA132" i="3"/>
  <c r="AA135" i="3"/>
  <c r="Z87" i="3"/>
  <c r="Z117" i="3"/>
  <c r="Z124" i="3"/>
  <c r="Z132" i="3"/>
  <c r="Z135" i="3"/>
  <c r="Y87" i="3"/>
  <c r="Y117" i="3"/>
  <c r="Y124" i="3"/>
  <c r="Y132" i="3"/>
  <c r="Y135" i="3"/>
  <c r="X87" i="3"/>
  <c r="X117" i="3"/>
  <c r="X124" i="3"/>
  <c r="X132" i="3"/>
  <c r="X135" i="3"/>
  <c r="W87" i="3"/>
  <c r="W117" i="3"/>
  <c r="W124" i="3"/>
  <c r="W132" i="3"/>
  <c r="W135" i="3"/>
  <c r="V87" i="3"/>
  <c r="V117" i="3"/>
  <c r="V124" i="3"/>
  <c r="V132" i="3"/>
  <c r="V135" i="3"/>
  <c r="U87" i="3"/>
  <c r="U117" i="3"/>
  <c r="U121" i="3"/>
  <c r="U124" i="3"/>
  <c r="U132" i="3"/>
  <c r="U135" i="3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01" i="7"/>
  <c r="A102" i="7"/>
  <c r="A103" i="7"/>
  <c r="A104" i="7"/>
  <c r="A105" i="7"/>
  <c r="A106" i="7"/>
  <c r="A107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A133" i="7"/>
  <c r="A134" i="7"/>
  <c r="A135" i="7"/>
  <c r="A136" i="7"/>
  <c r="A137" i="7"/>
  <c r="A138" i="7"/>
  <c r="A139" i="7"/>
  <c r="A140" i="7"/>
  <c r="A141" i="7"/>
  <c r="A142" i="7"/>
  <c r="A143" i="7"/>
  <c r="A144" i="7"/>
  <c r="A145" i="7"/>
  <c r="A146" i="7"/>
  <c r="A147" i="7"/>
  <c r="A148" i="7"/>
  <c r="A149" i="7"/>
  <c r="A150" i="7"/>
  <c r="A151" i="7"/>
  <c r="A152" i="7"/>
  <c r="A153" i="7"/>
  <c r="A154" i="7"/>
  <c r="A155" i="7"/>
  <c r="A156" i="7"/>
  <c r="A157" i="7"/>
  <c r="A158" i="7"/>
  <c r="A159" i="7"/>
  <c r="A160" i="7"/>
  <c r="A161" i="7"/>
  <c r="A162" i="7"/>
  <c r="A163" i="7"/>
  <c r="A164" i="7"/>
  <c r="A165" i="7"/>
  <c r="A166" i="7"/>
  <c r="A167" i="7"/>
  <c r="A168" i="7"/>
  <c r="A169" i="7"/>
  <c r="A170" i="7"/>
  <c r="A171" i="7"/>
  <c r="A172" i="7"/>
  <c r="A173" i="7"/>
  <c r="A174" i="7"/>
  <c r="A175" i="7"/>
  <c r="A176" i="7"/>
  <c r="A177" i="7"/>
  <c r="A178" i="7"/>
  <c r="A179" i="7"/>
  <c r="A180" i="7"/>
  <c r="A181" i="7"/>
  <c r="A182" i="7"/>
  <c r="A183" i="7"/>
  <c r="A184" i="7"/>
  <c r="A185" i="7"/>
  <c r="A186" i="7"/>
  <c r="A187" i="7"/>
  <c r="A188" i="7"/>
  <c r="A189" i="7"/>
  <c r="A190" i="7"/>
  <c r="A191" i="7"/>
  <c r="A192" i="7"/>
  <c r="A193" i="7"/>
  <c r="A194" i="7"/>
  <c r="A195" i="7"/>
  <c r="A196" i="7"/>
  <c r="A197" i="7"/>
  <c r="A198" i="7"/>
  <c r="A199" i="7"/>
  <c r="A200" i="7"/>
  <c r="A201" i="7"/>
  <c r="A202" i="7"/>
  <c r="A203" i="7"/>
  <c r="A204" i="7"/>
  <c r="A205" i="7"/>
  <c r="A206" i="7"/>
  <c r="A207" i="7"/>
  <c r="A208" i="7"/>
  <c r="A209" i="7"/>
  <c r="A210" i="7"/>
  <c r="A211" i="7"/>
  <c r="A212" i="7"/>
  <c r="A213" i="7"/>
  <c r="A214" i="7"/>
  <c r="A215" i="7"/>
  <c r="A216" i="7"/>
  <c r="A217" i="7"/>
  <c r="A218" i="7"/>
  <c r="A219" i="7"/>
  <c r="A5" i="7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7" i="3"/>
  <c r="AU8" i="7" l="1"/>
  <c r="AU11" i="7"/>
  <c r="AU12" i="7"/>
  <c r="AU13" i="7"/>
  <c r="AU14" i="7"/>
  <c r="AU15" i="7"/>
  <c r="AU16" i="7"/>
  <c r="AU17" i="7"/>
  <c r="AU18" i="7"/>
  <c r="AU19" i="7"/>
  <c r="AU20" i="7"/>
  <c r="AU21" i="7"/>
  <c r="AU22" i="7"/>
  <c r="AU23" i="7"/>
  <c r="AU24" i="7"/>
  <c r="AU26" i="7"/>
  <c r="AU35" i="7"/>
  <c r="AU36" i="7"/>
  <c r="AU37" i="7"/>
  <c r="AU38" i="7"/>
  <c r="AU39" i="7"/>
  <c r="AU40" i="7"/>
  <c r="AU41" i="7"/>
  <c r="AU42" i="7"/>
  <c r="AU43" i="7"/>
  <c r="AU44" i="7"/>
  <c r="AU45" i="7"/>
  <c r="AU46" i="7"/>
  <c r="AU47" i="7"/>
  <c r="AU48" i="7"/>
  <c r="AU49" i="7"/>
  <c r="AU50" i="7"/>
  <c r="AU59" i="7"/>
  <c r="AV39" i="7" l="1"/>
  <c r="AV40" i="7"/>
  <c r="AV41" i="7"/>
  <c r="AV42" i="7"/>
  <c r="AV43" i="7"/>
  <c r="AV44" i="7"/>
  <c r="AV45" i="7"/>
  <c r="AV46" i="7"/>
  <c r="AV47" i="7"/>
  <c r="AV48" i="7"/>
  <c r="AV49" i="7"/>
  <c r="AV50" i="7"/>
  <c r="AV59" i="7"/>
  <c r="AV37" i="7"/>
  <c r="AV35" i="7"/>
  <c r="AV23" i="7"/>
  <c r="AV24" i="7"/>
  <c r="AV26" i="7"/>
  <c r="AV14" i="7"/>
  <c r="AV15" i="7"/>
  <c r="AV16" i="7"/>
  <c r="AV17" i="7"/>
  <c r="AV18" i="7"/>
  <c r="AV19" i="7"/>
  <c r="AV20" i="7"/>
  <c r="AV21" i="7"/>
  <c r="AV8" i="7"/>
  <c r="AV11" i="7"/>
  <c r="AV12" i="7"/>
  <c r="AT39" i="7"/>
  <c r="AT40" i="7"/>
  <c r="AT41" i="7"/>
  <c r="AT42" i="7"/>
  <c r="AT43" i="7"/>
  <c r="AT44" i="7"/>
  <c r="AT45" i="7"/>
  <c r="AT46" i="7"/>
  <c r="AT47" i="7"/>
  <c r="AT48" i="7"/>
  <c r="AT49" i="7"/>
  <c r="AT50" i="7"/>
  <c r="AT59" i="7"/>
  <c r="AT37" i="7"/>
  <c r="AT35" i="7"/>
  <c r="AT23" i="7"/>
  <c r="AT24" i="7"/>
  <c r="AT26" i="7"/>
  <c r="AT14" i="7"/>
  <c r="AT15" i="7"/>
  <c r="AT16" i="7"/>
  <c r="AT17" i="7"/>
  <c r="AT18" i="7"/>
  <c r="AT19" i="7"/>
  <c r="AT20" i="7"/>
  <c r="AT21" i="7"/>
  <c r="AT8" i="7"/>
  <c r="AT11" i="7"/>
  <c r="AT12" i="7"/>
  <c r="AN41" i="3"/>
  <c r="AN42" i="3"/>
  <c r="AN43" i="3"/>
  <c r="AN44" i="3"/>
  <c r="AN45" i="3"/>
  <c r="AN46" i="3"/>
  <c r="AN47" i="3"/>
  <c r="AN48" i="3"/>
  <c r="AN49" i="3"/>
  <c r="AN50" i="3"/>
  <c r="AN51" i="3"/>
  <c r="AN52" i="3"/>
  <c r="AN39" i="3"/>
  <c r="AN37" i="3"/>
  <c r="AN25" i="3"/>
  <c r="AN26" i="3"/>
  <c r="AN27" i="3"/>
  <c r="AN28" i="3"/>
  <c r="AN29" i="3"/>
  <c r="AN30" i="3"/>
  <c r="AN31" i="3"/>
  <c r="AN32" i="3"/>
  <c r="AN33" i="3"/>
  <c r="AN34" i="3"/>
  <c r="AN35" i="3"/>
  <c r="AN16" i="3"/>
  <c r="AN17" i="3"/>
  <c r="AN18" i="3"/>
  <c r="AN19" i="3"/>
  <c r="AN20" i="3"/>
  <c r="AN21" i="3"/>
  <c r="AN22" i="3"/>
  <c r="AN23" i="3"/>
  <c r="AN7" i="3"/>
  <c r="AN8" i="3"/>
  <c r="AN9" i="3"/>
  <c r="AN10" i="3"/>
  <c r="AN11" i="3"/>
  <c r="AN12" i="3"/>
  <c r="AN13" i="3"/>
  <c r="AN14" i="3"/>
  <c r="AM41" i="3"/>
  <c r="AM42" i="3"/>
  <c r="AM43" i="3"/>
  <c r="AM44" i="3"/>
  <c r="AM45" i="3"/>
  <c r="AM46" i="3"/>
  <c r="AM47" i="3"/>
  <c r="AM48" i="3"/>
  <c r="AM49" i="3"/>
  <c r="AM50" i="3"/>
  <c r="AM51" i="3"/>
  <c r="AM52" i="3"/>
  <c r="AM39" i="3"/>
  <c r="AM37" i="3"/>
  <c r="AM25" i="3"/>
  <c r="AM26" i="3"/>
  <c r="AM27" i="3"/>
  <c r="AM28" i="3"/>
  <c r="AM29" i="3"/>
  <c r="AM30" i="3"/>
  <c r="AM31" i="3"/>
  <c r="AM32" i="3"/>
  <c r="AM33" i="3"/>
  <c r="AM34" i="3"/>
  <c r="AM35" i="3"/>
  <c r="AM16" i="3"/>
  <c r="AM17" i="3"/>
  <c r="AM18" i="3"/>
  <c r="AM19" i="3"/>
  <c r="AM20" i="3"/>
  <c r="AM21" i="3"/>
  <c r="AM22" i="3"/>
  <c r="AM23" i="3"/>
  <c r="AM7" i="3"/>
  <c r="AM8" i="3"/>
  <c r="AM9" i="3"/>
  <c r="AM10" i="3"/>
  <c r="AM11" i="3"/>
  <c r="AM12" i="3"/>
  <c r="AM13" i="3"/>
  <c r="AM14" i="3"/>
  <c r="AL41" i="3"/>
  <c r="AL42" i="3"/>
  <c r="AL43" i="3"/>
  <c r="AL44" i="3"/>
  <c r="AL45" i="3"/>
  <c r="AL46" i="3"/>
  <c r="AL47" i="3"/>
  <c r="AL48" i="3"/>
  <c r="AL49" i="3"/>
  <c r="AL50" i="3"/>
  <c r="AL51" i="3"/>
  <c r="AL52" i="3"/>
  <c r="AL39" i="3"/>
  <c r="AL37" i="3"/>
  <c r="AL25" i="3"/>
  <c r="AL26" i="3"/>
  <c r="AL27" i="3"/>
  <c r="AL28" i="3"/>
  <c r="AL29" i="3"/>
  <c r="AL30" i="3"/>
  <c r="AL31" i="3"/>
  <c r="AL32" i="3"/>
  <c r="AL33" i="3"/>
  <c r="AL34" i="3"/>
  <c r="AL35" i="3"/>
  <c r="AL16" i="3"/>
  <c r="AL17" i="3"/>
  <c r="AL18" i="3"/>
  <c r="AL19" i="3"/>
  <c r="AL20" i="3"/>
  <c r="AL21" i="3"/>
  <c r="AL22" i="3"/>
  <c r="AL23" i="3"/>
  <c r="AL7" i="3"/>
  <c r="AL8" i="3"/>
  <c r="AL9" i="3"/>
  <c r="AL10" i="3"/>
  <c r="AL11" i="3"/>
  <c r="AL12" i="3"/>
  <c r="AL13" i="3"/>
  <c r="AL14" i="3"/>
  <c r="AK41" i="3"/>
  <c r="AK42" i="3"/>
  <c r="AK43" i="3"/>
  <c r="AK44" i="3"/>
  <c r="AK45" i="3"/>
  <c r="AK46" i="3"/>
  <c r="AK47" i="3"/>
  <c r="AK48" i="3"/>
  <c r="AK49" i="3"/>
  <c r="AK50" i="3"/>
  <c r="AK51" i="3"/>
  <c r="AK52" i="3"/>
  <c r="AK39" i="3"/>
  <c r="AK37" i="3"/>
  <c r="AK25" i="3"/>
  <c r="AK26" i="3"/>
  <c r="AK27" i="3"/>
  <c r="AK28" i="3"/>
  <c r="AK29" i="3"/>
  <c r="AK30" i="3"/>
  <c r="AK31" i="3"/>
  <c r="AK32" i="3"/>
  <c r="AK33" i="3"/>
  <c r="AK34" i="3"/>
  <c r="AK35" i="3"/>
  <c r="AK16" i="3"/>
  <c r="AK17" i="3"/>
  <c r="AK18" i="3"/>
  <c r="AK19" i="3"/>
  <c r="AK20" i="3"/>
  <c r="AK21" i="3"/>
  <c r="AK22" i="3"/>
  <c r="AK23" i="3"/>
  <c r="AK7" i="3"/>
  <c r="AK8" i="3"/>
  <c r="AK9" i="3"/>
  <c r="AK10" i="3"/>
  <c r="AK11" i="3"/>
  <c r="AK12" i="3"/>
  <c r="AK13" i="3"/>
  <c r="AK14" i="3"/>
  <c r="AJ41" i="3"/>
  <c r="AJ42" i="3"/>
  <c r="AJ43" i="3"/>
  <c r="AJ44" i="3"/>
  <c r="AJ45" i="3"/>
  <c r="AJ46" i="3"/>
  <c r="AJ47" i="3"/>
  <c r="AJ48" i="3"/>
  <c r="AJ49" i="3"/>
  <c r="AJ50" i="3"/>
  <c r="AJ51" i="3"/>
  <c r="AJ52" i="3"/>
  <c r="AJ39" i="3"/>
  <c r="AJ37" i="3"/>
  <c r="AJ25" i="3"/>
  <c r="AJ26" i="3"/>
  <c r="AJ27" i="3"/>
  <c r="AJ28" i="3"/>
  <c r="AJ29" i="3"/>
  <c r="AJ30" i="3"/>
  <c r="AJ31" i="3"/>
  <c r="AJ32" i="3"/>
  <c r="AJ33" i="3"/>
  <c r="AJ34" i="3"/>
  <c r="AJ35" i="3"/>
  <c r="AJ16" i="3"/>
  <c r="AJ17" i="3"/>
  <c r="AJ18" i="3"/>
  <c r="AJ19" i="3"/>
  <c r="AJ20" i="3"/>
  <c r="AJ21" i="3"/>
  <c r="AJ22" i="3"/>
  <c r="AJ23" i="3"/>
  <c r="AJ7" i="3"/>
  <c r="AJ8" i="3"/>
  <c r="AJ9" i="3"/>
  <c r="AJ10" i="3"/>
  <c r="AJ11" i="3"/>
  <c r="AJ12" i="3"/>
  <c r="AJ13" i="3"/>
  <c r="AJ14" i="3"/>
  <c r="AG41" i="3"/>
  <c r="AG42" i="3"/>
  <c r="AG43" i="3"/>
  <c r="AG44" i="3"/>
  <c r="AG45" i="3"/>
  <c r="AG46" i="3"/>
  <c r="AG47" i="3"/>
  <c r="AG48" i="3"/>
  <c r="AG49" i="3"/>
  <c r="AG50" i="3"/>
  <c r="AG51" i="3"/>
  <c r="AG52" i="3"/>
  <c r="AG39" i="3"/>
  <c r="AG37" i="3"/>
  <c r="AG25" i="3"/>
  <c r="AG26" i="3"/>
  <c r="AG27" i="3"/>
  <c r="AG28" i="3"/>
  <c r="AG29" i="3"/>
  <c r="AG30" i="3"/>
  <c r="AG31" i="3"/>
  <c r="AG32" i="3"/>
  <c r="AG33" i="3"/>
  <c r="AG34" i="3"/>
  <c r="AG35" i="3"/>
  <c r="AG16" i="3"/>
  <c r="AG17" i="3"/>
  <c r="AG18" i="3"/>
  <c r="AG19" i="3"/>
  <c r="AG20" i="3"/>
  <c r="AG21" i="3"/>
  <c r="AG22" i="3"/>
  <c r="AG23" i="3"/>
  <c r="AG7" i="3"/>
  <c r="AG8" i="3"/>
  <c r="AG9" i="3"/>
  <c r="AG10" i="3"/>
  <c r="AG11" i="3"/>
  <c r="AG12" i="3"/>
  <c r="AG13" i="3"/>
  <c r="AG14" i="3"/>
  <c r="AF41" i="3"/>
  <c r="AF42" i="3"/>
  <c r="AF43" i="3"/>
  <c r="AF44" i="3"/>
  <c r="AF45" i="3"/>
  <c r="AF46" i="3"/>
  <c r="AF47" i="3"/>
  <c r="AF48" i="3"/>
  <c r="AF49" i="3"/>
  <c r="AF50" i="3"/>
  <c r="AF51" i="3"/>
  <c r="AF52" i="3"/>
  <c r="AF39" i="3"/>
  <c r="AF37" i="3"/>
  <c r="AF25" i="3"/>
  <c r="AF26" i="3"/>
  <c r="AF27" i="3"/>
  <c r="AF28" i="3"/>
  <c r="AF29" i="3"/>
  <c r="AF30" i="3"/>
  <c r="AF31" i="3"/>
  <c r="AF32" i="3"/>
  <c r="AF33" i="3"/>
  <c r="AF34" i="3"/>
  <c r="AF35" i="3"/>
  <c r="AF16" i="3"/>
  <c r="AF17" i="3"/>
  <c r="AF18" i="3"/>
  <c r="AF19" i="3"/>
  <c r="AF20" i="3"/>
  <c r="AF21" i="3"/>
  <c r="AF22" i="3"/>
  <c r="AF23" i="3"/>
  <c r="AF7" i="3"/>
  <c r="AF8" i="3"/>
  <c r="AF9" i="3"/>
  <c r="AF10" i="3"/>
  <c r="AF11" i="3"/>
  <c r="AF12" i="3"/>
  <c r="AF13" i="3"/>
  <c r="AF14" i="3"/>
  <c r="AE41" i="3"/>
  <c r="AE42" i="3"/>
  <c r="AE43" i="3"/>
  <c r="AE44" i="3"/>
  <c r="AE45" i="3"/>
  <c r="AE46" i="3"/>
  <c r="AE47" i="3"/>
  <c r="AE48" i="3"/>
  <c r="AE49" i="3"/>
  <c r="AE50" i="3"/>
  <c r="AE51" i="3"/>
  <c r="AE52" i="3"/>
  <c r="AE39" i="3"/>
  <c r="AE37" i="3"/>
  <c r="AE25" i="3"/>
  <c r="AE26" i="3"/>
  <c r="AE27" i="3"/>
  <c r="AE28" i="3"/>
  <c r="AE29" i="3"/>
  <c r="AE30" i="3"/>
  <c r="AE31" i="3"/>
  <c r="AE32" i="3"/>
  <c r="AE33" i="3"/>
  <c r="AE34" i="3"/>
  <c r="AE35" i="3"/>
  <c r="AE16" i="3"/>
  <c r="AE17" i="3"/>
  <c r="AE18" i="3"/>
  <c r="AE19" i="3"/>
  <c r="AE20" i="3"/>
  <c r="AE21" i="3"/>
  <c r="AE22" i="3"/>
  <c r="AE23" i="3"/>
  <c r="AE7" i="3"/>
  <c r="AE8" i="3"/>
  <c r="AE9" i="3"/>
  <c r="AE10" i="3"/>
  <c r="AE11" i="3"/>
  <c r="AE12" i="3"/>
  <c r="AE13" i="3"/>
  <c r="AE14" i="3"/>
  <c r="AD41" i="3"/>
  <c r="AD42" i="3"/>
  <c r="AD43" i="3"/>
  <c r="AD44" i="3"/>
  <c r="AD45" i="3"/>
  <c r="AD46" i="3"/>
  <c r="AD47" i="3"/>
  <c r="AD48" i="3"/>
  <c r="AD49" i="3"/>
  <c r="AD50" i="3"/>
  <c r="AD51" i="3"/>
  <c r="AD52" i="3"/>
  <c r="AD39" i="3"/>
  <c r="AD37" i="3"/>
  <c r="AD25" i="3"/>
  <c r="AD26" i="3"/>
  <c r="AD27" i="3"/>
  <c r="AD28" i="3"/>
  <c r="AD29" i="3"/>
  <c r="AD30" i="3"/>
  <c r="AD31" i="3"/>
  <c r="AD32" i="3"/>
  <c r="AD33" i="3"/>
  <c r="AD34" i="3"/>
  <c r="AD35" i="3"/>
  <c r="AD16" i="3"/>
  <c r="AD17" i="3"/>
  <c r="AD18" i="3"/>
  <c r="AD19" i="3"/>
  <c r="AD20" i="3"/>
  <c r="AD21" i="3"/>
  <c r="AD22" i="3"/>
  <c r="AD23" i="3"/>
  <c r="AD7" i="3"/>
  <c r="AD8" i="3"/>
  <c r="AD9" i="3"/>
  <c r="AD10" i="3"/>
  <c r="AD11" i="3"/>
  <c r="AD12" i="3"/>
  <c r="AD13" i="3"/>
  <c r="AD14" i="3"/>
  <c r="AC41" i="3"/>
  <c r="AC42" i="3"/>
  <c r="AC43" i="3"/>
  <c r="AC44" i="3"/>
  <c r="AC45" i="3"/>
  <c r="AC46" i="3"/>
  <c r="AC47" i="3"/>
  <c r="AC48" i="3"/>
  <c r="AC49" i="3"/>
  <c r="AC50" i="3"/>
  <c r="AC51" i="3"/>
  <c r="AC52" i="3"/>
  <c r="AC39" i="3"/>
  <c r="AC37" i="3"/>
  <c r="AC25" i="3"/>
  <c r="AC26" i="3"/>
  <c r="AC27" i="3"/>
  <c r="AC28" i="3"/>
  <c r="AC29" i="3"/>
  <c r="AC30" i="3"/>
  <c r="AC31" i="3"/>
  <c r="AC32" i="3"/>
  <c r="AC33" i="3"/>
  <c r="AC34" i="3"/>
  <c r="AC35" i="3"/>
  <c r="AC16" i="3"/>
  <c r="AC17" i="3"/>
  <c r="AC18" i="3"/>
  <c r="AC19" i="3"/>
  <c r="AC20" i="3"/>
  <c r="AC21" i="3"/>
  <c r="AC22" i="3"/>
  <c r="AC23" i="3"/>
  <c r="AC7" i="3"/>
  <c r="AC8" i="3"/>
  <c r="AC9" i="3"/>
  <c r="AC10" i="3"/>
  <c r="AC11" i="3"/>
  <c r="AC12" i="3"/>
  <c r="AC13" i="3"/>
  <c r="AC14" i="3"/>
  <c r="AB41" i="3"/>
  <c r="AB42" i="3"/>
  <c r="AB43" i="3"/>
  <c r="AB44" i="3"/>
  <c r="AB45" i="3"/>
  <c r="AB46" i="3"/>
  <c r="AB47" i="3"/>
  <c r="AB48" i="3"/>
  <c r="AB49" i="3"/>
  <c r="AB50" i="3"/>
  <c r="AB51" i="3"/>
  <c r="AB52" i="3"/>
  <c r="AB61" i="3"/>
  <c r="AB39" i="3"/>
  <c r="AB37" i="3"/>
  <c r="AB25" i="3"/>
  <c r="AB26" i="3"/>
  <c r="AB27" i="3"/>
  <c r="AB28" i="3"/>
  <c r="AB29" i="3"/>
  <c r="AB30" i="3"/>
  <c r="AB31" i="3"/>
  <c r="AB32" i="3"/>
  <c r="AB33" i="3"/>
  <c r="AB34" i="3"/>
  <c r="AB35" i="3"/>
  <c r="AB16" i="3"/>
  <c r="AB17" i="3"/>
  <c r="AB18" i="3"/>
  <c r="AB19" i="3"/>
  <c r="AB20" i="3"/>
  <c r="AB21" i="3"/>
  <c r="AB22" i="3"/>
  <c r="AB23" i="3"/>
  <c r="AB7" i="3"/>
  <c r="AB8" i="3"/>
  <c r="AB9" i="3"/>
  <c r="AB10" i="3"/>
  <c r="AB11" i="3"/>
  <c r="AB12" i="3"/>
  <c r="AB13" i="3"/>
  <c r="AB14" i="3"/>
  <c r="AA41" i="3"/>
  <c r="AA42" i="3"/>
  <c r="AA43" i="3"/>
  <c r="AA44" i="3"/>
  <c r="AA45" i="3"/>
  <c r="AA46" i="3"/>
  <c r="AA47" i="3"/>
  <c r="AA48" i="3"/>
  <c r="AA49" i="3"/>
  <c r="AA50" i="3"/>
  <c r="AA51" i="3"/>
  <c r="AA52" i="3"/>
  <c r="AA61" i="3"/>
  <c r="AA39" i="3"/>
  <c r="AA37" i="3"/>
  <c r="AA25" i="3"/>
  <c r="AA26" i="3"/>
  <c r="AA27" i="3"/>
  <c r="AA28" i="3"/>
  <c r="AA29" i="3"/>
  <c r="AA30" i="3"/>
  <c r="AA31" i="3"/>
  <c r="AA32" i="3"/>
  <c r="AA33" i="3"/>
  <c r="AA34" i="3"/>
  <c r="AA35" i="3"/>
  <c r="AA16" i="3"/>
  <c r="AA17" i="3"/>
  <c r="AA18" i="3"/>
  <c r="AA19" i="3"/>
  <c r="AA20" i="3"/>
  <c r="AA21" i="3"/>
  <c r="AA22" i="3"/>
  <c r="AA23" i="3"/>
  <c r="AA7" i="3"/>
  <c r="AA8" i="3"/>
  <c r="AA9" i="3"/>
  <c r="AA10" i="3"/>
  <c r="AA11" i="3"/>
  <c r="AA12" i="3"/>
  <c r="AA13" i="3"/>
  <c r="AA14" i="3"/>
  <c r="Z41" i="3"/>
  <c r="Z42" i="3"/>
  <c r="Z43" i="3"/>
  <c r="Z44" i="3"/>
  <c r="Z45" i="3"/>
  <c r="Z46" i="3"/>
  <c r="Z47" i="3"/>
  <c r="Z48" i="3"/>
  <c r="Z49" i="3"/>
  <c r="Z50" i="3"/>
  <c r="Z51" i="3"/>
  <c r="Z52" i="3"/>
  <c r="Z61" i="3"/>
  <c r="Z39" i="3"/>
  <c r="Z37" i="3"/>
  <c r="Z25" i="3"/>
  <c r="Z26" i="3"/>
  <c r="Z27" i="3"/>
  <c r="Z28" i="3"/>
  <c r="Z29" i="3"/>
  <c r="Z30" i="3"/>
  <c r="Z31" i="3"/>
  <c r="Z32" i="3"/>
  <c r="Z33" i="3"/>
  <c r="Z34" i="3"/>
  <c r="Z35" i="3"/>
  <c r="Z16" i="3"/>
  <c r="Z17" i="3"/>
  <c r="Z18" i="3"/>
  <c r="Z19" i="3"/>
  <c r="Z20" i="3"/>
  <c r="Z21" i="3"/>
  <c r="Z22" i="3"/>
  <c r="Z23" i="3"/>
  <c r="Z7" i="3"/>
  <c r="Z8" i="3"/>
  <c r="Z9" i="3"/>
  <c r="Z10" i="3"/>
  <c r="Z11" i="3"/>
  <c r="Z12" i="3"/>
  <c r="Z13" i="3"/>
  <c r="Z14" i="3"/>
  <c r="Y41" i="3"/>
  <c r="Y42" i="3"/>
  <c r="Y43" i="3"/>
  <c r="Y44" i="3"/>
  <c r="Y45" i="3"/>
  <c r="Y46" i="3"/>
  <c r="Y47" i="3"/>
  <c r="Y48" i="3"/>
  <c r="Y49" i="3"/>
  <c r="Y50" i="3"/>
  <c r="Y51" i="3"/>
  <c r="Y52" i="3"/>
  <c r="Y61" i="3"/>
  <c r="Y39" i="3"/>
  <c r="Y37" i="3"/>
  <c r="Y25" i="3"/>
  <c r="Y26" i="3"/>
  <c r="Y27" i="3"/>
  <c r="Y28" i="3"/>
  <c r="Y29" i="3"/>
  <c r="Y30" i="3"/>
  <c r="Y31" i="3"/>
  <c r="Y32" i="3"/>
  <c r="Y33" i="3"/>
  <c r="Y34" i="3"/>
  <c r="Y35" i="3"/>
  <c r="Y16" i="3"/>
  <c r="Y17" i="3"/>
  <c r="Y18" i="3"/>
  <c r="Y19" i="3"/>
  <c r="Y20" i="3"/>
  <c r="Y21" i="3"/>
  <c r="Y22" i="3"/>
  <c r="Y23" i="3"/>
  <c r="Y7" i="3"/>
  <c r="Y8" i="3"/>
  <c r="Y9" i="3"/>
  <c r="Y10" i="3"/>
  <c r="Y11" i="3"/>
  <c r="Y12" i="3"/>
  <c r="Y13" i="3"/>
  <c r="Y14" i="3"/>
  <c r="X50" i="3"/>
  <c r="X51" i="3"/>
  <c r="X52" i="3"/>
  <c r="X61" i="3"/>
  <c r="AS48" i="7"/>
  <c r="AS49" i="7"/>
  <c r="AS50" i="7"/>
  <c r="AS59" i="7"/>
  <c r="AR48" i="7"/>
  <c r="AR49" i="7"/>
  <c r="AR50" i="7"/>
  <c r="AR59" i="7"/>
  <c r="AQ48" i="7"/>
  <c r="AQ49" i="7"/>
  <c r="AQ50" i="7"/>
  <c r="AQ59" i="7"/>
  <c r="W50" i="3"/>
  <c r="W51" i="3"/>
  <c r="W52" i="3"/>
  <c r="W61" i="3"/>
  <c r="V50" i="3"/>
  <c r="V51" i="3"/>
  <c r="V52" i="3"/>
  <c r="V61" i="3"/>
  <c r="U50" i="3"/>
  <c r="U51" i="3"/>
  <c r="U52" i="3"/>
  <c r="U61" i="3"/>
  <c r="AW14" i="7" l="1"/>
  <c r="AX14" i="7"/>
  <c r="AW15" i="7"/>
  <c r="AX15" i="7"/>
  <c r="AW16" i="7"/>
  <c r="AX16" i="7"/>
  <c r="AW17" i="7"/>
  <c r="AX17" i="7"/>
  <c r="AW18" i="7"/>
  <c r="AX18" i="7"/>
  <c r="AW19" i="7"/>
  <c r="AX19" i="7"/>
  <c r="AW20" i="7"/>
  <c r="AX20" i="7"/>
  <c r="AW21" i="7"/>
  <c r="AX21" i="7"/>
  <c r="AW22" i="7"/>
  <c r="AX22" i="7"/>
  <c r="AW23" i="7"/>
  <c r="AX23" i="7"/>
  <c r="AW24" i="7"/>
  <c r="AX24" i="7"/>
  <c r="AW25" i="7"/>
  <c r="AX25" i="7"/>
  <c r="AW26" i="7"/>
  <c r="AX26" i="7"/>
  <c r="AW27" i="7"/>
  <c r="AX27" i="7"/>
  <c r="AW28" i="7"/>
  <c r="AX28" i="7"/>
  <c r="AW29" i="7"/>
  <c r="AX29" i="7"/>
  <c r="AW30" i="7"/>
  <c r="AX30" i="7"/>
  <c r="AW31" i="7"/>
  <c r="AX31" i="7"/>
  <c r="AW32" i="7"/>
  <c r="AX32" i="7"/>
  <c r="AW33" i="7"/>
  <c r="AX33" i="7"/>
  <c r="AW34" i="7"/>
  <c r="AX34" i="7"/>
  <c r="AW35" i="7"/>
  <c r="AX35" i="7"/>
  <c r="AW36" i="7"/>
  <c r="AX36" i="7"/>
  <c r="AW37" i="7"/>
  <c r="AX37" i="7"/>
  <c r="AW38" i="7"/>
  <c r="AX38" i="7"/>
  <c r="AW39" i="7"/>
  <c r="AX39" i="7"/>
  <c r="AW40" i="7"/>
  <c r="AX40" i="7"/>
  <c r="AW41" i="7"/>
  <c r="AX41" i="7"/>
  <c r="AW42" i="7"/>
  <c r="AX42" i="7"/>
  <c r="AW43" i="7"/>
  <c r="AX43" i="7"/>
  <c r="AW44" i="7"/>
  <c r="AX44" i="7"/>
  <c r="AW45" i="7"/>
  <c r="AX45" i="7"/>
  <c r="AW46" i="7"/>
  <c r="AX46" i="7"/>
  <c r="AW47" i="7"/>
  <c r="AX47" i="7"/>
  <c r="AW48" i="7"/>
  <c r="AX48" i="7"/>
  <c r="AW49" i="7"/>
  <c r="AX49" i="7"/>
  <c r="AW50" i="7"/>
  <c r="AX50" i="7"/>
  <c r="AW51" i="7"/>
  <c r="AX51" i="7"/>
  <c r="AW52" i="7"/>
  <c r="AX52" i="7"/>
  <c r="AW53" i="7"/>
  <c r="AX53" i="7"/>
  <c r="AW54" i="7"/>
  <c r="AX54" i="7"/>
  <c r="AW55" i="7"/>
  <c r="AX55" i="7"/>
  <c r="AW56" i="7"/>
  <c r="AX56" i="7"/>
  <c r="AW57" i="7"/>
  <c r="AX57" i="7"/>
  <c r="AW58" i="7"/>
  <c r="AX58" i="7"/>
  <c r="AW59" i="7"/>
  <c r="AX59" i="7"/>
  <c r="AW60" i="7"/>
  <c r="AX60" i="7"/>
  <c r="AW61" i="7"/>
  <c r="AX61" i="7"/>
  <c r="AW62" i="7"/>
  <c r="AX62" i="7"/>
  <c r="AW63" i="7"/>
  <c r="AX63" i="7"/>
  <c r="AW64" i="7"/>
  <c r="AX64" i="7"/>
  <c r="AW65" i="7"/>
  <c r="AX65" i="7"/>
  <c r="AW66" i="7"/>
  <c r="AX66" i="7"/>
  <c r="AW67" i="7"/>
  <c r="AX67" i="7"/>
  <c r="AW68" i="7"/>
  <c r="AX68" i="7"/>
  <c r="AW69" i="7"/>
  <c r="AX69" i="7"/>
  <c r="AW70" i="7"/>
  <c r="AX70" i="7"/>
  <c r="AW71" i="7"/>
  <c r="AX71" i="7"/>
  <c r="AW72" i="7"/>
  <c r="AX72" i="7"/>
  <c r="AW73" i="7"/>
  <c r="AX73" i="7"/>
  <c r="AW74" i="7"/>
  <c r="AX74" i="7"/>
  <c r="AW75" i="7"/>
  <c r="AX75" i="7"/>
  <c r="AW76" i="7"/>
  <c r="AX76" i="7"/>
  <c r="AW77" i="7"/>
  <c r="AX77" i="7"/>
  <c r="AW78" i="7"/>
  <c r="AX78" i="7"/>
  <c r="AW79" i="7"/>
  <c r="AX79" i="7"/>
  <c r="AW80" i="7"/>
  <c r="AX80" i="7"/>
  <c r="AW81" i="7"/>
  <c r="AX81" i="7"/>
  <c r="AW82" i="7"/>
  <c r="AX82" i="7"/>
  <c r="AW83" i="7"/>
  <c r="AX83" i="7"/>
  <c r="AW84" i="7"/>
  <c r="AX84" i="7"/>
  <c r="AW85" i="7"/>
  <c r="AX85" i="7"/>
  <c r="AW86" i="7"/>
  <c r="AX86" i="7"/>
  <c r="AW87" i="7"/>
  <c r="AX87" i="7"/>
  <c r="AW88" i="7"/>
  <c r="AX88" i="7"/>
  <c r="AW89" i="7"/>
  <c r="AX89" i="7"/>
  <c r="AW90" i="7"/>
  <c r="AX90" i="7"/>
  <c r="AW91" i="7"/>
  <c r="AX91" i="7"/>
  <c r="AW92" i="7"/>
  <c r="AX92" i="7"/>
  <c r="AW93" i="7"/>
  <c r="AX93" i="7"/>
  <c r="AW94" i="7"/>
  <c r="AX94" i="7"/>
  <c r="AW95" i="7"/>
  <c r="AX95" i="7"/>
  <c r="AW96" i="7"/>
  <c r="AX96" i="7"/>
  <c r="AW97" i="7"/>
  <c r="AX97" i="7"/>
  <c r="AW98" i="7"/>
  <c r="AX98" i="7"/>
  <c r="AW99" i="7"/>
  <c r="AX99" i="7"/>
  <c r="AW100" i="7"/>
  <c r="AX100" i="7"/>
  <c r="AW101" i="7"/>
  <c r="AX101" i="7"/>
  <c r="AW102" i="7"/>
  <c r="AX102" i="7"/>
  <c r="AW103" i="7"/>
  <c r="AX103" i="7"/>
  <c r="AW104" i="7"/>
  <c r="AX104" i="7"/>
  <c r="AW105" i="7"/>
  <c r="AX105" i="7"/>
  <c r="AW106" i="7"/>
  <c r="AX106" i="7"/>
  <c r="AW107" i="7"/>
  <c r="AX107" i="7"/>
  <c r="AW108" i="7"/>
  <c r="AX108" i="7"/>
  <c r="AW109" i="7"/>
  <c r="AX109" i="7"/>
  <c r="AW110" i="7"/>
  <c r="AX110" i="7"/>
  <c r="AW111" i="7"/>
  <c r="AX111" i="7"/>
  <c r="AW112" i="7"/>
  <c r="AX112" i="7"/>
  <c r="AW113" i="7"/>
  <c r="AX113" i="7"/>
  <c r="AW114" i="7"/>
  <c r="AX114" i="7"/>
  <c r="AW115" i="7"/>
  <c r="AX115" i="7"/>
  <c r="AW116" i="7"/>
  <c r="AX116" i="7"/>
  <c r="AW117" i="7"/>
  <c r="AX117" i="7"/>
  <c r="AW118" i="7"/>
  <c r="AX118" i="7"/>
  <c r="AW119" i="7"/>
  <c r="AX119" i="7"/>
  <c r="AW120" i="7"/>
  <c r="AX120" i="7"/>
  <c r="AW121" i="7"/>
  <c r="AX121" i="7"/>
  <c r="AW122" i="7"/>
  <c r="AX122" i="7"/>
  <c r="AW123" i="7"/>
  <c r="AX123" i="7"/>
  <c r="AW124" i="7"/>
  <c r="AX124" i="7"/>
  <c r="AW125" i="7"/>
  <c r="AX125" i="7"/>
  <c r="AW126" i="7"/>
  <c r="AX126" i="7"/>
  <c r="AW127" i="7"/>
  <c r="AX127" i="7"/>
  <c r="AW128" i="7"/>
  <c r="AX128" i="7"/>
  <c r="AW129" i="7"/>
  <c r="AX129" i="7"/>
  <c r="AW130" i="7"/>
  <c r="AX130" i="7"/>
  <c r="AW131" i="7"/>
  <c r="AX131" i="7"/>
  <c r="AW132" i="7"/>
  <c r="AX132" i="7"/>
  <c r="AW133" i="7"/>
  <c r="AX133" i="7"/>
  <c r="AW134" i="7"/>
  <c r="AX134" i="7"/>
  <c r="AW135" i="7"/>
  <c r="AX135" i="7"/>
  <c r="AW136" i="7"/>
  <c r="AX136" i="7"/>
  <c r="AW137" i="7"/>
  <c r="AX137" i="7"/>
  <c r="AW138" i="7"/>
  <c r="AX138" i="7"/>
  <c r="AW139" i="7"/>
  <c r="AX139" i="7"/>
  <c r="AW140" i="7"/>
  <c r="AX140" i="7"/>
  <c r="AW141" i="7"/>
  <c r="AX141" i="7"/>
  <c r="AW142" i="7"/>
  <c r="AX142" i="7"/>
  <c r="AW143" i="7"/>
  <c r="AX143" i="7"/>
  <c r="AW144" i="7"/>
  <c r="AX144" i="7"/>
  <c r="AW145" i="7"/>
  <c r="AX145" i="7"/>
  <c r="AW146" i="7"/>
  <c r="AX146" i="7"/>
  <c r="AW147" i="7"/>
  <c r="AX147" i="7"/>
  <c r="AW148" i="7"/>
  <c r="AX148" i="7"/>
  <c r="AW149" i="7"/>
  <c r="AX149" i="7"/>
  <c r="AW150" i="7"/>
  <c r="AX150" i="7"/>
  <c r="AW151" i="7"/>
  <c r="AX151" i="7"/>
  <c r="AW152" i="7"/>
  <c r="AX152" i="7"/>
  <c r="AW153" i="7"/>
  <c r="AX153" i="7"/>
  <c r="AW154" i="7"/>
  <c r="AX154" i="7"/>
  <c r="AW155" i="7"/>
  <c r="AX155" i="7"/>
  <c r="AW156" i="7"/>
  <c r="AX156" i="7"/>
  <c r="AW157" i="7"/>
  <c r="AX157" i="7"/>
  <c r="AW158" i="7"/>
  <c r="AX158" i="7"/>
  <c r="AW159" i="7"/>
  <c r="AX159" i="7"/>
  <c r="AW160" i="7"/>
  <c r="AX160" i="7"/>
  <c r="AW161" i="7"/>
  <c r="AX161" i="7"/>
  <c r="AW162" i="7"/>
  <c r="AX162" i="7"/>
  <c r="AW163" i="7"/>
  <c r="AX163" i="7"/>
  <c r="AW164" i="7"/>
  <c r="AX164" i="7"/>
  <c r="AW165" i="7"/>
  <c r="AX165" i="7"/>
  <c r="AW166" i="7"/>
  <c r="AX166" i="7"/>
  <c r="AW167" i="7"/>
  <c r="AX167" i="7"/>
  <c r="AW168" i="7"/>
  <c r="AX168" i="7"/>
  <c r="AW169" i="7"/>
  <c r="AX169" i="7"/>
  <c r="AW170" i="7"/>
  <c r="AX170" i="7"/>
  <c r="AW171" i="7"/>
  <c r="AX171" i="7"/>
  <c r="AW172" i="7"/>
  <c r="AX172" i="7"/>
  <c r="AW173" i="7"/>
  <c r="AX173" i="7"/>
  <c r="AW174" i="7"/>
  <c r="AX174" i="7"/>
  <c r="AW175" i="7"/>
  <c r="AX175" i="7"/>
  <c r="AW176" i="7"/>
  <c r="AX176" i="7"/>
  <c r="AW177" i="7"/>
  <c r="AX177" i="7"/>
  <c r="AW178" i="7"/>
  <c r="AX178" i="7"/>
  <c r="AW179" i="7"/>
  <c r="AX179" i="7"/>
  <c r="AW180" i="7"/>
  <c r="AX180" i="7"/>
  <c r="AW181" i="7"/>
  <c r="AX181" i="7"/>
  <c r="AW182" i="7"/>
  <c r="AX182" i="7"/>
  <c r="AW183" i="7"/>
  <c r="AX183" i="7"/>
  <c r="AW184" i="7"/>
  <c r="AX184" i="7"/>
  <c r="AW185" i="7"/>
  <c r="AX185" i="7"/>
  <c r="AW186" i="7"/>
  <c r="AX186" i="7"/>
  <c r="AW187" i="7"/>
  <c r="AX187" i="7"/>
  <c r="AW188" i="7"/>
  <c r="AX188" i="7"/>
  <c r="AW189" i="7"/>
  <c r="AX189" i="7"/>
  <c r="AW190" i="7"/>
  <c r="AX190" i="7"/>
  <c r="AW191" i="7"/>
  <c r="AX191" i="7"/>
  <c r="AW192" i="7"/>
  <c r="AX192" i="7"/>
  <c r="AW193" i="7"/>
  <c r="AX193" i="7"/>
  <c r="AW194" i="7"/>
  <c r="AX194" i="7"/>
  <c r="AW195" i="7"/>
  <c r="AX195" i="7"/>
  <c r="AW196" i="7"/>
  <c r="AX196" i="7"/>
  <c r="AW197" i="7"/>
  <c r="AX197" i="7"/>
  <c r="AW198" i="7"/>
  <c r="AX198" i="7"/>
  <c r="AW199" i="7"/>
  <c r="AX199" i="7"/>
  <c r="AW200" i="7"/>
  <c r="AX200" i="7"/>
  <c r="AW201" i="7"/>
  <c r="AX201" i="7"/>
  <c r="AW202" i="7"/>
  <c r="AX202" i="7"/>
  <c r="AW203" i="7"/>
  <c r="AX203" i="7"/>
  <c r="AW204" i="7"/>
  <c r="AX204" i="7"/>
  <c r="AW205" i="7"/>
  <c r="AX205" i="7"/>
  <c r="AW206" i="7"/>
  <c r="AX206" i="7"/>
  <c r="AW207" i="7"/>
  <c r="AX207" i="7"/>
  <c r="AW208" i="7"/>
  <c r="AX208" i="7"/>
  <c r="AW209" i="7"/>
  <c r="AX209" i="7"/>
  <c r="AW210" i="7"/>
  <c r="AX210" i="7"/>
  <c r="AW211" i="7"/>
  <c r="AX211" i="7"/>
  <c r="AW212" i="7"/>
  <c r="AX212" i="7"/>
  <c r="AW213" i="7"/>
  <c r="AX213" i="7"/>
  <c r="AW214" i="7"/>
  <c r="AX214" i="7"/>
  <c r="AW215" i="7"/>
  <c r="AX215" i="7"/>
  <c r="AW216" i="7"/>
  <c r="AX216" i="7"/>
  <c r="AW217" i="7"/>
  <c r="AX217" i="7"/>
  <c r="AW218" i="7"/>
  <c r="AX218" i="7"/>
  <c r="AW219" i="7"/>
  <c r="AX219" i="7"/>
  <c r="AW5" i="7"/>
  <c r="AX5" i="7"/>
  <c r="AW6" i="7"/>
  <c r="AX6" i="7"/>
  <c r="AW7" i="7"/>
  <c r="AX7" i="7"/>
  <c r="AW8" i="7"/>
  <c r="AX8" i="7"/>
  <c r="AW9" i="7"/>
  <c r="AX9" i="7"/>
  <c r="AW10" i="7"/>
  <c r="AX10" i="7"/>
  <c r="AW11" i="7"/>
  <c r="AX11" i="7"/>
  <c r="AW12" i="7"/>
  <c r="AX12" i="7"/>
  <c r="AW13" i="7"/>
  <c r="AX13" i="7"/>
  <c r="AV38" i="7"/>
  <c r="AV36" i="7"/>
  <c r="AV22" i="7"/>
  <c r="AV13" i="7"/>
  <c r="AT38" i="7"/>
  <c r="AT36" i="7"/>
  <c r="AT22" i="7"/>
  <c r="AT13" i="7"/>
  <c r="AS8" i="7"/>
  <c r="AS11" i="7"/>
  <c r="AS12" i="7"/>
  <c r="AS13" i="7"/>
  <c r="AS14" i="7"/>
  <c r="AS15" i="7"/>
  <c r="AS16" i="7"/>
  <c r="AS17" i="7"/>
  <c r="AS18" i="7"/>
  <c r="AS19" i="7"/>
  <c r="AS20" i="7"/>
  <c r="AS21" i="7"/>
  <c r="AS22" i="7"/>
  <c r="AS23" i="7"/>
  <c r="AS24" i="7"/>
  <c r="AS26" i="7"/>
  <c r="AS35" i="7"/>
  <c r="AS36" i="7"/>
  <c r="AS37" i="7"/>
  <c r="AS38" i="7"/>
  <c r="AS39" i="7"/>
  <c r="AS40" i="7"/>
  <c r="AS41" i="7"/>
  <c r="AS42" i="7"/>
  <c r="AS43" i="7"/>
  <c r="AS44" i="7"/>
  <c r="AS45" i="7"/>
  <c r="AS46" i="7"/>
  <c r="AS47" i="7"/>
  <c r="AR8" i="7"/>
  <c r="AR11" i="7"/>
  <c r="AR12" i="7"/>
  <c r="AR13" i="7"/>
  <c r="AR14" i="7"/>
  <c r="AR15" i="7"/>
  <c r="AR16" i="7"/>
  <c r="AR17" i="7"/>
  <c r="AR18" i="7"/>
  <c r="AR19" i="7"/>
  <c r="AR20" i="7"/>
  <c r="AR21" i="7"/>
  <c r="AR22" i="7"/>
  <c r="AR23" i="7"/>
  <c r="AR24" i="7"/>
  <c r="AR26" i="7"/>
  <c r="AR35" i="7"/>
  <c r="AR36" i="7"/>
  <c r="AR37" i="7"/>
  <c r="AR38" i="7"/>
  <c r="AR39" i="7"/>
  <c r="AR40" i="7"/>
  <c r="AR41" i="7"/>
  <c r="AR42" i="7"/>
  <c r="AR43" i="7"/>
  <c r="AR44" i="7"/>
  <c r="AR45" i="7"/>
  <c r="AR46" i="7"/>
  <c r="AR47" i="7"/>
  <c r="AQ8" i="7"/>
  <c r="AQ11" i="7"/>
  <c r="AQ12" i="7"/>
  <c r="AQ13" i="7"/>
  <c r="AQ14" i="7"/>
  <c r="AQ15" i="7"/>
  <c r="AQ16" i="7"/>
  <c r="AQ17" i="7"/>
  <c r="AQ18" i="7"/>
  <c r="AQ19" i="7"/>
  <c r="AQ20" i="7"/>
  <c r="AQ21" i="7"/>
  <c r="AQ22" i="7"/>
  <c r="AQ23" i="7"/>
  <c r="AQ24" i="7"/>
  <c r="AQ26" i="7"/>
  <c r="AQ35" i="7"/>
  <c r="AQ36" i="7"/>
  <c r="AQ37" i="7"/>
  <c r="AQ38" i="7"/>
  <c r="AQ39" i="7"/>
  <c r="AQ40" i="7"/>
  <c r="AQ41" i="7"/>
  <c r="AQ42" i="7"/>
  <c r="AQ43" i="7"/>
  <c r="AQ44" i="7"/>
  <c r="AQ45" i="7"/>
  <c r="AQ46" i="7"/>
  <c r="AQ47" i="7"/>
  <c r="AQ5" i="7"/>
  <c r="AP6" i="7"/>
  <c r="AP7" i="7"/>
  <c r="AP8" i="7"/>
  <c r="AP9" i="7"/>
  <c r="AP10" i="7"/>
  <c r="AP11" i="7"/>
  <c r="AP12" i="7"/>
  <c r="AP13" i="7"/>
  <c r="AP14" i="7"/>
  <c r="AP15" i="7"/>
  <c r="AP16" i="7"/>
  <c r="AP17" i="7"/>
  <c r="AP18" i="7"/>
  <c r="AP19" i="7"/>
  <c r="AP20" i="7"/>
  <c r="AP21" i="7"/>
  <c r="AP22" i="7"/>
  <c r="AP23" i="7"/>
  <c r="AP24" i="7"/>
  <c r="AP25" i="7"/>
  <c r="AP26" i="7"/>
  <c r="AP27" i="7"/>
  <c r="AP28" i="7"/>
  <c r="AP29" i="7"/>
  <c r="AP30" i="7"/>
  <c r="AP31" i="7"/>
  <c r="AP32" i="7"/>
  <c r="AP33" i="7"/>
  <c r="AP34" i="7"/>
  <c r="AP35" i="7"/>
  <c r="AP36" i="7"/>
  <c r="AP37" i="7"/>
  <c r="AP38" i="7"/>
  <c r="AP39" i="7"/>
  <c r="AP40" i="7"/>
  <c r="AP41" i="7"/>
  <c r="AP42" i="7"/>
  <c r="AP43" i="7"/>
  <c r="AP44" i="7"/>
  <c r="AP45" i="7"/>
  <c r="AP46" i="7"/>
  <c r="AP47" i="7"/>
  <c r="AP48" i="7"/>
  <c r="AP49" i="7"/>
  <c r="AP50" i="7"/>
  <c r="AP51" i="7"/>
  <c r="AP52" i="7"/>
  <c r="AP53" i="7"/>
  <c r="AP54" i="7"/>
  <c r="AP55" i="7"/>
  <c r="AP56" i="7"/>
  <c r="AP57" i="7"/>
  <c r="AP58" i="7"/>
  <c r="AP59" i="7"/>
  <c r="AP60" i="7"/>
  <c r="AP61" i="7"/>
  <c r="AP62" i="7"/>
  <c r="AP63" i="7"/>
  <c r="AP64" i="7"/>
  <c r="AP65" i="7"/>
  <c r="AP66" i="7"/>
  <c r="AP67" i="7"/>
  <c r="AP68" i="7"/>
  <c r="AP69" i="7"/>
  <c r="AP70" i="7"/>
  <c r="AP71" i="7"/>
  <c r="AP72" i="7"/>
  <c r="AP73" i="7"/>
  <c r="AP74" i="7"/>
  <c r="AP75" i="7"/>
  <c r="AP76" i="7"/>
  <c r="AP77" i="7"/>
  <c r="AP78" i="7"/>
  <c r="AP79" i="7"/>
  <c r="AP80" i="7"/>
  <c r="AP81" i="7"/>
  <c r="AP82" i="7"/>
  <c r="AP83" i="7"/>
  <c r="AP84" i="7"/>
  <c r="AP85" i="7"/>
  <c r="AP86" i="7"/>
  <c r="AP87" i="7"/>
  <c r="AP88" i="7"/>
  <c r="AP89" i="7"/>
  <c r="AP90" i="7"/>
  <c r="AP91" i="7"/>
  <c r="AP92" i="7"/>
  <c r="AP93" i="7"/>
  <c r="AP94" i="7"/>
  <c r="AP95" i="7"/>
  <c r="AP96" i="7"/>
  <c r="AP97" i="7"/>
  <c r="AP98" i="7"/>
  <c r="AP99" i="7"/>
  <c r="AP100" i="7"/>
  <c r="AP101" i="7"/>
  <c r="AP102" i="7"/>
  <c r="AP103" i="7"/>
  <c r="AP104" i="7"/>
  <c r="AP105" i="7"/>
  <c r="AP106" i="7"/>
  <c r="AP107" i="7"/>
  <c r="AP108" i="7"/>
  <c r="AP109" i="7"/>
  <c r="AP110" i="7"/>
  <c r="AP111" i="7"/>
  <c r="AP112" i="7"/>
  <c r="AP113" i="7"/>
  <c r="AP114" i="7"/>
  <c r="AP115" i="7"/>
  <c r="AP116" i="7"/>
  <c r="AP117" i="7"/>
  <c r="AP118" i="7"/>
  <c r="AP119" i="7"/>
  <c r="AP120" i="7"/>
  <c r="AP121" i="7"/>
  <c r="AP122" i="7"/>
  <c r="AP123" i="7"/>
  <c r="AP124" i="7"/>
  <c r="AP125" i="7"/>
  <c r="AP126" i="7"/>
  <c r="AP127" i="7"/>
  <c r="AP128" i="7"/>
  <c r="AP129" i="7"/>
  <c r="AP130" i="7"/>
  <c r="AP131" i="7"/>
  <c r="AP132" i="7"/>
  <c r="AP133" i="7"/>
  <c r="AP134" i="7"/>
  <c r="AP135" i="7"/>
  <c r="AP136" i="7"/>
  <c r="AP137" i="7"/>
  <c r="AP138" i="7"/>
  <c r="AP139" i="7"/>
  <c r="AP140" i="7"/>
  <c r="AP141" i="7"/>
  <c r="AP142" i="7"/>
  <c r="AP143" i="7"/>
  <c r="AP144" i="7"/>
  <c r="AP145" i="7"/>
  <c r="AP146" i="7"/>
  <c r="AP147" i="7"/>
  <c r="AP148" i="7"/>
  <c r="AP149" i="7"/>
  <c r="AP150" i="7"/>
  <c r="AP151" i="7"/>
  <c r="AP152" i="7"/>
  <c r="AP153" i="7"/>
  <c r="AP154" i="7"/>
  <c r="AP155" i="7"/>
  <c r="AP156" i="7"/>
  <c r="AP157" i="7"/>
  <c r="AP158" i="7"/>
  <c r="AP159" i="7"/>
  <c r="AP160" i="7"/>
  <c r="AP161" i="7"/>
  <c r="AP162" i="7"/>
  <c r="AP163" i="7"/>
  <c r="AP164" i="7"/>
  <c r="AP165" i="7"/>
  <c r="AP166" i="7"/>
  <c r="AP167" i="7"/>
  <c r="AP168" i="7"/>
  <c r="AP169" i="7"/>
  <c r="AP170" i="7"/>
  <c r="AP171" i="7"/>
  <c r="AP172" i="7"/>
  <c r="AP173" i="7"/>
  <c r="AP174" i="7"/>
  <c r="AP175" i="7"/>
  <c r="AP176" i="7"/>
  <c r="AP177" i="7"/>
  <c r="AP178" i="7"/>
  <c r="AP179" i="7"/>
  <c r="AP180" i="7"/>
  <c r="AP181" i="7"/>
  <c r="AP182" i="7"/>
  <c r="AP183" i="7"/>
  <c r="AP184" i="7"/>
  <c r="AP185" i="7"/>
  <c r="AP186" i="7"/>
  <c r="AP187" i="7"/>
  <c r="AP188" i="7"/>
  <c r="AP189" i="7"/>
  <c r="AP190" i="7"/>
  <c r="AP191" i="7"/>
  <c r="AP192" i="7"/>
  <c r="AP193" i="7"/>
  <c r="AP194" i="7"/>
  <c r="AP195" i="7"/>
  <c r="AP196" i="7"/>
  <c r="AP197" i="7"/>
  <c r="AP198" i="7"/>
  <c r="AP199" i="7"/>
  <c r="AP200" i="7"/>
  <c r="AP201" i="7"/>
  <c r="AP202" i="7"/>
  <c r="AP203" i="7"/>
  <c r="AP204" i="7"/>
  <c r="AP205" i="7"/>
  <c r="AP206" i="7"/>
  <c r="AP207" i="7"/>
  <c r="AP208" i="7"/>
  <c r="AP209" i="7"/>
  <c r="AP210" i="7"/>
  <c r="AP211" i="7"/>
  <c r="AP212" i="7"/>
  <c r="AP213" i="7"/>
  <c r="AP214" i="7"/>
  <c r="AP215" i="7"/>
  <c r="AP216" i="7"/>
  <c r="AP217" i="7"/>
  <c r="AP218" i="7"/>
  <c r="AP219" i="7"/>
  <c r="AP5" i="7"/>
  <c r="AM6" i="7"/>
  <c r="AN6" i="7"/>
  <c r="AO6" i="7"/>
  <c r="AM7" i="7"/>
  <c r="AN7" i="7"/>
  <c r="AO7" i="7"/>
  <c r="AM8" i="7"/>
  <c r="AN8" i="7"/>
  <c r="AO8" i="7"/>
  <c r="AM9" i="7"/>
  <c r="AN9" i="7"/>
  <c r="AO9" i="7"/>
  <c r="AM10" i="7"/>
  <c r="AN10" i="7"/>
  <c r="AO10" i="7"/>
  <c r="AM11" i="7"/>
  <c r="AN11" i="7"/>
  <c r="AO11" i="7"/>
  <c r="AM12" i="7"/>
  <c r="AN12" i="7"/>
  <c r="AO12" i="7"/>
  <c r="AM13" i="7"/>
  <c r="AN13" i="7"/>
  <c r="AO13" i="7"/>
  <c r="AM14" i="7"/>
  <c r="AN14" i="7"/>
  <c r="AO14" i="7"/>
  <c r="AM15" i="7"/>
  <c r="AN15" i="7"/>
  <c r="AO15" i="7"/>
  <c r="AM16" i="7"/>
  <c r="AN16" i="7"/>
  <c r="AO16" i="7"/>
  <c r="AM17" i="7"/>
  <c r="AN17" i="7"/>
  <c r="AO17" i="7"/>
  <c r="AM18" i="7"/>
  <c r="AN18" i="7"/>
  <c r="AO18" i="7"/>
  <c r="AM19" i="7"/>
  <c r="AN19" i="7"/>
  <c r="AO19" i="7"/>
  <c r="AM20" i="7"/>
  <c r="AN20" i="7"/>
  <c r="AO20" i="7"/>
  <c r="AM21" i="7"/>
  <c r="AN21" i="7"/>
  <c r="AO21" i="7"/>
  <c r="AM22" i="7"/>
  <c r="AN22" i="7"/>
  <c r="AO22" i="7"/>
  <c r="AM23" i="7"/>
  <c r="AN23" i="7"/>
  <c r="AO23" i="7"/>
  <c r="AM24" i="7"/>
  <c r="AN24" i="7"/>
  <c r="AO24" i="7"/>
  <c r="AM25" i="7"/>
  <c r="AN25" i="7"/>
  <c r="AO25" i="7"/>
  <c r="AM26" i="7"/>
  <c r="AN26" i="7"/>
  <c r="AO26" i="7"/>
  <c r="AM27" i="7"/>
  <c r="AN27" i="7"/>
  <c r="AO27" i="7"/>
  <c r="AM28" i="7"/>
  <c r="AN28" i="7"/>
  <c r="AO28" i="7"/>
  <c r="AM29" i="7"/>
  <c r="AN29" i="7"/>
  <c r="AO29" i="7"/>
  <c r="AM30" i="7"/>
  <c r="AN30" i="7"/>
  <c r="AO30" i="7"/>
  <c r="AM31" i="7"/>
  <c r="AN31" i="7"/>
  <c r="AO31" i="7"/>
  <c r="AM32" i="7"/>
  <c r="AN32" i="7"/>
  <c r="AO32" i="7"/>
  <c r="AM33" i="7"/>
  <c r="AN33" i="7"/>
  <c r="AO33" i="7"/>
  <c r="AM34" i="7"/>
  <c r="AN34" i="7"/>
  <c r="AO34" i="7"/>
  <c r="AM35" i="7"/>
  <c r="AN35" i="7"/>
  <c r="AO35" i="7"/>
  <c r="AM36" i="7"/>
  <c r="AN36" i="7"/>
  <c r="AO36" i="7"/>
  <c r="AM37" i="7"/>
  <c r="AN37" i="7"/>
  <c r="AO37" i="7"/>
  <c r="AM38" i="7"/>
  <c r="AN38" i="7"/>
  <c r="AO38" i="7"/>
  <c r="AM39" i="7"/>
  <c r="AN39" i="7"/>
  <c r="AO39" i="7"/>
  <c r="AM40" i="7"/>
  <c r="AN40" i="7"/>
  <c r="AO40" i="7"/>
  <c r="AM41" i="7"/>
  <c r="AN41" i="7"/>
  <c r="AO41" i="7"/>
  <c r="AM42" i="7"/>
  <c r="AN42" i="7"/>
  <c r="AO42" i="7"/>
  <c r="AM43" i="7"/>
  <c r="AN43" i="7"/>
  <c r="AO43" i="7"/>
  <c r="AM44" i="7"/>
  <c r="AN44" i="7"/>
  <c r="AO44" i="7"/>
  <c r="AM45" i="7"/>
  <c r="AN45" i="7"/>
  <c r="AO45" i="7"/>
  <c r="AM46" i="7"/>
  <c r="AN46" i="7"/>
  <c r="AO46" i="7"/>
  <c r="AM47" i="7"/>
  <c r="AN47" i="7"/>
  <c r="AO47" i="7"/>
  <c r="AM48" i="7"/>
  <c r="AN48" i="7"/>
  <c r="AO48" i="7"/>
  <c r="AM49" i="7"/>
  <c r="AN49" i="7"/>
  <c r="AO49" i="7"/>
  <c r="AM50" i="7"/>
  <c r="AN50" i="7"/>
  <c r="AO50" i="7"/>
  <c r="AM51" i="7"/>
  <c r="AN51" i="7"/>
  <c r="AO51" i="7"/>
  <c r="AM52" i="7"/>
  <c r="AN52" i="7"/>
  <c r="AO52" i="7"/>
  <c r="AM53" i="7"/>
  <c r="AN53" i="7"/>
  <c r="AO53" i="7"/>
  <c r="AM54" i="7"/>
  <c r="AN54" i="7"/>
  <c r="AO54" i="7"/>
  <c r="AM55" i="7"/>
  <c r="AN55" i="7"/>
  <c r="AO55" i="7"/>
  <c r="AM56" i="7"/>
  <c r="AN56" i="7"/>
  <c r="AO56" i="7"/>
  <c r="AM57" i="7"/>
  <c r="AN57" i="7"/>
  <c r="AO57" i="7"/>
  <c r="AM58" i="7"/>
  <c r="AN58" i="7"/>
  <c r="AO58" i="7"/>
  <c r="AM59" i="7"/>
  <c r="AN59" i="7"/>
  <c r="AO59" i="7"/>
  <c r="AM60" i="7"/>
  <c r="AN60" i="7"/>
  <c r="AO60" i="7"/>
  <c r="AM61" i="7"/>
  <c r="AN61" i="7"/>
  <c r="AO61" i="7"/>
  <c r="AM62" i="7"/>
  <c r="AN62" i="7"/>
  <c r="AO62" i="7"/>
  <c r="AM63" i="7"/>
  <c r="AN63" i="7"/>
  <c r="AO63" i="7"/>
  <c r="AM64" i="7"/>
  <c r="AN64" i="7"/>
  <c r="AO64" i="7"/>
  <c r="AM65" i="7"/>
  <c r="AN65" i="7"/>
  <c r="AO65" i="7"/>
  <c r="AM66" i="7"/>
  <c r="AN66" i="7"/>
  <c r="AO66" i="7"/>
  <c r="AM67" i="7"/>
  <c r="AN67" i="7"/>
  <c r="AO67" i="7"/>
  <c r="AM68" i="7"/>
  <c r="AN68" i="7"/>
  <c r="AO68" i="7"/>
  <c r="AM69" i="7"/>
  <c r="AN69" i="7"/>
  <c r="AO69" i="7"/>
  <c r="AM70" i="7"/>
  <c r="AN70" i="7"/>
  <c r="AO70" i="7"/>
  <c r="AM71" i="7"/>
  <c r="AN71" i="7"/>
  <c r="AO71" i="7"/>
  <c r="AM72" i="7"/>
  <c r="AN72" i="7"/>
  <c r="AO72" i="7"/>
  <c r="AM73" i="7"/>
  <c r="AN73" i="7"/>
  <c r="AO73" i="7"/>
  <c r="AM74" i="7"/>
  <c r="AN74" i="7"/>
  <c r="AO74" i="7"/>
  <c r="AM75" i="7"/>
  <c r="AN75" i="7"/>
  <c r="AO75" i="7"/>
  <c r="AM76" i="7"/>
  <c r="AN76" i="7"/>
  <c r="AO76" i="7"/>
  <c r="AM77" i="7"/>
  <c r="AN77" i="7"/>
  <c r="AO77" i="7"/>
  <c r="AM78" i="7"/>
  <c r="AN78" i="7"/>
  <c r="AO78" i="7"/>
  <c r="AM79" i="7"/>
  <c r="AN79" i="7"/>
  <c r="AO79" i="7"/>
  <c r="AM80" i="7"/>
  <c r="AN80" i="7"/>
  <c r="AO80" i="7"/>
  <c r="AM81" i="7"/>
  <c r="AN81" i="7"/>
  <c r="AO81" i="7"/>
  <c r="AM82" i="7"/>
  <c r="AN82" i="7"/>
  <c r="AO82" i="7"/>
  <c r="AM83" i="7"/>
  <c r="AN83" i="7"/>
  <c r="AO83" i="7"/>
  <c r="AM84" i="7"/>
  <c r="AN84" i="7"/>
  <c r="AO84" i="7"/>
  <c r="AM85" i="7"/>
  <c r="AN85" i="7"/>
  <c r="AO85" i="7"/>
  <c r="AM86" i="7"/>
  <c r="AN86" i="7"/>
  <c r="AO86" i="7"/>
  <c r="AM87" i="7"/>
  <c r="AN87" i="7"/>
  <c r="AO87" i="7"/>
  <c r="AM88" i="7"/>
  <c r="AN88" i="7"/>
  <c r="AO88" i="7"/>
  <c r="AM89" i="7"/>
  <c r="AN89" i="7"/>
  <c r="AO89" i="7"/>
  <c r="AM90" i="7"/>
  <c r="AN90" i="7"/>
  <c r="AO90" i="7"/>
  <c r="AM91" i="7"/>
  <c r="AN91" i="7"/>
  <c r="AO91" i="7"/>
  <c r="AM92" i="7"/>
  <c r="AN92" i="7"/>
  <c r="AO92" i="7"/>
  <c r="AM93" i="7"/>
  <c r="AN93" i="7"/>
  <c r="AO93" i="7"/>
  <c r="AM94" i="7"/>
  <c r="AN94" i="7"/>
  <c r="AO94" i="7"/>
  <c r="AM95" i="7"/>
  <c r="AN95" i="7"/>
  <c r="AO95" i="7"/>
  <c r="AM96" i="7"/>
  <c r="AN96" i="7"/>
  <c r="AO96" i="7"/>
  <c r="AM97" i="7"/>
  <c r="AN97" i="7"/>
  <c r="AO97" i="7"/>
  <c r="AM98" i="7"/>
  <c r="AN98" i="7"/>
  <c r="AO98" i="7"/>
  <c r="AM99" i="7"/>
  <c r="AN99" i="7"/>
  <c r="AO99" i="7"/>
  <c r="AM100" i="7"/>
  <c r="AN100" i="7"/>
  <c r="AO100" i="7"/>
  <c r="AM101" i="7"/>
  <c r="AN101" i="7"/>
  <c r="AO101" i="7"/>
  <c r="AM102" i="7"/>
  <c r="AN102" i="7"/>
  <c r="AO102" i="7"/>
  <c r="AM103" i="7"/>
  <c r="AN103" i="7"/>
  <c r="AO103" i="7"/>
  <c r="AM104" i="7"/>
  <c r="AN104" i="7"/>
  <c r="AO104" i="7"/>
  <c r="AM105" i="7"/>
  <c r="AN105" i="7"/>
  <c r="AO105" i="7"/>
  <c r="AM106" i="7"/>
  <c r="AN106" i="7"/>
  <c r="AO106" i="7"/>
  <c r="AM107" i="7"/>
  <c r="AN107" i="7"/>
  <c r="AO107" i="7"/>
  <c r="AM108" i="7"/>
  <c r="AN108" i="7"/>
  <c r="AO108" i="7"/>
  <c r="AM109" i="7"/>
  <c r="AN109" i="7"/>
  <c r="AO109" i="7"/>
  <c r="AM110" i="7"/>
  <c r="AN110" i="7"/>
  <c r="AO110" i="7"/>
  <c r="AM111" i="7"/>
  <c r="AN111" i="7"/>
  <c r="AO111" i="7"/>
  <c r="AM112" i="7"/>
  <c r="AN112" i="7"/>
  <c r="AO112" i="7"/>
  <c r="AM113" i="7"/>
  <c r="AN113" i="7"/>
  <c r="AO113" i="7"/>
  <c r="AM114" i="7"/>
  <c r="AN114" i="7"/>
  <c r="AO114" i="7"/>
  <c r="AM115" i="7"/>
  <c r="AN115" i="7"/>
  <c r="AO115" i="7"/>
  <c r="AM116" i="7"/>
  <c r="AN116" i="7"/>
  <c r="AO116" i="7"/>
  <c r="AM117" i="7"/>
  <c r="AN117" i="7"/>
  <c r="AO117" i="7"/>
  <c r="AM118" i="7"/>
  <c r="AN118" i="7"/>
  <c r="AO118" i="7"/>
  <c r="AM119" i="7"/>
  <c r="AN119" i="7"/>
  <c r="AO119" i="7"/>
  <c r="AM120" i="7"/>
  <c r="AN120" i="7"/>
  <c r="AO120" i="7"/>
  <c r="AM121" i="7"/>
  <c r="AN121" i="7"/>
  <c r="AO121" i="7"/>
  <c r="AM122" i="7"/>
  <c r="AN122" i="7"/>
  <c r="AO122" i="7"/>
  <c r="AM123" i="7"/>
  <c r="AN123" i="7"/>
  <c r="AO123" i="7"/>
  <c r="AM124" i="7"/>
  <c r="AN124" i="7"/>
  <c r="AO124" i="7"/>
  <c r="AM125" i="7"/>
  <c r="AN125" i="7"/>
  <c r="AO125" i="7"/>
  <c r="AM126" i="7"/>
  <c r="AN126" i="7"/>
  <c r="AO126" i="7"/>
  <c r="AM127" i="7"/>
  <c r="AN127" i="7"/>
  <c r="AO127" i="7"/>
  <c r="AM128" i="7"/>
  <c r="AN128" i="7"/>
  <c r="AO128" i="7"/>
  <c r="AM129" i="7"/>
  <c r="AN129" i="7"/>
  <c r="AO129" i="7"/>
  <c r="AM130" i="7"/>
  <c r="AN130" i="7"/>
  <c r="AO130" i="7"/>
  <c r="AM131" i="7"/>
  <c r="AN131" i="7"/>
  <c r="AO131" i="7"/>
  <c r="AM132" i="7"/>
  <c r="AN132" i="7"/>
  <c r="AO132" i="7"/>
  <c r="AM133" i="7"/>
  <c r="AN133" i="7"/>
  <c r="AO133" i="7"/>
  <c r="AM134" i="7"/>
  <c r="AN134" i="7"/>
  <c r="AO134" i="7"/>
  <c r="AM135" i="7"/>
  <c r="AN135" i="7"/>
  <c r="AO135" i="7"/>
  <c r="AM136" i="7"/>
  <c r="AN136" i="7"/>
  <c r="AO136" i="7"/>
  <c r="AM137" i="7"/>
  <c r="AN137" i="7"/>
  <c r="AO137" i="7"/>
  <c r="AM138" i="7"/>
  <c r="AN138" i="7"/>
  <c r="AO138" i="7"/>
  <c r="AM139" i="7"/>
  <c r="AN139" i="7"/>
  <c r="AO139" i="7"/>
  <c r="AM140" i="7"/>
  <c r="AN140" i="7"/>
  <c r="AO140" i="7"/>
  <c r="AM141" i="7"/>
  <c r="AN141" i="7"/>
  <c r="AO141" i="7"/>
  <c r="AM142" i="7"/>
  <c r="AN142" i="7"/>
  <c r="AO142" i="7"/>
  <c r="AM143" i="7"/>
  <c r="AN143" i="7"/>
  <c r="AO143" i="7"/>
  <c r="AM144" i="7"/>
  <c r="AN144" i="7"/>
  <c r="AO144" i="7"/>
  <c r="AM145" i="7"/>
  <c r="AN145" i="7"/>
  <c r="AO145" i="7"/>
  <c r="AM146" i="7"/>
  <c r="AN146" i="7"/>
  <c r="AO146" i="7"/>
  <c r="AM147" i="7"/>
  <c r="AN147" i="7"/>
  <c r="AO147" i="7"/>
  <c r="AM148" i="7"/>
  <c r="AN148" i="7"/>
  <c r="AO148" i="7"/>
  <c r="AM149" i="7"/>
  <c r="AN149" i="7"/>
  <c r="AO149" i="7"/>
  <c r="AM150" i="7"/>
  <c r="AN150" i="7"/>
  <c r="AO150" i="7"/>
  <c r="AM151" i="7"/>
  <c r="AN151" i="7"/>
  <c r="AO151" i="7"/>
  <c r="AM152" i="7"/>
  <c r="AN152" i="7"/>
  <c r="AO152" i="7"/>
  <c r="AM153" i="7"/>
  <c r="AN153" i="7"/>
  <c r="AO153" i="7"/>
  <c r="AM154" i="7"/>
  <c r="AN154" i="7"/>
  <c r="AO154" i="7"/>
  <c r="AM155" i="7"/>
  <c r="AN155" i="7"/>
  <c r="AO155" i="7"/>
  <c r="AM156" i="7"/>
  <c r="AN156" i="7"/>
  <c r="AO156" i="7"/>
  <c r="AM157" i="7"/>
  <c r="AN157" i="7"/>
  <c r="AO157" i="7"/>
  <c r="AM158" i="7"/>
  <c r="AN158" i="7"/>
  <c r="AO158" i="7"/>
  <c r="AM159" i="7"/>
  <c r="AN159" i="7"/>
  <c r="AO159" i="7"/>
  <c r="AM160" i="7"/>
  <c r="AN160" i="7"/>
  <c r="AO160" i="7"/>
  <c r="AM161" i="7"/>
  <c r="AN161" i="7"/>
  <c r="AO161" i="7"/>
  <c r="AM162" i="7"/>
  <c r="AN162" i="7"/>
  <c r="AO162" i="7"/>
  <c r="AM163" i="7"/>
  <c r="AN163" i="7"/>
  <c r="AO163" i="7"/>
  <c r="AM164" i="7"/>
  <c r="AN164" i="7"/>
  <c r="AO164" i="7"/>
  <c r="AM165" i="7"/>
  <c r="AN165" i="7"/>
  <c r="AO165" i="7"/>
  <c r="AM166" i="7"/>
  <c r="AN166" i="7"/>
  <c r="AO166" i="7"/>
  <c r="AM167" i="7"/>
  <c r="AN167" i="7"/>
  <c r="AO167" i="7"/>
  <c r="AM168" i="7"/>
  <c r="AN168" i="7"/>
  <c r="AO168" i="7"/>
  <c r="AM169" i="7"/>
  <c r="AN169" i="7"/>
  <c r="AO169" i="7"/>
  <c r="AM170" i="7"/>
  <c r="AN170" i="7"/>
  <c r="AO170" i="7"/>
  <c r="AM171" i="7"/>
  <c r="AN171" i="7"/>
  <c r="AO171" i="7"/>
  <c r="AM172" i="7"/>
  <c r="AN172" i="7"/>
  <c r="AO172" i="7"/>
  <c r="AM173" i="7"/>
  <c r="AN173" i="7"/>
  <c r="AO173" i="7"/>
  <c r="AM174" i="7"/>
  <c r="AN174" i="7"/>
  <c r="AO174" i="7"/>
  <c r="AM175" i="7"/>
  <c r="AN175" i="7"/>
  <c r="AO175" i="7"/>
  <c r="AM176" i="7"/>
  <c r="AN176" i="7"/>
  <c r="AO176" i="7"/>
  <c r="AM177" i="7"/>
  <c r="AN177" i="7"/>
  <c r="AO177" i="7"/>
  <c r="AM178" i="7"/>
  <c r="AN178" i="7"/>
  <c r="AO178" i="7"/>
  <c r="AM179" i="7"/>
  <c r="AN179" i="7"/>
  <c r="AO179" i="7"/>
  <c r="AM180" i="7"/>
  <c r="AN180" i="7"/>
  <c r="AO180" i="7"/>
  <c r="AM181" i="7"/>
  <c r="AN181" i="7"/>
  <c r="AO181" i="7"/>
  <c r="AM182" i="7"/>
  <c r="AN182" i="7"/>
  <c r="AO182" i="7"/>
  <c r="AM183" i="7"/>
  <c r="AN183" i="7"/>
  <c r="AO183" i="7"/>
  <c r="AM184" i="7"/>
  <c r="AN184" i="7"/>
  <c r="AO184" i="7"/>
  <c r="AM185" i="7"/>
  <c r="AN185" i="7"/>
  <c r="AO185" i="7"/>
  <c r="AM186" i="7"/>
  <c r="AN186" i="7"/>
  <c r="AO186" i="7"/>
  <c r="AM187" i="7"/>
  <c r="AN187" i="7"/>
  <c r="AO187" i="7"/>
  <c r="AM188" i="7"/>
  <c r="AN188" i="7"/>
  <c r="AO188" i="7"/>
  <c r="AM189" i="7"/>
  <c r="AN189" i="7"/>
  <c r="AO189" i="7"/>
  <c r="AM190" i="7"/>
  <c r="AN190" i="7"/>
  <c r="AO190" i="7"/>
  <c r="AM191" i="7"/>
  <c r="AN191" i="7"/>
  <c r="AO191" i="7"/>
  <c r="AM192" i="7"/>
  <c r="AN192" i="7"/>
  <c r="AO192" i="7"/>
  <c r="AM193" i="7"/>
  <c r="AN193" i="7"/>
  <c r="AO193" i="7"/>
  <c r="AM194" i="7"/>
  <c r="AN194" i="7"/>
  <c r="AO194" i="7"/>
  <c r="AM195" i="7"/>
  <c r="AN195" i="7"/>
  <c r="AO195" i="7"/>
  <c r="AM196" i="7"/>
  <c r="AN196" i="7"/>
  <c r="AO196" i="7"/>
  <c r="AM197" i="7"/>
  <c r="AN197" i="7"/>
  <c r="AO197" i="7"/>
  <c r="AM198" i="7"/>
  <c r="AN198" i="7"/>
  <c r="AO198" i="7"/>
  <c r="AM199" i="7"/>
  <c r="AN199" i="7"/>
  <c r="AO199" i="7"/>
  <c r="AM200" i="7"/>
  <c r="AN200" i="7"/>
  <c r="AO200" i="7"/>
  <c r="AM201" i="7"/>
  <c r="AN201" i="7"/>
  <c r="AO201" i="7"/>
  <c r="AM202" i="7"/>
  <c r="AN202" i="7"/>
  <c r="AO202" i="7"/>
  <c r="AM203" i="7"/>
  <c r="AN203" i="7"/>
  <c r="AO203" i="7"/>
  <c r="AM204" i="7"/>
  <c r="AN204" i="7"/>
  <c r="AO204" i="7"/>
  <c r="AM205" i="7"/>
  <c r="AN205" i="7"/>
  <c r="AO205" i="7"/>
  <c r="AM206" i="7"/>
  <c r="AN206" i="7"/>
  <c r="AO206" i="7"/>
  <c r="AM207" i="7"/>
  <c r="AN207" i="7"/>
  <c r="AO207" i="7"/>
  <c r="AM208" i="7"/>
  <c r="AN208" i="7"/>
  <c r="AO208" i="7"/>
  <c r="AM209" i="7"/>
  <c r="AN209" i="7"/>
  <c r="AO209" i="7"/>
  <c r="AM210" i="7"/>
  <c r="AN210" i="7"/>
  <c r="AO210" i="7"/>
  <c r="AM211" i="7"/>
  <c r="AN211" i="7"/>
  <c r="AO211" i="7"/>
  <c r="AM212" i="7"/>
  <c r="AN212" i="7"/>
  <c r="AO212" i="7"/>
  <c r="AM213" i="7"/>
  <c r="AN213" i="7"/>
  <c r="AO213" i="7"/>
  <c r="AM214" i="7"/>
  <c r="AN214" i="7"/>
  <c r="AO214" i="7"/>
  <c r="AM215" i="7"/>
  <c r="AN215" i="7"/>
  <c r="AO215" i="7"/>
  <c r="AM216" i="7"/>
  <c r="AN216" i="7"/>
  <c r="AO216" i="7"/>
  <c r="AM217" i="7"/>
  <c r="AN217" i="7"/>
  <c r="AO217" i="7"/>
  <c r="AM218" i="7"/>
  <c r="AN218" i="7"/>
  <c r="AO218" i="7"/>
  <c r="AM219" i="7"/>
  <c r="AN219" i="7"/>
  <c r="AO219" i="7"/>
  <c r="AN5" i="7"/>
  <c r="AO5" i="7"/>
  <c r="AM5" i="7"/>
  <c r="AK6" i="7"/>
  <c r="AL6" i="7"/>
  <c r="AK7" i="7"/>
  <c r="AL7" i="7"/>
  <c r="AK8" i="7"/>
  <c r="AL8" i="7"/>
  <c r="AK9" i="7"/>
  <c r="AL9" i="7"/>
  <c r="AK10" i="7"/>
  <c r="AL10" i="7"/>
  <c r="AK11" i="7"/>
  <c r="AL11" i="7"/>
  <c r="AK12" i="7"/>
  <c r="AL12" i="7"/>
  <c r="AK13" i="7"/>
  <c r="AL13" i="7"/>
  <c r="AK14" i="7"/>
  <c r="AL14" i="7"/>
  <c r="AK15" i="7"/>
  <c r="AL15" i="7"/>
  <c r="AK16" i="7"/>
  <c r="AL16" i="7"/>
  <c r="AK17" i="7"/>
  <c r="AL17" i="7"/>
  <c r="AK18" i="7"/>
  <c r="AL18" i="7"/>
  <c r="AK19" i="7"/>
  <c r="AL19" i="7"/>
  <c r="AK20" i="7"/>
  <c r="AL20" i="7"/>
  <c r="AK21" i="7"/>
  <c r="AL21" i="7"/>
  <c r="AK22" i="7"/>
  <c r="AL22" i="7"/>
  <c r="AK23" i="7"/>
  <c r="AL23" i="7"/>
  <c r="AK24" i="7"/>
  <c r="AL24" i="7"/>
  <c r="AK25" i="7"/>
  <c r="AL25" i="7"/>
  <c r="AK26" i="7"/>
  <c r="AL26" i="7"/>
  <c r="AK27" i="7"/>
  <c r="AL27" i="7"/>
  <c r="AK28" i="7"/>
  <c r="AL28" i="7"/>
  <c r="AK29" i="7"/>
  <c r="AL29" i="7"/>
  <c r="AK30" i="7"/>
  <c r="AL30" i="7"/>
  <c r="AK31" i="7"/>
  <c r="AL31" i="7"/>
  <c r="AK32" i="7"/>
  <c r="AL32" i="7"/>
  <c r="AK33" i="7"/>
  <c r="AL33" i="7"/>
  <c r="AK34" i="7"/>
  <c r="AL34" i="7"/>
  <c r="AK35" i="7"/>
  <c r="AL35" i="7"/>
  <c r="AK36" i="7"/>
  <c r="AL36" i="7"/>
  <c r="AK37" i="7"/>
  <c r="AL37" i="7"/>
  <c r="AK38" i="7"/>
  <c r="AL38" i="7"/>
  <c r="AK39" i="7"/>
  <c r="AL39" i="7"/>
  <c r="AK40" i="7"/>
  <c r="AL40" i="7"/>
  <c r="AK41" i="7"/>
  <c r="AL41" i="7"/>
  <c r="AK42" i="7"/>
  <c r="AL42" i="7"/>
  <c r="AK43" i="7"/>
  <c r="AL43" i="7"/>
  <c r="AK44" i="7"/>
  <c r="AL44" i="7"/>
  <c r="AK45" i="7"/>
  <c r="AL45" i="7"/>
  <c r="AK46" i="7"/>
  <c r="AL46" i="7"/>
  <c r="AK47" i="7"/>
  <c r="AL47" i="7"/>
  <c r="AK48" i="7"/>
  <c r="AL48" i="7"/>
  <c r="AK49" i="7"/>
  <c r="AL49" i="7"/>
  <c r="AK50" i="7"/>
  <c r="AL50" i="7"/>
  <c r="AK51" i="7"/>
  <c r="AL51" i="7"/>
  <c r="AK52" i="7"/>
  <c r="AL52" i="7"/>
  <c r="AK53" i="7"/>
  <c r="AL53" i="7"/>
  <c r="AK54" i="7"/>
  <c r="AL54" i="7"/>
  <c r="AK55" i="7"/>
  <c r="AL55" i="7"/>
  <c r="AK56" i="7"/>
  <c r="AL56" i="7"/>
  <c r="AK57" i="7"/>
  <c r="AL57" i="7"/>
  <c r="AK58" i="7"/>
  <c r="AL58" i="7"/>
  <c r="AK59" i="7"/>
  <c r="AL59" i="7"/>
  <c r="AK60" i="7"/>
  <c r="AL60" i="7"/>
  <c r="AK61" i="7"/>
  <c r="AL61" i="7"/>
  <c r="AK62" i="7"/>
  <c r="AL62" i="7"/>
  <c r="AK63" i="7"/>
  <c r="AL63" i="7"/>
  <c r="AK64" i="7"/>
  <c r="AL64" i="7"/>
  <c r="AK65" i="7"/>
  <c r="AL65" i="7"/>
  <c r="AK66" i="7"/>
  <c r="AL66" i="7"/>
  <c r="AK67" i="7"/>
  <c r="AL67" i="7"/>
  <c r="AK68" i="7"/>
  <c r="AL68" i="7"/>
  <c r="AK69" i="7"/>
  <c r="AL69" i="7"/>
  <c r="AK70" i="7"/>
  <c r="AL70" i="7"/>
  <c r="AK71" i="7"/>
  <c r="AL71" i="7"/>
  <c r="AK72" i="7"/>
  <c r="AL72" i="7"/>
  <c r="AK73" i="7"/>
  <c r="AL73" i="7"/>
  <c r="AK74" i="7"/>
  <c r="AL74" i="7"/>
  <c r="AK75" i="7"/>
  <c r="AL75" i="7"/>
  <c r="AK76" i="7"/>
  <c r="AL76" i="7"/>
  <c r="AK77" i="7"/>
  <c r="AL77" i="7"/>
  <c r="AK78" i="7"/>
  <c r="AL78" i="7"/>
  <c r="AK79" i="7"/>
  <c r="AL79" i="7"/>
  <c r="AK80" i="7"/>
  <c r="AL80" i="7"/>
  <c r="AK81" i="7"/>
  <c r="AL81" i="7"/>
  <c r="AK82" i="7"/>
  <c r="AL82" i="7"/>
  <c r="AK83" i="7"/>
  <c r="AL83" i="7"/>
  <c r="AK84" i="7"/>
  <c r="AL84" i="7"/>
  <c r="AK85" i="7"/>
  <c r="AL85" i="7"/>
  <c r="AK86" i="7"/>
  <c r="AL86" i="7"/>
  <c r="AK87" i="7"/>
  <c r="AL87" i="7"/>
  <c r="AK88" i="7"/>
  <c r="AL88" i="7"/>
  <c r="AK89" i="7"/>
  <c r="AL89" i="7"/>
  <c r="AK90" i="7"/>
  <c r="AL90" i="7"/>
  <c r="AK91" i="7"/>
  <c r="AL91" i="7"/>
  <c r="AK92" i="7"/>
  <c r="AL92" i="7"/>
  <c r="AK93" i="7"/>
  <c r="AL93" i="7"/>
  <c r="AK94" i="7"/>
  <c r="AL94" i="7"/>
  <c r="AK95" i="7"/>
  <c r="AL95" i="7"/>
  <c r="AK96" i="7"/>
  <c r="AL96" i="7"/>
  <c r="AK97" i="7"/>
  <c r="AL97" i="7"/>
  <c r="AK98" i="7"/>
  <c r="AL98" i="7"/>
  <c r="AK99" i="7"/>
  <c r="AL99" i="7"/>
  <c r="AK100" i="7"/>
  <c r="AL100" i="7"/>
  <c r="AK101" i="7"/>
  <c r="AL101" i="7"/>
  <c r="AK102" i="7"/>
  <c r="AL102" i="7"/>
  <c r="AK103" i="7"/>
  <c r="AL103" i="7"/>
  <c r="AK104" i="7"/>
  <c r="AL104" i="7"/>
  <c r="AK105" i="7"/>
  <c r="AL105" i="7"/>
  <c r="AK106" i="7"/>
  <c r="AL106" i="7"/>
  <c r="AK107" i="7"/>
  <c r="AL107" i="7"/>
  <c r="AK108" i="7"/>
  <c r="AL108" i="7"/>
  <c r="AK109" i="7"/>
  <c r="AL109" i="7"/>
  <c r="AK110" i="7"/>
  <c r="AL110" i="7"/>
  <c r="AK111" i="7"/>
  <c r="AL111" i="7"/>
  <c r="AK112" i="7"/>
  <c r="AL112" i="7"/>
  <c r="AK113" i="7"/>
  <c r="AL113" i="7"/>
  <c r="AK114" i="7"/>
  <c r="AL114" i="7"/>
  <c r="AK115" i="7"/>
  <c r="AL115" i="7"/>
  <c r="AK116" i="7"/>
  <c r="AL116" i="7"/>
  <c r="AK117" i="7"/>
  <c r="AL117" i="7"/>
  <c r="AK118" i="7"/>
  <c r="AL118" i="7"/>
  <c r="AK119" i="7"/>
  <c r="AL119" i="7"/>
  <c r="AK120" i="7"/>
  <c r="AL120" i="7"/>
  <c r="AK121" i="7"/>
  <c r="AL121" i="7"/>
  <c r="AK122" i="7"/>
  <c r="AL122" i="7"/>
  <c r="AK123" i="7"/>
  <c r="AL123" i="7"/>
  <c r="AK124" i="7"/>
  <c r="AL124" i="7"/>
  <c r="AK125" i="7"/>
  <c r="AL125" i="7"/>
  <c r="AK126" i="7"/>
  <c r="AL126" i="7"/>
  <c r="AK127" i="7"/>
  <c r="AL127" i="7"/>
  <c r="AK128" i="7"/>
  <c r="AL128" i="7"/>
  <c r="AK129" i="7"/>
  <c r="AL129" i="7"/>
  <c r="AK130" i="7"/>
  <c r="AL130" i="7"/>
  <c r="AK131" i="7"/>
  <c r="AL131" i="7"/>
  <c r="AK132" i="7"/>
  <c r="AL132" i="7"/>
  <c r="AK133" i="7"/>
  <c r="AL133" i="7"/>
  <c r="AK134" i="7"/>
  <c r="AL134" i="7"/>
  <c r="AK135" i="7"/>
  <c r="AL135" i="7"/>
  <c r="AK136" i="7"/>
  <c r="AL136" i="7"/>
  <c r="AK137" i="7"/>
  <c r="AL137" i="7"/>
  <c r="AK138" i="7"/>
  <c r="AL138" i="7"/>
  <c r="AK139" i="7"/>
  <c r="AL139" i="7"/>
  <c r="AK140" i="7"/>
  <c r="AL140" i="7"/>
  <c r="AK141" i="7"/>
  <c r="AL141" i="7"/>
  <c r="AK142" i="7"/>
  <c r="AL142" i="7"/>
  <c r="AK143" i="7"/>
  <c r="AL143" i="7"/>
  <c r="AK144" i="7"/>
  <c r="AL144" i="7"/>
  <c r="AK145" i="7"/>
  <c r="AL145" i="7"/>
  <c r="AK146" i="7"/>
  <c r="AL146" i="7"/>
  <c r="AK147" i="7"/>
  <c r="AL147" i="7"/>
  <c r="AK148" i="7"/>
  <c r="AL148" i="7"/>
  <c r="AK149" i="7"/>
  <c r="AL149" i="7"/>
  <c r="AK150" i="7"/>
  <c r="AL150" i="7"/>
  <c r="AK151" i="7"/>
  <c r="AL151" i="7"/>
  <c r="AK152" i="7"/>
  <c r="AL152" i="7"/>
  <c r="AK153" i="7"/>
  <c r="AL153" i="7"/>
  <c r="AK154" i="7"/>
  <c r="AL154" i="7"/>
  <c r="AK155" i="7"/>
  <c r="AL155" i="7"/>
  <c r="AK156" i="7"/>
  <c r="AL156" i="7"/>
  <c r="AK157" i="7"/>
  <c r="AL157" i="7"/>
  <c r="AK158" i="7"/>
  <c r="AL158" i="7"/>
  <c r="AK159" i="7"/>
  <c r="AL159" i="7"/>
  <c r="AK160" i="7"/>
  <c r="AL160" i="7"/>
  <c r="AK161" i="7"/>
  <c r="AL161" i="7"/>
  <c r="AK162" i="7"/>
  <c r="AL162" i="7"/>
  <c r="AK163" i="7"/>
  <c r="AL163" i="7"/>
  <c r="AK164" i="7"/>
  <c r="AL164" i="7"/>
  <c r="AK165" i="7"/>
  <c r="AL165" i="7"/>
  <c r="AK166" i="7"/>
  <c r="AL166" i="7"/>
  <c r="AK167" i="7"/>
  <c r="AL167" i="7"/>
  <c r="AK168" i="7"/>
  <c r="AL168" i="7"/>
  <c r="AK169" i="7"/>
  <c r="AL169" i="7"/>
  <c r="AK170" i="7"/>
  <c r="AL170" i="7"/>
  <c r="AK171" i="7"/>
  <c r="AL171" i="7"/>
  <c r="AK172" i="7"/>
  <c r="AL172" i="7"/>
  <c r="AK173" i="7"/>
  <c r="AL173" i="7"/>
  <c r="AK174" i="7"/>
  <c r="AL174" i="7"/>
  <c r="AK175" i="7"/>
  <c r="AL175" i="7"/>
  <c r="AK176" i="7"/>
  <c r="AL176" i="7"/>
  <c r="AK177" i="7"/>
  <c r="AL177" i="7"/>
  <c r="AK178" i="7"/>
  <c r="AL178" i="7"/>
  <c r="AK179" i="7"/>
  <c r="AL179" i="7"/>
  <c r="AK180" i="7"/>
  <c r="AL180" i="7"/>
  <c r="AK181" i="7"/>
  <c r="AL181" i="7"/>
  <c r="AK182" i="7"/>
  <c r="AL182" i="7"/>
  <c r="AK183" i="7"/>
  <c r="AL183" i="7"/>
  <c r="AK184" i="7"/>
  <c r="AL184" i="7"/>
  <c r="AK185" i="7"/>
  <c r="AL185" i="7"/>
  <c r="AK186" i="7"/>
  <c r="AL186" i="7"/>
  <c r="AK187" i="7"/>
  <c r="AL187" i="7"/>
  <c r="AK188" i="7"/>
  <c r="AL188" i="7"/>
  <c r="AK189" i="7"/>
  <c r="AL189" i="7"/>
  <c r="AK190" i="7"/>
  <c r="AL190" i="7"/>
  <c r="AK191" i="7"/>
  <c r="AL191" i="7"/>
  <c r="AK192" i="7"/>
  <c r="AL192" i="7"/>
  <c r="AK193" i="7"/>
  <c r="AL193" i="7"/>
  <c r="AK194" i="7"/>
  <c r="AL194" i="7"/>
  <c r="AK195" i="7"/>
  <c r="AL195" i="7"/>
  <c r="AK196" i="7"/>
  <c r="AL196" i="7"/>
  <c r="AK197" i="7"/>
  <c r="AL197" i="7"/>
  <c r="AK198" i="7"/>
  <c r="AL198" i="7"/>
  <c r="AK199" i="7"/>
  <c r="AL199" i="7"/>
  <c r="AK200" i="7"/>
  <c r="AL200" i="7"/>
  <c r="AK201" i="7"/>
  <c r="AL201" i="7"/>
  <c r="AK202" i="7"/>
  <c r="AL202" i="7"/>
  <c r="AK203" i="7"/>
  <c r="AL203" i="7"/>
  <c r="AK204" i="7"/>
  <c r="AL204" i="7"/>
  <c r="AK205" i="7"/>
  <c r="AL205" i="7"/>
  <c r="AK206" i="7"/>
  <c r="AL206" i="7"/>
  <c r="AK207" i="7"/>
  <c r="AL207" i="7"/>
  <c r="AK208" i="7"/>
  <c r="AL208" i="7"/>
  <c r="AK209" i="7"/>
  <c r="AL209" i="7"/>
  <c r="AK210" i="7"/>
  <c r="AL210" i="7"/>
  <c r="AK211" i="7"/>
  <c r="AL211" i="7"/>
  <c r="AK212" i="7"/>
  <c r="AL212" i="7"/>
  <c r="AK213" i="7"/>
  <c r="AL213" i="7"/>
  <c r="AK214" i="7"/>
  <c r="AL214" i="7"/>
  <c r="AK215" i="7"/>
  <c r="AL215" i="7"/>
  <c r="AK216" i="7"/>
  <c r="AL216" i="7"/>
  <c r="AK217" i="7"/>
  <c r="AL217" i="7"/>
  <c r="AK218" i="7"/>
  <c r="AL218" i="7"/>
  <c r="AK219" i="7"/>
  <c r="AL219" i="7"/>
  <c r="AL5" i="7"/>
  <c r="AK5" i="7"/>
  <c r="AG6" i="7"/>
  <c r="AH6" i="7"/>
  <c r="AI6" i="7"/>
  <c r="AJ6" i="7"/>
  <c r="AG7" i="7"/>
  <c r="AH7" i="7"/>
  <c r="AI7" i="7"/>
  <c r="AJ7" i="7"/>
  <c r="AG8" i="7"/>
  <c r="AH8" i="7"/>
  <c r="AI8" i="7"/>
  <c r="AJ8" i="7"/>
  <c r="AG9" i="7"/>
  <c r="AH9" i="7"/>
  <c r="AI9" i="7"/>
  <c r="AJ9" i="7"/>
  <c r="AG10" i="7"/>
  <c r="AH10" i="7"/>
  <c r="AI10" i="7"/>
  <c r="AJ10" i="7"/>
  <c r="AG11" i="7"/>
  <c r="AH11" i="7"/>
  <c r="AI11" i="7"/>
  <c r="AJ11" i="7"/>
  <c r="AG12" i="7"/>
  <c r="AH12" i="7"/>
  <c r="AI12" i="7"/>
  <c r="AJ12" i="7"/>
  <c r="AG13" i="7"/>
  <c r="AH13" i="7"/>
  <c r="AI13" i="7"/>
  <c r="AJ13" i="7"/>
  <c r="AG14" i="7"/>
  <c r="AH14" i="7"/>
  <c r="AI14" i="7"/>
  <c r="AJ14" i="7"/>
  <c r="AG15" i="7"/>
  <c r="AH15" i="7"/>
  <c r="AI15" i="7"/>
  <c r="AJ15" i="7"/>
  <c r="AG16" i="7"/>
  <c r="AH16" i="7"/>
  <c r="AI16" i="7"/>
  <c r="AJ16" i="7"/>
  <c r="AG17" i="7"/>
  <c r="AH17" i="7"/>
  <c r="AI17" i="7"/>
  <c r="AJ17" i="7"/>
  <c r="AG18" i="7"/>
  <c r="AH18" i="7"/>
  <c r="AI18" i="7"/>
  <c r="AJ18" i="7"/>
  <c r="AG19" i="7"/>
  <c r="AH19" i="7"/>
  <c r="AI19" i="7"/>
  <c r="AJ19" i="7"/>
  <c r="AG20" i="7"/>
  <c r="AH20" i="7"/>
  <c r="AI20" i="7"/>
  <c r="AJ20" i="7"/>
  <c r="AG21" i="7"/>
  <c r="AH21" i="7"/>
  <c r="AI21" i="7"/>
  <c r="AJ21" i="7"/>
  <c r="AG22" i="7"/>
  <c r="AH22" i="7"/>
  <c r="AI22" i="7"/>
  <c r="AJ22" i="7"/>
  <c r="AG23" i="7"/>
  <c r="AH23" i="7"/>
  <c r="AI23" i="7"/>
  <c r="AJ23" i="7"/>
  <c r="AG24" i="7"/>
  <c r="AH24" i="7"/>
  <c r="AI24" i="7"/>
  <c r="AJ24" i="7"/>
  <c r="AG25" i="7"/>
  <c r="AH25" i="7"/>
  <c r="AI25" i="7"/>
  <c r="AJ25" i="7"/>
  <c r="AG26" i="7"/>
  <c r="AH26" i="7"/>
  <c r="AI26" i="7"/>
  <c r="AJ26" i="7"/>
  <c r="AG27" i="7"/>
  <c r="AH27" i="7"/>
  <c r="AI27" i="7"/>
  <c r="AJ27" i="7"/>
  <c r="AG28" i="7"/>
  <c r="AH28" i="7"/>
  <c r="AI28" i="7"/>
  <c r="AJ28" i="7"/>
  <c r="AG29" i="7"/>
  <c r="AH29" i="7"/>
  <c r="AI29" i="7"/>
  <c r="AJ29" i="7"/>
  <c r="AG30" i="7"/>
  <c r="AH30" i="7"/>
  <c r="AI30" i="7"/>
  <c r="AJ30" i="7"/>
  <c r="AG31" i="7"/>
  <c r="AH31" i="7"/>
  <c r="AI31" i="7"/>
  <c r="AJ31" i="7"/>
  <c r="AG32" i="7"/>
  <c r="AH32" i="7"/>
  <c r="AI32" i="7"/>
  <c r="AJ32" i="7"/>
  <c r="AG33" i="7"/>
  <c r="AH33" i="7"/>
  <c r="AI33" i="7"/>
  <c r="AJ33" i="7"/>
  <c r="AG34" i="7"/>
  <c r="AH34" i="7"/>
  <c r="AI34" i="7"/>
  <c r="AJ34" i="7"/>
  <c r="AG35" i="7"/>
  <c r="AH35" i="7"/>
  <c r="AI35" i="7"/>
  <c r="AJ35" i="7"/>
  <c r="AG36" i="7"/>
  <c r="AH36" i="7"/>
  <c r="AI36" i="7"/>
  <c r="AJ36" i="7"/>
  <c r="AG37" i="7"/>
  <c r="AH37" i="7"/>
  <c r="AI37" i="7"/>
  <c r="AJ37" i="7"/>
  <c r="AG38" i="7"/>
  <c r="AH38" i="7"/>
  <c r="AI38" i="7"/>
  <c r="AJ38" i="7"/>
  <c r="AG39" i="7"/>
  <c r="AH39" i="7"/>
  <c r="AI39" i="7"/>
  <c r="AJ39" i="7"/>
  <c r="AG40" i="7"/>
  <c r="AH40" i="7"/>
  <c r="AI40" i="7"/>
  <c r="AJ40" i="7"/>
  <c r="AG41" i="7"/>
  <c r="AH41" i="7"/>
  <c r="AI41" i="7"/>
  <c r="AJ41" i="7"/>
  <c r="AG42" i="7"/>
  <c r="AH42" i="7"/>
  <c r="AI42" i="7"/>
  <c r="AJ42" i="7"/>
  <c r="AG43" i="7"/>
  <c r="AH43" i="7"/>
  <c r="AI43" i="7"/>
  <c r="AJ43" i="7"/>
  <c r="AG44" i="7"/>
  <c r="AH44" i="7"/>
  <c r="AI44" i="7"/>
  <c r="AJ44" i="7"/>
  <c r="AG45" i="7"/>
  <c r="AH45" i="7"/>
  <c r="AI45" i="7"/>
  <c r="AJ45" i="7"/>
  <c r="AG46" i="7"/>
  <c r="AH46" i="7"/>
  <c r="AI46" i="7"/>
  <c r="AJ46" i="7"/>
  <c r="AG47" i="7"/>
  <c r="AH47" i="7"/>
  <c r="AI47" i="7"/>
  <c r="AJ47" i="7"/>
  <c r="AG48" i="7"/>
  <c r="AH48" i="7"/>
  <c r="AI48" i="7"/>
  <c r="AJ48" i="7"/>
  <c r="AG49" i="7"/>
  <c r="AH49" i="7"/>
  <c r="AI49" i="7"/>
  <c r="AJ49" i="7"/>
  <c r="AG50" i="7"/>
  <c r="AH50" i="7"/>
  <c r="AI50" i="7"/>
  <c r="AJ50" i="7"/>
  <c r="AG51" i="7"/>
  <c r="AH51" i="7"/>
  <c r="AI51" i="7"/>
  <c r="AJ51" i="7"/>
  <c r="AG52" i="7"/>
  <c r="AH52" i="7"/>
  <c r="AI52" i="7"/>
  <c r="AJ52" i="7"/>
  <c r="AG53" i="7"/>
  <c r="AH53" i="7"/>
  <c r="AI53" i="7"/>
  <c r="AJ53" i="7"/>
  <c r="AG54" i="7"/>
  <c r="AH54" i="7"/>
  <c r="AI54" i="7"/>
  <c r="AJ54" i="7"/>
  <c r="AG55" i="7"/>
  <c r="AH55" i="7"/>
  <c r="AI55" i="7"/>
  <c r="AJ55" i="7"/>
  <c r="AG56" i="7"/>
  <c r="AH56" i="7"/>
  <c r="AI56" i="7"/>
  <c r="AJ56" i="7"/>
  <c r="AG57" i="7"/>
  <c r="AH57" i="7"/>
  <c r="AI57" i="7"/>
  <c r="AJ57" i="7"/>
  <c r="AG58" i="7"/>
  <c r="AH58" i="7"/>
  <c r="AI58" i="7"/>
  <c r="AJ58" i="7"/>
  <c r="AG59" i="7"/>
  <c r="AH59" i="7"/>
  <c r="AI59" i="7"/>
  <c r="AJ59" i="7"/>
  <c r="AG60" i="7"/>
  <c r="AH60" i="7"/>
  <c r="AI60" i="7"/>
  <c r="AJ60" i="7"/>
  <c r="AG61" i="7"/>
  <c r="AH61" i="7"/>
  <c r="AI61" i="7"/>
  <c r="AJ61" i="7"/>
  <c r="AG62" i="7"/>
  <c r="AH62" i="7"/>
  <c r="AI62" i="7"/>
  <c r="AJ62" i="7"/>
  <c r="AG63" i="7"/>
  <c r="AH63" i="7"/>
  <c r="AI63" i="7"/>
  <c r="AJ63" i="7"/>
  <c r="AG64" i="7"/>
  <c r="AH64" i="7"/>
  <c r="AI64" i="7"/>
  <c r="AJ64" i="7"/>
  <c r="AG65" i="7"/>
  <c r="AH65" i="7"/>
  <c r="AI65" i="7"/>
  <c r="AJ65" i="7"/>
  <c r="AG66" i="7"/>
  <c r="AH66" i="7"/>
  <c r="AI66" i="7"/>
  <c r="AJ66" i="7"/>
  <c r="AG67" i="7"/>
  <c r="AH67" i="7"/>
  <c r="AI67" i="7"/>
  <c r="AJ67" i="7"/>
  <c r="AG68" i="7"/>
  <c r="AH68" i="7"/>
  <c r="AI68" i="7"/>
  <c r="AJ68" i="7"/>
  <c r="AG69" i="7"/>
  <c r="AH69" i="7"/>
  <c r="AI69" i="7"/>
  <c r="AJ69" i="7"/>
  <c r="AG70" i="7"/>
  <c r="AH70" i="7"/>
  <c r="AI70" i="7"/>
  <c r="AJ70" i="7"/>
  <c r="AG71" i="7"/>
  <c r="AH71" i="7"/>
  <c r="AI71" i="7"/>
  <c r="AJ71" i="7"/>
  <c r="AG72" i="7"/>
  <c r="AH72" i="7"/>
  <c r="AI72" i="7"/>
  <c r="AJ72" i="7"/>
  <c r="AG73" i="7"/>
  <c r="AH73" i="7"/>
  <c r="AI73" i="7"/>
  <c r="AJ73" i="7"/>
  <c r="AG74" i="7"/>
  <c r="AH74" i="7"/>
  <c r="AI74" i="7"/>
  <c r="AJ74" i="7"/>
  <c r="AG75" i="7"/>
  <c r="AH75" i="7"/>
  <c r="AI75" i="7"/>
  <c r="AJ75" i="7"/>
  <c r="AG76" i="7"/>
  <c r="AH76" i="7"/>
  <c r="AI76" i="7"/>
  <c r="AJ76" i="7"/>
  <c r="AG77" i="7"/>
  <c r="AH77" i="7"/>
  <c r="AI77" i="7"/>
  <c r="AJ77" i="7"/>
  <c r="AG78" i="7"/>
  <c r="AH78" i="7"/>
  <c r="AI78" i="7"/>
  <c r="AJ78" i="7"/>
  <c r="AG79" i="7"/>
  <c r="AH79" i="7"/>
  <c r="AI79" i="7"/>
  <c r="AJ79" i="7"/>
  <c r="AG80" i="7"/>
  <c r="AH80" i="7"/>
  <c r="AI80" i="7"/>
  <c r="AJ80" i="7"/>
  <c r="AG81" i="7"/>
  <c r="AH81" i="7"/>
  <c r="AI81" i="7"/>
  <c r="AJ81" i="7"/>
  <c r="AG82" i="7"/>
  <c r="AH82" i="7"/>
  <c r="AI82" i="7"/>
  <c r="AJ82" i="7"/>
  <c r="AG83" i="7"/>
  <c r="AH83" i="7"/>
  <c r="AI83" i="7"/>
  <c r="AJ83" i="7"/>
  <c r="AG84" i="7"/>
  <c r="AH84" i="7"/>
  <c r="AI84" i="7"/>
  <c r="AJ84" i="7"/>
  <c r="AG85" i="7"/>
  <c r="AH85" i="7"/>
  <c r="AI85" i="7"/>
  <c r="AJ85" i="7"/>
  <c r="AG86" i="7"/>
  <c r="AH86" i="7"/>
  <c r="AI86" i="7"/>
  <c r="AJ86" i="7"/>
  <c r="AG87" i="7"/>
  <c r="AH87" i="7"/>
  <c r="AI87" i="7"/>
  <c r="AJ87" i="7"/>
  <c r="AG88" i="7"/>
  <c r="AH88" i="7"/>
  <c r="AI88" i="7"/>
  <c r="AJ88" i="7"/>
  <c r="AG89" i="7"/>
  <c r="AH89" i="7"/>
  <c r="AI89" i="7"/>
  <c r="AJ89" i="7"/>
  <c r="AG90" i="7"/>
  <c r="AH90" i="7"/>
  <c r="AI90" i="7"/>
  <c r="AJ90" i="7"/>
  <c r="AG91" i="7"/>
  <c r="AH91" i="7"/>
  <c r="AI91" i="7"/>
  <c r="AJ91" i="7"/>
  <c r="AG92" i="7"/>
  <c r="AH92" i="7"/>
  <c r="AI92" i="7"/>
  <c r="AJ92" i="7"/>
  <c r="AG93" i="7"/>
  <c r="AH93" i="7"/>
  <c r="AI93" i="7"/>
  <c r="AJ93" i="7"/>
  <c r="AG94" i="7"/>
  <c r="AH94" i="7"/>
  <c r="AI94" i="7"/>
  <c r="AJ94" i="7"/>
  <c r="AG95" i="7"/>
  <c r="AH95" i="7"/>
  <c r="AI95" i="7"/>
  <c r="AJ95" i="7"/>
  <c r="AG96" i="7"/>
  <c r="AH96" i="7"/>
  <c r="AI96" i="7"/>
  <c r="AJ96" i="7"/>
  <c r="AG97" i="7"/>
  <c r="AH97" i="7"/>
  <c r="AI97" i="7"/>
  <c r="AJ97" i="7"/>
  <c r="AG98" i="7"/>
  <c r="AH98" i="7"/>
  <c r="AI98" i="7"/>
  <c r="AJ98" i="7"/>
  <c r="AG99" i="7"/>
  <c r="AH99" i="7"/>
  <c r="AI99" i="7"/>
  <c r="AJ99" i="7"/>
  <c r="AG100" i="7"/>
  <c r="AH100" i="7"/>
  <c r="AI100" i="7"/>
  <c r="AJ100" i="7"/>
  <c r="AG101" i="7"/>
  <c r="AH101" i="7"/>
  <c r="AI101" i="7"/>
  <c r="AJ101" i="7"/>
  <c r="AG102" i="7"/>
  <c r="AH102" i="7"/>
  <c r="AI102" i="7"/>
  <c r="AJ102" i="7"/>
  <c r="AG103" i="7"/>
  <c r="AH103" i="7"/>
  <c r="AI103" i="7"/>
  <c r="AJ103" i="7"/>
  <c r="AG104" i="7"/>
  <c r="AH104" i="7"/>
  <c r="AI104" i="7"/>
  <c r="AJ104" i="7"/>
  <c r="AG105" i="7"/>
  <c r="AH105" i="7"/>
  <c r="AI105" i="7"/>
  <c r="AJ105" i="7"/>
  <c r="AG106" i="7"/>
  <c r="AH106" i="7"/>
  <c r="AI106" i="7"/>
  <c r="AJ106" i="7"/>
  <c r="AG107" i="7"/>
  <c r="AH107" i="7"/>
  <c r="AI107" i="7"/>
  <c r="AJ107" i="7"/>
  <c r="AG108" i="7"/>
  <c r="AH108" i="7"/>
  <c r="AI108" i="7"/>
  <c r="AJ108" i="7"/>
  <c r="AG109" i="7"/>
  <c r="AH109" i="7"/>
  <c r="AI109" i="7"/>
  <c r="AJ109" i="7"/>
  <c r="AG110" i="7"/>
  <c r="AH110" i="7"/>
  <c r="AI110" i="7"/>
  <c r="AJ110" i="7"/>
  <c r="AG111" i="7"/>
  <c r="AH111" i="7"/>
  <c r="AI111" i="7"/>
  <c r="AJ111" i="7"/>
  <c r="AG112" i="7"/>
  <c r="AH112" i="7"/>
  <c r="AI112" i="7"/>
  <c r="AJ112" i="7"/>
  <c r="AG113" i="7"/>
  <c r="AH113" i="7"/>
  <c r="AI113" i="7"/>
  <c r="AJ113" i="7"/>
  <c r="AG114" i="7"/>
  <c r="AH114" i="7"/>
  <c r="AI114" i="7"/>
  <c r="AJ114" i="7"/>
  <c r="AG115" i="7"/>
  <c r="AH115" i="7"/>
  <c r="AI115" i="7"/>
  <c r="AJ115" i="7"/>
  <c r="AG116" i="7"/>
  <c r="AH116" i="7"/>
  <c r="AI116" i="7"/>
  <c r="AJ116" i="7"/>
  <c r="AG117" i="7"/>
  <c r="AH117" i="7"/>
  <c r="AI117" i="7"/>
  <c r="AJ117" i="7"/>
  <c r="AG118" i="7"/>
  <c r="AH118" i="7"/>
  <c r="AI118" i="7"/>
  <c r="AJ118" i="7"/>
  <c r="AG119" i="7"/>
  <c r="AH119" i="7"/>
  <c r="AI119" i="7"/>
  <c r="AJ119" i="7"/>
  <c r="AG120" i="7"/>
  <c r="AH120" i="7"/>
  <c r="AI120" i="7"/>
  <c r="AJ120" i="7"/>
  <c r="AG121" i="7"/>
  <c r="AH121" i="7"/>
  <c r="AI121" i="7"/>
  <c r="AJ121" i="7"/>
  <c r="AG122" i="7"/>
  <c r="AH122" i="7"/>
  <c r="AI122" i="7"/>
  <c r="AJ122" i="7"/>
  <c r="AG123" i="7"/>
  <c r="AH123" i="7"/>
  <c r="AI123" i="7"/>
  <c r="AJ123" i="7"/>
  <c r="AG124" i="7"/>
  <c r="AH124" i="7"/>
  <c r="AI124" i="7"/>
  <c r="AJ124" i="7"/>
  <c r="AG125" i="7"/>
  <c r="AH125" i="7"/>
  <c r="AI125" i="7"/>
  <c r="AJ125" i="7"/>
  <c r="AG126" i="7"/>
  <c r="AH126" i="7"/>
  <c r="AI126" i="7"/>
  <c r="AJ126" i="7"/>
  <c r="AG127" i="7"/>
  <c r="AH127" i="7"/>
  <c r="AI127" i="7"/>
  <c r="AJ127" i="7"/>
  <c r="AG128" i="7"/>
  <c r="AH128" i="7"/>
  <c r="AI128" i="7"/>
  <c r="AJ128" i="7"/>
  <c r="AG129" i="7"/>
  <c r="AH129" i="7"/>
  <c r="AI129" i="7"/>
  <c r="AJ129" i="7"/>
  <c r="AG130" i="7"/>
  <c r="AH130" i="7"/>
  <c r="AI130" i="7"/>
  <c r="AJ130" i="7"/>
  <c r="AG131" i="7"/>
  <c r="AH131" i="7"/>
  <c r="AI131" i="7"/>
  <c r="AJ131" i="7"/>
  <c r="AG132" i="7"/>
  <c r="AH132" i="7"/>
  <c r="AI132" i="7"/>
  <c r="AJ132" i="7"/>
  <c r="AG133" i="7"/>
  <c r="AH133" i="7"/>
  <c r="AI133" i="7"/>
  <c r="AJ133" i="7"/>
  <c r="AG134" i="7"/>
  <c r="AH134" i="7"/>
  <c r="AI134" i="7"/>
  <c r="AJ134" i="7"/>
  <c r="AG135" i="7"/>
  <c r="AH135" i="7"/>
  <c r="AI135" i="7"/>
  <c r="AJ135" i="7"/>
  <c r="AG136" i="7"/>
  <c r="AH136" i="7"/>
  <c r="AI136" i="7"/>
  <c r="AJ136" i="7"/>
  <c r="AG137" i="7"/>
  <c r="AH137" i="7"/>
  <c r="AI137" i="7"/>
  <c r="AJ137" i="7"/>
  <c r="AG138" i="7"/>
  <c r="AH138" i="7"/>
  <c r="AI138" i="7"/>
  <c r="AJ138" i="7"/>
  <c r="AG139" i="7"/>
  <c r="AH139" i="7"/>
  <c r="AI139" i="7"/>
  <c r="AJ139" i="7"/>
  <c r="AG140" i="7"/>
  <c r="AH140" i="7"/>
  <c r="AI140" i="7"/>
  <c r="AJ140" i="7"/>
  <c r="AG141" i="7"/>
  <c r="AH141" i="7"/>
  <c r="AI141" i="7"/>
  <c r="AJ141" i="7"/>
  <c r="AG142" i="7"/>
  <c r="AH142" i="7"/>
  <c r="AI142" i="7"/>
  <c r="AJ142" i="7"/>
  <c r="AG143" i="7"/>
  <c r="AH143" i="7"/>
  <c r="AI143" i="7"/>
  <c r="AJ143" i="7"/>
  <c r="AG144" i="7"/>
  <c r="AH144" i="7"/>
  <c r="AI144" i="7"/>
  <c r="AJ144" i="7"/>
  <c r="AG145" i="7"/>
  <c r="AH145" i="7"/>
  <c r="AI145" i="7"/>
  <c r="AJ145" i="7"/>
  <c r="AG146" i="7"/>
  <c r="AH146" i="7"/>
  <c r="AI146" i="7"/>
  <c r="AJ146" i="7"/>
  <c r="AG147" i="7"/>
  <c r="AH147" i="7"/>
  <c r="AI147" i="7"/>
  <c r="AJ147" i="7"/>
  <c r="AG148" i="7"/>
  <c r="AH148" i="7"/>
  <c r="AI148" i="7"/>
  <c r="AJ148" i="7"/>
  <c r="AG149" i="7"/>
  <c r="AH149" i="7"/>
  <c r="AI149" i="7"/>
  <c r="AJ149" i="7"/>
  <c r="AG150" i="7"/>
  <c r="AH150" i="7"/>
  <c r="AI150" i="7"/>
  <c r="AJ150" i="7"/>
  <c r="AG151" i="7"/>
  <c r="AH151" i="7"/>
  <c r="AI151" i="7"/>
  <c r="AJ151" i="7"/>
  <c r="AG152" i="7"/>
  <c r="AH152" i="7"/>
  <c r="AI152" i="7"/>
  <c r="AJ152" i="7"/>
  <c r="AG153" i="7"/>
  <c r="AH153" i="7"/>
  <c r="AI153" i="7"/>
  <c r="AJ153" i="7"/>
  <c r="AG154" i="7"/>
  <c r="AH154" i="7"/>
  <c r="AI154" i="7"/>
  <c r="AJ154" i="7"/>
  <c r="AG155" i="7"/>
  <c r="AH155" i="7"/>
  <c r="AI155" i="7"/>
  <c r="AJ155" i="7"/>
  <c r="AG156" i="7"/>
  <c r="AH156" i="7"/>
  <c r="AI156" i="7"/>
  <c r="AJ156" i="7"/>
  <c r="AG157" i="7"/>
  <c r="AH157" i="7"/>
  <c r="AI157" i="7"/>
  <c r="AJ157" i="7"/>
  <c r="AG158" i="7"/>
  <c r="AH158" i="7"/>
  <c r="AI158" i="7"/>
  <c r="AJ158" i="7"/>
  <c r="AG159" i="7"/>
  <c r="AH159" i="7"/>
  <c r="AI159" i="7"/>
  <c r="AJ159" i="7"/>
  <c r="AG160" i="7"/>
  <c r="AH160" i="7"/>
  <c r="AI160" i="7"/>
  <c r="AJ160" i="7"/>
  <c r="AG161" i="7"/>
  <c r="AH161" i="7"/>
  <c r="AI161" i="7"/>
  <c r="AJ161" i="7"/>
  <c r="AG162" i="7"/>
  <c r="AH162" i="7"/>
  <c r="AI162" i="7"/>
  <c r="AJ162" i="7"/>
  <c r="AG163" i="7"/>
  <c r="AH163" i="7"/>
  <c r="AI163" i="7"/>
  <c r="AJ163" i="7"/>
  <c r="AG164" i="7"/>
  <c r="AH164" i="7"/>
  <c r="AI164" i="7"/>
  <c r="AJ164" i="7"/>
  <c r="AG165" i="7"/>
  <c r="AH165" i="7"/>
  <c r="AI165" i="7"/>
  <c r="AJ165" i="7"/>
  <c r="AG166" i="7"/>
  <c r="AH166" i="7"/>
  <c r="AI166" i="7"/>
  <c r="AJ166" i="7"/>
  <c r="AG167" i="7"/>
  <c r="AH167" i="7"/>
  <c r="AI167" i="7"/>
  <c r="AJ167" i="7"/>
  <c r="AG168" i="7"/>
  <c r="AH168" i="7"/>
  <c r="AI168" i="7"/>
  <c r="AJ168" i="7"/>
  <c r="AG169" i="7"/>
  <c r="AH169" i="7"/>
  <c r="AI169" i="7"/>
  <c r="AJ169" i="7"/>
  <c r="AG170" i="7"/>
  <c r="AH170" i="7"/>
  <c r="AI170" i="7"/>
  <c r="AJ170" i="7"/>
  <c r="AG171" i="7"/>
  <c r="AH171" i="7"/>
  <c r="AI171" i="7"/>
  <c r="AJ171" i="7"/>
  <c r="AG172" i="7"/>
  <c r="AH172" i="7"/>
  <c r="AI172" i="7"/>
  <c r="AJ172" i="7"/>
  <c r="AG173" i="7"/>
  <c r="AH173" i="7"/>
  <c r="AI173" i="7"/>
  <c r="AJ173" i="7"/>
  <c r="AG174" i="7"/>
  <c r="AH174" i="7"/>
  <c r="AI174" i="7"/>
  <c r="AJ174" i="7"/>
  <c r="AG175" i="7"/>
  <c r="AH175" i="7"/>
  <c r="AI175" i="7"/>
  <c r="AJ175" i="7"/>
  <c r="AG176" i="7"/>
  <c r="AH176" i="7"/>
  <c r="AI176" i="7"/>
  <c r="AJ176" i="7"/>
  <c r="AG177" i="7"/>
  <c r="AH177" i="7"/>
  <c r="AI177" i="7"/>
  <c r="AJ177" i="7"/>
  <c r="AG178" i="7"/>
  <c r="AH178" i="7"/>
  <c r="AI178" i="7"/>
  <c r="AJ178" i="7"/>
  <c r="AG179" i="7"/>
  <c r="AH179" i="7"/>
  <c r="AI179" i="7"/>
  <c r="AJ179" i="7"/>
  <c r="AG180" i="7"/>
  <c r="AH180" i="7"/>
  <c r="AI180" i="7"/>
  <c r="AJ180" i="7"/>
  <c r="AG181" i="7"/>
  <c r="AH181" i="7"/>
  <c r="AI181" i="7"/>
  <c r="AJ181" i="7"/>
  <c r="AG182" i="7"/>
  <c r="AH182" i="7"/>
  <c r="AI182" i="7"/>
  <c r="AJ182" i="7"/>
  <c r="AG183" i="7"/>
  <c r="AH183" i="7"/>
  <c r="AI183" i="7"/>
  <c r="AJ183" i="7"/>
  <c r="AG184" i="7"/>
  <c r="AH184" i="7"/>
  <c r="AI184" i="7"/>
  <c r="AJ184" i="7"/>
  <c r="AG185" i="7"/>
  <c r="AH185" i="7"/>
  <c r="AI185" i="7"/>
  <c r="AJ185" i="7"/>
  <c r="AG186" i="7"/>
  <c r="AH186" i="7"/>
  <c r="AI186" i="7"/>
  <c r="AJ186" i="7"/>
  <c r="AG187" i="7"/>
  <c r="AH187" i="7"/>
  <c r="AI187" i="7"/>
  <c r="AJ187" i="7"/>
  <c r="AG188" i="7"/>
  <c r="AH188" i="7"/>
  <c r="AI188" i="7"/>
  <c r="AJ188" i="7"/>
  <c r="AG189" i="7"/>
  <c r="AH189" i="7"/>
  <c r="AI189" i="7"/>
  <c r="AJ189" i="7"/>
  <c r="AG190" i="7"/>
  <c r="AH190" i="7"/>
  <c r="AI190" i="7"/>
  <c r="AJ190" i="7"/>
  <c r="AG191" i="7"/>
  <c r="AH191" i="7"/>
  <c r="AI191" i="7"/>
  <c r="AJ191" i="7"/>
  <c r="AG192" i="7"/>
  <c r="AH192" i="7"/>
  <c r="AI192" i="7"/>
  <c r="AJ192" i="7"/>
  <c r="AG193" i="7"/>
  <c r="AH193" i="7"/>
  <c r="AI193" i="7"/>
  <c r="AJ193" i="7"/>
  <c r="AG194" i="7"/>
  <c r="AH194" i="7"/>
  <c r="AI194" i="7"/>
  <c r="AJ194" i="7"/>
  <c r="AG195" i="7"/>
  <c r="AH195" i="7"/>
  <c r="AI195" i="7"/>
  <c r="AJ195" i="7"/>
  <c r="AG196" i="7"/>
  <c r="AH196" i="7"/>
  <c r="AI196" i="7"/>
  <c r="AJ196" i="7"/>
  <c r="AG197" i="7"/>
  <c r="AH197" i="7"/>
  <c r="AI197" i="7"/>
  <c r="AJ197" i="7"/>
  <c r="AG198" i="7"/>
  <c r="AH198" i="7"/>
  <c r="AI198" i="7"/>
  <c r="AJ198" i="7"/>
  <c r="AG199" i="7"/>
  <c r="AH199" i="7"/>
  <c r="AI199" i="7"/>
  <c r="AJ199" i="7"/>
  <c r="AG200" i="7"/>
  <c r="AH200" i="7"/>
  <c r="AI200" i="7"/>
  <c r="AJ200" i="7"/>
  <c r="AG201" i="7"/>
  <c r="AH201" i="7"/>
  <c r="AI201" i="7"/>
  <c r="AJ201" i="7"/>
  <c r="AG202" i="7"/>
  <c r="AH202" i="7"/>
  <c r="AI202" i="7"/>
  <c r="AJ202" i="7"/>
  <c r="AG203" i="7"/>
  <c r="AH203" i="7"/>
  <c r="AI203" i="7"/>
  <c r="AJ203" i="7"/>
  <c r="AG204" i="7"/>
  <c r="AH204" i="7"/>
  <c r="AI204" i="7"/>
  <c r="AJ204" i="7"/>
  <c r="AG205" i="7"/>
  <c r="AH205" i="7"/>
  <c r="AI205" i="7"/>
  <c r="AJ205" i="7"/>
  <c r="AG206" i="7"/>
  <c r="AH206" i="7"/>
  <c r="AI206" i="7"/>
  <c r="AJ206" i="7"/>
  <c r="AG207" i="7"/>
  <c r="AH207" i="7"/>
  <c r="AI207" i="7"/>
  <c r="AJ207" i="7"/>
  <c r="AG208" i="7"/>
  <c r="AH208" i="7"/>
  <c r="AI208" i="7"/>
  <c r="AJ208" i="7"/>
  <c r="AG209" i="7"/>
  <c r="AH209" i="7"/>
  <c r="AI209" i="7"/>
  <c r="AJ209" i="7"/>
  <c r="AG210" i="7"/>
  <c r="AH210" i="7"/>
  <c r="AI210" i="7"/>
  <c r="AJ210" i="7"/>
  <c r="AG211" i="7"/>
  <c r="AH211" i="7"/>
  <c r="AI211" i="7"/>
  <c r="AJ211" i="7"/>
  <c r="AG212" i="7"/>
  <c r="AH212" i="7"/>
  <c r="AI212" i="7"/>
  <c r="AJ212" i="7"/>
  <c r="AG213" i="7"/>
  <c r="AH213" i="7"/>
  <c r="AI213" i="7"/>
  <c r="AJ213" i="7"/>
  <c r="AG214" i="7"/>
  <c r="AH214" i="7"/>
  <c r="AI214" i="7"/>
  <c r="AJ214" i="7"/>
  <c r="AG215" i="7"/>
  <c r="AH215" i="7"/>
  <c r="AI215" i="7"/>
  <c r="AJ215" i="7"/>
  <c r="AG216" i="7"/>
  <c r="AH216" i="7"/>
  <c r="AI216" i="7"/>
  <c r="AJ216" i="7"/>
  <c r="AG217" i="7"/>
  <c r="AH217" i="7"/>
  <c r="AI217" i="7"/>
  <c r="AJ217" i="7"/>
  <c r="AG218" i="7"/>
  <c r="AH218" i="7"/>
  <c r="AI218" i="7"/>
  <c r="AJ218" i="7"/>
  <c r="AG219" i="7"/>
  <c r="AH219" i="7"/>
  <c r="AI219" i="7"/>
  <c r="AJ219" i="7"/>
  <c r="AH5" i="7"/>
  <c r="AI5" i="7"/>
  <c r="AJ5" i="7"/>
  <c r="AG5" i="7"/>
  <c r="AF6" i="7"/>
  <c r="AF7" i="7"/>
  <c r="AF8" i="7"/>
  <c r="AF9" i="7"/>
  <c r="AF10" i="7"/>
  <c r="AF11" i="7"/>
  <c r="AF12" i="7"/>
  <c r="AF13" i="7"/>
  <c r="AF14" i="7"/>
  <c r="AF15" i="7"/>
  <c r="AF16" i="7"/>
  <c r="AF17" i="7"/>
  <c r="AF18" i="7"/>
  <c r="AF19" i="7"/>
  <c r="AF20" i="7"/>
  <c r="AF21" i="7"/>
  <c r="AF22" i="7"/>
  <c r="AF23" i="7"/>
  <c r="AF24" i="7"/>
  <c r="AF25" i="7"/>
  <c r="AF26" i="7"/>
  <c r="AF27" i="7"/>
  <c r="AF28" i="7"/>
  <c r="AF29" i="7"/>
  <c r="AF30" i="7"/>
  <c r="AF31" i="7"/>
  <c r="AF32" i="7"/>
  <c r="AF33" i="7"/>
  <c r="AF34" i="7"/>
  <c r="AF35" i="7"/>
  <c r="AF36" i="7"/>
  <c r="AF37" i="7"/>
  <c r="AF38" i="7"/>
  <c r="AF39" i="7"/>
  <c r="AF40" i="7"/>
  <c r="AF41" i="7"/>
  <c r="AF42" i="7"/>
  <c r="AF43" i="7"/>
  <c r="AF44" i="7"/>
  <c r="AF45" i="7"/>
  <c r="AF46" i="7"/>
  <c r="AF47" i="7"/>
  <c r="AF48" i="7"/>
  <c r="AF49" i="7"/>
  <c r="AF50" i="7"/>
  <c r="AF51" i="7"/>
  <c r="AF52" i="7"/>
  <c r="AF53" i="7"/>
  <c r="AF54" i="7"/>
  <c r="AF55" i="7"/>
  <c r="AF56" i="7"/>
  <c r="AF57" i="7"/>
  <c r="AF58" i="7"/>
  <c r="AF59" i="7"/>
  <c r="AF60" i="7"/>
  <c r="AF61" i="7"/>
  <c r="AF62" i="7"/>
  <c r="AF63" i="7"/>
  <c r="AF64" i="7"/>
  <c r="AF65" i="7"/>
  <c r="AF66" i="7"/>
  <c r="AF67" i="7"/>
  <c r="AF68" i="7"/>
  <c r="AF69" i="7"/>
  <c r="AF70" i="7"/>
  <c r="AF71" i="7"/>
  <c r="AF72" i="7"/>
  <c r="AF73" i="7"/>
  <c r="AF74" i="7"/>
  <c r="AF75" i="7"/>
  <c r="AF76" i="7"/>
  <c r="AF77" i="7"/>
  <c r="AF78" i="7"/>
  <c r="AF79" i="7"/>
  <c r="AF80" i="7"/>
  <c r="AF81" i="7"/>
  <c r="AF82" i="7"/>
  <c r="AF83" i="7"/>
  <c r="AF84" i="7"/>
  <c r="AF85" i="7"/>
  <c r="AF86" i="7"/>
  <c r="AF87" i="7"/>
  <c r="AF88" i="7"/>
  <c r="AF89" i="7"/>
  <c r="AF90" i="7"/>
  <c r="AF91" i="7"/>
  <c r="AF92" i="7"/>
  <c r="AF93" i="7"/>
  <c r="AF94" i="7"/>
  <c r="AF95" i="7"/>
  <c r="AF96" i="7"/>
  <c r="AF97" i="7"/>
  <c r="AF98" i="7"/>
  <c r="AF99" i="7"/>
  <c r="AF100" i="7"/>
  <c r="AF101" i="7"/>
  <c r="AF102" i="7"/>
  <c r="AF103" i="7"/>
  <c r="AF104" i="7"/>
  <c r="AF105" i="7"/>
  <c r="AF106" i="7"/>
  <c r="AF107" i="7"/>
  <c r="AF108" i="7"/>
  <c r="AF109" i="7"/>
  <c r="AF110" i="7"/>
  <c r="AF111" i="7"/>
  <c r="AF112" i="7"/>
  <c r="AF113" i="7"/>
  <c r="AF114" i="7"/>
  <c r="AF115" i="7"/>
  <c r="AF116" i="7"/>
  <c r="AF117" i="7"/>
  <c r="AF118" i="7"/>
  <c r="AF119" i="7"/>
  <c r="AF120" i="7"/>
  <c r="AF121" i="7"/>
  <c r="AF122" i="7"/>
  <c r="AF123" i="7"/>
  <c r="AF124" i="7"/>
  <c r="AF125" i="7"/>
  <c r="AF126" i="7"/>
  <c r="AF127" i="7"/>
  <c r="AF128" i="7"/>
  <c r="AF129" i="7"/>
  <c r="AF130" i="7"/>
  <c r="AF131" i="7"/>
  <c r="AF132" i="7"/>
  <c r="AF133" i="7"/>
  <c r="AF134" i="7"/>
  <c r="AF135" i="7"/>
  <c r="AF136" i="7"/>
  <c r="AF137" i="7"/>
  <c r="AF138" i="7"/>
  <c r="AF139" i="7"/>
  <c r="AF140" i="7"/>
  <c r="AF141" i="7"/>
  <c r="AF142" i="7"/>
  <c r="AF143" i="7"/>
  <c r="AF144" i="7"/>
  <c r="AF145" i="7"/>
  <c r="AF146" i="7"/>
  <c r="AF147" i="7"/>
  <c r="AF148" i="7"/>
  <c r="AF149" i="7"/>
  <c r="AF150" i="7"/>
  <c r="AF151" i="7"/>
  <c r="AF152" i="7"/>
  <c r="AF153" i="7"/>
  <c r="AF154" i="7"/>
  <c r="AF155" i="7"/>
  <c r="AF156" i="7"/>
  <c r="AF157" i="7"/>
  <c r="AF158" i="7"/>
  <c r="AF159" i="7"/>
  <c r="AF160" i="7"/>
  <c r="AF161" i="7"/>
  <c r="AF162" i="7"/>
  <c r="AF163" i="7"/>
  <c r="AF164" i="7"/>
  <c r="AF165" i="7"/>
  <c r="AF166" i="7"/>
  <c r="AF167" i="7"/>
  <c r="AF168" i="7"/>
  <c r="AF169" i="7"/>
  <c r="AF170" i="7"/>
  <c r="AF171" i="7"/>
  <c r="AF172" i="7"/>
  <c r="AF173" i="7"/>
  <c r="AF174" i="7"/>
  <c r="AF175" i="7"/>
  <c r="AF176" i="7"/>
  <c r="AF177" i="7"/>
  <c r="AF178" i="7"/>
  <c r="AF179" i="7"/>
  <c r="AF180" i="7"/>
  <c r="AF181" i="7"/>
  <c r="AF182" i="7"/>
  <c r="AF183" i="7"/>
  <c r="AF184" i="7"/>
  <c r="AF185" i="7"/>
  <c r="AF186" i="7"/>
  <c r="AF187" i="7"/>
  <c r="AF188" i="7"/>
  <c r="AF189" i="7"/>
  <c r="AF190" i="7"/>
  <c r="AF191" i="7"/>
  <c r="AF192" i="7"/>
  <c r="AF193" i="7"/>
  <c r="AF194" i="7"/>
  <c r="AF195" i="7"/>
  <c r="AF196" i="7"/>
  <c r="AF197" i="7"/>
  <c r="AF198" i="7"/>
  <c r="AF199" i="7"/>
  <c r="AF200" i="7"/>
  <c r="AF201" i="7"/>
  <c r="AF202" i="7"/>
  <c r="AF203" i="7"/>
  <c r="AF204" i="7"/>
  <c r="AF205" i="7"/>
  <c r="AF206" i="7"/>
  <c r="AF207" i="7"/>
  <c r="AF208" i="7"/>
  <c r="AF209" i="7"/>
  <c r="AF210" i="7"/>
  <c r="AF211" i="7"/>
  <c r="AF212" i="7"/>
  <c r="AF213" i="7"/>
  <c r="AF214" i="7"/>
  <c r="AF215" i="7"/>
  <c r="AF216" i="7"/>
  <c r="AF217" i="7"/>
  <c r="AF218" i="7"/>
  <c r="AF219" i="7"/>
  <c r="AF5" i="7"/>
  <c r="AD7" i="7"/>
  <c r="AD8" i="7"/>
  <c r="AD9" i="7"/>
  <c r="AD10" i="7"/>
  <c r="AD11" i="7"/>
  <c r="AD12" i="7"/>
  <c r="AD13" i="7"/>
  <c r="AD14" i="7"/>
  <c r="AD15" i="7"/>
  <c r="AD16" i="7"/>
  <c r="AD17" i="7"/>
  <c r="AD18" i="7"/>
  <c r="AD19" i="7"/>
  <c r="AD20" i="7"/>
  <c r="AD21" i="7"/>
  <c r="AD22" i="7"/>
  <c r="AD23" i="7"/>
  <c r="AD24" i="7"/>
  <c r="AD25" i="7"/>
  <c r="AD26" i="7"/>
  <c r="AD27" i="7"/>
  <c r="AD28" i="7"/>
  <c r="AD29" i="7"/>
  <c r="AD30" i="7"/>
  <c r="AD31" i="7"/>
  <c r="AD32" i="7"/>
  <c r="AD33" i="7"/>
  <c r="AD34" i="7"/>
  <c r="AD35" i="7"/>
  <c r="AD36" i="7"/>
  <c r="AD37" i="7"/>
  <c r="AD38" i="7"/>
  <c r="AD39" i="7"/>
  <c r="AD40" i="7"/>
  <c r="AD41" i="7"/>
  <c r="AD42" i="7"/>
  <c r="AD43" i="7"/>
  <c r="AD44" i="7"/>
  <c r="AD45" i="7"/>
  <c r="AD46" i="7"/>
  <c r="AD47" i="7"/>
  <c r="AD48" i="7"/>
  <c r="AD49" i="7"/>
  <c r="AD50" i="7"/>
  <c r="AD51" i="7"/>
  <c r="AD52" i="7"/>
  <c r="AD53" i="7"/>
  <c r="AD54" i="7"/>
  <c r="AD55" i="7"/>
  <c r="AD56" i="7"/>
  <c r="AD57" i="7"/>
  <c r="AD58" i="7"/>
  <c r="AD59" i="7"/>
  <c r="AD60" i="7"/>
  <c r="AD61" i="7"/>
  <c r="AD62" i="7"/>
  <c r="AD63" i="7"/>
  <c r="AD64" i="7"/>
  <c r="AD65" i="7"/>
  <c r="AD66" i="7"/>
  <c r="AD67" i="7"/>
  <c r="AD68" i="7"/>
  <c r="AD69" i="7"/>
  <c r="AD70" i="7"/>
  <c r="AD71" i="7"/>
  <c r="AD72" i="7"/>
  <c r="AD73" i="7"/>
  <c r="AD74" i="7"/>
  <c r="AD75" i="7"/>
  <c r="AD76" i="7"/>
  <c r="AD77" i="7"/>
  <c r="AD78" i="7"/>
  <c r="AD79" i="7"/>
  <c r="AD80" i="7"/>
  <c r="AD81" i="7"/>
  <c r="AD82" i="7"/>
  <c r="AD83" i="7"/>
  <c r="AD84" i="7"/>
  <c r="AD85" i="7"/>
  <c r="AD86" i="7"/>
  <c r="AD87" i="7"/>
  <c r="AD88" i="7"/>
  <c r="AD89" i="7"/>
  <c r="AD90" i="7"/>
  <c r="AD91" i="7"/>
  <c r="AD92" i="7"/>
  <c r="AD93" i="7"/>
  <c r="AD94" i="7"/>
  <c r="AD95" i="7"/>
  <c r="AD96" i="7"/>
  <c r="AD97" i="7"/>
  <c r="AD98" i="7"/>
  <c r="AD99" i="7"/>
  <c r="AD100" i="7"/>
  <c r="AD101" i="7"/>
  <c r="AD102" i="7"/>
  <c r="AD103" i="7"/>
  <c r="AD104" i="7"/>
  <c r="AD105" i="7"/>
  <c r="AD106" i="7"/>
  <c r="AD107" i="7"/>
  <c r="AD108" i="7"/>
  <c r="AD109" i="7"/>
  <c r="AD110" i="7"/>
  <c r="AD111" i="7"/>
  <c r="AD112" i="7"/>
  <c r="AD113" i="7"/>
  <c r="AD114" i="7"/>
  <c r="AD115" i="7"/>
  <c r="AD116" i="7"/>
  <c r="AD117" i="7"/>
  <c r="AD118" i="7"/>
  <c r="AD119" i="7"/>
  <c r="AD120" i="7"/>
  <c r="AD121" i="7"/>
  <c r="AD122" i="7"/>
  <c r="AD123" i="7"/>
  <c r="AD124" i="7"/>
  <c r="AD125" i="7"/>
  <c r="AD126" i="7"/>
  <c r="AD127" i="7"/>
  <c r="AD128" i="7"/>
  <c r="AD129" i="7"/>
  <c r="AD130" i="7"/>
  <c r="AD131" i="7"/>
  <c r="AD132" i="7"/>
  <c r="AD133" i="7"/>
  <c r="AD134" i="7"/>
  <c r="AD135" i="7"/>
  <c r="AD136" i="7"/>
  <c r="U137" i="7"/>
  <c r="V137" i="7"/>
  <c r="W137" i="7"/>
  <c r="X137" i="7"/>
  <c r="Y137" i="7"/>
  <c r="Z137" i="7"/>
  <c r="AA137" i="7"/>
  <c r="AB137" i="7"/>
  <c r="AC137" i="7"/>
  <c r="AD137" i="7"/>
  <c r="U138" i="7"/>
  <c r="V138" i="7"/>
  <c r="W138" i="7"/>
  <c r="X138" i="7"/>
  <c r="Y138" i="7"/>
  <c r="Z138" i="7"/>
  <c r="AA138" i="7"/>
  <c r="AB138" i="7"/>
  <c r="AC138" i="7"/>
  <c r="AD138" i="7"/>
  <c r="U139" i="7"/>
  <c r="V139" i="7"/>
  <c r="W139" i="7"/>
  <c r="X139" i="7"/>
  <c r="Y139" i="7"/>
  <c r="Z139" i="7"/>
  <c r="AA139" i="7"/>
  <c r="AB139" i="7"/>
  <c r="AC139" i="7"/>
  <c r="AD139" i="7"/>
  <c r="U140" i="7"/>
  <c r="V140" i="7"/>
  <c r="W140" i="7"/>
  <c r="X140" i="7"/>
  <c r="Y140" i="7"/>
  <c r="Z140" i="7"/>
  <c r="AA140" i="7"/>
  <c r="AB140" i="7"/>
  <c r="AC140" i="7"/>
  <c r="AD140" i="7"/>
  <c r="U141" i="7"/>
  <c r="V141" i="7"/>
  <c r="W141" i="7"/>
  <c r="X141" i="7"/>
  <c r="Y141" i="7"/>
  <c r="Z141" i="7"/>
  <c r="AA141" i="7"/>
  <c r="AB141" i="7"/>
  <c r="AC141" i="7"/>
  <c r="AD141" i="7"/>
  <c r="U142" i="7"/>
  <c r="V142" i="7"/>
  <c r="W142" i="7"/>
  <c r="X142" i="7"/>
  <c r="Y142" i="7"/>
  <c r="Z142" i="7"/>
  <c r="AA142" i="7"/>
  <c r="AB142" i="7"/>
  <c r="AC142" i="7"/>
  <c r="AD142" i="7"/>
  <c r="U143" i="7"/>
  <c r="V143" i="7"/>
  <c r="W143" i="7"/>
  <c r="X143" i="7"/>
  <c r="Y143" i="7"/>
  <c r="Z143" i="7"/>
  <c r="AA143" i="7"/>
  <c r="AB143" i="7"/>
  <c r="AC143" i="7"/>
  <c r="AD143" i="7"/>
  <c r="U144" i="7"/>
  <c r="V144" i="7"/>
  <c r="W144" i="7"/>
  <c r="X144" i="7"/>
  <c r="Y144" i="7"/>
  <c r="Z144" i="7"/>
  <c r="AA144" i="7"/>
  <c r="AB144" i="7"/>
  <c r="AC144" i="7"/>
  <c r="AD144" i="7"/>
  <c r="U145" i="7"/>
  <c r="V145" i="7"/>
  <c r="W145" i="7"/>
  <c r="X145" i="7"/>
  <c r="Y145" i="7"/>
  <c r="Z145" i="7"/>
  <c r="AA145" i="7"/>
  <c r="AB145" i="7"/>
  <c r="AC145" i="7"/>
  <c r="AD145" i="7"/>
  <c r="U146" i="7"/>
  <c r="V146" i="7"/>
  <c r="W146" i="7"/>
  <c r="X146" i="7"/>
  <c r="Y146" i="7"/>
  <c r="Z146" i="7"/>
  <c r="AA146" i="7"/>
  <c r="AB146" i="7"/>
  <c r="AC146" i="7"/>
  <c r="AD146" i="7"/>
  <c r="U147" i="7"/>
  <c r="V147" i="7"/>
  <c r="W147" i="7"/>
  <c r="X147" i="7"/>
  <c r="Y147" i="7"/>
  <c r="Z147" i="7"/>
  <c r="AA147" i="7"/>
  <c r="AB147" i="7"/>
  <c r="AC147" i="7"/>
  <c r="AD147" i="7"/>
  <c r="U148" i="7"/>
  <c r="V148" i="7"/>
  <c r="W148" i="7"/>
  <c r="X148" i="7"/>
  <c r="Y148" i="7"/>
  <c r="Z148" i="7"/>
  <c r="AA148" i="7"/>
  <c r="AB148" i="7"/>
  <c r="AC148" i="7"/>
  <c r="AD148" i="7"/>
  <c r="U149" i="7"/>
  <c r="V149" i="7"/>
  <c r="W149" i="7"/>
  <c r="X149" i="7"/>
  <c r="Y149" i="7"/>
  <c r="Z149" i="7"/>
  <c r="AA149" i="7"/>
  <c r="AB149" i="7"/>
  <c r="AC149" i="7"/>
  <c r="AD149" i="7"/>
  <c r="U150" i="7"/>
  <c r="V150" i="7"/>
  <c r="W150" i="7"/>
  <c r="X150" i="7"/>
  <c r="Y150" i="7"/>
  <c r="Z150" i="7"/>
  <c r="AA150" i="7"/>
  <c r="AB150" i="7"/>
  <c r="AC150" i="7"/>
  <c r="AD150" i="7"/>
  <c r="U151" i="7"/>
  <c r="V151" i="7"/>
  <c r="W151" i="7"/>
  <c r="X151" i="7"/>
  <c r="Y151" i="7"/>
  <c r="Z151" i="7"/>
  <c r="AA151" i="7"/>
  <c r="AB151" i="7"/>
  <c r="AC151" i="7"/>
  <c r="AD151" i="7"/>
  <c r="U152" i="7"/>
  <c r="V152" i="7"/>
  <c r="W152" i="7"/>
  <c r="X152" i="7"/>
  <c r="Y152" i="7"/>
  <c r="Z152" i="7"/>
  <c r="AA152" i="7"/>
  <c r="AB152" i="7"/>
  <c r="AC152" i="7"/>
  <c r="AD152" i="7"/>
  <c r="U153" i="7"/>
  <c r="V153" i="7"/>
  <c r="W153" i="7"/>
  <c r="X153" i="7"/>
  <c r="Y153" i="7"/>
  <c r="Z153" i="7"/>
  <c r="AA153" i="7"/>
  <c r="AB153" i="7"/>
  <c r="AC153" i="7"/>
  <c r="AD153" i="7"/>
  <c r="U154" i="7"/>
  <c r="V154" i="7"/>
  <c r="W154" i="7"/>
  <c r="X154" i="7"/>
  <c r="Y154" i="7"/>
  <c r="Z154" i="7"/>
  <c r="AA154" i="7"/>
  <c r="AB154" i="7"/>
  <c r="AC154" i="7"/>
  <c r="AD154" i="7"/>
  <c r="U155" i="7"/>
  <c r="V155" i="7"/>
  <c r="W155" i="7"/>
  <c r="X155" i="7"/>
  <c r="Y155" i="7"/>
  <c r="Z155" i="7"/>
  <c r="AA155" i="7"/>
  <c r="AB155" i="7"/>
  <c r="AC155" i="7"/>
  <c r="AD155" i="7"/>
  <c r="U156" i="7"/>
  <c r="V156" i="7"/>
  <c r="W156" i="7"/>
  <c r="X156" i="7"/>
  <c r="Y156" i="7"/>
  <c r="Z156" i="7"/>
  <c r="AA156" i="7"/>
  <c r="AB156" i="7"/>
  <c r="AC156" i="7"/>
  <c r="AD156" i="7"/>
  <c r="U157" i="7"/>
  <c r="V157" i="7"/>
  <c r="W157" i="7"/>
  <c r="X157" i="7"/>
  <c r="Y157" i="7"/>
  <c r="Z157" i="7"/>
  <c r="AA157" i="7"/>
  <c r="AB157" i="7"/>
  <c r="AC157" i="7"/>
  <c r="AD157" i="7"/>
  <c r="U158" i="7"/>
  <c r="V158" i="7"/>
  <c r="W158" i="7"/>
  <c r="X158" i="7"/>
  <c r="Y158" i="7"/>
  <c r="Z158" i="7"/>
  <c r="AA158" i="7"/>
  <c r="AB158" i="7"/>
  <c r="AC158" i="7"/>
  <c r="AD158" i="7"/>
  <c r="U159" i="7"/>
  <c r="V159" i="7"/>
  <c r="W159" i="7"/>
  <c r="X159" i="7"/>
  <c r="Y159" i="7"/>
  <c r="Z159" i="7"/>
  <c r="AA159" i="7"/>
  <c r="AB159" i="7"/>
  <c r="AC159" i="7"/>
  <c r="AD159" i="7"/>
  <c r="U160" i="7"/>
  <c r="V160" i="7"/>
  <c r="W160" i="7"/>
  <c r="X160" i="7"/>
  <c r="Y160" i="7"/>
  <c r="Z160" i="7"/>
  <c r="AA160" i="7"/>
  <c r="AB160" i="7"/>
  <c r="AC160" i="7"/>
  <c r="AD160" i="7"/>
  <c r="U161" i="7"/>
  <c r="V161" i="7"/>
  <c r="W161" i="7"/>
  <c r="X161" i="7"/>
  <c r="Y161" i="7"/>
  <c r="Z161" i="7"/>
  <c r="AA161" i="7"/>
  <c r="AB161" i="7"/>
  <c r="AC161" i="7"/>
  <c r="AD161" i="7"/>
  <c r="U162" i="7"/>
  <c r="V162" i="7"/>
  <c r="W162" i="7"/>
  <c r="X162" i="7"/>
  <c r="Y162" i="7"/>
  <c r="Z162" i="7"/>
  <c r="AA162" i="7"/>
  <c r="AB162" i="7"/>
  <c r="AC162" i="7"/>
  <c r="AD162" i="7"/>
  <c r="U163" i="7"/>
  <c r="V163" i="7"/>
  <c r="W163" i="7"/>
  <c r="X163" i="7"/>
  <c r="Y163" i="7"/>
  <c r="Z163" i="7"/>
  <c r="AA163" i="7"/>
  <c r="AB163" i="7"/>
  <c r="AC163" i="7"/>
  <c r="AD163" i="7"/>
  <c r="U164" i="7"/>
  <c r="V164" i="7"/>
  <c r="W164" i="7"/>
  <c r="X164" i="7"/>
  <c r="Y164" i="7"/>
  <c r="Z164" i="7"/>
  <c r="AA164" i="7"/>
  <c r="AB164" i="7"/>
  <c r="AC164" i="7"/>
  <c r="AD164" i="7"/>
  <c r="U165" i="7"/>
  <c r="V165" i="7"/>
  <c r="W165" i="7"/>
  <c r="X165" i="7"/>
  <c r="Y165" i="7"/>
  <c r="Z165" i="7"/>
  <c r="AA165" i="7"/>
  <c r="AB165" i="7"/>
  <c r="AC165" i="7"/>
  <c r="AD165" i="7"/>
  <c r="U166" i="7"/>
  <c r="V166" i="7"/>
  <c r="W166" i="7"/>
  <c r="X166" i="7"/>
  <c r="Y166" i="7"/>
  <c r="Z166" i="7"/>
  <c r="AA166" i="7"/>
  <c r="AB166" i="7"/>
  <c r="AC166" i="7"/>
  <c r="AD166" i="7"/>
  <c r="U167" i="7"/>
  <c r="V167" i="7"/>
  <c r="W167" i="7"/>
  <c r="X167" i="7"/>
  <c r="Y167" i="7"/>
  <c r="Z167" i="7"/>
  <c r="AA167" i="7"/>
  <c r="AB167" i="7"/>
  <c r="AC167" i="7"/>
  <c r="AD167" i="7"/>
  <c r="U168" i="7"/>
  <c r="V168" i="7"/>
  <c r="W168" i="7"/>
  <c r="X168" i="7"/>
  <c r="Y168" i="7"/>
  <c r="Z168" i="7"/>
  <c r="AA168" i="7"/>
  <c r="AB168" i="7"/>
  <c r="AC168" i="7"/>
  <c r="AD168" i="7"/>
  <c r="U169" i="7"/>
  <c r="V169" i="7"/>
  <c r="W169" i="7"/>
  <c r="X169" i="7"/>
  <c r="Y169" i="7"/>
  <c r="Z169" i="7"/>
  <c r="AA169" i="7"/>
  <c r="AB169" i="7"/>
  <c r="AC169" i="7"/>
  <c r="AD169" i="7"/>
  <c r="U170" i="7"/>
  <c r="V170" i="7"/>
  <c r="W170" i="7"/>
  <c r="X170" i="7"/>
  <c r="Y170" i="7"/>
  <c r="Z170" i="7"/>
  <c r="AA170" i="7"/>
  <c r="AB170" i="7"/>
  <c r="AC170" i="7"/>
  <c r="AD170" i="7"/>
  <c r="U171" i="7"/>
  <c r="V171" i="7"/>
  <c r="W171" i="7"/>
  <c r="X171" i="7"/>
  <c r="Y171" i="7"/>
  <c r="Z171" i="7"/>
  <c r="AA171" i="7"/>
  <c r="AB171" i="7"/>
  <c r="AC171" i="7"/>
  <c r="AD171" i="7"/>
  <c r="U172" i="7"/>
  <c r="V172" i="7"/>
  <c r="W172" i="7"/>
  <c r="X172" i="7"/>
  <c r="Y172" i="7"/>
  <c r="Z172" i="7"/>
  <c r="AA172" i="7"/>
  <c r="AB172" i="7"/>
  <c r="AC172" i="7"/>
  <c r="AD172" i="7"/>
  <c r="U173" i="7"/>
  <c r="V173" i="7"/>
  <c r="W173" i="7"/>
  <c r="X173" i="7"/>
  <c r="Y173" i="7"/>
  <c r="Z173" i="7"/>
  <c r="AA173" i="7"/>
  <c r="AB173" i="7"/>
  <c r="AC173" i="7"/>
  <c r="AD173" i="7"/>
  <c r="U174" i="7"/>
  <c r="V174" i="7"/>
  <c r="W174" i="7"/>
  <c r="X174" i="7"/>
  <c r="Y174" i="7"/>
  <c r="Z174" i="7"/>
  <c r="AA174" i="7"/>
  <c r="AB174" i="7"/>
  <c r="AC174" i="7"/>
  <c r="AD174" i="7"/>
  <c r="U175" i="7"/>
  <c r="V175" i="7"/>
  <c r="W175" i="7"/>
  <c r="X175" i="7"/>
  <c r="Y175" i="7"/>
  <c r="Z175" i="7"/>
  <c r="AA175" i="7"/>
  <c r="AB175" i="7"/>
  <c r="AC175" i="7"/>
  <c r="AD175" i="7"/>
  <c r="U176" i="7"/>
  <c r="V176" i="7"/>
  <c r="W176" i="7"/>
  <c r="X176" i="7"/>
  <c r="Y176" i="7"/>
  <c r="Z176" i="7"/>
  <c r="AA176" i="7"/>
  <c r="AB176" i="7"/>
  <c r="AC176" i="7"/>
  <c r="AD176" i="7"/>
  <c r="U177" i="7"/>
  <c r="V177" i="7"/>
  <c r="W177" i="7"/>
  <c r="X177" i="7"/>
  <c r="Y177" i="7"/>
  <c r="Z177" i="7"/>
  <c r="AA177" i="7"/>
  <c r="AB177" i="7"/>
  <c r="AC177" i="7"/>
  <c r="AD177" i="7"/>
  <c r="U178" i="7"/>
  <c r="V178" i="7"/>
  <c r="W178" i="7"/>
  <c r="X178" i="7"/>
  <c r="Y178" i="7"/>
  <c r="Z178" i="7"/>
  <c r="AA178" i="7"/>
  <c r="AB178" i="7"/>
  <c r="AC178" i="7"/>
  <c r="AD178" i="7"/>
  <c r="U179" i="7"/>
  <c r="V179" i="7"/>
  <c r="W179" i="7"/>
  <c r="X179" i="7"/>
  <c r="Y179" i="7"/>
  <c r="Z179" i="7"/>
  <c r="AA179" i="7"/>
  <c r="AB179" i="7"/>
  <c r="AC179" i="7"/>
  <c r="AD179" i="7"/>
  <c r="U180" i="7"/>
  <c r="V180" i="7"/>
  <c r="W180" i="7"/>
  <c r="X180" i="7"/>
  <c r="Y180" i="7"/>
  <c r="Z180" i="7"/>
  <c r="AA180" i="7"/>
  <c r="AB180" i="7"/>
  <c r="AC180" i="7"/>
  <c r="AD180" i="7"/>
  <c r="U181" i="7"/>
  <c r="V181" i="7"/>
  <c r="W181" i="7"/>
  <c r="X181" i="7"/>
  <c r="Y181" i="7"/>
  <c r="Z181" i="7"/>
  <c r="AA181" i="7"/>
  <c r="AB181" i="7"/>
  <c r="AC181" i="7"/>
  <c r="AD181" i="7"/>
  <c r="U182" i="7"/>
  <c r="V182" i="7"/>
  <c r="W182" i="7"/>
  <c r="X182" i="7"/>
  <c r="Y182" i="7"/>
  <c r="Z182" i="7"/>
  <c r="AA182" i="7"/>
  <c r="AB182" i="7"/>
  <c r="AC182" i="7"/>
  <c r="AD182" i="7"/>
  <c r="U183" i="7"/>
  <c r="V183" i="7"/>
  <c r="W183" i="7"/>
  <c r="X183" i="7"/>
  <c r="Y183" i="7"/>
  <c r="Z183" i="7"/>
  <c r="AA183" i="7"/>
  <c r="AB183" i="7"/>
  <c r="AC183" i="7"/>
  <c r="AD183" i="7"/>
  <c r="U184" i="7"/>
  <c r="V184" i="7"/>
  <c r="W184" i="7"/>
  <c r="X184" i="7"/>
  <c r="Y184" i="7"/>
  <c r="Z184" i="7"/>
  <c r="AA184" i="7"/>
  <c r="AB184" i="7"/>
  <c r="AC184" i="7"/>
  <c r="AD184" i="7"/>
  <c r="U185" i="7"/>
  <c r="V185" i="7"/>
  <c r="W185" i="7"/>
  <c r="X185" i="7"/>
  <c r="Y185" i="7"/>
  <c r="Z185" i="7"/>
  <c r="AA185" i="7"/>
  <c r="AB185" i="7"/>
  <c r="AC185" i="7"/>
  <c r="AD185" i="7"/>
  <c r="U186" i="7"/>
  <c r="V186" i="7"/>
  <c r="W186" i="7"/>
  <c r="X186" i="7"/>
  <c r="Y186" i="7"/>
  <c r="Z186" i="7"/>
  <c r="AA186" i="7"/>
  <c r="AB186" i="7"/>
  <c r="AC186" i="7"/>
  <c r="AD186" i="7"/>
  <c r="U187" i="7"/>
  <c r="V187" i="7"/>
  <c r="W187" i="7"/>
  <c r="X187" i="7"/>
  <c r="Y187" i="7"/>
  <c r="Z187" i="7"/>
  <c r="AA187" i="7"/>
  <c r="AB187" i="7"/>
  <c r="AC187" i="7"/>
  <c r="AD187" i="7"/>
  <c r="U188" i="7"/>
  <c r="V188" i="7"/>
  <c r="W188" i="7"/>
  <c r="X188" i="7"/>
  <c r="Y188" i="7"/>
  <c r="Z188" i="7"/>
  <c r="AA188" i="7"/>
  <c r="AB188" i="7"/>
  <c r="AC188" i="7"/>
  <c r="AD188" i="7"/>
  <c r="U189" i="7"/>
  <c r="V189" i="7"/>
  <c r="W189" i="7"/>
  <c r="X189" i="7"/>
  <c r="Y189" i="7"/>
  <c r="Z189" i="7"/>
  <c r="AA189" i="7"/>
  <c r="AB189" i="7"/>
  <c r="AC189" i="7"/>
  <c r="AD189" i="7"/>
  <c r="U190" i="7"/>
  <c r="V190" i="7"/>
  <c r="W190" i="7"/>
  <c r="X190" i="7"/>
  <c r="Y190" i="7"/>
  <c r="Z190" i="7"/>
  <c r="AA190" i="7"/>
  <c r="AB190" i="7"/>
  <c r="AC190" i="7"/>
  <c r="AD190" i="7"/>
  <c r="U191" i="7"/>
  <c r="V191" i="7"/>
  <c r="W191" i="7"/>
  <c r="X191" i="7"/>
  <c r="Y191" i="7"/>
  <c r="Z191" i="7"/>
  <c r="AA191" i="7"/>
  <c r="AB191" i="7"/>
  <c r="AC191" i="7"/>
  <c r="AD191" i="7"/>
  <c r="U192" i="7"/>
  <c r="V192" i="7"/>
  <c r="W192" i="7"/>
  <c r="X192" i="7"/>
  <c r="Y192" i="7"/>
  <c r="Z192" i="7"/>
  <c r="AA192" i="7"/>
  <c r="AB192" i="7"/>
  <c r="AC192" i="7"/>
  <c r="AD192" i="7"/>
  <c r="U193" i="7"/>
  <c r="V193" i="7"/>
  <c r="W193" i="7"/>
  <c r="X193" i="7"/>
  <c r="Y193" i="7"/>
  <c r="Z193" i="7"/>
  <c r="AA193" i="7"/>
  <c r="AB193" i="7"/>
  <c r="AC193" i="7"/>
  <c r="AD193" i="7"/>
  <c r="U194" i="7"/>
  <c r="V194" i="7"/>
  <c r="W194" i="7"/>
  <c r="X194" i="7"/>
  <c r="Y194" i="7"/>
  <c r="Z194" i="7"/>
  <c r="AA194" i="7"/>
  <c r="AB194" i="7"/>
  <c r="AC194" i="7"/>
  <c r="AD194" i="7"/>
  <c r="U195" i="7"/>
  <c r="V195" i="7"/>
  <c r="W195" i="7"/>
  <c r="X195" i="7"/>
  <c r="Y195" i="7"/>
  <c r="Z195" i="7"/>
  <c r="AA195" i="7"/>
  <c r="AB195" i="7"/>
  <c r="AC195" i="7"/>
  <c r="AD195" i="7"/>
  <c r="U196" i="7"/>
  <c r="V196" i="7"/>
  <c r="W196" i="7"/>
  <c r="X196" i="7"/>
  <c r="Y196" i="7"/>
  <c r="Z196" i="7"/>
  <c r="AA196" i="7"/>
  <c r="AB196" i="7"/>
  <c r="AC196" i="7"/>
  <c r="AD196" i="7"/>
  <c r="U197" i="7"/>
  <c r="V197" i="7"/>
  <c r="W197" i="7"/>
  <c r="X197" i="7"/>
  <c r="Y197" i="7"/>
  <c r="Z197" i="7"/>
  <c r="AA197" i="7"/>
  <c r="AB197" i="7"/>
  <c r="AC197" i="7"/>
  <c r="AD197" i="7"/>
  <c r="U198" i="7"/>
  <c r="V198" i="7"/>
  <c r="W198" i="7"/>
  <c r="X198" i="7"/>
  <c r="Y198" i="7"/>
  <c r="Z198" i="7"/>
  <c r="AA198" i="7"/>
  <c r="AB198" i="7"/>
  <c r="AC198" i="7"/>
  <c r="AD198" i="7"/>
  <c r="U199" i="7"/>
  <c r="V199" i="7"/>
  <c r="W199" i="7"/>
  <c r="X199" i="7"/>
  <c r="Y199" i="7"/>
  <c r="Z199" i="7"/>
  <c r="AA199" i="7"/>
  <c r="AB199" i="7"/>
  <c r="AC199" i="7"/>
  <c r="AD199" i="7"/>
  <c r="U200" i="7"/>
  <c r="V200" i="7"/>
  <c r="W200" i="7"/>
  <c r="X200" i="7"/>
  <c r="Y200" i="7"/>
  <c r="Z200" i="7"/>
  <c r="AA200" i="7"/>
  <c r="AB200" i="7"/>
  <c r="AC200" i="7"/>
  <c r="AD200" i="7"/>
  <c r="U201" i="7"/>
  <c r="V201" i="7"/>
  <c r="W201" i="7"/>
  <c r="X201" i="7"/>
  <c r="Y201" i="7"/>
  <c r="Z201" i="7"/>
  <c r="AA201" i="7"/>
  <c r="AB201" i="7"/>
  <c r="AC201" i="7"/>
  <c r="AD201" i="7"/>
  <c r="U202" i="7"/>
  <c r="V202" i="7"/>
  <c r="W202" i="7"/>
  <c r="X202" i="7"/>
  <c r="Y202" i="7"/>
  <c r="Z202" i="7"/>
  <c r="AA202" i="7"/>
  <c r="AB202" i="7"/>
  <c r="AC202" i="7"/>
  <c r="AD202" i="7"/>
  <c r="U203" i="7"/>
  <c r="V203" i="7"/>
  <c r="W203" i="7"/>
  <c r="X203" i="7"/>
  <c r="Y203" i="7"/>
  <c r="Z203" i="7"/>
  <c r="AA203" i="7"/>
  <c r="AB203" i="7"/>
  <c r="AC203" i="7"/>
  <c r="AD203" i="7"/>
  <c r="U204" i="7"/>
  <c r="V204" i="7"/>
  <c r="W204" i="7"/>
  <c r="X204" i="7"/>
  <c r="Y204" i="7"/>
  <c r="Z204" i="7"/>
  <c r="AA204" i="7"/>
  <c r="AB204" i="7"/>
  <c r="AC204" i="7"/>
  <c r="AD204" i="7"/>
  <c r="U205" i="7"/>
  <c r="V205" i="7"/>
  <c r="W205" i="7"/>
  <c r="X205" i="7"/>
  <c r="Y205" i="7"/>
  <c r="Z205" i="7"/>
  <c r="AA205" i="7"/>
  <c r="AB205" i="7"/>
  <c r="AC205" i="7"/>
  <c r="AD205" i="7"/>
  <c r="U206" i="7"/>
  <c r="V206" i="7"/>
  <c r="W206" i="7"/>
  <c r="X206" i="7"/>
  <c r="Y206" i="7"/>
  <c r="Z206" i="7"/>
  <c r="AA206" i="7"/>
  <c r="AB206" i="7"/>
  <c r="AC206" i="7"/>
  <c r="AD206" i="7"/>
  <c r="U207" i="7"/>
  <c r="V207" i="7"/>
  <c r="W207" i="7"/>
  <c r="X207" i="7"/>
  <c r="Y207" i="7"/>
  <c r="Z207" i="7"/>
  <c r="AA207" i="7"/>
  <c r="AB207" i="7"/>
  <c r="AC207" i="7"/>
  <c r="AD207" i="7"/>
  <c r="U208" i="7"/>
  <c r="V208" i="7"/>
  <c r="W208" i="7"/>
  <c r="X208" i="7"/>
  <c r="Y208" i="7"/>
  <c r="Z208" i="7"/>
  <c r="AA208" i="7"/>
  <c r="AB208" i="7"/>
  <c r="AC208" i="7"/>
  <c r="AD208" i="7"/>
  <c r="U209" i="7"/>
  <c r="V209" i="7"/>
  <c r="W209" i="7"/>
  <c r="X209" i="7"/>
  <c r="Y209" i="7"/>
  <c r="Z209" i="7"/>
  <c r="AA209" i="7"/>
  <c r="AB209" i="7"/>
  <c r="AC209" i="7"/>
  <c r="AD209" i="7"/>
  <c r="U210" i="7"/>
  <c r="V210" i="7"/>
  <c r="W210" i="7"/>
  <c r="X210" i="7"/>
  <c r="Y210" i="7"/>
  <c r="Z210" i="7"/>
  <c r="AA210" i="7"/>
  <c r="AB210" i="7"/>
  <c r="AC210" i="7"/>
  <c r="AD210" i="7"/>
  <c r="U211" i="7"/>
  <c r="V211" i="7"/>
  <c r="W211" i="7"/>
  <c r="X211" i="7"/>
  <c r="Y211" i="7"/>
  <c r="Z211" i="7"/>
  <c r="AA211" i="7"/>
  <c r="AB211" i="7"/>
  <c r="AC211" i="7"/>
  <c r="AD211" i="7"/>
  <c r="U212" i="7"/>
  <c r="V212" i="7"/>
  <c r="W212" i="7"/>
  <c r="X212" i="7"/>
  <c r="Y212" i="7"/>
  <c r="Z212" i="7"/>
  <c r="AA212" i="7"/>
  <c r="AB212" i="7"/>
  <c r="AC212" i="7"/>
  <c r="AD212" i="7"/>
  <c r="U213" i="7"/>
  <c r="V213" i="7"/>
  <c r="W213" i="7"/>
  <c r="X213" i="7"/>
  <c r="Y213" i="7"/>
  <c r="Z213" i="7"/>
  <c r="AA213" i="7"/>
  <c r="AB213" i="7"/>
  <c r="AC213" i="7"/>
  <c r="AD213" i="7"/>
  <c r="U214" i="7"/>
  <c r="V214" i="7"/>
  <c r="W214" i="7"/>
  <c r="X214" i="7"/>
  <c r="Y214" i="7"/>
  <c r="Z214" i="7"/>
  <c r="AA214" i="7"/>
  <c r="AB214" i="7"/>
  <c r="AC214" i="7"/>
  <c r="AD214" i="7"/>
  <c r="U215" i="7"/>
  <c r="V215" i="7"/>
  <c r="W215" i="7"/>
  <c r="X215" i="7"/>
  <c r="Y215" i="7"/>
  <c r="Z215" i="7"/>
  <c r="AA215" i="7"/>
  <c r="AB215" i="7"/>
  <c r="AC215" i="7"/>
  <c r="AD215" i="7"/>
  <c r="U216" i="7"/>
  <c r="V216" i="7"/>
  <c r="W216" i="7"/>
  <c r="X216" i="7"/>
  <c r="Y216" i="7"/>
  <c r="Z216" i="7"/>
  <c r="AA216" i="7"/>
  <c r="AB216" i="7"/>
  <c r="AC216" i="7"/>
  <c r="AD216" i="7"/>
  <c r="U217" i="7"/>
  <c r="V217" i="7"/>
  <c r="W217" i="7"/>
  <c r="X217" i="7"/>
  <c r="Y217" i="7"/>
  <c r="Z217" i="7"/>
  <c r="AA217" i="7"/>
  <c r="AB217" i="7"/>
  <c r="AC217" i="7"/>
  <c r="AD217" i="7"/>
  <c r="U218" i="7"/>
  <c r="V218" i="7"/>
  <c r="W218" i="7"/>
  <c r="X218" i="7"/>
  <c r="Y218" i="7"/>
  <c r="Z218" i="7"/>
  <c r="AA218" i="7"/>
  <c r="AB218" i="7"/>
  <c r="AC218" i="7"/>
  <c r="AD218" i="7"/>
  <c r="U219" i="7"/>
  <c r="V219" i="7"/>
  <c r="W219" i="7"/>
  <c r="X219" i="7"/>
  <c r="Y219" i="7"/>
  <c r="Z219" i="7"/>
  <c r="AA219" i="7"/>
  <c r="AB219" i="7"/>
  <c r="AC219" i="7"/>
  <c r="AD219" i="7"/>
  <c r="N137" i="7"/>
  <c r="O137" i="7"/>
  <c r="P137" i="7"/>
  <c r="Q137" i="7"/>
  <c r="R137" i="7"/>
  <c r="S137" i="7"/>
  <c r="T137" i="7"/>
  <c r="N138" i="7"/>
  <c r="O138" i="7"/>
  <c r="P138" i="7"/>
  <c r="Q138" i="7"/>
  <c r="R138" i="7"/>
  <c r="S138" i="7"/>
  <c r="T138" i="7"/>
  <c r="N139" i="7"/>
  <c r="O139" i="7"/>
  <c r="P139" i="7"/>
  <c r="Q139" i="7"/>
  <c r="R139" i="7"/>
  <c r="S139" i="7"/>
  <c r="T139" i="7"/>
  <c r="N140" i="7"/>
  <c r="O140" i="7"/>
  <c r="P140" i="7"/>
  <c r="Q140" i="7"/>
  <c r="R140" i="7"/>
  <c r="S140" i="7"/>
  <c r="T140" i="7"/>
  <c r="N141" i="7"/>
  <c r="O141" i="7"/>
  <c r="P141" i="7"/>
  <c r="Q141" i="7"/>
  <c r="R141" i="7"/>
  <c r="S141" i="7"/>
  <c r="T141" i="7"/>
  <c r="N142" i="7"/>
  <c r="O142" i="7"/>
  <c r="P142" i="7"/>
  <c r="Q142" i="7"/>
  <c r="R142" i="7"/>
  <c r="S142" i="7"/>
  <c r="T142" i="7"/>
  <c r="N143" i="7"/>
  <c r="O143" i="7"/>
  <c r="P143" i="7"/>
  <c r="Q143" i="7"/>
  <c r="R143" i="7"/>
  <c r="S143" i="7"/>
  <c r="T143" i="7"/>
  <c r="N144" i="7"/>
  <c r="O144" i="7"/>
  <c r="P144" i="7"/>
  <c r="Q144" i="7"/>
  <c r="R144" i="7"/>
  <c r="S144" i="7"/>
  <c r="T144" i="7"/>
  <c r="N145" i="7"/>
  <c r="O145" i="7"/>
  <c r="P145" i="7"/>
  <c r="Q145" i="7"/>
  <c r="R145" i="7"/>
  <c r="S145" i="7"/>
  <c r="T145" i="7"/>
  <c r="N146" i="7"/>
  <c r="O146" i="7"/>
  <c r="P146" i="7"/>
  <c r="Q146" i="7"/>
  <c r="R146" i="7"/>
  <c r="S146" i="7"/>
  <c r="T146" i="7"/>
  <c r="N147" i="7"/>
  <c r="O147" i="7"/>
  <c r="P147" i="7"/>
  <c r="Q147" i="7"/>
  <c r="R147" i="7"/>
  <c r="S147" i="7"/>
  <c r="T147" i="7"/>
  <c r="N148" i="7"/>
  <c r="O148" i="7"/>
  <c r="P148" i="7"/>
  <c r="Q148" i="7"/>
  <c r="R148" i="7"/>
  <c r="S148" i="7"/>
  <c r="T148" i="7"/>
  <c r="N149" i="7"/>
  <c r="O149" i="7"/>
  <c r="P149" i="7"/>
  <c r="Q149" i="7"/>
  <c r="R149" i="7"/>
  <c r="S149" i="7"/>
  <c r="T149" i="7"/>
  <c r="N150" i="7"/>
  <c r="O150" i="7"/>
  <c r="P150" i="7"/>
  <c r="Q150" i="7"/>
  <c r="R150" i="7"/>
  <c r="S150" i="7"/>
  <c r="T150" i="7"/>
  <c r="N151" i="7"/>
  <c r="O151" i="7"/>
  <c r="P151" i="7"/>
  <c r="Q151" i="7"/>
  <c r="R151" i="7"/>
  <c r="S151" i="7"/>
  <c r="T151" i="7"/>
  <c r="N152" i="7"/>
  <c r="O152" i="7"/>
  <c r="P152" i="7"/>
  <c r="Q152" i="7"/>
  <c r="R152" i="7"/>
  <c r="S152" i="7"/>
  <c r="T152" i="7"/>
  <c r="N153" i="7"/>
  <c r="O153" i="7"/>
  <c r="P153" i="7"/>
  <c r="Q153" i="7"/>
  <c r="R153" i="7"/>
  <c r="S153" i="7"/>
  <c r="T153" i="7"/>
  <c r="N154" i="7"/>
  <c r="O154" i="7"/>
  <c r="P154" i="7"/>
  <c r="Q154" i="7"/>
  <c r="R154" i="7"/>
  <c r="S154" i="7"/>
  <c r="T154" i="7"/>
  <c r="N155" i="7"/>
  <c r="O155" i="7"/>
  <c r="P155" i="7"/>
  <c r="Q155" i="7"/>
  <c r="R155" i="7"/>
  <c r="S155" i="7"/>
  <c r="T155" i="7"/>
  <c r="N156" i="7"/>
  <c r="O156" i="7"/>
  <c r="P156" i="7"/>
  <c r="Q156" i="7"/>
  <c r="R156" i="7"/>
  <c r="S156" i="7"/>
  <c r="T156" i="7"/>
  <c r="N157" i="7"/>
  <c r="O157" i="7"/>
  <c r="P157" i="7"/>
  <c r="Q157" i="7"/>
  <c r="R157" i="7"/>
  <c r="S157" i="7"/>
  <c r="T157" i="7"/>
  <c r="N158" i="7"/>
  <c r="O158" i="7"/>
  <c r="P158" i="7"/>
  <c r="Q158" i="7"/>
  <c r="R158" i="7"/>
  <c r="S158" i="7"/>
  <c r="T158" i="7"/>
  <c r="N159" i="7"/>
  <c r="O159" i="7"/>
  <c r="P159" i="7"/>
  <c r="Q159" i="7"/>
  <c r="R159" i="7"/>
  <c r="S159" i="7"/>
  <c r="T159" i="7"/>
  <c r="N160" i="7"/>
  <c r="O160" i="7"/>
  <c r="P160" i="7"/>
  <c r="Q160" i="7"/>
  <c r="R160" i="7"/>
  <c r="S160" i="7"/>
  <c r="T160" i="7"/>
  <c r="N161" i="7"/>
  <c r="O161" i="7"/>
  <c r="P161" i="7"/>
  <c r="Q161" i="7"/>
  <c r="R161" i="7"/>
  <c r="S161" i="7"/>
  <c r="T161" i="7"/>
  <c r="N162" i="7"/>
  <c r="O162" i="7"/>
  <c r="P162" i="7"/>
  <c r="Q162" i="7"/>
  <c r="R162" i="7"/>
  <c r="S162" i="7"/>
  <c r="T162" i="7"/>
  <c r="N163" i="7"/>
  <c r="O163" i="7"/>
  <c r="P163" i="7"/>
  <c r="Q163" i="7"/>
  <c r="R163" i="7"/>
  <c r="S163" i="7"/>
  <c r="T163" i="7"/>
  <c r="N164" i="7"/>
  <c r="O164" i="7"/>
  <c r="P164" i="7"/>
  <c r="Q164" i="7"/>
  <c r="R164" i="7"/>
  <c r="S164" i="7"/>
  <c r="T164" i="7"/>
  <c r="N165" i="7"/>
  <c r="O165" i="7"/>
  <c r="P165" i="7"/>
  <c r="Q165" i="7"/>
  <c r="R165" i="7"/>
  <c r="S165" i="7"/>
  <c r="T165" i="7"/>
  <c r="N166" i="7"/>
  <c r="O166" i="7"/>
  <c r="P166" i="7"/>
  <c r="Q166" i="7"/>
  <c r="R166" i="7"/>
  <c r="S166" i="7"/>
  <c r="T166" i="7"/>
  <c r="N167" i="7"/>
  <c r="O167" i="7"/>
  <c r="P167" i="7"/>
  <c r="Q167" i="7"/>
  <c r="R167" i="7"/>
  <c r="S167" i="7"/>
  <c r="T167" i="7"/>
  <c r="N168" i="7"/>
  <c r="O168" i="7"/>
  <c r="P168" i="7"/>
  <c r="Q168" i="7"/>
  <c r="R168" i="7"/>
  <c r="S168" i="7"/>
  <c r="T168" i="7"/>
  <c r="N169" i="7"/>
  <c r="O169" i="7"/>
  <c r="P169" i="7"/>
  <c r="Q169" i="7"/>
  <c r="R169" i="7"/>
  <c r="S169" i="7"/>
  <c r="T169" i="7"/>
  <c r="N170" i="7"/>
  <c r="O170" i="7"/>
  <c r="P170" i="7"/>
  <c r="Q170" i="7"/>
  <c r="R170" i="7"/>
  <c r="S170" i="7"/>
  <c r="T170" i="7"/>
  <c r="N171" i="7"/>
  <c r="O171" i="7"/>
  <c r="P171" i="7"/>
  <c r="Q171" i="7"/>
  <c r="R171" i="7"/>
  <c r="S171" i="7"/>
  <c r="T171" i="7"/>
  <c r="N172" i="7"/>
  <c r="O172" i="7"/>
  <c r="P172" i="7"/>
  <c r="Q172" i="7"/>
  <c r="R172" i="7"/>
  <c r="S172" i="7"/>
  <c r="T172" i="7"/>
  <c r="N173" i="7"/>
  <c r="O173" i="7"/>
  <c r="P173" i="7"/>
  <c r="Q173" i="7"/>
  <c r="R173" i="7"/>
  <c r="S173" i="7"/>
  <c r="T173" i="7"/>
  <c r="N174" i="7"/>
  <c r="O174" i="7"/>
  <c r="P174" i="7"/>
  <c r="Q174" i="7"/>
  <c r="R174" i="7"/>
  <c r="S174" i="7"/>
  <c r="T174" i="7"/>
  <c r="N175" i="7"/>
  <c r="O175" i="7"/>
  <c r="P175" i="7"/>
  <c r="Q175" i="7"/>
  <c r="R175" i="7"/>
  <c r="S175" i="7"/>
  <c r="T175" i="7"/>
  <c r="N176" i="7"/>
  <c r="O176" i="7"/>
  <c r="P176" i="7"/>
  <c r="Q176" i="7"/>
  <c r="R176" i="7"/>
  <c r="S176" i="7"/>
  <c r="T176" i="7"/>
  <c r="N177" i="7"/>
  <c r="O177" i="7"/>
  <c r="P177" i="7"/>
  <c r="Q177" i="7"/>
  <c r="R177" i="7"/>
  <c r="S177" i="7"/>
  <c r="T177" i="7"/>
  <c r="N178" i="7"/>
  <c r="O178" i="7"/>
  <c r="P178" i="7"/>
  <c r="Q178" i="7"/>
  <c r="R178" i="7"/>
  <c r="S178" i="7"/>
  <c r="T178" i="7"/>
  <c r="N179" i="7"/>
  <c r="O179" i="7"/>
  <c r="P179" i="7"/>
  <c r="Q179" i="7"/>
  <c r="R179" i="7"/>
  <c r="S179" i="7"/>
  <c r="T179" i="7"/>
  <c r="N180" i="7"/>
  <c r="O180" i="7"/>
  <c r="P180" i="7"/>
  <c r="Q180" i="7"/>
  <c r="R180" i="7"/>
  <c r="S180" i="7"/>
  <c r="T180" i="7"/>
  <c r="N181" i="7"/>
  <c r="O181" i="7"/>
  <c r="P181" i="7"/>
  <c r="Q181" i="7"/>
  <c r="R181" i="7"/>
  <c r="S181" i="7"/>
  <c r="T181" i="7"/>
  <c r="N182" i="7"/>
  <c r="O182" i="7"/>
  <c r="P182" i="7"/>
  <c r="Q182" i="7"/>
  <c r="R182" i="7"/>
  <c r="S182" i="7"/>
  <c r="T182" i="7"/>
  <c r="N183" i="7"/>
  <c r="O183" i="7"/>
  <c r="P183" i="7"/>
  <c r="Q183" i="7"/>
  <c r="R183" i="7"/>
  <c r="S183" i="7"/>
  <c r="T183" i="7"/>
  <c r="N184" i="7"/>
  <c r="O184" i="7"/>
  <c r="P184" i="7"/>
  <c r="Q184" i="7"/>
  <c r="R184" i="7"/>
  <c r="S184" i="7"/>
  <c r="T184" i="7"/>
  <c r="N185" i="7"/>
  <c r="O185" i="7"/>
  <c r="P185" i="7"/>
  <c r="Q185" i="7"/>
  <c r="R185" i="7"/>
  <c r="S185" i="7"/>
  <c r="T185" i="7"/>
  <c r="N186" i="7"/>
  <c r="O186" i="7"/>
  <c r="P186" i="7"/>
  <c r="Q186" i="7"/>
  <c r="R186" i="7"/>
  <c r="S186" i="7"/>
  <c r="T186" i="7"/>
  <c r="N187" i="7"/>
  <c r="O187" i="7"/>
  <c r="P187" i="7"/>
  <c r="Q187" i="7"/>
  <c r="R187" i="7"/>
  <c r="S187" i="7"/>
  <c r="T187" i="7"/>
  <c r="N188" i="7"/>
  <c r="O188" i="7"/>
  <c r="P188" i="7"/>
  <c r="Q188" i="7"/>
  <c r="R188" i="7"/>
  <c r="S188" i="7"/>
  <c r="T188" i="7"/>
  <c r="N189" i="7"/>
  <c r="O189" i="7"/>
  <c r="P189" i="7"/>
  <c r="Q189" i="7"/>
  <c r="R189" i="7"/>
  <c r="S189" i="7"/>
  <c r="T189" i="7"/>
  <c r="N190" i="7"/>
  <c r="O190" i="7"/>
  <c r="P190" i="7"/>
  <c r="Q190" i="7"/>
  <c r="R190" i="7"/>
  <c r="S190" i="7"/>
  <c r="T190" i="7"/>
  <c r="N191" i="7"/>
  <c r="O191" i="7"/>
  <c r="P191" i="7"/>
  <c r="Q191" i="7"/>
  <c r="R191" i="7"/>
  <c r="S191" i="7"/>
  <c r="T191" i="7"/>
  <c r="N192" i="7"/>
  <c r="O192" i="7"/>
  <c r="P192" i="7"/>
  <c r="Q192" i="7"/>
  <c r="R192" i="7"/>
  <c r="S192" i="7"/>
  <c r="T192" i="7"/>
  <c r="N193" i="7"/>
  <c r="O193" i="7"/>
  <c r="P193" i="7"/>
  <c r="Q193" i="7"/>
  <c r="R193" i="7"/>
  <c r="S193" i="7"/>
  <c r="T193" i="7"/>
  <c r="N194" i="7"/>
  <c r="O194" i="7"/>
  <c r="P194" i="7"/>
  <c r="Q194" i="7"/>
  <c r="R194" i="7"/>
  <c r="S194" i="7"/>
  <c r="T194" i="7"/>
  <c r="N195" i="7"/>
  <c r="O195" i="7"/>
  <c r="P195" i="7"/>
  <c r="Q195" i="7"/>
  <c r="R195" i="7"/>
  <c r="S195" i="7"/>
  <c r="T195" i="7"/>
  <c r="N196" i="7"/>
  <c r="O196" i="7"/>
  <c r="P196" i="7"/>
  <c r="Q196" i="7"/>
  <c r="R196" i="7"/>
  <c r="S196" i="7"/>
  <c r="T196" i="7"/>
  <c r="N197" i="7"/>
  <c r="O197" i="7"/>
  <c r="P197" i="7"/>
  <c r="Q197" i="7"/>
  <c r="R197" i="7"/>
  <c r="S197" i="7"/>
  <c r="T197" i="7"/>
  <c r="N198" i="7"/>
  <c r="O198" i="7"/>
  <c r="P198" i="7"/>
  <c r="Q198" i="7"/>
  <c r="R198" i="7"/>
  <c r="S198" i="7"/>
  <c r="T198" i="7"/>
  <c r="N199" i="7"/>
  <c r="O199" i="7"/>
  <c r="P199" i="7"/>
  <c r="Q199" i="7"/>
  <c r="R199" i="7"/>
  <c r="S199" i="7"/>
  <c r="T199" i="7"/>
  <c r="N200" i="7"/>
  <c r="O200" i="7"/>
  <c r="P200" i="7"/>
  <c r="Q200" i="7"/>
  <c r="R200" i="7"/>
  <c r="S200" i="7"/>
  <c r="T200" i="7"/>
  <c r="N201" i="7"/>
  <c r="O201" i="7"/>
  <c r="P201" i="7"/>
  <c r="Q201" i="7"/>
  <c r="R201" i="7"/>
  <c r="S201" i="7"/>
  <c r="T201" i="7"/>
  <c r="N202" i="7"/>
  <c r="O202" i="7"/>
  <c r="P202" i="7"/>
  <c r="Q202" i="7"/>
  <c r="R202" i="7"/>
  <c r="S202" i="7"/>
  <c r="T202" i="7"/>
  <c r="N203" i="7"/>
  <c r="O203" i="7"/>
  <c r="P203" i="7"/>
  <c r="Q203" i="7"/>
  <c r="R203" i="7"/>
  <c r="S203" i="7"/>
  <c r="T203" i="7"/>
  <c r="N204" i="7"/>
  <c r="O204" i="7"/>
  <c r="P204" i="7"/>
  <c r="Q204" i="7"/>
  <c r="R204" i="7"/>
  <c r="S204" i="7"/>
  <c r="T204" i="7"/>
  <c r="N205" i="7"/>
  <c r="O205" i="7"/>
  <c r="P205" i="7"/>
  <c r="Q205" i="7"/>
  <c r="R205" i="7"/>
  <c r="S205" i="7"/>
  <c r="T205" i="7"/>
  <c r="N206" i="7"/>
  <c r="O206" i="7"/>
  <c r="P206" i="7"/>
  <c r="Q206" i="7"/>
  <c r="R206" i="7"/>
  <c r="S206" i="7"/>
  <c r="T206" i="7"/>
  <c r="N207" i="7"/>
  <c r="O207" i="7"/>
  <c r="P207" i="7"/>
  <c r="Q207" i="7"/>
  <c r="R207" i="7"/>
  <c r="S207" i="7"/>
  <c r="T207" i="7"/>
  <c r="N208" i="7"/>
  <c r="O208" i="7"/>
  <c r="P208" i="7"/>
  <c r="Q208" i="7"/>
  <c r="R208" i="7"/>
  <c r="S208" i="7"/>
  <c r="T208" i="7"/>
  <c r="N209" i="7"/>
  <c r="O209" i="7"/>
  <c r="P209" i="7"/>
  <c r="Q209" i="7"/>
  <c r="R209" i="7"/>
  <c r="S209" i="7"/>
  <c r="T209" i="7"/>
  <c r="N210" i="7"/>
  <c r="O210" i="7"/>
  <c r="P210" i="7"/>
  <c r="Q210" i="7"/>
  <c r="R210" i="7"/>
  <c r="S210" i="7"/>
  <c r="T210" i="7"/>
  <c r="N211" i="7"/>
  <c r="O211" i="7"/>
  <c r="P211" i="7"/>
  <c r="Q211" i="7"/>
  <c r="R211" i="7"/>
  <c r="S211" i="7"/>
  <c r="T211" i="7"/>
  <c r="N212" i="7"/>
  <c r="O212" i="7"/>
  <c r="P212" i="7"/>
  <c r="Q212" i="7"/>
  <c r="R212" i="7"/>
  <c r="S212" i="7"/>
  <c r="T212" i="7"/>
  <c r="N213" i="7"/>
  <c r="O213" i="7"/>
  <c r="P213" i="7"/>
  <c r="Q213" i="7"/>
  <c r="R213" i="7"/>
  <c r="S213" i="7"/>
  <c r="T213" i="7"/>
  <c r="N214" i="7"/>
  <c r="O214" i="7"/>
  <c r="P214" i="7"/>
  <c r="Q214" i="7"/>
  <c r="R214" i="7"/>
  <c r="S214" i="7"/>
  <c r="T214" i="7"/>
  <c r="N215" i="7"/>
  <c r="O215" i="7"/>
  <c r="P215" i="7"/>
  <c r="Q215" i="7"/>
  <c r="R215" i="7"/>
  <c r="S215" i="7"/>
  <c r="T215" i="7"/>
  <c r="N216" i="7"/>
  <c r="O216" i="7"/>
  <c r="P216" i="7"/>
  <c r="Q216" i="7"/>
  <c r="R216" i="7"/>
  <c r="S216" i="7"/>
  <c r="T216" i="7"/>
  <c r="N217" i="7"/>
  <c r="O217" i="7"/>
  <c r="P217" i="7"/>
  <c r="Q217" i="7"/>
  <c r="R217" i="7"/>
  <c r="S217" i="7"/>
  <c r="T217" i="7"/>
  <c r="N218" i="7"/>
  <c r="O218" i="7"/>
  <c r="P218" i="7"/>
  <c r="Q218" i="7"/>
  <c r="R218" i="7"/>
  <c r="S218" i="7"/>
  <c r="T218" i="7"/>
  <c r="N219" i="7"/>
  <c r="O219" i="7"/>
  <c r="P219" i="7"/>
  <c r="Q219" i="7"/>
  <c r="R219" i="7"/>
  <c r="S219" i="7"/>
  <c r="T219" i="7"/>
  <c r="L137" i="7"/>
  <c r="M137" i="7"/>
  <c r="L138" i="7"/>
  <c r="M138" i="7"/>
  <c r="L139" i="7"/>
  <c r="M139" i="7"/>
  <c r="L140" i="7"/>
  <c r="M140" i="7"/>
  <c r="L141" i="7"/>
  <c r="M141" i="7"/>
  <c r="L142" i="7"/>
  <c r="M142" i="7"/>
  <c r="L143" i="7"/>
  <c r="M143" i="7"/>
  <c r="L144" i="7"/>
  <c r="M144" i="7"/>
  <c r="L145" i="7"/>
  <c r="M145" i="7"/>
  <c r="L146" i="7"/>
  <c r="M146" i="7"/>
  <c r="L147" i="7"/>
  <c r="M147" i="7"/>
  <c r="L148" i="7"/>
  <c r="M148" i="7"/>
  <c r="L149" i="7"/>
  <c r="M149" i="7"/>
  <c r="L150" i="7"/>
  <c r="M150" i="7"/>
  <c r="L151" i="7"/>
  <c r="M151" i="7"/>
  <c r="L152" i="7"/>
  <c r="M152" i="7"/>
  <c r="L153" i="7"/>
  <c r="M153" i="7"/>
  <c r="L154" i="7"/>
  <c r="M154" i="7"/>
  <c r="L155" i="7"/>
  <c r="M155" i="7"/>
  <c r="L156" i="7"/>
  <c r="M156" i="7"/>
  <c r="L157" i="7"/>
  <c r="M157" i="7"/>
  <c r="L158" i="7"/>
  <c r="M158" i="7"/>
  <c r="L159" i="7"/>
  <c r="M159" i="7"/>
  <c r="L160" i="7"/>
  <c r="M160" i="7"/>
  <c r="L161" i="7"/>
  <c r="M161" i="7"/>
  <c r="L162" i="7"/>
  <c r="M162" i="7"/>
  <c r="L163" i="7"/>
  <c r="M163" i="7"/>
  <c r="L164" i="7"/>
  <c r="M164" i="7"/>
  <c r="L165" i="7"/>
  <c r="M165" i="7"/>
  <c r="L166" i="7"/>
  <c r="M166" i="7"/>
  <c r="L167" i="7"/>
  <c r="M167" i="7"/>
  <c r="L168" i="7"/>
  <c r="M168" i="7"/>
  <c r="L169" i="7"/>
  <c r="M169" i="7"/>
  <c r="L170" i="7"/>
  <c r="M170" i="7"/>
  <c r="L171" i="7"/>
  <c r="M171" i="7"/>
  <c r="L172" i="7"/>
  <c r="M172" i="7"/>
  <c r="L173" i="7"/>
  <c r="M173" i="7"/>
  <c r="L174" i="7"/>
  <c r="M174" i="7"/>
  <c r="L175" i="7"/>
  <c r="M175" i="7"/>
  <c r="L176" i="7"/>
  <c r="M176" i="7"/>
  <c r="L177" i="7"/>
  <c r="M177" i="7"/>
  <c r="L178" i="7"/>
  <c r="M178" i="7"/>
  <c r="L179" i="7"/>
  <c r="M179" i="7"/>
  <c r="L180" i="7"/>
  <c r="M180" i="7"/>
  <c r="L181" i="7"/>
  <c r="M181" i="7"/>
  <c r="L182" i="7"/>
  <c r="M182" i="7"/>
  <c r="L183" i="7"/>
  <c r="M183" i="7"/>
  <c r="L184" i="7"/>
  <c r="M184" i="7"/>
  <c r="L185" i="7"/>
  <c r="M185" i="7"/>
  <c r="L186" i="7"/>
  <c r="M186" i="7"/>
  <c r="L187" i="7"/>
  <c r="M187" i="7"/>
  <c r="L188" i="7"/>
  <c r="M188" i="7"/>
  <c r="L189" i="7"/>
  <c r="M189" i="7"/>
  <c r="L190" i="7"/>
  <c r="M190" i="7"/>
  <c r="L191" i="7"/>
  <c r="M191" i="7"/>
  <c r="L192" i="7"/>
  <c r="M192" i="7"/>
  <c r="L193" i="7"/>
  <c r="M193" i="7"/>
  <c r="L194" i="7"/>
  <c r="M194" i="7"/>
  <c r="L195" i="7"/>
  <c r="M195" i="7"/>
  <c r="L196" i="7"/>
  <c r="M196" i="7"/>
  <c r="L197" i="7"/>
  <c r="M197" i="7"/>
  <c r="L198" i="7"/>
  <c r="M198" i="7"/>
  <c r="L199" i="7"/>
  <c r="M199" i="7"/>
  <c r="L200" i="7"/>
  <c r="M200" i="7"/>
  <c r="L201" i="7"/>
  <c r="M201" i="7"/>
  <c r="L202" i="7"/>
  <c r="M202" i="7"/>
  <c r="L203" i="7"/>
  <c r="M203" i="7"/>
  <c r="L204" i="7"/>
  <c r="M204" i="7"/>
  <c r="L205" i="7"/>
  <c r="M205" i="7"/>
  <c r="L206" i="7"/>
  <c r="M206" i="7"/>
  <c r="L207" i="7"/>
  <c r="M207" i="7"/>
  <c r="L208" i="7"/>
  <c r="M208" i="7"/>
  <c r="L209" i="7"/>
  <c r="M209" i="7"/>
  <c r="L210" i="7"/>
  <c r="M210" i="7"/>
  <c r="L211" i="7"/>
  <c r="M211" i="7"/>
  <c r="L212" i="7"/>
  <c r="M212" i="7"/>
  <c r="L213" i="7"/>
  <c r="M213" i="7"/>
  <c r="L214" i="7"/>
  <c r="M214" i="7"/>
  <c r="L215" i="7"/>
  <c r="M215" i="7"/>
  <c r="L216" i="7"/>
  <c r="M216" i="7"/>
  <c r="L217" i="7"/>
  <c r="M217" i="7"/>
  <c r="L218" i="7"/>
  <c r="M218" i="7"/>
  <c r="L219" i="7"/>
  <c r="M219" i="7"/>
  <c r="K137" i="7"/>
  <c r="K138" i="7"/>
  <c r="K139" i="7"/>
  <c r="K140" i="7"/>
  <c r="K141" i="7"/>
  <c r="K142" i="7"/>
  <c r="K143" i="7"/>
  <c r="K144" i="7"/>
  <c r="K145" i="7"/>
  <c r="K146" i="7"/>
  <c r="K147" i="7"/>
  <c r="K148" i="7"/>
  <c r="K149" i="7"/>
  <c r="K150" i="7"/>
  <c r="K151" i="7"/>
  <c r="K152" i="7"/>
  <c r="K153" i="7"/>
  <c r="K154" i="7"/>
  <c r="K155" i="7"/>
  <c r="K156" i="7"/>
  <c r="K157" i="7"/>
  <c r="K158" i="7"/>
  <c r="K159" i="7"/>
  <c r="K160" i="7"/>
  <c r="K161" i="7"/>
  <c r="K162" i="7"/>
  <c r="K163" i="7"/>
  <c r="K164" i="7"/>
  <c r="K165" i="7"/>
  <c r="K166" i="7"/>
  <c r="K167" i="7"/>
  <c r="K168" i="7"/>
  <c r="K169" i="7"/>
  <c r="K170" i="7"/>
  <c r="K171" i="7"/>
  <c r="K172" i="7"/>
  <c r="K173" i="7"/>
  <c r="K174" i="7"/>
  <c r="K175" i="7"/>
  <c r="K176" i="7"/>
  <c r="K177" i="7"/>
  <c r="K178" i="7"/>
  <c r="K179" i="7"/>
  <c r="K180" i="7"/>
  <c r="K181" i="7"/>
  <c r="K182" i="7"/>
  <c r="K183" i="7"/>
  <c r="K184" i="7"/>
  <c r="K185" i="7"/>
  <c r="K186" i="7"/>
  <c r="K187" i="7"/>
  <c r="K188" i="7"/>
  <c r="K189" i="7"/>
  <c r="K190" i="7"/>
  <c r="K191" i="7"/>
  <c r="K192" i="7"/>
  <c r="K193" i="7"/>
  <c r="K194" i="7"/>
  <c r="K195" i="7"/>
  <c r="K196" i="7"/>
  <c r="K197" i="7"/>
  <c r="K198" i="7"/>
  <c r="K199" i="7"/>
  <c r="K200" i="7"/>
  <c r="K201" i="7"/>
  <c r="K202" i="7"/>
  <c r="K203" i="7"/>
  <c r="K204" i="7"/>
  <c r="K205" i="7"/>
  <c r="K206" i="7"/>
  <c r="K207" i="7"/>
  <c r="K208" i="7"/>
  <c r="K209" i="7"/>
  <c r="K210" i="7"/>
  <c r="K211" i="7"/>
  <c r="K212" i="7"/>
  <c r="K213" i="7"/>
  <c r="K214" i="7"/>
  <c r="K215" i="7"/>
  <c r="K216" i="7"/>
  <c r="K217" i="7"/>
  <c r="K218" i="7"/>
  <c r="K219" i="7"/>
  <c r="I137" i="7"/>
  <c r="J137" i="7"/>
  <c r="I138" i="7"/>
  <c r="J138" i="7"/>
  <c r="I139" i="7"/>
  <c r="J139" i="7"/>
  <c r="I140" i="7"/>
  <c r="J140" i="7"/>
  <c r="I141" i="7"/>
  <c r="J141" i="7"/>
  <c r="I142" i="7"/>
  <c r="J142" i="7"/>
  <c r="I143" i="7"/>
  <c r="J143" i="7"/>
  <c r="I144" i="7"/>
  <c r="J144" i="7"/>
  <c r="I145" i="7"/>
  <c r="J145" i="7"/>
  <c r="I146" i="7"/>
  <c r="J146" i="7"/>
  <c r="I147" i="7"/>
  <c r="J147" i="7"/>
  <c r="I148" i="7"/>
  <c r="J148" i="7"/>
  <c r="I149" i="7"/>
  <c r="J149" i="7"/>
  <c r="I150" i="7"/>
  <c r="J150" i="7"/>
  <c r="I151" i="7"/>
  <c r="J151" i="7"/>
  <c r="I152" i="7"/>
  <c r="J152" i="7"/>
  <c r="I153" i="7"/>
  <c r="J153" i="7"/>
  <c r="I154" i="7"/>
  <c r="J154" i="7"/>
  <c r="I155" i="7"/>
  <c r="J155" i="7"/>
  <c r="I156" i="7"/>
  <c r="J156" i="7"/>
  <c r="I157" i="7"/>
  <c r="J157" i="7"/>
  <c r="I158" i="7"/>
  <c r="J158" i="7"/>
  <c r="I159" i="7"/>
  <c r="J159" i="7"/>
  <c r="I160" i="7"/>
  <c r="J160" i="7"/>
  <c r="I161" i="7"/>
  <c r="J161" i="7"/>
  <c r="I162" i="7"/>
  <c r="J162" i="7"/>
  <c r="I163" i="7"/>
  <c r="J163" i="7"/>
  <c r="I164" i="7"/>
  <c r="J164" i="7"/>
  <c r="I165" i="7"/>
  <c r="J165" i="7"/>
  <c r="I166" i="7"/>
  <c r="J166" i="7"/>
  <c r="I167" i="7"/>
  <c r="J167" i="7"/>
  <c r="I168" i="7"/>
  <c r="J168" i="7"/>
  <c r="I169" i="7"/>
  <c r="J169" i="7"/>
  <c r="I170" i="7"/>
  <c r="J170" i="7"/>
  <c r="I171" i="7"/>
  <c r="J171" i="7"/>
  <c r="I172" i="7"/>
  <c r="J172" i="7"/>
  <c r="I173" i="7"/>
  <c r="J173" i="7"/>
  <c r="I174" i="7"/>
  <c r="J174" i="7"/>
  <c r="I175" i="7"/>
  <c r="J175" i="7"/>
  <c r="I176" i="7"/>
  <c r="J176" i="7"/>
  <c r="I177" i="7"/>
  <c r="J177" i="7"/>
  <c r="I178" i="7"/>
  <c r="J178" i="7"/>
  <c r="I179" i="7"/>
  <c r="J179" i="7"/>
  <c r="I180" i="7"/>
  <c r="J180" i="7"/>
  <c r="I181" i="7"/>
  <c r="J181" i="7"/>
  <c r="I182" i="7"/>
  <c r="J182" i="7"/>
  <c r="I183" i="7"/>
  <c r="J183" i="7"/>
  <c r="I184" i="7"/>
  <c r="J184" i="7"/>
  <c r="I185" i="7"/>
  <c r="J185" i="7"/>
  <c r="I186" i="7"/>
  <c r="J186" i="7"/>
  <c r="I187" i="7"/>
  <c r="J187" i="7"/>
  <c r="I188" i="7"/>
  <c r="J188" i="7"/>
  <c r="I189" i="7"/>
  <c r="J189" i="7"/>
  <c r="I190" i="7"/>
  <c r="J190" i="7"/>
  <c r="I191" i="7"/>
  <c r="J191" i="7"/>
  <c r="I192" i="7"/>
  <c r="J192" i="7"/>
  <c r="I193" i="7"/>
  <c r="J193" i="7"/>
  <c r="I194" i="7"/>
  <c r="J194" i="7"/>
  <c r="I195" i="7"/>
  <c r="J195" i="7"/>
  <c r="I196" i="7"/>
  <c r="J196" i="7"/>
  <c r="I197" i="7"/>
  <c r="J197" i="7"/>
  <c r="I198" i="7"/>
  <c r="J198" i="7"/>
  <c r="I199" i="7"/>
  <c r="J199" i="7"/>
  <c r="I200" i="7"/>
  <c r="J200" i="7"/>
  <c r="I201" i="7"/>
  <c r="J201" i="7"/>
  <c r="I202" i="7"/>
  <c r="J202" i="7"/>
  <c r="I203" i="7"/>
  <c r="J203" i="7"/>
  <c r="I204" i="7"/>
  <c r="J204" i="7"/>
  <c r="I205" i="7"/>
  <c r="J205" i="7"/>
  <c r="I206" i="7"/>
  <c r="J206" i="7"/>
  <c r="I207" i="7"/>
  <c r="J207" i="7"/>
  <c r="I208" i="7"/>
  <c r="J208" i="7"/>
  <c r="I209" i="7"/>
  <c r="J209" i="7"/>
  <c r="I210" i="7"/>
  <c r="J210" i="7"/>
  <c r="I211" i="7"/>
  <c r="J211" i="7"/>
  <c r="I212" i="7"/>
  <c r="J212" i="7"/>
  <c r="I213" i="7"/>
  <c r="J213" i="7"/>
  <c r="I214" i="7"/>
  <c r="J214" i="7"/>
  <c r="I215" i="7"/>
  <c r="J215" i="7"/>
  <c r="I216" i="7"/>
  <c r="J216" i="7"/>
  <c r="I217" i="7"/>
  <c r="J217" i="7"/>
  <c r="I218" i="7"/>
  <c r="J218" i="7"/>
  <c r="I219" i="7"/>
  <c r="J219" i="7"/>
  <c r="F137" i="7"/>
  <c r="G137" i="7"/>
  <c r="H137" i="7"/>
  <c r="F138" i="7"/>
  <c r="G138" i="7"/>
  <c r="H138" i="7"/>
  <c r="F139" i="7"/>
  <c r="G139" i="7"/>
  <c r="H139" i="7"/>
  <c r="F140" i="7"/>
  <c r="G140" i="7"/>
  <c r="H140" i="7"/>
  <c r="F141" i="7"/>
  <c r="G141" i="7"/>
  <c r="H141" i="7"/>
  <c r="F142" i="7"/>
  <c r="G142" i="7"/>
  <c r="H142" i="7"/>
  <c r="F143" i="7"/>
  <c r="G143" i="7"/>
  <c r="H143" i="7"/>
  <c r="F144" i="7"/>
  <c r="G144" i="7"/>
  <c r="H144" i="7"/>
  <c r="F145" i="7"/>
  <c r="G145" i="7"/>
  <c r="H145" i="7"/>
  <c r="F146" i="7"/>
  <c r="G146" i="7"/>
  <c r="H146" i="7"/>
  <c r="F147" i="7"/>
  <c r="G147" i="7"/>
  <c r="H147" i="7"/>
  <c r="F148" i="7"/>
  <c r="G148" i="7"/>
  <c r="H148" i="7"/>
  <c r="F149" i="7"/>
  <c r="G149" i="7"/>
  <c r="H149" i="7"/>
  <c r="F150" i="7"/>
  <c r="G150" i="7"/>
  <c r="H150" i="7"/>
  <c r="F151" i="7"/>
  <c r="G151" i="7"/>
  <c r="H151" i="7"/>
  <c r="F152" i="7"/>
  <c r="G152" i="7"/>
  <c r="H152" i="7"/>
  <c r="F153" i="7"/>
  <c r="G153" i="7"/>
  <c r="H153" i="7"/>
  <c r="F154" i="7"/>
  <c r="G154" i="7"/>
  <c r="H154" i="7"/>
  <c r="F155" i="7"/>
  <c r="G155" i="7"/>
  <c r="H155" i="7"/>
  <c r="F156" i="7"/>
  <c r="G156" i="7"/>
  <c r="H156" i="7"/>
  <c r="F157" i="7"/>
  <c r="G157" i="7"/>
  <c r="H157" i="7"/>
  <c r="F158" i="7"/>
  <c r="G158" i="7"/>
  <c r="H158" i="7"/>
  <c r="F159" i="7"/>
  <c r="G159" i="7"/>
  <c r="H159" i="7"/>
  <c r="F160" i="7"/>
  <c r="G160" i="7"/>
  <c r="H160" i="7"/>
  <c r="F161" i="7"/>
  <c r="G161" i="7"/>
  <c r="H161" i="7"/>
  <c r="F162" i="7"/>
  <c r="G162" i="7"/>
  <c r="H162" i="7"/>
  <c r="F163" i="7"/>
  <c r="G163" i="7"/>
  <c r="H163" i="7"/>
  <c r="F164" i="7"/>
  <c r="G164" i="7"/>
  <c r="H164" i="7"/>
  <c r="F165" i="7"/>
  <c r="G165" i="7"/>
  <c r="H165" i="7"/>
  <c r="F166" i="7"/>
  <c r="G166" i="7"/>
  <c r="H166" i="7"/>
  <c r="F167" i="7"/>
  <c r="G167" i="7"/>
  <c r="H167" i="7"/>
  <c r="F168" i="7"/>
  <c r="G168" i="7"/>
  <c r="H168" i="7"/>
  <c r="F169" i="7"/>
  <c r="G169" i="7"/>
  <c r="H169" i="7"/>
  <c r="F170" i="7"/>
  <c r="G170" i="7"/>
  <c r="H170" i="7"/>
  <c r="F171" i="7"/>
  <c r="G171" i="7"/>
  <c r="H171" i="7"/>
  <c r="F172" i="7"/>
  <c r="G172" i="7"/>
  <c r="H172" i="7"/>
  <c r="F173" i="7"/>
  <c r="G173" i="7"/>
  <c r="H173" i="7"/>
  <c r="F174" i="7"/>
  <c r="G174" i="7"/>
  <c r="H174" i="7"/>
  <c r="F175" i="7"/>
  <c r="G175" i="7"/>
  <c r="H175" i="7"/>
  <c r="F176" i="7"/>
  <c r="G176" i="7"/>
  <c r="H176" i="7"/>
  <c r="F177" i="7"/>
  <c r="G177" i="7"/>
  <c r="H177" i="7"/>
  <c r="F178" i="7"/>
  <c r="G178" i="7"/>
  <c r="H178" i="7"/>
  <c r="F179" i="7"/>
  <c r="G179" i="7"/>
  <c r="H179" i="7"/>
  <c r="F180" i="7"/>
  <c r="G180" i="7"/>
  <c r="H180" i="7"/>
  <c r="F181" i="7"/>
  <c r="G181" i="7"/>
  <c r="H181" i="7"/>
  <c r="F182" i="7"/>
  <c r="G182" i="7"/>
  <c r="H182" i="7"/>
  <c r="F183" i="7"/>
  <c r="G183" i="7"/>
  <c r="H183" i="7"/>
  <c r="F184" i="7"/>
  <c r="G184" i="7"/>
  <c r="H184" i="7"/>
  <c r="F185" i="7"/>
  <c r="G185" i="7"/>
  <c r="H185" i="7"/>
  <c r="F186" i="7"/>
  <c r="G186" i="7"/>
  <c r="H186" i="7"/>
  <c r="F187" i="7"/>
  <c r="G187" i="7"/>
  <c r="H187" i="7"/>
  <c r="F188" i="7"/>
  <c r="G188" i="7"/>
  <c r="H188" i="7"/>
  <c r="F189" i="7"/>
  <c r="G189" i="7"/>
  <c r="H189" i="7"/>
  <c r="F190" i="7"/>
  <c r="G190" i="7"/>
  <c r="H190" i="7"/>
  <c r="F191" i="7"/>
  <c r="G191" i="7"/>
  <c r="H191" i="7"/>
  <c r="F192" i="7"/>
  <c r="G192" i="7"/>
  <c r="H192" i="7"/>
  <c r="F193" i="7"/>
  <c r="G193" i="7"/>
  <c r="H193" i="7"/>
  <c r="F194" i="7"/>
  <c r="G194" i="7"/>
  <c r="H194" i="7"/>
  <c r="F195" i="7"/>
  <c r="G195" i="7"/>
  <c r="H195" i="7"/>
  <c r="F196" i="7"/>
  <c r="G196" i="7"/>
  <c r="H196" i="7"/>
  <c r="F197" i="7"/>
  <c r="G197" i="7"/>
  <c r="H197" i="7"/>
  <c r="F198" i="7"/>
  <c r="G198" i="7"/>
  <c r="H198" i="7"/>
  <c r="F199" i="7"/>
  <c r="G199" i="7"/>
  <c r="H199" i="7"/>
  <c r="F200" i="7"/>
  <c r="G200" i="7"/>
  <c r="H200" i="7"/>
  <c r="F201" i="7"/>
  <c r="G201" i="7"/>
  <c r="H201" i="7"/>
  <c r="F202" i="7"/>
  <c r="G202" i="7"/>
  <c r="H202" i="7"/>
  <c r="F203" i="7"/>
  <c r="G203" i="7"/>
  <c r="H203" i="7"/>
  <c r="F204" i="7"/>
  <c r="G204" i="7"/>
  <c r="H204" i="7"/>
  <c r="F205" i="7"/>
  <c r="G205" i="7"/>
  <c r="H205" i="7"/>
  <c r="F206" i="7"/>
  <c r="G206" i="7"/>
  <c r="H206" i="7"/>
  <c r="F207" i="7"/>
  <c r="G207" i="7"/>
  <c r="H207" i="7"/>
  <c r="F208" i="7"/>
  <c r="G208" i="7"/>
  <c r="H208" i="7"/>
  <c r="F209" i="7"/>
  <c r="G209" i="7"/>
  <c r="H209" i="7"/>
  <c r="F210" i="7"/>
  <c r="G210" i="7"/>
  <c r="H210" i="7"/>
  <c r="F211" i="7"/>
  <c r="G211" i="7"/>
  <c r="H211" i="7"/>
  <c r="F212" i="7"/>
  <c r="G212" i="7"/>
  <c r="H212" i="7"/>
  <c r="F213" i="7"/>
  <c r="G213" i="7"/>
  <c r="H213" i="7"/>
  <c r="F214" i="7"/>
  <c r="G214" i="7"/>
  <c r="H214" i="7"/>
  <c r="F215" i="7"/>
  <c r="G215" i="7"/>
  <c r="H215" i="7"/>
  <c r="F216" i="7"/>
  <c r="G216" i="7"/>
  <c r="H216" i="7"/>
  <c r="F217" i="7"/>
  <c r="G217" i="7"/>
  <c r="H217" i="7"/>
  <c r="F218" i="7"/>
  <c r="G218" i="7"/>
  <c r="H218" i="7"/>
  <c r="F219" i="7"/>
  <c r="G219" i="7"/>
  <c r="H219" i="7"/>
  <c r="E137" i="7"/>
  <c r="E138" i="7"/>
  <c r="E139" i="7"/>
  <c r="E140" i="7"/>
  <c r="E141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55" i="7"/>
  <c r="E156" i="7"/>
  <c r="E157" i="7"/>
  <c r="E158" i="7"/>
  <c r="E159" i="7"/>
  <c r="E160" i="7"/>
  <c r="E161" i="7"/>
  <c r="E162" i="7"/>
  <c r="E163" i="7"/>
  <c r="E164" i="7"/>
  <c r="E165" i="7"/>
  <c r="E166" i="7"/>
  <c r="E167" i="7"/>
  <c r="E168" i="7"/>
  <c r="E169" i="7"/>
  <c r="E170" i="7"/>
  <c r="E171" i="7"/>
  <c r="E172" i="7"/>
  <c r="E173" i="7"/>
  <c r="E174" i="7"/>
  <c r="E175" i="7"/>
  <c r="E176" i="7"/>
  <c r="E177" i="7"/>
  <c r="E178" i="7"/>
  <c r="E179" i="7"/>
  <c r="E180" i="7"/>
  <c r="E181" i="7"/>
  <c r="E182" i="7"/>
  <c r="E183" i="7"/>
  <c r="E184" i="7"/>
  <c r="E185" i="7"/>
  <c r="E186" i="7"/>
  <c r="E187" i="7"/>
  <c r="E188" i="7"/>
  <c r="E189" i="7"/>
  <c r="E190" i="7"/>
  <c r="E191" i="7"/>
  <c r="E192" i="7"/>
  <c r="E193" i="7"/>
  <c r="E194" i="7"/>
  <c r="E195" i="7"/>
  <c r="E196" i="7"/>
  <c r="E197" i="7"/>
  <c r="E198" i="7"/>
  <c r="E199" i="7"/>
  <c r="E200" i="7"/>
  <c r="E201" i="7"/>
  <c r="E202" i="7"/>
  <c r="E203" i="7"/>
  <c r="E204" i="7"/>
  <c r="E205" i="7"/>
  <c r="E206" i="7"/>
  <c r="E207" i="7"/>
  <c r="E208" i="7"/>
  <c r="E209" i="7"/>
  <c r="E210" i="7"/>
  <c r="E211" i="7"/>
  <c r="E212" i="7"/>
  <c r="E213" i="7"/>
  <c r="E214" i="7"/>
  <c r="E215" i="7"/>
  <c r="E216" i="7"/>
  <c r="E217" i="7"/>
  <c r="E218" i="7"/>
  <c r="E219" i="7"/>
  <c r="C137" i="7"/>
  <c r="D137" i="7"/>
  <c r="C138" i="7"/>
  <c r="D138" i="7"/>
  <c r="C139" i="7"/>
  <c r="D139" i="7"/>
  <c r="C140" i="7"/>
  <c r="D140" i="7"/>
  <c r="C141" i="7"/>
  <c r="D141" i="7"/>
  <c r="C142" i="7"/>
  <c r="D142" i="7"/>
  <c r="C143" i="7"/>
  <c r="D143" i="7"/>
  <c r="C144" i="7"/>
  <c r="D144" i="7"/>
  <c r="C145" i="7"/>
  <c r="D145" i="7"/>
  <c r="C146" i="7"/>
  <c r="D146" i="7"/>
  <c r="C147" i="7"/>
  <c r="D147" i="7"/>
  <c r="C148" i="7"/>
  <c r="D148" i="7"/>
  <c r="C149" i="7"/>
  <c r="D149" i="7"/>
  <c r="C150" i="7"/>
  <c r="D150" i="7"/>
  <c r="C151" i="7"/>
  <c r="D151" i="7"/>
  <c r="C152" i="7"/>
  <c r="D152" i="7"/>
  <c r="C153" i="7"/>
  <c r="D153" i="7"/>
  <c r="C154" i="7"/>
  <c r="D154" i="7"/>
  <c r="C155" i="7"/>
  <c r="D155" i="7"/>
  <c r="C156" i="7"/>
  <c r="D156" i="7"/>
  <c r="C157" i="7"/>
  <c r="D157" i="7"/>
  <c r="C158" i="7"/>
  <c r="D158" i="7"/>
  <c r="C159" i="7"/>
  <c r="D159" i="7"/>
  <c r="C160" i="7"/>
  <c r="D160" i="7"/>
  <c r="C161" i="7"/>
  <c r="D161" i="7"/>
  <c r="C162" i="7"/>
  <c r="D162" i="7"/>
  <c r="C163" i="7"/>
  <c r="D163" i="7"/>
  <c r="C164" i="7"/>
  <c r="D164" i="7"/>
  <c r="C165" i="7"/>
  <c r="D165" i="7"/>
  <c r="C166" i="7"/>
  <c r="D166" i="7"/>
  <c r="C167" i="7"/>
  <c r="D167" i="7"/>
  <c r="C168" i="7"/>
  <c r="D168" i="7"/>
  <c r="C169" i="7"/>
  <c r="D169" i="7"/>
  <c r="C170" i="7"/>
  <c r="D170" i="7"/>
  <c r="C171" i="7"/>
  <c r="D171" i="7"/>
  <c r="C172" i="7"/>
  <c r="D172" i="7"/>
  <c r="C173" i="7"/>
  <c r="D173" i="7"/>
  <c r="C174" i="7"/>
  <c r="D174" i="7"/>
  <c r="C175" i="7"/>
  <c r="D175" i="7"/>
  <c r="C176" i="7"/>
  <c r="D176" i="7"/>
  <c r="C177" i="7"/>
  <c r="D177" i="7"/>
  <c r="C178" i="7"/>
  <c r="D178" i="7"/>
  <c r="C179" i="7"/>
  <c r="D179" i="7"/>
  <c r="C180" i="7"/>
  <c r="D180" i="7"/>
  <c r="C181" i="7"/>
  <c r="D181" i="7"/>
  <c r="C182" i="7"/>
  <c r="D182" i="7"/>
  <c r="C183" i="7"/>
  <c r="D183" i="7"/>
  <c r="C184" i="7"/>
  <c r="D184" i="7"/>
  <c r="C185" i="7"/>
  <c r="D185" i="7"/>
  <c r="C186" i="7"/>
  <c r="D186" i="7"/>
  <c r="C187" i="7"/>
  <c r="D187" i="7"/>
  <c r="C188" i="7"/>
  <c r="D188" i="7"/>
  <c r="C189" i="7"/>
  <c r="D189" i="7"/>
  <c r="C190" i="7"/>
  <c r="D190" i="7"/>
  <c r="C191" i="7"/>
  <c r="D191" i="7"/>
  <c r="C192" i="7"/>
  <c r="D192" i="7"/>
  <c r="C193" i="7"/>
  <c r="D193" i="7"/>
  <c r="C194" i="7"/>
  <c r="D194" i="7"/>
  <c r="C195" i="7"/>
  <c r="D195" i="7"/>
  <c r="C196" i="7"/>
  <c r="D196" i="7"/>
  <c r="C197" i="7"/>
  <c r="D197" i="7"/>
  <c r="C198" i="7"/>
  <c r="D198" i="7"/>
  <c r="C199" i="7"/>
  <c r="D199" i="7"/>
  <c r="C200" i="7"/>
  <c r="D200" i="7"/>
  <c r="C201" i="7"/>
  <c r="D201" i="7"/>
  <c r="C202" i="7"/>
  <c r="D202" i="7"/>
  <c r="C203" i="7"/>
  <c r="D203" i="7"/>
  <c r="C204" i="7"/>
  <c r="D204" i="7"/>
  <c r="C205" i="7"/>
  <c r="D205" i="7"/>
  <c r="C206" i="7"/>
  <c r="D206" i="7"/>
  <c r="C207" i="7"/>
  <c r="D207" i="7"/>
  <c r="C208" i="7"/>
  <c r="D208" i="7"/>
  <c r="C209" i="7"/>
  <c r="D209" i="7"/>
  <c r="C210" i="7"/>
  <c r="D210" i="7"/>
  <c r="C211" i="7"/>
  <c r="D211" i="7"/>
  <c r="C212" i="7"/>
  <c r="D212" i="7"/>
  <c r="C213" i="7"/>
  <c r="D213" i="7"/>
  <c r="C214" i="7"/>
  <c r="D214" i="7"/>
  <c r="C215" i="7"/>
  <c r="D215" i="7"/>
  <c r="C216" i="7"/>
  <c r="D216" i="7"/>
  <c r="C217" i="7"/>
  <c r="D217" i="7"/>
  <c r="C218" i="7"/>
  <c r="D218" i="7"/>
  <c r="C219" i="7"/>
  <c r="D219" i="7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X49" i="3"/>
  <c r="X7" i="3"/>
  <c r="P11" i="3"/>
  <c r="P15" i="3"/>
  <c r="P19" i="3"/>
  <c r="P21" i="3"/>
  <c r="P23" i="3"/>
  <c r="P27" i="3"/>
  <c r="P31" i="3"/>
  <c r="P35" i="3"/>
  <c r="P37" i="3"/>
  <c r="P39" i="3"/>
  <c r="P43" i="3"/>
  <c r="P47" i="3"/>
  <c r="P51" i="3"/>
  <c r="P53" i="3"/>
  <c r="P55" i="3"/>
  <c r="P59" i="3"/>
  <c r="P63" i="3"/>
  <c r="P67" i="3"/>
  <c r="P69" i="3"/>
  <c r="P71" i="3"/>
  <c r="P75" i="3"/>
  <c r="P79" i="3"/>
  <c r="P83" i="3"/>
  <c r="P87" i="3"/>
  <c r="P91" i="3"/>
  <c r="P95" i="3"/>
  <c r="P99" i="3"/>
  <c r="P103" i="3"/>
  <c r="P107" i="3"/>
  <c r="P111" i="3"/>
  <c r="P115" i="3"/>
  <c r="P119" i="3"/>
  <c r="P123" i="3"/>
  <c r="P127" i="3"/>
  <c r="P131" i="3"/>
  <c r="P135" i="3"/>
  <c r="P139" i="3"/>
  <c r="P143" i="3"/>
  <c r="P147" i="3"/>
  <c r="P151" i="3"/>
  <c r="P155" i="3"/>
  <c r="P159" i="3"/>
  <c r="P163" i="3"/>
  <c r="P167" i="3"/>
  <c r="P171" i="3"/>
  <c r="P175" i="3"/>
  <c r="P179" i="3"/>
  <c r="P183" i="3"/>
  <c r="P187" i="3"/>
  <c r="P191" i="3"/>
  <c r="P195" i="3"/>
  <c r="P198" i="3"/>
  <c r="P199" i="3"/>
  <c r="P203" i="3"/>
  <c r="P207" i="3"/>
  <c r="P211" i="3"/>
  <c r="P215" i="3"/>
  <c r="P219" i="3"/>
  <c r="P8" i="3"/>
  <c r="P9" i="3"/>
  <c r="P10" i="3"/>
  <c r="P12" i="3"/>
  <c r="P13" i="3"/>
  <c r="P14" i="3"/>
  <c r="P16" i="3"/>
  <c r="P17" i="3"/>
  <c r="P18" i="3"/>
  <c r="P20" i="3"/>
  <c r="P22" i="3"/>
  <c r="P24" i="3"/>
  <c r="P25" i="3"/>
  <c r="P26" i="3"/>
  <c r="P28" i="3"/>
  <c r="P29" i="3"/>
  <c r="P30" i="3"/>
  <c r="P32" i="3"/>
  <c r="P33" i="3"/>
  <c r="P34" i="3"/>
  <c r="P36" i="3"/>
  <c r="P38" i="3"/>
  <c r="P40" i="3"/>
  <c r="P41" i="3"/>
  <c r="P42" i="3"/>
  <c r="P44" i="3"/>
  <c r="P45" i="3"/>
  <c r="P46" i="3"/>
  <c r="P48" i="3"/>
  <c r="P49" i="3"/>
  <c r="P50" i="3"/>
  <c r="P52" i="3"/>
  <c r="P54" i="3"/>
  <c r="P56" i="3"/>
  <c r="P57" i="3"/>
  <c r="P58" i="3"/>
  <c r="P60" i="3"/>
  <c r="P61" i="3"/>
  <c r="P62" i="3"/>
  <c r="P64" i="3"/>
  <c r="P65" i="3"/>
  <c r="P66" i="3"/>
  <c r="P68" i="3"/>
  <c r="P70" i="3"/>
  <c r="P72" i="3"/>
  <c r="P73" i="3"/>
  <c r="P74" i="3"/>
  <c r="P76" i="3"/>
  <c r="P77" i="3"/>
  <c r="P78" i="3"/>
  <c r="P80" i="3"/>
  <c r="P81" i="3"/>
  <c r="P82" i="3"/>
  <c r="P84" i="3"/>
  <c r="P85" i="3"/>
  <c r="P86" i="3"/>
  <c r="P88" i="3"/>
  <c r="P89" i="3"/>
  <c r="P90" i="3"/>
  <c r="P92" i="3"/>
  <c r="P93" i="3"/>
  <c r="P94" i="3"/>
  <c r="P96" i="3"/>
  <c r="P97" i="3"/>
  <c r="P98" i="3"/>
  <c r="P100" i="3"/>
  <c r="P101" i="3"/>
  <c r="P102" i="3"/>
  <c r="P104" i="3"/>
  <c r="P105" i="3"/>
  <c r="P106" i="3"/>
  <c r="P108" i="3"/>
  <c r="P109" i="3"/>
  <c r="P110" i="3"/>
  <c r="P112" i="3"/>
  <c r="P113" i="3"/>
  <c r="P114" i="3"/>
  <c r="P116" i="3"/>
  <c r="P117" i="3"/>
  <c r="P118" i="3"/>
  <c r="P120" i="3"/>
  <c r="P121" i="3"/>
  <c r="P122" i="3"/>
  <c r="P124" i="3"/>
  <c r="P125" i="3"/>
  <c r="P126" i="3"/>
  <c r="P128" i="3"/>
  <c r="P129" i="3"/>
  <c r="P130" i="3"/>
  <c r="P132" i="3"/>
  <c r="P133" i="3"/>
  <c r="P134" i="3"/>
  <c r="P136" i="3"/>
  <c r="P137" i="3"/>
  <c r="P138" i="3"/>
  <c r="P140" i="3"/>
  <c r="P141" i="3"/>
  <c r="P142" i="3"/>
  <c r="P144" i="3"/>
  <c r="P145" i="3"/>
  <c r="P146" i="3"/>
  <c r="P148" i="3"/>
  <c r="P149" i="3"/>
  <c r="P150" i="3"/>
  <c r="P152" i="3"/>
  <c r="P153" i="3"/>
  <c r="P154" i="3"/>
  <c r="P156" i="3"/>
  <c r="P157" i="3"/>
  <c r="P158" i="3"/>
  <c r="P160" i="3"/>
  <c r="P161" i="3"/>
  <c r="P162" i="3"/>
  <c r="P164" i="3"/>
  <c r="P165" i="3"/>
  <c r="P166" i="3"/>
  <c r="P168" i="3"/>
  <c r="P169" i="3"/>
  <c r="P170" i="3"/>
  <c r="P172" i="3"/>
  <c r="P173" i="3"/>
  <c r="P174" i="3"/>
  <c r="P176" i="3"/>
  <c r="P177" i="3"/>
  <c r="P178" i="3"/>
  <c r="P180" i="3"/>
  <c r="P181" i="3"/>
  <c r="P182" i="3"/>
  <c r="P184" i="3"/>
  <c r="P185" i="3"/>
  <c r="P186" i="3"/>
  <c r="P188" i="3"/>
  <c r="P189" i="3"/>
  <c r="P190" i="3"/>
  <c r="P192" i="3"/>
  <c r="P193" i="3"/>
  <c r="P194" i="3"/>
  <c r="P196" i="3"/>
  <c r="P197" i="3"/>
  <c r="P200" i="3"/>
  <c r="P201" i="3"/>
  <c r="P202" i="3"/>
  <c r="P204" i="3"/>
  <c r="P205" i="3"/>
  <c r="P206" i="3"/>
  <c r="P208" i="3"/>
  <c r="P209" i="3"/>
  <c r="P210" i="3"/>
  <c r="P212" i="3"/>
  <c r="P213" i="3"/>
  <c r="P214" i="3"/>
  <c r="P216" i="3"/>
  <c r="P217" i="3"/>
  <c r="P218" i="3"/>
  <c r="P220" i="3"/>
  <c r="P221" i="3"/>
  <c r="P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5" i="3"/>
  <c r="N136" i="3"/>
  <c r="N137" i="3"/>
  <c r="N138" i="3"/>
  <c r="N139" i="3"/>
  <c r="N140" i="3"/>
  <c r="N141" i="3"/>
  <c r="N142" i="3"/>
  <c r="N143" i="3"/>
  <c r="N144" i="3"/>
  <c r="N145" i="3"/>
  <c r="N146" i="3"/>
  <c r="N147" i="3"/>
  <c r="N148" i="3"/>
  <c r="N149" i="3"/>
  <c r="N150" i="3"/>
  <c r="N151" i="3"/>
  <c r="N152" i="3"/>
  <c r="N153" i="3"/>
  <c r="N154" i="3"/>
  <c r="N155" i="3"/>
  <c r="N156" i="3"/>
  <c r="N157" i="3"/>
  <c r="N158" i="3"/>
  <c r="N159" i="3"/>
  <c r="N160" i="3"/>
  <c r="N161" i="3"/>
  <c r="N162" i="3"/>
  <c r="N163" i="3"/>
  <c r="N164" i="3"/>
  <c r="N165" i="3"/>
  <c r="N166" i="3"/>
  <c r="N167" i="3"/>
  <c r="N168" i="3"/>
  <c r="N169" i="3"/>
  <c r="N170" i="3"/>
  <c r="N171" i="3"/>
  <c r="N172" i="3"/>
  <c r="N173" i="3"/>
  <c r="N174" i="3"/>
  <c r="N175" i="3"/>
  <c r="N176" i="3"/>
  <c r="N177" i="3"/>
  <c r="N178" i="3"/>
  <c r="N179" i="3"/>
  <c r="N180" i="3"/>
  <c r="N181" i="3"/>
  <c r="N182" i="3"/>
  <c r="N183" i="3"/>
  <c r="N184" i="3"/>
  <c r="N185" i="3"/>
  <c r="N186" i="3"/>
  <c r="N187" i="3"/>
  <c r="N188" i="3"/>
  <c r="N189" i="3"/>
  <c r="N190" i="3"/>
  <c r="N191" i="3"/>
  <c r="N192" i="3"/>
  <c r="N193" i="3"/>
  <c r="N194" i="3"/>
  <c r="N195" i="3"/>
  <c r="N196" i="3"/>
  <c r="N197" i="3"/>
  <c r="N198" i="3"/>
  <c r="N199" i="3"/>
  <c r="N200" i="3"/>
  <c r="N201" i="3"/>
  <c r="N202" i="3"/>
  <c r="N203" i="3"/>
  <c r="N204" i="3"/>
  <c r="N205" i="3"/>
  <c r="N206" i="3"/>
  <c r="N207" i="3"/>
  <c r="N208" i="3"/>
  <c r="N209" i="3"/>
  <c r="N210" i="3"/>
  <c r="N211" i="3"/>
  <c r="N212" i="3"/>
  <c r="N213" i="3"/>
  <c r="N214" i="3"/>
  <c r="N215" i="3"/>
  <c r="N216" i="3"/>
  <c r="N217" i="3"/>
  <c r="N218" i="3"/>
  <c r="N219" i="3"/>
  <c r="N220" i="3"/>
  <c r="N221" i="3"/>
  <c r="N7" i="3"/>
  <c r="AK40" i="3"/>
  <c r="AL40" i="3"/>
  <c r="AM40" i="3"/>
  <c r="AN40" i="3"/>
  <c r="AJ40" i="3"/>
  <c r="AK38" i="3"/>
  <c r="AL38" i="3"/>
  <c r="AM38" i="3"/>
  <c r="AN38" i="3"/>
  <c r="AJ38" i="3"/>
  <c r="AK36" i="3"/>
  <c r="AL36" i="3"/>
  <c r="AM36" i="3"/>
  <c r="AN36" i="3"/>
  <c r="AJ36" i="3"/>
  <c r="AK24" i="3"/>
  <c r="AL24" i="3"/>
  <c r="AM24" i="3"/>
  <c r="AN24" i="3"/>
  <c r="AJ24" i="3"/>
  <c r="AK15" i="3"/>
  <c r="AL15" i="3"/>
  <c r="AM15" i="3"/>
  <c r="AN15" i="3"/>
  <c r="AJ15" i="3"/>
  <c r="AI16" i="3"/>
  <c r="AI17" i="3"/>
  <c r="AI18" i="3"/>
  <c r="AI19" i="3"/>
  <c r="AI20" i="3"/>
  <c r="AI21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5" i="3"/>
  <c r="AI36" i="3"/>
  <c r="AI37" i="3"/>
  <c r="AI38" i="3"/>
  <c r="AI39" i="3"/>
  <c r="AI40" i="3"/>
  <c r="AI41" i="3"/>
  <c r="AI42" i="3"/>
  <c r="AI43" i="3"/>
  <c r="AI44" i="3"/>
  <c r="AI45" i="3"/>
  <c r="AI46" i="3"/>
  <c r="AI47" i="3"/>
  <c r="AI48" i="3"/>
  <c r="AI49" i="3"/>
  <c r="AI50" i="3"/>
  <c r="AI51" i="3"/>
  <c r="AI52" i="3"/>
  <c r="AI53" i="3"/>
  <c r="AI54" i="3"/>
  <c r="AI55" i="3"/>
  <c r="AI56" i="3"/>
  <c r="AI57" i="3"/>
  <c r="AI58" i="3"/>
  <c r="AI59" i="3"/>
  <c r="AI60" i="3"/>
  <c r="AI61" i="3"/>
  <c r="AI62" i="3"/>
  <c r="AI63" i="3"/>
  <c r="AI64" i="3"/>
  <c r="AI65" i="3"/>
  <c r="AI66" i="3"/>
  <c r="AI67" i="3"/>
  <c r="AI68" i="3"/>
  <c r="AI69" i="3"/>
  <c r="AI70" i="3"/>
  <c r="AI71" i="3"/>
  <c r="AI72" i="3"/>
  <c r="AI73" i="3"/>
  <c r="AI74" i="3"/>
  <c r="AI75" i="3"/>
  <c r="AI76" i="3"/>
  <c r="AI77" i="3"/>
  <c r="AI78" i="3"/>
  <c r="AI79" i="3"/>
  <c r="AI80" i="3"/>
  <c r="AI81" i="3"/>
  <c r="AI82" i="3"/>
  <c r="AI83" i="3"/>
  <c r="AI84" i="3"/>
  <c r="AI85" i="3"/>
  <c r="AI86" i="3"/>
  <c r="AI87" i="3"/>
  <c r="AI88" i="3"/>
  <c r="AI89" i="3"/>
  <c r="AI90" i="3"/>
  <c r="AI91" i="3"/>
  <c r="AI92" i="3"/>
  <c r="AI93" i="3"/>
  <c r="AI94" i="3"/>
  <c r="AI95" i="3"/>
  <c r="AI96" i="3"/>
  <c r="AI97" i="3"/>
  <c r="AI98" i="3"/>
  <c r="AI99" i="3"/>
  <c r="AI100" i="3"/>
  <c r="AI101" i="3"/>
  <c r="AI102" i="3"/>
  <c r="AI103" i="3"/>
  <c r="AI104" i="3"/>
  <c r="AI105" i="3"/>
  <c r="AI106" i="3"/>
  <c r="AI107" i="3"/>
  <c r="AI108" i="3"/>
  <c r="AI109" i="3"/>
  <c r="AI110" i="3"/>
  <c r="AI111" i="3"/>
  <c r="AI112" i="3"/>
  <c r="AI113" i="3"/>
  <c r="AI114" i="3"/>
  <c r="AI115" i="3"/>
  <c r="AI116" i="3"/>
  <c r="AI117" i="3"/>
  <c r="AI118" i="3"/>
  <c r="AI119" i="3"/>
  <c r="AI120" i="3"/>
  <c r="AI121" i="3"/>
  <c r="AI122" i="3"/>
  <c r="AI123" i="3"/>
  <c r="AI124" i="3"/>
  <c r="AI125" i="3"/>
  <c r="AI126" i="3"/>
  <c r="AI127" i="3"/>
  <c r="AI128" i="3"/>
  <c r="AI129" i="3"/>
  <c r="AI130" i="3"/>
  <c r="AI131" i="3"/>
  <c r="AI132" i="3"/>
  <c r="AI133" i="3"/>
  <c r="AI134" i="3"/>
  <c r="AI135" i="3"/>
  <c r="AI136" i="3"/>
  <c r="AI137" i="3"/>
  <c r="AI138" i="3"/>
  <c r="AI139" i="3"/>
  <c r="AI140" i="3"/>
  <c r="AI141" i="3"/>
  <c r="AI142" i="3"/>
  <c r="AI143" i="3"/>
  <c r="AI144" i="3"/>
  <c r="AI145" i="3"/>
  <c r="AI146" i="3"/>
  <c r="AI147" i="3"/>
  <c r="AI148" i="3"/>
  <c r="AI149" i="3"/>
  <c r="AI150" i="3"/>
  <c r="AI151" i="3"/>
  <c r="AI152" i="3"/>
  <c r="AI153" i="3"/>
  <c r="AI154" i="3"/>
  <c r="AI155" i="3"/>
  <c r="AI156" i="3"/>
  <c r="AI157" i="3"/>
  <c r="AI158" i="3"/>
  <c r="AI159" i="3"/>
  <c r="AI160" i="3"/>
  <c r="AI161" i="3"/>
  <c r="AI162" i="3"/>
  <c r="AI163" i="3"/>
  <c r="AI164" i="3"/>
  <c r="AI165" i="3"/>
  <c r="AI166" i="3"/>
  <c r="AI167" i="3"/>
  <c r="AI168" i="3"/>
  <c r="AI169" i="3"/>
  <c r="AI170" i="3"/>
  <c r="AI171" i="3"/>
  <c r="AI172" i="3"/>
  <c r="AI173" i="3"/>
  <c r="AI174" i="3"/>
  <c r="AI175" i="3"/>
  <c r="AI176" i="3"/>
  <c r="AI177" i="3"/>
  <c r="AI178" i="3"/>
  <c r="AI179" i="3"/>
  <c r="AI180" i="3"/>
  <c r="AI181" i="3"/>
  <c r="AI182" i="3"/>
  <c r="AI183" i="3"/>
  <c r="AI184" i="3"/>
  <c r="AI185" i="3"/>
  <c r="AI186" i="3"/>
  <c r="AI187" i="3"/>
  <c r="AI188" i="3"/>
  <c r="AI189" i="3"/>
  <c r="AI190" i="3"/>
  <c r="AI191" i="3"/>
  <c r="AI192" i="3"/>
  <c r="AI193" i="3"/>
  <c r="AI194" i="3"/>
  <c r="AI195" i="3"/>
  <c r="AI196" i="3"/>
  <c r="AI197" i="3"/>
  <c r="AI198" i="3"/>
  <c r="AI199" i="3"/>
  <c r="AI200" i="3"/>
  <c r="AI201" i="3"/>
  <c r="AI202" i="3"/>
  <c r="AI203" i="3"/>
  <c r="AI204" i="3"/>
  <c r="AI205" i="3"/>
  <c r="AI206" i="3"/>
  <c r="AI207" i="3"/>
  <c r="AI208" i="3"/>
  <c r="AI209" i="3"/>
  <c r="AI210" i="3"/>
  <c r="AI211" i="3"/>
  <c r="AI212" i="3"/>
  <c r="AI213" i="3"/>
  <c r="AI214" i="3"/>
  <c r="AI215" i="3"/>
  <c r="AI216" i="3"/>
  <c r="AI217" i="3"/>
  <c r="AI218" i="3"/>
  <c r="AI219" i="3"/>
  <c r="AI220" i="3"/>
  <c r="AI221" i="3"/>
  <c r="AI7" i="3"/>
  <c r="AI8" i="3"/>
  <c r="AI9" i="3"/>
  <c r="AI10" i="3"/>
  <c r="AI11" i="3"/>
  <c r="AI12" i="3"/>
  <c r="AI13" i="3"/>
  <c r="AI14" i="3"/>
  <c r="AH16" i="3"/>
  <c r="AH17" i="3"/>
  <c r="AH18" i="3"/>
  <c r="AH19" i="3"/>
  <c r="AH20" i="3"/>
  <c r="AH21" i="3"/>
  <c r="AH22" i="3"/>
  <c r="AH23" i="3"/>
  <c r="AH24" i="3"/>
  <c r="AH25" i="3"/>
  <c r="AH26" i="3"/>
  <c r="AH27" i="3"/>
  <c r="AH28" i="3"/>
  <c r="AH29" i="3"/>
  <c r="AH30" i="3"/>
  <c r="AH31" i="3"/>
  <c r="AH32" i="3"/>
  <c r="AH33" i="3"/>
  <c r="AH34" i="3"/>
  <c r="AH35" i="3"/>
  <c r="AH36" i="3"/>
  <c r="AH37" i="3"/>
  <c r="AH38" i="3"/>
  <c r="AH39" i="3"/>
  <c r="AH40" i="3"/>
  <c r="AH41" i="3"/>
  <c r="AH42" i="3"/>
  <c r="AH43" i="3"/>
  <c r="AH44" i="3"/>
  <c r="AH45" i="3"/>
  <c r="AH46" i="3"/>
  <c r="AH47" i="3"/>
  <c r="AH48" i="3"/>
  <c r="AH49" i="3"/>
  <c r="AH50" i="3"/>
  <c r="AH51" i="3"/>
  <c r="AH52" i="3"/>
  <c r="AH53" i="3"/>
  <c r="AH54" i="3"/>
  <c r="AH55" i="3"/>
  <c r="AH56" i="3"/>
  <c r="AH57" i="3"/>
  <c r="AH58" i="3"/>
  <c r="AH59" i="3"/>
  <c r="AH60" i="3"/>
  <c r="AH61" i="3"/>
  <c r="AH62" i="3"/>
  <c r="AH63" i="3"/>
  <c r="AH64" i="3"/>
  <c r="AH65" i="3"/>
  <c r="AH66" i="3"/>
  <c r="AH67" i="3"/>
  <c r="AH68" i="3"/>
  <c r="AH69" i="3"/>
  <c r="AH70" i="3"/>
  <c r="AH71" i="3"/>
  <c r="AH72" i="3"/>
  <c r="AH73" i="3"/>
  <c r="AH74" i="3"/>
  <c r="AH75" i="3"/>
  <c r="AH76" i="3"/>
  <c r="AH77" i="3"/>
  <c r="AH78" i="3"/>
  <c r="AH79" i="3"/>
  <c r="AH80" i="3"/>
  <c r="AH81" i="3"/>
  <c r="AH82" i="3"/>
  <c r="AH83" i="3"/>
  <c r="AH84" i="3"/>
  <c r="AH85" i="3"/>
  <c r="AH86" i="3"/>
  <c r="AH87" i="3"/>
  <c r="AH88" i="3"/>
  <c r="AH89" i="3"/>
  <c r="AH90" i="3"/>
  <c r="AH91" i="3"/>
  <c r="AH92" i="3"/>
  <c r="AH93" i="3"/>
  <c r="AH94" i="3"/>
  <c r="AH95" i="3"/>
  <c r="AH96" i="3"/>
  <c r="AH97" i="3"/>
  <c r="AH98" i="3"/>
  <c r="AH99" i="3"/>
  <c r="AH100" i="3"/>
  <c r="AH101" i="3"/>
  <c r="AH102" i="3"/>
  <c r="AH103" i="3"/>
  <c r="AH104" i="3"/>
  <c r="AH105" i="3"/>
  <c r="AH106" i="3"/>
  <c r="AH107" i="3"/>
  <c r="AH108" i="3"/>
  <c r="AH109" i="3"/>
  <c r="AH110" i="3"/>
  <c r="AH111" i="3"/>
  <c r="AH112" i="3"/>
  <c r="AH113" i="3"/>
  <c r="AH114" i="3"/>
  <c r="AH115" i="3"/>
  <c r="AH116" i="3"/>
  <c r="AH117" i="3"/>
  <c r="AH118" i="3"/>
  <c r="AH119" i="3"/>
  <c r="AH120" i="3"/>
  <c r="AH121" i="3"/>
  <c r="AH122" i="3"/>
  <c r="AH123" i="3"/>
  <c r="AH124" i="3"/>
  <c r="AH125" i="3"/>
  <c r="AH126" i="3"/>
  <c r="AH127" i="3"/>
  <c r="AH128" i="3"/>
  <c r="AH129" i="3"/>
  <c r="AH130" i="3"/>
  <c r="AH131" i="3"/>
  <c r="AH132" i="3"/>
  <c r="AH133" i="3"/>
  <c r="AH134" i="3"/>
  <c r="AH135" i="3"/>
  <c r="AH136" i="3"/>
  <c r="AH137" i="3"/>
  <c r="AH138" i="3"/>
  <c r="AH139" i="3"/>
  <c r="AH140" i="3"/>
  <c r="AH141" i="3"/>
  <c r="AH142" i="3"/>
  <c r="AH143" i="3"/>
  <c r="AH144" i="3"/>
  <c r="AH145" i="3"/>
  <c r="AH146" i="3"/>
  <c r="AH147" i="3"/>
  <c r="AH148" i="3"/>
  <c r="AH149" i="3"/>
  <c r="AH150" i="3"/>
  <c r="AH151" i="3"/>
  <c r="AH152" i="3"/>
  <c r="AH153" i="3"/>
  <c r="AH154" i="3"/>
  <c r="AH155" i="3"/>
  <c r="AH156" i="3"/>
  <c r="AH157" i="3"/>
  <c r="AH158" i="3"/>
  <c r="AH159" i="3"/>
  <c r="AH160" i="3"/>
  <c r="AH161" i="3"/>
  <c r="AH162" i="3"/>
  <c r="AH163" i="3"/>
  <c r="AH164" i="3"/>
  <c r="AH165" i="3"/>
  <c r="AH166" i="3"/>
  <c r="AH167" i="3"/>
  <c r="AH168" i="3"/>
  <c r="AH169" i="3"/>
  <c r="AH170" i="3"/>
  <c r="AH171" i="3"/>
  <c r="AH172" i="3"/>
  <c r="AH173" i="3"/>
  <c r="AH174" i="3"/>
  <c r="AH175" i="3"/>
  <c r="AH176" i="3"/>
  <c r="AH177" i="3"/>
  <c r="AH178" i="3"/>
  <c r="AH179" i="3"/>
  <c r="AH180" i="3"/>
  <c r="AH181" i="3"/>
  <c r="AH182" i="3"/>
  <c r="AH183" i="3"/>
  <c r="AH184" i="3"/>
  <c r="AH185" i="3"/>
  <c r="AH186" i="3"/>
  <c r="AH187" i="3"/>
  <c r="AH188" i="3"/>
  <c r="AH189" i="3"/>
  <c r="AH190" i="3"/>
  <c r="AH191" i="3"/>
  <c r="AH192" i="3"/>
  <c r="AH193" i="3"/>
  <c r="AH194" i="3"/>
  <c r="AH195" i="3"/>
  <c r="AH196" i="3"/>
  <c r="AH197" i="3"/>
  <c r="AH198" i="3"/>
  <c r="AH199" i="3"/>
  <c r="AH200" i="3"/>
  <c r="AH201" i="3"/>
  <c r="AH202" i="3"/>
  <c r="AH203" i="3"/>
  <c r="AH204" i="3"/>
  <c r="AH205" i="3"/>
  <c r="AH206" i="3"/>
  <c r="AH207" i="3"/>
  <c r="AH208" i="3"/>
  <c r="AH209" i="3"/>
  <c r="AH210" i="3"/>
  <c r="AH211" i="3"/>
  <c r="AH212" i="3"/>
  <c r="AH213" i="3"/>
  <c r="AH214" i="3"/>
  <c r="AH215" i="3"/>
  <c r="AH216" i="3"/>
  <c r="AH217" i="3"/>
  <c r="AH218" i="3"/>
  <c r="AH219" i="3"/>
  <c r="AH220" i="3"/>
  <c r="AH221" i="3"/>
  <c r="AH7" i="3"/>
  <c r="AH8" i="3"/>
  <c r="AH9" i="3"/>
  <c r="AH10" i="3"/>
  <c r="AH11" i="3"/>
  <c r="AH12" i="3"/>
  <c r="AH13" i="3"/>
  <c r="AH14" i="3"/>
  <c r="AF40" i="3"/>
  <c r="AG40" i="3"/>
  <c r="AF38" i="3"/>
  <c r="AG38" i="3"/>
  <c r="AF36" i="3"/>
  <c r="AG36" i="3"/>
  <c r="AF24" i="3"/>
  <c r="AG24" i="3"/>
  <c r="AF15" i="3"/>
  <c r="AG15" i="3"/>
  <c r="AH15" i="3"/>
  <c r="AI15" i="3"/>
  <c r="AE40" i="3"/>
  <c r="AE38" i="3"/>
  <c r="AE36" i="3"/>
  <c r="AE24" i="3"/>
  <c r="AE15" i="3"/>
  <c r="AD40" i="3"/>
  <c r="AD38" i="3"/>
  <c r="AD36" i="3"/>
  <c r="AD24" i="3"/>
  <c r="AD15" i="3"/>
  <c r="AC40" i="3"/>
  <c r="AC38" i="3"/>
  <c r="AC36" i="3"/>
  <c r="AC24" i="3"/>
  <c r="AC15" i="3"/>
  <c r="Z40" i="3"/>
  <c r="AA40" i="3"/>
  <c r="AB40" i="3"/>
  <c r="Y40" i="3"/>
  <c r="Z38" i="3"/>
  <c r="AA38" i="3"/>
  <c r="AB38" i="3"/>
  <c r="Y38" i="3"/>
  <c r="Z36" i="3"/>
  <c r="AA36" i="3"/>
  <c r="AB36" i="3"/>
  <c r="Y36" i="3"/>
  <c r="Z24" i="3"/>
  <c r="AA24" i="3"/>
  <c r="AB24" i="3"/>
  <c r="Y24" i="3"/>
  <c r="Z15" i="3"/>
  <c r="AA15" i="3"/>
  <c r="AB15" i="3"/>
  <c r="Y15" i="3"/>
  <c r="W8" i="3"/>
  <c r="W9" i="3"/>
  <c r="W10" i="3"/>
  <c r="W11" i="3"/>
  <c r="W12" i="3"/>
  <c r="W13" i="3"/>
  <c r="W14" i="3"/>
  <c r="W15" i="3"/>
  <c r="W16" i="3"/>
  <c r="W17" i="3"/>
  <c r="W18" i="3"/>
  <c r="W19" i="3"/>
  <c r="W20" i="3"/>
  <c r="W21" i="3"/>
  <c r="W22" i="3"/>
  <c r="W23" i="3"/>
  <c r="W24" i="3"/>
  <c r="W25" i="3"/>
  <c r="W26" i="3"/>
  <c r="W27" i="3"/>
  <c r="W28" i="3"/>
  <c r="W29" i="3"/>
  <c r="W30" i="3"/>
  <c r="W31" i="3"/>
  <c r="W32" i="3"/>
  <c r="W33" i="3"/>
  <c r="W34" i="3"/>
  <c r="W35" i="3"/>
  <c r="W36" i="3"/>
  <c r="W37" i="3"/>
  <c r="W38" i="3"/>
  <c r="W39" i="3"/>
  <c r="W40" i="3"/>
  <c r="W41" i="3"/>
  <c r="W42" i="3"/>
  <c r="W43" i="3"/>
  <c r="W44" i="3"/>
  <c r="W45" i="3"/>
  <c r="W46" i="3"/>
  <c r="W47" i="3"/>
  <c r="W48" i="3"/>
  <c r="W49" i="3"/>
  <c r="W7" i="3"/>
  <c r="V8" i="3"/>
  <c r="V9" i="3"/>
  <c r="V10" i="3"/>
  <c r="V11" i="3"/>
  <c r="V12" i="3"/>
  <c r="V13" i="3"/>
  <c r="V14" i="3"/>
  <c r="V15" i="3"/>
  <c r="V16" i="3"/>
  <c r="V17" i="3"/>
  <c r="V18" i="3"/>
  <c r="V19" i="3"/>
  <c r="V20" i="3"/>
  <c r="V21" i="3"/>
  <c r="V22" i="3"/>
  <c r="V23" i="3"/>
  <c r="V24" i="3"/>
  <c r="V25" i="3"/>
  <c r="V26" i="3"/>
  <c r="V27" i="3"/>
  <c r="V28" i="3"/>
  <c r="V29" i="3"/>
  <c r="V30" i="3"/>
  <c r="V31" i="3"/>
  <c r="V32" i="3"/>
  <c r="V33" i="3"/>
  <c r="V34" i="3"/>
  <c r="V35" i="3"/>
  <c r="V36" i="3"/>
  <c r="V37" i="3"/>
  <c r="V38" i="3"/>
  <c r="V39" i="3"/>
  <c r="V40" i="3"/>
  <c r="V41" i="3"/>
  <c r="V42" i="3"/>
  <c r="V43" i="3"/>
  <c r="V44" i="3"/>
  <c r="V45" i="3"/>
  <c r="V46" i="3"/>
  <c r="V47" i="3"/>
  <c r="V48" i="3"/>
  <c r="V49" i="3"/>
  <c r="V7" i="3"/>
  <c r="U8" i="3"/>
  <c r="U9" i="3"/>
  <c r="U10" i="3"/>
  <c r="U11" i="3"/>
  <c r="U13" i="3"/>
  <c r="U15" i="3"/>
  <c r="U16" i="3"/>
  <c r="U17" i="3"/>
  <c r="U18" i="3"/>
  <c r="U19" i="3"/>
  <c r="U20" i="3"/>
  <c r="U21" i="3"/>
  <c r="U22" i="3"/>
  <c r="U23" i="3"/>
  <c r="U24" i="3"/>
  <c r="U25" i="3"/>
  <c r="U26" i="3"/>
  <c r="U27" i="3"/>
  <c r="U28" i="3"/>
  <c r="U29" i="3"/>
  <c r="U30" i="3"/>
  <c r="U31" i="3"/>
  <c r="U32" i="3"/>
  <c r="U33" i="3"/>
  <c r="U34" i="3"/>
  <c r="U35" i="3"/>
  <c r="U36" i="3"/>
  <c r="U37" i="3"/>
  <c r="U38" i="3"/>
  <c r="U39" i="3"/>
  <c r="U40" i="3"/>
  <c r="U41" i="3"/>
  <c r="U42" i="3"/>
  <c r="U43" i="3"/>
  <c r="U44" i="3"/>
  <c r="U45" i="3"/>
  <c r="U46" i="3"/>
  <c r="U47" i="3"/>
  <c r="U48" i="3"/>
  <c r="U49" i="3"/>
  <c r="U7" i="3"/>
  <c r="T8" i="3"/>
  <c r="T9" i="3"/>
  <c r="T10" i="3"/>
  <c r="T11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38" i="3"/>
  <c r="T39" i="3"/>
  <c r="T40" i="3"/>
  <c r="T41" i="3"/>
  <c r="T42" i="3"/>
  <c r="T43" i="3"/>
  <c r="T44" i="3"/>
  <c r="T45" i="3"/>
  <c r="T46" i="3"/>
  <c r="T47" i="3"/>
  <c r="T48" i="3"/>
  <c r="T49" i="3"/>
  <c r="T50" i="3"/>
  <c r="T51" i="3"/>
  <c r="T52" i="3"/>
  <c r="T53" i="3"/>
  <c r="T54" i="3"/>
  <c r="T55" i="3"/>
  <c r="T56" i="3"/>
  <c r="T57" i="3"/>
  <c r="T58" i="3"/>
  <c r="T59" i="3"/>
  <c r="T60" i="3"/>
  <c r="T61" i="3"/>
  <c r="T62" i="3"/>
  <c r="T63" i="3"/>
  <c r="T64" i="3"/>
  <c r="T65" i="3"/>
  <c r="T66" i="3"/>
  <c r="T67" i="3"/>
  <c r="T68" i="3"/>
  <c r="T69" i="3"/>
  <c r="T70" i="3"/>
  <c r="T71" i="3"/>
  <c r="T72" i="3"/>
  <c r="T73" i="3"/>
  <c r="T74" i="3"/>
  <c r="T75" i="3"/>
  <c r="T76" i="3"/>
  <c r="T77" i="3"/>
  <c r="T78" i="3"/>
  <c r="T79" i="3"/>
  <c r="T80" i="3"/>
  <c r="T81" i="3"/>
  <c r="T82" i="3"/>
  <c r="T83" i="3"/>
  <c r="T84" i="3"/>
  <c r="T85" i="3"/>
  <c r="T86" i="3"/>
  <c r="T87" i="3"/>
  <c r="T88" i="3"/>
  <c r="T89" i="3"/>
  <c r="T90" i="3"/>
  <c r="T91" i="3"/>
  <c r="T92" i="3"/>
  <c r="T93" i="3"/>
  <c r="T94" i="3"/>
  <c r="T95" i="3"/>
  <c r="T96" i="3"/>
  <c r="T97" i="3"/>
  <c r="T98" i="3"/>
  <c r="T99" i="3"/>
  <c r="T100" i="3"/>
  <c r="T101" i="3"/>
  <c r="T102" i="3"/>
  <c r="T103" i="3"/>
  <c r="T104" i="3"/>
  <c r="T105" i="3"/>
  <c r="T106" i="3"/>
  <c r="T107" i="3"/>
  <c r="T108" i="3"/>
  <c r="T109" i="3"/>
  <c r="T110" i="3"/>
  <c r="T111" i="3"/>
  <c r="T112" i="3"/>
  <c r="T113" i="3"/>
  <c r="T114" i="3"/>
  <c r="T115" i="3"/>
  <c r="T116" i="3"/>
  <c r="T117" i="3"/>
  <c r="T118" i="3"/>
  <c r="T119" i="3"/>
  <c r="T120" i="3"/>
  <c r="T121" i="3"/>
  <c r="T122" i="3"/>
  <c r="T123" i="3"/>
  <c r="T124" i="3"/>
  <c r="T125" i="3"/>
  <c r="T126" i="3"/>
  <c r="T127" i="3"/>
  <c r="T128" i="3"/>
  <c r="T129" i="3"/>
  <c r="T130" i="3"/>
  <c r="T131" i="3"/>
  <c r="T132" i="3"/>
  <c r="T133" i="3"/>
  <c r="T134" i="3"/>
  <c r="T135" i="3"/>
  <c r="T136" i="3"/>
  <c r="T137" i="3"/>
  <c r="T138" i="3"/>
  <c r="T139" i="3"/>
  <c r="T140" i="3"/>
  <c r="T141" i="3"/>
  <c r="T142" i="3"/>
  <c r="T143" i="3"/>
  <c r="T144" i="3"/>
  <c r="T145" i="3"/>
  <c r="T146" i="3"/>
  <c r="T147" i="3"/>
  <c r="T148" i="3"/>
  <c r="T149" i="3"/>
  <c r="T150" i="3"/>
  <c r="T151" i="3"/>
  <c r="T152" i="3"/>
  <c r="T153" i="3"/>
  <c r="T154" i="3"/>
  <c r="T155" i="3"/>
  <c r="T156" i="3"/>
  <c r="T157" i="3"/>
  <c r="T158" i="3"/>
  <c r="T159" i="3"/>
  <c r="T160" i="3"/>
  <c r="T161" i="3"/>
  <c r="T162" i="3"/>
  <c r="T163" i="3"/>
  <c r="T164" i="3"/>
  <c r="T165" i="3"/>
  <c r="T166" i="3"/>
  <c r="T167" i="3"/>
  <c r="T168" i="3"/>
  <c r="T169" i="3"/>
  <c r="T170" i="3"/>
  <c r="T171" i="3"/>
  <c r="T172" i="3"/>
  <c r="T173" i="3"/>
  <c r="T174" i="3"/>
  <c r="T175" i="3"/>
  <c r="T176" i="3"/>
  <c r="T177" i="3"/>
  <c r="T178" i="3"/>
  <c r="T179" i="3"/>
  <c r="T180" i="3"/>
  <c r="T181" i="3"/>
  <c r="T182" i="3"/>
  <c r="T183" i="3"/>
  <c r="T184" i="3"/>
  <c r="T185" i="3"/>
  <c r="T186" i="3"/>
  <c r="T187" i="3"/>
  <c r="T188" i="3"/>
  <c r="T189" i="3"/>
  <c r="T190" i="3"/>
  <c r="T191" i="3"/>
  <c r="T192" i="3"/>
  <c r="T193" i="3"/>
  <c r="T194" i="3"/>
  <c r="T195" i="3"/>
  <c r="T196" i="3"/>
  <c r="T197" i="3"/>
  <c r="T198" i="3"/>
  <c r="T199" i="3"/>
  <c r="T200" i="3"/>
  <c r="T201" i="3"/>
  <c r="T202" i="3"/>
  <c r="T203" i="3"/>
  <c r="T204" i="3"/>
  <c r="T205" i="3"/>
  <c r="T206" i="3"/>
  <c r="T207" i="3"/>
  <c r="T208" i="3"/>
  <c r="T209" i="3"/>
  <c r="T210" i="3"/>
  <c r="T211" i="3"/>
  <c r="T212" i="3"/>
  <c r="T213" i="3"/>
  <c r="T214" i="3"/>
  <c r="T215" i="3"/>
  <c r="T216" i="3"/>
  <c r="T217" i="3"/>
  <c r="T218" i="3"/>
  <c r="T219" i="3"/>
  <c r="T220" i="3"/>
  <c r="T221" i="3"/>
  <c r="T7" i="3"/>
  <c r="S8" i="3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67" i="3"/>
  <c r="S68" i="3"/>
  <c r="S69" i="3"/>
  <c r="S70" i="3"/>
  <c r="S71" i="3"/>
  <c r="S72" i="3"/>
  <c r="S73" i="3"/>
  <c r="S74" i="3"/>
  <c r="S75" i="3"/>
  <c r="S76" i="3"/>
  <c r="S77" i="3"/>
  <c r="S78" i="3"/>
  <c r="S79" i="3"/>
  <c r="S80" i="3"/>
  <c r="S81" i="3"/>
  <c r="S82" i="3"/>
  <c r="S83" i="3"/>
  <c r="S84" i="3"/>
  <c r="S85" i="3"/>
  <c r="S86" i="3"/>
  <c r="S87" i="3"/>
  <c r="S88" i="3"/>
  <c r="S89" i="3"/>
  <c r="S90" i="3"/>
  <c r="S91" i="3"/>
  <c r="S92" i="3"/>
  <c r="S93" i="3"/>
  <c r="S94" i="3"/>
  <c r="S95" i="3"/>
  <c r="S96" i="3"/>
  <c r="S97" i="3"/>
  <c r="S98" i="3"/>
  <c r="S99" i="3"/>
  <c r="S100" i="3"/>
  <c r="S101" i="3"/>
  <c r="S102" i="3"/>
  <c r="S103" i="3"/>
  <c r="S104" i="3"/>
  <c r="S105" i="3"/>
  <c r="S106" i="3"/>
  <c r="S107" i="3"/>
  <c r="S108" i="3"/>
  <c r="S109" i="3"/>
  <c r="S110" i="3"/>
  <c r="S111" i="3"/>
  <c r="S112" i="3"/>
  <c r="S113" i="3"/>
  <c r="S114" i="3"/>
  <c r="S115" i="3"/>
  <c r="S116" i="3"/>
  <c r="S117" i="3"/>
  <c r="S118" i="3"/>
  <c r="S119" i="3"/>
  <c r="S120" i="3"/>
  <c r="S121" i="3"/>
  <c r="S122" i="3"/>
  <c r="S123" i="3"/>
  <c r="S124" i="3"/>
  <c r="S125" i="3"/>
  <c r="S126" i="3"/>
  <c r="S127" i="3"/>
  <c r="S128" i="3"/>
  <c r="S129" i="3"/>
  <c r="S130" i="3"/>
  <c r="S131" i="3"/>
  <c r="S132" i="3"/>
  <c r="S133" i="3"/>
  <c r="S134" i="3"/>
  <c r="S135" i="3"/>
  <c r="S136" i="3"/>
  <c r="S137" i="3"/>
  <c r="S138" i="3"/>
  <c r="S139" i="3"/>
  <c r="S140" i="3"/>
  <c r="S141" i="3"/>
  <c r="S142" i="3"/>
  <c r="S143" i="3"/>
  <c r="S144" i="3"/>
  <c r="S145" i="3"/>
  <c r="S146" i="3"/>
  <c r="S147" i="3"/>
  <c r="S148" i="3"/>
  <c r="S149" i="3"/>
  <c r="S150" i="3"/>
  <c r="S151" i="3"/>
  <c r="S152" i="3"/>
  <c r="S153" i="3"/>
  <c r="S154" i="3"/>
  <c r="S155" i="3"/>
  <c r="S156" i="3"/>
  <c r="S157" i="3"/>
  <c r="S158" i="3"/>
  <c r="S159" i="3"/>
  <c r="S160" i="3"/>
  <c r="S161" i="3"/>
  <c r="S162" i="3"/>
  <c r="S163" i="3"/>
  <c r="S164" i="3"/>
  <c r="S165" i="3"/>
  <c r="S166" i="3"/>
  <c r="S167" i="3"/>
  <c r="S168" i="3"/>
  <c r="S169" i="3"/>
  <c r="S170" i="3"/>
  <c r="S171" i="3"/>
  <c r="S172" i="3"/>
  <c r="S173" i="3"/>
  <c r="S174" i="3"/>
  <c r="S175" i="3"/>
  <c r="S176" i="3"/>
  <c r="S177" i="3"/>
  <c r="S178" i="3"/>
  <c r="S179" i="3"/>
  <c r="S180" i="3"/>
  <c r="S181" i="3"/>
  <c r="S182" i="3"/>
  <c r="S183" i="3"/>
  <c r="S184" i="3"/>
  <c r="S185" i="3"/>
  <c r="S186" i="3"/>
  <c r="S187" i="3"/>
  <c r="S188" i="3"/>
  <c r="S189" i="3"/>
  <c r="S190" i="3"/>
  <c r="S191" i="3"/>
  <c r="S192" i="3"/>
  <c r="S193" i="3"/>
  <c r="S194" i="3"/>
  <c r="S195" i="3"/>
  <c r="S196" i="3"/>
  <c r="S197" i="3"/>
  <c r="S198" i="3"/>
  <c r="S199" i="3"/>
  <c r="S200" i="3"/>
  <c r="S201" i="3"/>
  <c r="S202" i="3"/>
  <c r="S203" i="3"/>
  <c r="S204" i="3"/>
  <c r="S205" i="3"/>
  <c r="S206" i="3"/>
  <c r="S207" i="3"/>
  <c r="S208" i="3"/>
  <c r="S209" i="3"/>
  <c r="S210" i="3"/>
  <c r="S211" i="3"/>
  <c r="S212" i="3"/>
  <c r="S213" i="3"/>
  <c r="S214" i="3"/>
  <c r="S215" i="3"/>
  <c r="S216" i="3"/>
  <c r="S217" i="3"/>
  <c r="S218" i="3"/>
  <c r="S219" i="3"/>
  <c r="S220" i="3"/>
  <c r="S221" i="3"/>
  <c r="S7" i="3"/>
  <c r="R8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39" i="3"/>
  <c r="R40" i="3"/>
  <c r="R41" i="3"/>
  <c r="R42" i="3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5" i="3"/>
  <c r="R66" i="3"/>
  <c r="R67" i="3"/>
  <c r="R68" i="3"/>
  <c r="R69" i="3"/>
  <c r="R70" i="3"/>
  <c r="R71" i="3"/>
  <c r="R72" i="3"/>
  <c r="R73" i="3"/>
  <c r="R74" i="3"/>
  <c r="R75" i="3"/>
  <c r="R76" i="3"/>
  <c r="R77" i="3"/>
  <c r="R78" i="3"/>
  <c r="R79" i="3"/>
  <c r="R80" i="3"/>
  <c r="R81" i="3"/>
  <c r="R82" i="3"/>
  <c r="R83" i="3"/>
  <c r="R84" i="3"/>
  <c r="R85" i="3"/>
  <c r="R86" i="3"/>
  <c r="R87" i="3"/>
  <c r="R88" i="3"/>
  <c r="R89" i="3"/>
  <c r="R90" i="3"/>
  <c r="R91" i="3"/>
  <c r="R92" i="3"/>
  <c r="R93" i="3"/>
  <c r="R94" i="3"/>
  <c r="R95" i="3"/>
  <c r="R96" i="3"/>
  <c r="R97" i="3"/>
  <c r="R98" i="3"/>
  <c r="R99" i="3"/>
  <c r="R100" i="3"/>
  <c r="R101" i="3"/>
  <c r="R102" i="3"/>
  <c r="R103" i="3"/>
  <c r="R104" i="3"/>
  <c r="R105" i="3"/>
  <c r="R106" i="3"/>
  <c r="R107" i="3"/>
  <c r="R108" i="3"/>
  <c r="R109" i="3"/>
  <c r="R110" i="3"/>
  <c r="R111" i="3"/>
  <c r="R112" i="3"/>
  <c r="R113" i="3"/>
  <c r="R114" i="3"/>
  <c r="R115" i="3"/>
  <c r="R116" i="3"/>
  <c r="R117" i="3"/>
  <c r="R118" i="3"/>
  <c r="R119" i="3"/>
  <c r="R120" i="3"/>
  <c r="R121" i="3"/>
  <c r="R122" i="3"/>
  <c r="R123" i="3"/>
  <c r="R124" i="3"/>
  <c r="R125" i="3"/>
  <c r="R126" i="3"/>
  <c r="R127" i="3"/>
  <c r="R128" i="3"/>
  <c r="R129" i="3"/>
  <c r="R130" i="3"/>
  <c r="R131" i="3"/>
  <c r="R132" i="3"/>
  <c r="R133" i="3"/>
  <c r="R134" i="3"/>
  <c r="R135" i="3"/>
  <c r="R136" i="3"/>
  <c r="R137" i="3"/>
  <c r="R138" i="3"/>
  <c r="R139" i="3"/>
  <c r="R140" i="3"/>
  <c r="R141" i="3"/>
  <c r="R142" i="3"/>
  <c r="R143" i="3"/>
  <c r="R144" i="3"/>
  <c r="R145" i="3"/>
  <c r="R146" i="3"/>
  <c r="R147" i="3"/>
  <c r="R148" i="3"/>
  <c r="R149" i="3"/>
  <c r="R150" i="3"/>
  <c r="R151" i="3"/>
  <c r="R152" i="3"/>
  <c r="R153" i="3"/>
  <c r="R154" i="3"/>
  <c r="R155" i="3"/>
  <c r="R156" i="3"/>
  <c r="R157" i="3"/>
  <c r="R158" i="3"/>
  <c r="R159" i="3"/>
  <c r="R160" i="3"/>
  <c r="R161" i="3"/>
  <c r="R162" i="3"/>
  <c r="R163" i="3"/>
  <c r="R164" i="3"/>
  <c r="R165" i="3"/>
  <c r="R166" i="3"/>
  <c r="R167" i="3"/>
  <c r="R168" i="3"/>
  <c r="R169" i="3"/>
  <c r="R170" i="3"/>
  <c r="R171" i="3"/>
  <c r="R172" i="3"/>
  <c r="R173" i="3"/>
  <c r="R174" i="3"/>
  <c r="R175" i="3"/>
  <c r="R176" i="3"/>
  <c r="R177" i="3"/>
  <c r="R178" i="3"/>
  <c r="R179" i="3"/>
  <c r="R180" i="3"/>
  <c r="R181" i="3"/>
  <c r="R182" i="3"/>
  <c r="R183" i="3"/>
  <c r="R184" i="3"/>
  <c r="R185" i="3"/>
  <c r="R186" i="3"/>
  <c r="R187" i="3"/>
  <c r="R188" i="3"/>
  <c r="R189" i="3"/>
  <c r="R190" i="3"/>
  <c r="R191" i="3"/>
  <c r="R192" i="3"/>
  <c r="R193" i="3"/>
  <c r="R194" i="3"/>
  <c r="R195" i="3"/>
  <c r="R196" i="3"/>
  <c r="R197" i="3"/>
  <c r="R198" i="3"/>
  <c r="R199" i="3"/>
  <c r="R200" i="3"/>
  <c r="R201" i="3"/>
  <c r="R202" i="3"/>
  <c r="R203" i="3"/>
  <c r="R204" i="3"/>
  <c r="R205" i="3"/>
  <c r="R206" i="3"/>
  <c r="R207" i="3"/>
  <c r="R208" i="3"/>
  <c r="R209" i="3"/>
  <c r="R210" i="3"/>
  <c r="R211" i="3"/>
  <c r="R212" i="3"/>
  <c r="R213" i="3"/>
  <c r="R214" i="3"/>
  <c r="R215" i="3"/>
  <c r="R216" i="3"/>
  <c r="R217" i="3"/>
  <c r="R218" i="3"/>
  <c r="R219" i="3"/>
  <c r="R220" i="3"/>
  <c r="R221" i="3"/>
  <c r="R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Q78" i="3"/>
  <c r="Q79" i="3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98" i="3"/>
  <c r="Q99" i="3"/>
  <c r="Q100" i="3"/>
  <c r="Q101" i="3"/>
  <c r="Q102" i="3"/>
  <c r="Q103" i="3"/>
  <c r="Q104" i="3"/>
  <c r="Q105" i="3"/>
  <c r="Q106" i="3"/>
  <c r="Q107" i="3"/>
  <c r="Q108" i="3"/>
  <c r="Q109" i="3"/>
  <c r="Q110" i="3"/>
  <c r="Q111" i="3"/>
  <c r="Q112" i="3"/>
  <c r="Q113" i="3"/>
  <c r="Q114" i="3"/>
  <c r="Q115" i="3"/>
  <c r="Q116" i="3"/>
  <c r="Q117" i="3"/>
  <c r="Q118" i="3"/>
  <c r="Q119" i="3"/>
  <c r="Q120" i="3"/>
  <c r="Q121" i="3"/>
  <c r="Q122" i="3"/>
  <c r="Q123" i="3"/>
  <c r="Q124" i="3"/>
  <c r="Q125" i="3"/>
  <c r="Q126" i="3"/>
  <c r="Q127" i="3"/>
  <c r="Q128" i="3"/>
  <c r="Q129" i="3"/>
  <c r="Q130" i="3"/>
  <c r="Q131" i="3"/>
  <c r="Q132" i="3"/>
  <c r="Q133" i="3"/>
  <c r="Q134" i="3"/>
  <c r="Q135" i="3"/>
  <c r="Q136" i="3"/>
  <c r="Q137" i="3"/>
  <c r="Q138" i="3"/>
  <c r="Q139" i="3"/>
  <c r="Q140" i="3"/>
  <c r="Q141" i="3"/>
  <c r="Q142" i="3"/>
  <c r="Q143" i="3"/>
  <c r="Q144" i="3"/>
  <c r="Q145" i="3"/>
  <c r="Q146" i="3"/>
  <c r="Q147" i="3"/>
  <c r="Q148" i="3"/>
  <c r="Q149" i="3"/>
  <c r="Q150" i="3"/>
  <c r="Q151" i="3"/>
  <c r="Q152" i="3"/>
  <c r="Q153" i="3"/>
  <c r="Q154" i="3"/>
  <c r="Q155" i="3"/>
  <c r="Q156" i="3"/>
  <c r="Q157" i="3"/>
  <c r="Q158" i="3"/>
  <c r="Q159" i="3"/>
  <c r="Q160" i="3"/>
  <c r="Q161" i="3"/>
  <c r="Q162" i="3"/>
  <c r="Q163" i="3"/>
  <c r="Q164" i="3"/>
  <c r="Q165" i="3"/>
  <c r="Q166" i="3"/>
  <c r="Q167" i="3"/>
  <c r="Q168" i="3"/>
  <c r="Q169" i="3"/>
  <c r="Q170" i="3"/>
  <c r="Q171" i="3"/>
  <c r="Q172" i="3"/>
  <c r="Q173" i="3"/>
  <c r="Q174" i="3"/>
  <c r="Q175" i="3"/>
  <c r="Q176" i="3"/>
  <c r="Q177" i="3"/>
  <c r="Q178" i="3"/>
  <c r="Q179" i="3"/>
  <c r="Q180" i="3"/>
  <c r="Q181" i="3"/>
  <c r="Q182" i="3"/>
  <c r="Q183" i="3"/>
  <c r="Q184" i="3"/>
  <c r="Q185" i="3"/>
  <c r="Q186" i="3"/>
  <c r="Q187" i="3"/>
  <c r="Q188" i="3"/>
  <c r="Q189" i="3"/>
  <c r="Q190" i="3"/>
  <c r="Q191" i="3"/>
  <c r="Q192" i="3"/>
  <c r="Q193" i="3"/>
  <c r="Q194" i="3"/>
  <c r="Q195" i="3"/>
  <c r="Q196" i="3"/>
  <c r="Q197" i="3"/>
  <c r="Q198" i="3"/>
  <c r="Q199" i="3"/>
  <c r="Q200" i="3"/>
  <c r="Q201" i="3"/>
  <c r="Q202" i="3"/>
  <c r="Q203" i="3"/>
  <c r="Q204" i="3"/>
  <c r="Q205" i="3"/>
  <c r="Q206" i="3"/>
  <c r="Q207" i="3"/>
  <c r="Q208" i="3"/>
  <c r="Q209" i="3"/>
  <c r="Q210" i="3"/>
  <c r="Q211" i="3"/>
  <c r="Q212" i="3"/>
  <c r="Q213" i="3"/>
  <c r="Q214" i="3"/>
  <c r="Q215" i="3"/>
  <c r="Q216" i="3"/>
  <c r="Q217" i="3"/>
  <c r="Q218" i="3"/>
  <c r="Q219" i="3"/>
  <c r="Q220" i="3"/>
  <c r="Q221" i="3"/>
  <c r="Q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85" i="3"/>
  <c r="O86" i="3"/>
  <c r="O87" i="3"/>
  <c r="O88" i="3"/>
  <c r="O89" i="3"/>
  <c r="O90" i="3"/>
  <c r="O91" i="3"/>
  <c r="O92" i="3"/>
  <c r="O93" i="3"/>
  <c r="O94" i="3"/>
  <c r="O95" i="3"/>
  <c r="O96" i="3"/>
  <c r="O97" i="3"/>
  <c r="O98" i="3"/>
  <c r="O99" i="3"/>
  <c r="O100" i="3"/>
  <c r="O101" i="3"/>
  <c r="O102" i="3"/>
  <c r="O103" i="3"/>
  <c r="O104" i="3"/>
  <c r="O105" i="3"/>
  <c r="O106" i="3"/>
  <c r="O107" i="3"/>
  <c r="O108" i="3"/>
  <c r="O109" i="3"/>
  <c r="O110" i="3"/>
  <c r="O111" i="3"/>
  <c r="O112" i="3"/>
  <c r="O113" i="3"/>
  <c r="O114" i="3"/>
  <c r="O115" i="3"/>
  <c r="O116" i="3"/>
  <c r="O117" i="3"/>
  <c r="O118" i="3"/>
  <c r="O119" i="3"/>
  <c r="O120" i="3"/>
  <c r="O121" i="3"/>
  <c r="O122" i="3"/>
  <c r="O123" i="3"/>
  <c r="O124" i="3"/>
  <c r="O125" i="3"/>
  <c r="O126" i="3"/>
  <c r="O127" i="3"/>
  <c r="O128" i="3"/>
  <c r="O129" i="3"/>
  <c r="O130" i="3"/>
  <c r="O131" i="3"/>
  <c r="O132" i="3"/>
  <c r="O133" i="3"/>
  <c r="O134" i="3"/>
  <c r="O135" i="3"/>
  <c r="O136" i="3"/>
  <c r="O137" i="3"/>
  <c r="O138" i="3"/>
  <c r="O139" i="3"/>
  <c r="O140" i="3"/>
  <c r="O141" i="3"/>
  <c r="O142" i="3"/>
  <c r="O143" i="3"/>
  <c r="O144" i="3"/>
  <c r="O145" i="3"/>
  <c r="O146" i="3"/>
  <c r="O147" i="3"/>
  <c r="O148" i="3"/>
  <c r="O149" i="3"/>
  <c r="O150" i="3"/>
  <c r="O151" i="3"/>
  <c r="O152" i="3"/>
  <c r="O153" i="3"/>
  <c r="O154" i="3"/>
  <c r="O155" i="3"/>
  <c r="O156" i="3"/>
  <c r="O157" i="3"/>
  <c r="O158" i="3"/>
  <c r="O159" i="3"/>
  <c r="O160" i="3"/>
  <c r="O161" i="3"/>
  <c r="O162" i="3"/>
  <c r="O163" i="3"/>
  <c r="O164" i="3"/>
  <c r="O165" i="3"/>
  <c r="O166" i="3"/>
  <c r="O167" i="3"/>
  <c r="O168" i="3"/>
  <c r="O169" i="3"/>
  <c r="O170" i="3"/>
  <c r="O171" i="3"/>
  <c r="O172" i="3"/>
  <c r="O173" i="3"/>
  <c r="O174" i="3"/>
  <c r="O175" i="3"/>
  <c r="O176" i="3"/>
  <c r="O177" i="3"/>
  <c r="O178" i="3"/>
  <c r="O179" i="3"/>
  <c r="O180" i="3"/>
  <c r="O181" i="3"/>
  <c r="O182" i="3"/>
  <c r="O183" i="3"/>
  <c r="O184" i="3"/>
  <c r="O185" i="3"/>
  <c r="O186" i="3"/>
  <c r="O187" i="3"/>
  <c r="O188" i="3"/>
  <c r="O189" i="3"/>
  <c r="O190" i="3"/>
  <c r="O191" i="3"/>
  <c r="O192" i="3"/>
  <c r="O193" i="3"/>
  <c r="O194" i="3"/>
  <c r="O195" i="3"/>
  <c r="O196" i="3"/>
  <c r="O197" i="3"/>
  <c r="O198" i="3"/>
  <c r="O199" i="3"/>
  <c r="O200" i="3"/>
  <c r="O201" i="3"/>
  <c r="O202" i="3"/>
  <c r="O203" i="3"/>
  <c r="O204" i="3"/>
  <c r="O205" i="3"/>
  <c r="O206" i="3"/>
  <c r="O207" i="3"/>
  <c r="O208" i="3"/>
  <c r="O209" i="3"/>
  <c r="O210" i="3"/>
  <c r="O211" i="3"/>
  <c r="O212" i="3"/>
  <c r="O213" i="3"/>
  <c r="O214" i="3"/>
  <c r="O215" i="3"/>
  <c r="O216" i="3"/>
  <c r="O217" i="3"/>
  <c r="O218" i="3"/>
  <c r="O219" i="3"/>
  <c r="O220" i="3"/>
  <c r="O221" i="3"/>
  <c r="O7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186" i="3"/>
  <c r="L187" i="3"/>
  <c r="L188" i="3"/>
  <c r="L189" i="3"/>
  <c r="L190" i="3"/>
  <c r="L191" i="3"/>
  <c r="L192" i="3"/>
  <c r="L193" i="3"/>
  <c r="L194" i="3"/>
  <c r="L195" i="3"/>
  <c r="L196" i="3"/>
  <c r="L197" i="3"/>
  <c r="L198" i="3"/>
  <c r="L199" i="3"/>
  <c r="L200" i="3"/>
  <c r="L201" i="3"/>
  <c r="L202" i="3"/>
  <c r="L203" i="3"/>
  <c r="L204" i="3"/>
  <c r="L205" i="3"/>
  <c r="L206" i="3"/>
  <c r="L207" i="3"/>
  <c r="L208" i="3"/>
  <c r="L209" i="3"/>
  <c r="L210" i="3"/>
  <c r="L211" i="3"/>
  <c r="L212" i="3"/>
  <c r="L213" i="3"/>
  <c r="L214" i="3"/>
  <c r="L215" i="3"/>
  <c r="L216" i="3"/>
  <c r="L217" i="3"/>
  <c r="L218" i="3"/>
  <c r="L219" i="3"/>
  <c r="L220" i="3"/>
  <c r="L221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7" i="3"/>
  <c r="C221" i="3"/>
  <c r="C220" i="3"/>
  <c r="C219" i="3"/>
  <c r="C218" i="3"/>
  <c r="C217" i="3"/>
  <c r="C216" i="3"/>
  <c r="C215" i="3"/>
  <c r="C214" i="3"/>
  <c r="C213" i="3"/>
  <c r="C212" i="3"/>
  <c r="C211" i="3"/>
  <c r="C210" i="3"/>
  <c r="C209" i="3"/>
  <c r="C208" i="3"/>
  <c r="C207" i="3"/>
  <c r="C206" i="3"/>
  <c r="C205" i="3"/>
  <c r="C204" i="3"/>
  <c r="C203" i="3"/>
  <c r="C202" i="3"/>
  <c r="C201" i="3"/>
  <c r="C200" i="3"/>
  <c r="C199" i="3"/>
  <c r="C198" i="3"/>
  <c r="C197" i="3"/>
  <c r="C196" i="3"/>
  <c r="C195" i="3"/>
  <c r="C194" i="3"/>
  <c r="C193" i="3"/>
  <c r="C192" i="3"/>
  <c r="C191" i="3"/>
  <c r="C190" i="3"/>
  <c r="C189" i="3"/>
  <c r="C188" i="3"/>
  <c r="C187" i="3"/>
  <c r="C186" i="3"/>
  <c r="C185" i="3"/>
  <c r="C184" i="3"/>
  <c r="C183" i="3"/>
  <c r="C182" i="3"/>
  <c r="C181" i="3"/>
  <c r="C180" i="3"/>
  <c r="C179" i="3"/>
  <c r="C178" i="3"/>
  <c r="C177" i="3"/>
  <c r="C176" i="3"/>
  <c r="C175" i="3"/>
  <c r="C174" i="3"/>
  <c r="C173" i="3"/>
  <c r="C172" i="3"/>
  <c r="C171" i="3"/>
  <c r="C170" i="3"/>
  <c r="C169" i="3"/>
  <c r="C168" i="3"/>
  <c r="C167" i="3"/>
  <c r="C166" i="3"/>
  <c r="C165" i="3"/>
  <c r="C164" i="3"/>
  <c r="C163" i="3"/>
  <c r="C162" i="3"/>
  <c r="C161" i="3"/>
  <c r="C160" i="3"/>
  <c r="C159" i="3"/>
  <c r="C158" i="3"/>
  <c r="C157" i="3"/>
  <c r="C156" i="3"/>
  <c r="C155" i="3"/>
  <c r="C154" i="3"/>
  <c r="C153" i="3"/>
  <c r="C152" i="3"/>
  <c r="C151" i="3"/>
  <c r="C150" i="3"/>
  <c r="C149" i="3"/>
  <c r="C148" i="3"/>
  <c r="C147" i="3"/>
  <c r="C146" i="3"/>
  <c r="C145" i="3"/>
  <c r="C144" i="3"/>
  <c r="C143" i="3"/>
  <c r="C142" i="3"/>
  <c r="C141" i="3"/>
  <c r="C140" i="3"/>
  <c r="C139" i="3"/>
  <c r="C138" i="3"/>
  <c r="C137" i="3"/>
  <c r="C136" i="3"/>
  <c r="C135" i="3"/>
  <c r="C134" i="3"/>
  <c r="C133" i="3"/>
  <c r="C132" i="3"/>
  <c r="C131" i="3"/>
  <c r="C130" i="3"/>
  <c r="C129" i="3"/>
  <c r="C128" i="3"/>
  <c r="C127" i="3"/>
  <c r="C126" i="3"/>
  <c r="C125" i="3"/>
  <c r="C124" i="3"/>
  <c r="C123" i="3"/>
  <c r="C122" i="3"/>
  <c r="C121" i="3"/>
  <c r="C120" i="3"/>
  <c r="C119" i="3"/>
  <c r="C118" i="3"/>
  <c r="C117" i="3"/>
  <c r="C116" i="3"/>
  <c r="C115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M9" i="3"/>
  <c r="M12" i="3"/>
  <c r="AE11" i="7"/>
  <c r="AE15" i="7"/>
  <c r="M20" i="3"/>
  <c r="M25" i="3"/>
  <c r="M28" i="3"/>
  <c r="AE27" i="7"/>
  <c r="AE31" i="7"/>
  <c r="M36" i="3"/>
  <c r="M41" i="3"/>
  <c r="M44" i="3"/>
  <c r="AE43" i="7"/>
  <c r="AE47" i="7"/>
  <c r="M52" i="3"/>
  <c r="M57" i="3"/>
  <c r="M60" i="3"/>
  <c r="AE59" i="7"/>
  <c r="AE62" i="7"/>
  <c r="AE63" i="7"/>
  <c r="M68" i="3"/>
  <c r="M73" i="3"/>
  <c r="M76" i="3"/>
  <c r="AE75" i="7"/>
  <c r="AE78" i="7"/>
  <c r="AE79" i="7"/>
  <c r="M84" i="3"/>
  <c r="AE86" i="7"/>
  <c r="M89" i="3"/>
  <c r="M92" i="3"/>
  <c r="AE91" i="7"/>
  <c r="AE92" i="7"/>
  <c r="AE94" i="7"/>
  <c r="M97" i="3"/>
  <c r="M100" i="3"/>
  <c r="AE102" i="7"/>
  <c r="M108" i="3"/>
  <c r="AE107" i="7"/>
  <c r="AE108" i="7"/>
  <c r="AE110" i="7"/>
  <c r="M113" i="3"/>
  <c r="M116" i="3"/>
  <c r="AE116" i="7"/>
  <c r="AE118" i="7"/>
  <c r="AE119" i="7"/>
  <c r="M124" i="3"/>
  <c r="AE123" i="7"/>
  <c r="AE124" i="7"/>
  <c r="AE126" i="7"/>
  <c r="M129" i="3"/>
  <c r="M132" i="3"/>
  <c r="AE132" i="7"/>
  <c r="AE134" i="7"/>
  <c r="AE135" i="7"/>
  <c r="M140" i="3"/>
  <c r="AE139" i="7"/>
  <c r="AE140" i="7"/>
  <c r="AE142" i="7"/>
  <c r="M145" i="3"/>
  <c r="M148" i="3"/>
  <c r="AE148" i="7"/>
  <c r="AE150" i="7"/>
  <c r="M153" i="3"/>
  <c r="M156" i="3"/>
  <c r="AE155" i="7"/>
  <c r="AE156" i="7"/>
  <c r="AE158" i="7"/>
  <c r="M161" i="3"/>
  <c r="M164" i="3"/>
  <c r="AE164" i="7"/>
  <c r="AE166" i="7"/>
  <c r="M172" i="3"/>
  <c r="AE171" i="7"/>
  <c r="AE172" i="7"/>
  <c r="AE174" i="7"/>
  <c r="M177" i="3"/>
  <c r="AE177" i="7"/>
  <c r="M180" i="3"/>
  <c r="AE180" i="7"/>
  <c r="AE182" i="7"/>
  <c r="AE183" i="7"/>
  <c r="M188" i="3"/>
  <c r="AE187" i="7"/>
  <c r="AE188" i="7"/>
  <c r="AE190" i="7"/>
  <c r="M193" i="3"/>
  <c r="AE193" i="7"/>
  <c r="M196" i="3"/>
  <c r="AE196" i="7"/>
  <c r="AE198" i="7"/>
  <c r="AE199" i="7"/>
  <c r="M204" i="3"/>
  <c r="AE203" i="7"/>
  <c r="AE204" i="7"/>
  <c r="AE206" i="7"/>
  <c r="M209" i="3"/>
  <c r="AE209" i="7"/>
  <c r="M212" i="3"/>
  <c r="AE212" i="7"/>
  <c r="AE214" i="7"/>
  <c r="M217" i="3"/>
  <c r="AE218" i="7"/>
  <c r="AE219" i="7"/>
  <c r="AE217" i="7"/>
  <c r="M219" i="3"/>
  <c r="M211" i="3"/>
  <c r="AE201" i="7"/>
  <c r="M203" i="3"/>
  <c r="M195" i="3"/>
  <c r="AE185" i="7"/>
  <c r="M187" i="3"/>
  <c r="M179" i="3"/>
  <c r="AE169" i="7"/>
  <c r="M171" i="3"/>
  <c r="AE161" i="7"/>
  <c r="M163" i="3"/>
  <c r="AE153" i="7"/>
  <c r="M155" i="3"/>
  <c r="AE145" i="7"/>
  <c r="M147" i="3"/>
  <c r="AE137" i="7"/>
  <c r="M139" i="3"/>
  <c r="AE129" i="7"/>
  <c r="M131" i="3"/>
  <c r="AE121" i="7"/>
  <c r="M123" i="3"/>
  <c r="AE113" i="7"/>
  <c r="M115" i="3"/>
  <c r="AE105" i="7"/>
  <c r="M107" i="3"/>
  <c r="AE97" i="7"/>
  <c r="M99" i="3"/>
  <c r="AE89" i="7"/>
  <c r="M91" i="3"/>
  <c r="AE81" i="7"/>
  <c r="M83" i="3"/>
  <c r="AE73" i="7"/>
  <c r="M75" i="3"/>
  <c r="AE65" i="7"/>
  <c r="M67" i="3"/>
  <c r="AE57" i="7"/>
  <c r="M59" i="3"/>
  <c r="AE49" i="7"/>
  <c r="M51" i="3"/>
  <c r="AE41" i="7"/>
  <c r="M43" i="3"/>
  <c r="AE33" i="7"/>
  <c r="M35" i="3"/>
  <c r="AE25" i="7"/>
  <c r="M27" i="3"/>
  <c r="AE17" i="7"/>
  <c r="M19" i="3"/>
  <c r="AE9" i="7"/>
  <c r="M11" i="3"/>
  <c r="AE210" i="7"/>
  <c r="AE202" i="7"/>
  <c r="AE194" i="7"/>
  <c r="AE186" i="7"/>
  <c r="AE178" i="7"/>
  <c r="AE170" i="7"/>
  <c r="AE162" i="7"/>
  <c r="AE154" i="7"/>
  <c r="AE146" i="7"/>
  <c r="AE138" i="7"/>
  <c r="AE130" i="7"/>
  <c r="AE122" i="7"/>
  <c r="AE114" i="7"/>
  <c r="AE106" i="7"/>
  <c r="AE98" i="7"/>
  <c r="AE90" i="7"/>
  <c r="AE82" i="7"/>
  <c r="AE74" i="7"/>
  <c r="AE66" i="7"/>
  <c r="AE58" i="7"/>
  <c r="AE50" i="7"/>
  <c r="AE42" i="7"/>
  <c r="AE34" i="7"/>
  <c r="AE26" i="7"/>
  <c r="AE18" i="7"/>
  <c r="AE10" i="7"/>
  <c r="M221" i="3"/>
  <c r="M173" i="3"/>
  <c r="M157" i="3"/>
  <c r="M109" i="3"/>
  <c r="M93" i="3"/>
  <c r="M45" i="3"/>
  <c r="M29" i="3"/>
  <c r="M214" i="3"/>
  <c r="M206" i="3"/>
  <c r="M198" i="3"/>
  <c r="M190" i="3"/>
  <c r="M182" i="3"/>
  <c r="M174" i="3"/>
  <c r="M166" i="3"/>
  <c r="M158" i="3"/>
  <c r="M150" i="3"/>
  <c r="M142" i="3"/>
  <c r="M134" i="3"/>
  <c r="M126" i="3"/>
  <c r="M118" i="3"/>
  <c r="M110" i="3"/>
  <c r="AE100" i="7"/>
  <c r="M102" i="3"/>
  <c r="M94" i="3"/>
  <c r="AE84" i="7"/>
  <c r="M86" i="3"/>
  <c r="AE76" i="7"/>
  <c r="M78" i="3"/>
  <c r="AE68" i="7"/>
  <c r="M70" i="3"/>
  <c r="AE60" i="7"/>
  <c r="M62" i="3"/>
  <c r="AE52" i="7"/>
  <c r="M54" i="3"/>
  <c r="AE44" i="7"/>
  <c r="M46" i="3"/>
  <c r="AE36" i="7"/>
  <c r="M38" i="3"/>
  <c r="AE28" i="7"/>
  <c r="M30" i="3"/>
  <c r="AE20" i="7"/>
  <c r="M22" i="3"/>
  <c r="AE12" i="7"/>
  <c r="M14" i="3"/>
  <c r="AE213" i="7"/>
  <c r="M215" i="3"/>
  <c r="AE205" i="7"/>
  <c r="M207" i="3"/>
  <c r="AE197" i="7"/>
  <c r="M199" i="3"/>
  <c r="AE189" i="7"/>
  <c r="M191" i="3"/>
  <c r="AE181" i="7"/>
  <c r="M183" i="3"/>
  <c r="AE173" i="7"/>
  <c r="M175" i="3"/>
  <c r="AE165" i="7"/>
  <c r="M167" i="3"/>
  <c r="AE157" i="7"/>
  <c r="M159" i="3"/>
  <c r="AE149" i="7"/>
  <c r="M151" i="3"/>
  <c r="AE141" i="7"/>
  <c r="M143" i="3"/>
  <c r="AE133" i="7"/>
  <c r="M135" i="3"/>
  <c r="AE125" i="7"/>
  <c r="M127" i="3"/>
  <c r="AE117" i="7"/>
  <c r="M119" i="3"/>
  <c r="AE109" i="7"/>
  <c r="M111" i="3"/>
  <c r="AE101" i="7"/>
  <c r="M103" i="3"/>
  <c r="AE93" i="7"/>
  <c r="M95" i="3"/>
  <c r="AE85" i="7"/>
  <c r="M87" i="3"/>
  <c r="AE77" i="7"/>
  <c r="M79" i="3"/>
  <c r="AE69" i="7"/>
  <c r="M71" i="3"/>
  <c r="AE61" i="7"/>
  <c r="M63" i="3"/>
  <c r="AE53" i="7"/>
  <c r="M55" i="3"/>
  <c r="AE45" i="7"/>
  <c r="M47" i="3"/>
  <c r="AE37" i="7"/>
  <c r="M39" i="3"/>
  <c r="AE29" i="7"/>
  <c r="M31" i="3"/>
  <c r="AE21" i="7"/>
  <c r="M23" i="3"/>
  <c r="AE13" i="7"/>
  <c r="M15" i="3"/>
  <c r="M200" i="3"/>
  <c r="M192" i="3"/>
  <c r="M184" i="3"/>
  <c r="M176" i="3"/>
  <c r="M168" i="3"/>
  <c r="M160" i="3"/>
  <c r="M152" i="3"/>
  <c r="M144" i="3"/>
  <c r="M136" i="3"/>
  <c r="M128" i="3"/>
  <c r="M120" i="3"/>
  <c r="M112" i="3"/>
  <c r="M104" i="3"/>
  <c r="M96" i="3"/>
  <c r="M88" i="3"/>
  <c r="M80" i="3"/>
  <c r="AE70" i="7"/>
  <c r="M72" i="3"/>
  <c r="M64" i="3"/>
  <c r="AE54" i="7"/>
  <c r="M56" i="3"/>
  <c r="AE46" i="7"/>
  <c r="M48" i="3"/>
  <c r="AE38" i="7"/>
  <c r="M40" i="3"/>
  <c r="AE30" i="7"/>
  <c r="M32" i="3"/>
  <c r="AE22" i="7"/>
  <c r="M24" i="3"/>
  <c r="AE14" i="7"/>
  <c r="M16" i="3"/>
  <c r="M208" i="3"/>
  <c r="AE215" i="7"/>
  <c r="AE207" i="7"/>
  <c r="AE191" i="7"/>
  <c r="M185" i="3"/>
  <c r="M169" i="3"/>
  <c r="AE167" i="7"/>
  <c r="AE151" i="7"/>
  <c r="AE143" i="7"/>
  <c r="AE127" i="7"/>
  <c r="M121" i="3"/>
  <c r="M105" i="3"/>
  <c r="AE103" i="7"/>
  <c r="AE87" i="7"/>
  <c r="M81" i="3"/>
  <c r="AE71" i="7"/>
  <c r="M65" i="3"/>
  <c r="AE55" i="7"/>
  <c r="M49" i="3"/>
  <c r="AE39" i="7"/>
  <c r="M33" i="3"/>
  <c r="AE23" i="7"/>
  <c r="M17" i="3"/>
  <c r="AE7" i="7"/>
  <c r="M216" i="3"/>
  <c r="M218" i="3"/>
  <c r="AE216" i="7"/>
  <c r="M210" i="3"/>
  <c r="AE208" i="7"/>
  <c r="M202" i="3"/>
  <c r="AE200" i="7"/>
  <c r="M194" i="3"/>
  <c r="AE192" i="7"/>
  <c r="M186" i="3"/>
  <c r="AE184" i="7"/>
  <c r="M178" i="3"/>
  <c r="AE176" i="7"/>
  <c r="M170" i="3"/>
  <c r="AE168" i="7"/>
  <c r="M162" i="3"/>
  <c r="AE160" i="7"/>
  <c r="M154" i="3"/>
  <c r="AE152" i="7"/>
  <c r="M146" i="3"/>
  <c r="AE144" i="7"/>
  <c r="M138" i="3"/>
  <c r="AE136" i="7"/>
  <c r="M130" i="3"/>
  <c r="AE128" i="7"/>
  <c r="M122" i="3"/>
  <c r="AE120" i="7"/>
  <c r="M114" i="3"/>
  <c r="AE112" i="7"/>
  <c r="M106" i="3"/>
  <c r="AE104" i="7"/>
  <c r="M98" i="3"/>
  <c r="AE96" i="7"/>
  <c r="M90" i="3"/>
  <c r="AE88" i="7"/>
  <c r="M82" i="3"/>
  <c r="AE80" i="7"/>
  <c r="M74" i="3"/>
  <c r="AE72" i="7"/>
  <c r="M66" i="3"/>
  <c r="AE64" i="7"/>
  <c r="M58" i="3"/>
  <c r="AE56" i="7"/>
  <c r="M50" i="3"/>
  <c r="AE48" i="7"/>
  <c r="M42" i="3"/>
  <c r="AE40" i="7"/>
  <c r="M34" i="3"/>
  <c r="AE32" i="7"/>
  <c r="M26" i="3"/>
  <c r="AE24" i="7"/>
  <c r="M18" i="3"/>
  <c r="AE16" i="7"/>
  <c r="M10" i="3"/>
  <c r="AE8" i="7"/>
  <c r="M220" i="3" l="1"/>
  <c r="AE95" i="7"/>
  <c r="M137" i="3"/>
  <c r="AE159" i="7"/>
  <c r="M201" i="3"/>
  <c r="M13" i="3"/>
  <c r="M77" i="3"/>
  <c r="M141" i="3"/>
  <c r="M205" i="3"/>
  <c r="AE211" i="7"/>
  <c r="M213" i="3"/>
  <c r="AE195" i="7"/>
  <c r="M197" i="3"/>
  <c r="AE179" i="7"/>
  <c r="M181" i="3"/>
  <c r="AE163" i="7"/>
  <c r="M165" i="3"/>
  <c r="AE147" i="7"/>
  <c r="M149" i="3"/>
  <c r="AE131" i="7"/>
  <c r="M133" i="3"/>
  <c r="AE115" i="7"/>
  <c r="M117" i="3"/>
  <c r="AE99" i="7"/>
  <c r="M101" i="3"/>
  <c r="AE83" i="7"/>
  <c r="M85" i="3"/>
  <c r="AE67" i="7"/>
  <c r="M69" i="3"/>
  <c r="AE51" i="7"/>
  <c r="M53" i="3"/>
  <c r="AE35" i="7"/>
  <c r="M37" i="3"/>
  <c r="AE19" i="7"/>
  <c r="M21" i="3"/>
  <c r="AE111" i="7"/>
  <c r="AE175" i="7"/>
  <c r="M61" i="3"/>
  <c r="M125" i="3"/>
  <c r="M189" i="3"/>
  <c r="N5" i="7"/>
  <c r="K7" i="3"/>
  <c r="N6" i="7"/>
  <c r="K8" i="3"/>
  <c r="K233" i="3"/>
  <c r="N230" i="7"/>
  <c r="N229" i="7"/>
  <c r="K235" i="3" l="1"/>
  <c r="N233" i="7"/>
  <c r="N228" i="7"/>
  <c r="K230" i="3"/>
  <c r="K234" i="3"/>
  <c r="N231" i="7"/>
  <c r="K232" i="3"/>
  <c r="K231" i="3"/>
  <c r="N232" i="7"/>
  <c r="R5" i="7"/>
  <c r="AD5" i="7"/>
  <c r="O5" i="7"/>
  <c r="BA6" i="2"/>
  <c r="AB5" i="7"/>
  <c r="Y5" i="7"/>
  <c r="L7" i="3"/>
  <c r="P5" i="7"/>
  <c r="Q5" i="7"/>
  <c r="S5" i="7"/>
  <c r="V5" i="7"/>
  <c r="Z5" i="7"/>
  <c r="T5" i="7"/>
  <c r="X5" i="7"/>
  <c r="W5" i="7"/>
  <c r="U5" i="7"/>
  <c r="AA5" i="7"/>
  <c r="AC5" i="7"/>
  <c r="M7" i="3" l="1"/>
  <c r="AE5" i="7"/>
  <c r="R233" i="7"/>
  <c r="O233" i="7"/>
  <c r="AD233" i="7"/>
  <c r="Q233" i="7"/>
  <c r="AA233" i="7"/>
  <c r="P232" i="7"/>
  <c r="L234" i="3"/>
  <c r="AA228" i="7"/>
  <c r="Y229" i="7"/>
  <c r="L8" i="3"/>
  <c r="P6" i="7"/>
  <c r="P229" i="7"/>
  <c r="L231" i="3"/>
  <c r="T230" i="7"/>
  <c r="R228" i="7"/>
  <c r="AB6" i="7"/>
  <c r="R6" i="7"/>
  <c r="Z228" i="7"/>
  <c r="Z6" i="7"/>
  <c r="AA6" i="7"/>
  <c r="P231" i="7"/>
  <c r="L233" i="3"/>
  <c r="Q230" i="7"/>
  <c r="U6" i="7"/>
  <c r="AC231" i="7"/>
  <c r="AB229" i="7"/>
  <c r="S6" i="7"/>
  <c r="U233" i="7"/>
  <c r="S233" i="7"/>
  <c r="X233" i="7"/>
  <c r="AB233" i="7"/>
  <c r="W233" i="7"/>
  <c r="P230" i="7"/>
  <c r="L232" i="3"/>
  <c r="L230" i="3"/>
  <c r="P228" i="7"/>
  <c r="O230" i="7"/>
  <c r="BA231" i="2"/>
  <c r="AE230" i="7" s="1"/>
  <c r="O6" i="7"/>
  <c r="AD229" i="7"/>
  <c r="U229" i="7"/>
  <c r="U228" i="7"/>
  <c r="AD6" i="7"/>
  <c r="Y6" i="7"/>
  <c r="AC6" i="7"/>
  <c r="Q6" i="7"/>
  <c r="T6" i="7"/>
  <c r="T232" i="7"/>
  <c r="W228" i="7"/>
  <c r="AA229" i="7"/>
  <c r="BA7" i="2"/>
  <c r="AE6" i="7" s="1"/>
  <c r="AD232" i="7"/>
  <c r="V6" i="7"/>
  <c r="X231" i="7"/>
  <c r="X6" i="7"/>
  <c r="U230" i="7"/>
  <c r="AB232" i="7"/>
  <c r="AB228" i="7"/>
  <c r="Y230" i="7"/>
  <c r="Y232" i="7"/>
  <c r="AC228" i="7"/>
  <c r="W6" i="7"/>
  <c r="S228" i="7"/>
  <c r="AC229" i="7"/>
  <c r="T228" i="7"/>
  <c r="Y233" i="7"/>
  <c r="P233" i="7"/>
  <c r="L235" i="3"/>
  <c r="R229" i="7"/>
  <c r="O229" i="7"/>
  <c r="V232" i="7"/>
  <c r="Q228" i="7"/>
  <c r="S231" i="7"/>
  <c r="X232" i="7"/>
  <c r="AB230" i="7"/>
  <c r="O231" i="7"/>
  <c r="BA232" i="2"/>
  <c r="AE231" i="7" s="1"/>
  <c r="R232" i="7"/>
  <c r="AA231" i="7"/>
  <c r="AA230" i="7"/>
  <c r="R230" i="7"/>
  <c r="BA230" i="2"/>
  <c r="M231" i="3" s="1"/>
  <c r="O232" i="7"/>
  <c r="Z233" i="7"/>
  <c r="BA234" i="2"/>
  <c r="M235" i="3" s="1"/>
  <c r="T233" i="7"/>
  <c r="AC230" i="7"/>
  <c r="Y231" i="7"/>
  <c r="T229" i="7"/>
  <c r="AD228" i="7"/>
  <c r="AB231" i="7"/>
  <c r="V231" i="7"/>
  <c r="V228" i="7"/>
  <c r="AC233" i="7"/>
  <c r="AA232" i="7"/>
  <c r="V229" i="7"/>
  <c r="R231" i="7"/>
  <c r="AD231" i="7"/>
  <c r="Z230" i="7"/>
  <c r="Z231" i="7"/>
  <c r="V233" i="7"/>
  <c r="O228" i="7"/>
  <c r="BA229" i="2"/>
  <c r="AE228" i="7" s="1"/>
  <c r="T231" i="7"/>
  <c r="Z232" i="7"/>
  <c r="S230" i="7"/>
  <c r="Z229" i="7"/>
  <c r="BA233" i="2"/>
  <c r="M234" i="3" s="1"/>
  <c r="Y228" i="7"/>
  <c r="S229" i="7"/>
  <c r="X229" i="7"/>
  <c r="U231" i="7"/>
  <c r="Q229" i="7"/>
  <c r="S232" i="7"/>
  <c r="Q231" i="7"/>
  <c r="W230" i="7"/>
  <c r="Q232" i="7"/>
  <c r="V230" i="7"/>
  <c r="W232" i="7"/>
  <c r="W231" i="7"/>
  <c r="W229" i="7"/>
  <c r="X230" i="7"/>
  <c r="U232" i="7"/>
  <c r="AC232" i="7"/>
  <c r="X228" i="7"/>
  <c r="AD230" i="7"/>
  <c r="M232" i="3" l="1"/>
  <c r="AE232" i="7"/>
  <c r="AE233" i="7"/>
  <c r="AE229" i="7"/>
  <c r="M8" i="3"/>
  <c r="M233" i="3"/>
  <c r="M230" i="3"/>
</calcChain>
</file>

<file path=xl/sharedStrings.xml><?xml version="1.0" encoding="utf-8"?>
<sst xmlns="http://schemas.openxmlformats.org/spreadsheetml/2006/main" count="8545" uniqueCount="1123">
  <si>
    <t>nazwa ppk</t>
  </si>
  <si>
    <t>Lp.</t>
  </si>
  <si>
    <t>pH</t>
  </si>
  <si>
    <t>przewodność elektrolityczna</t>
  </si>
  <si>
    <t>Ag</t>
  </si>
  <si>
    <t>As</t>
  </si>
  <si>
    <t>Ba</t>
  </si>
  <si>
    <t>Cd</t>
  </si>
  <si>
    <t>Co</t>
  </si>
  <si>
    <t>Cr</t>
  </si>
  <si>
    <t>Cu</t>
  </si>
  <si>
    <t>Hg</t>
  </si>
  <si>
    <t>Mg</t>
  </si>
  <si>
    <t>Mo</t>
  </si>
  <si>
    <t>Ni</t>
  </si>
  <si>
    <t>Pb</t>
  </si>
  <si>
    <t>Sn</t>
  </si>
  <si>
    <t>Sr</t>
  </si>
  <si>
    <t>V</t>
  </si>
  <si>
    <t>Zn</t>
  </si>
  <si>
    <t>Ca</t>
  </si>
  <si>
    <t>Ogólny węgiel organiczny</t>
  </si>
  <si>
    <t>Fe</t>
  </si>
  <si>
    <t>Mn</t>
  </si>
  <si>
    <t>P</t>
  </si>
  <si>
    <t>S</t>
  </si>
  <si>
    <t>Ti</t>
  </si>
  <si>
    <t>Al.</t>
  </si>
  <si>
    <t>K</t>
  </si>
  <si>
    <t>Naftalen</t>
  </si>
  <si>
    <t>Fenantren</t>
  </si>
  <si>
    <t>Antracen</t>
  </si>
  <si>
    <t>Fluoranten</t>
  </si>
  <si>
    <t>Chryzen</t>
  </si>
  <si>
    <t>Benzo(a)antracen</t>
  </si>
  <si>
    <t>Benzo(a)piren</t>
  </si>
  <si>
    <t>Benzo(a)fluoranten</t>
  </si>
  <si>
    <t>Benzo(g,h,i)perylen</t>
  </si>
  <si>
    <t>Acenaftylen</t>
  </si>
  <si>
    <t>Acenaften</t>
  </si>
  <si>
    <t>Fluoren</t>
  </si>
  <si>
    <t>Piren</t>
  </si>
  <si>
    <t>Benzo(b)fluoranten</t>
  </si>
  <si>
    <t>Benzo(k)fluoranten</t>
  </si>
  <si>
    <t>Benzo(e)piren</t>
  </si>
  <si>
    <t>Indeno(1,2,3-c,d)piren</t>
  </si>
  <si>
    <t>Dibenzo(a,h)antracen</t>
  </si>
  <si>
    <t>Perylen</t>
  </si>
  <si>
    <t>Pentachlorobenzen</t>
  </si>
  <si>
    <t>Heksachlorobenzen</t>
  </si>
  <si>
    <t>Alfa-HCH</t>
  </si>
  <si>
    <t>Beta-HCH</t>
  </si>
  <si>
    <t>Gamma-HCH</t>
  </si>
  <si>
    <t>Delta-HCH</t>
  </si>
  <si>
    <t>Heptachlor i epoksyd heptachloru</t>
  </si>
  <si>
    <t>Dieldryna</t>
  </si>
  <si>
    <t>Izodryna</t>
  </si>
  <si>
    <t>DDT całkowity (+izomer para-para)</t>
  </si>
  <si>
    <t>p'p'-DDE</t>
  </si>
  <si>
    <t>p'p'-DDD</t>
  </si>
  <si>
    <t>Endosulfan</t>
  </si>
  <si>
    <t>Ftalan di(2-etyloheksylu)</t>
  </si>
  <si>
    <t>chloroalkany C10-C13</t>
  </si>
  <si>
    <t>Fluorki</t>
  </si>
  <si>
    <t>Chlorfenwinfos</t>
  </si>
  <si>
    <t>Bromowane difenyloetery (kongenery nr 28, 47, 99, 100, 153, 154)</t>
  </si>
  <si>
    <t>Związki tributylocyny (kation tributylocyny)</t>
  </si>
  <si>
    <t>Heksachlorobutadien</t>
  </si>
  <si>
    <t>1,2,3-trichlorobenzen</t>
  </si>
  <si>
    <t>1,2,4-trichlorobenzen</t>
  </si>
  <si>
    <t>1,3,5-trichlorobenzen</t>
  </si>
  <si>
    <t>Nonylofenole (4-nonylofenol)</t>
  </si>
  <si>
    <t>Oktylofenole (4-(1,1',3,3'-tetrametylobutylo)-fenol)</t>
  </si>
  <si>
    <t>Pentachlorofenol</t>
  </si>
  <si>
    <t>Trifluarlina</t>
  </si>
  <si>
    <t>Dikofol</t>
  </si>
  <si>
    <t>kwas perfluorooktanosulfonowy i jego pochodne (PFOS)</t>
  </si>
  <si>
    <t>Chinoksyfen</t>
  </si>
  <si>
    <t>Dioksyny i związki dioksynopodobne</t>
  </si>
  <si>
    <t>Cypermetryna</t>
  </si>
  <si>
    <t>Heksabromocyklododekan</t>
  </si>
  <si>
    <t>Chlordekon</t>
  </si>
  <si>
    <t>Heksabromodifenol</t>
  </si>
  <si>
    <t>Toksafen</t>
  </si>
  <si>
    <t>Endryna</t>
  </si>
  <si>
    <t>Aldryna</t>
  </si>
  <si>
    <t>Azot</t>
  </si>
  <si>
    <t>Alachlor</t>
  </si>
  <si>
    <t>Chlorpiryfos</t>
  </si>
  <si>
    <t>Aklonifen</t>
  </si>
  <si>
    <t>Bifenoks</t>
  </si>
  <si>
    <t>Cybutryna</t>
  </si>
  <si>
    <t>Polichlorowane bifenyle (nr 28)</t>
  </si>
  <si>
    <t>Polichlorowane bifenyle (nr 52)</t>
  </si>
  <si>
    <t>Polichlorowane bifenyle (nr 101)</t>
  </si>
  <si>
    <t>Polichlorowane bifenyle (nr 118)</t>
  </si>
  <si>
    <t>Polichlorowane bifenyle (nr 138)</t>
  </si>
  <si>
    <t>Polichlorowane bifenyle (nr 153)</t>
  </si>
  <si>
    <t>Polichlorowane bifenyle (nr 180)</t>
  </si>
  <si>
    <t>Bromowane difenyloetery (kongenery nr 28)</t>
  </si>
  <si>
    <t>Bromowane difenyloetery (kongenery nr 47)</t>
  </si>
  <si>
    <t>Bromowane difenyloetery (kongenery nr 99)</t>
  </si>
  <si>
    <t>Bromowane difenyloetery (kongenery nr 100)</t>
  </si>
  <si>
    <t>Bromowane difenyloetery (kongenery nr 153)</t>
  </si>
  <si>
    <t>Bromowane difenyloetery (kongenery nr 154)</t>
  </si>
  <si>
    <t>Polichlorowane bifenyle (nr 28, 52, 101, 118, 138, 153,180) - suma</t>
  </si>
  <si>
    <t>&lt;9,8&lt;21,4&lt;33</t>
  </si>
  <si>
    <t>&lt;23&lt;36&lt;49</t>
  </si>
  <si>
    <t>&lt;0,99&lt;3&lt;5</t>
  </si>
  <si>
    <t>&lt;43&lt;76,5&lt;110</t>
  </si>
  <si>
    <t>&lt;32&lt;91&lt;150</t>
  </si>
  <si>
    <t>&lt;20000&lt;30000&lt;40000</t>
  </si>
  <si>
    <t>&lt;36&lt;83&lt;130</t>
  </si>
  <si>
    <t>&lt;460&lt;780&lt;1100</t>
  </si>
  <si>
    <t>&lt;0,18&lt;0,64&lt;1,1</t>
  </si>
  <si>
    <t>&lt;1,6&lt;1,9&lt;2,2</t>
  </si>
  <si>
    <t>&lt;120&lt;290&lt;460</t>
  </si>
  <si>
    <t>[mg/kg]</t>
  </si>
  <si>
    <t>&lt;6,7&lt;48&lt;89</t>
  </si>
  <si>
    <t>&lt;5,9&lt;67&lt;128</t>
  </si>
  <si>
    <t>&lt;57,2&lt;451&lt;845</t>
  </si>
  <si>
    <t>&lt;77,4&lt;307&lt;536</t>
  </si>
  <si>
    <t>&lt;176&lt;369&lt;561</t>
  </si>
  <si>
    <t>&lt;204&lt;687&lt;1170</t>
  </si>
  <si>
    <t>&lt;108&lt;579&lt;1050</t>
  </si>
  <si>
    <t>&lt;150&lt;800&lt;1450</t>
  </si>
  <si>
    <t>&lt;240&lt;6820&lt;13400</t>
  </si>
  <si>
    <t>&lt;170&lt;1685&lt;3200</t>
  </si>
  <si>
    <t>&lt;166&lt;728&lt;1290</t>
  </si>
  <si>
    <t>&lt;33&lt;84&lt;135</t>
  </si>
  <si>
    <t>&lt;423&lt;1327&lt;2230</t>
  </si>
  <si>
    <t>&lt;200&lt;1700&lt;3200</t>
  </si>
  <si>
    <t>&lt;195&lt;858&lt;1520</t>
  </si>
  <si>
    <t>&lt;60&lt;368&lt;676</t>
  </si>
  <si>
    <t>&lt;2&lt;41&lt;80</t>
  </si>
  <si>
    <t>&lt;1,9&lt;32&lt;62</t>
  </si>
  <si>
    <t>&lt;2,2&lt;104,6&lt;207</t>
  </si>
  <si>
    <t>&lt;1&lt;1,5&lt;2</t>
  </si>
  <si>
    <t>&lt;150&lt;175&lt;200</t>
  </si>
  <si>
    <t>&lt;8&lt;13&lt;18</t>
  </si>
  <si>
    <t>&lt;6&lt;53&lt;100</t>
  </si>
  <si>
    <t>&lt;5&lt;108&lt;210</t>
  </si>
  <si>
    <t>&lt;3&lt;4&lt;5</t>
  </si>
  <si>
    <t>&lt;4,9&lt;16,5&lt;28</t>
  </si>
  <si>
    <t>&lt;3,2&lt;17&lt;31</t>
  </si>
  <si>
    <t>&lt;4,2&lt;33,6&lt;63</t>
  </si>
  <si>
    <t>&lt;2,5&lt;9,3&lt;16</t>
  </si>
  <si>
    <t>&lt;0,85&lt;11,2&lt;21,5</t>
  </si>
  <si>
    <t>&lt;0,52&lt;1,73&lt;2,94</t>
  </si>
  <si>
    <t>&lt;580&lt;22790&lt;45000</t>
  </si>
  <si>
    <t>nr SIWZ:</t>
  </si>
  <si>
    <t>HCH - suma</t>
  </si>
  <si>
    <t>ocena ogólna</t>
  </si>
  <si>
    <t>Trichlorobenzen - suma</t>
  </si>
  <si>
    <t>Trichlorobenzeny - suma</t>
  </si>
  <si>
    <t>WWA - suma</t>
  </si>
  <si>
    <t>&lt;1610&lt;12205&lt;22800</t>
  </si>
  <si>
    <t>&lt;3&lt;62&lt;120</t>
  </si>
  <si>
    <t>&lt;5,3&lt;289&lt;572</t>
  </si>
  <si>
    <t>DDT+DDD+DDE</t>
  </si>
  <si>
    <t>[um/kg]</t>
  </si>
  <si>
    <t>Level 1</t>
  </si>
  <si>
    <t>Level 2</t>
  </si>
  <si>
    <t>Level 3</t>
  </si>
  <si>
    <t>Level 4</t>
  </si>
  <si>
    <t>Contaminated Sediment Standing Team (2013)</t>
  </si>
  <si>
    <t>zanieczyszczony</t>
  </si>
  <si>
    <t>niezanieczyszczony</t>
  </si>
  <si>
    <t>[uS/cm]</t>
  </si>
  <si>
    <t>[mg/kg sm]</t>
  </si>
  <si>
    <t>[% sm]</t>
  </si>
  <si>
    <t>[µg/kg sm]</t>
  </si>
  <si>
    <t>kod PPK</t>
  </si>
  <si>
    <t>nr SIWZ</t>
  </si>
  <si>
    <t>Nr SIWZ</t>
  </si>
  <si>
    <t>PL02S1301_1124</t>
  </si>
  <si>
    <t>PL01S1601_3267</t>
  </si>
  <si>
    <t>PL01S1601_3246</t>
  </si>
  <si>
    <t>PL01S1101_3860</t>
  </si>
  <si>
    <t>PL01S1101_3509</t>
  </si>
  <si>
    <t>PL01S1101_1526</t>
  </si>
  <si>
    <t>PL01S1101_3852</t>
  </si>
  <si>
    <t>PL01S1601_3307</t>
  </si>
  <si>
    <t>PL02S0501_0753</t>
  </si>
  <si>
    <t>PL02S1201_1056</t>
  </si>
  <si>
    <t>PL02S1301_1192</t>
  </si>
  <si>
    <t>PL01S1101_1525</t>
  </si>
  <si>
    <t>PL01S0701_1217</t>
  </si>
  <si>
    <t>PL01S1101_1529</t>
  </si>
  <si>
    <t>PL01S0701_1220</t>
  </si>
  <si>
    <t>PL01S0701_1133</t>
  </si>
  <si>
    <t>PL01S0301_0882</t>
  </si>
  <si>
    <t>PL02S1401_1303</t>
  </si>
  <si>
    <t>PL02S1201_1018</t>
  </si>
  <si>
    <t>PL01S0201_0821</t>
  </si>
  <si>
    <t>PL02S1201_1030</t>
  </si>
  <si>
    <t>PL02S1201_1035</t>
  </si>
  <si>
    <t>PL02S0401_0671</t>
  </si>
  <si>
    <t>PL02S1201_1054</t>
  </si>
  <si>
    <t>PL02S1301_1123</t>
  </si>
  <si>
    <t>PL02S1301_1134</t>
  </si>
  <si>
    <t>PL02S0101_0547</t>
  </si>
  <si>
    <t>PL01S0301_0923</t>
  </si>
  <si>
    <t>PL01S0701_1094</t>
  </si>
  <si>
    <t>PL01S1301_1734</t>
  </si>
  <si>
    <t>PL01S0901_1391</t>
  </si>
  <si>
    <t>PL02S0501_0858</t>
  </si>
  <si>
    <t>PL01S1301_1721</t>
  </si>
  <si>
    <t>PL02S1301_1149</t>
  </si>
  <si>
    <t>PL01S1501_1744</t>
  </si>
  <si>
    <t>PL02S1401_1254</t>
  </si>
  <si>
    <t>PL01S0701_1124</t>
  </si>
  <si>
    <t>PL02S0901_0945</t>
  </si>
  <si>
    <t>PL02S0901_3212</t>
  </si>
  <si>
    <t>PL02S0901_3213</t>
  </si>
  <si>
    <t>PL02S1401_1288</t>
  </si>
  <si>
    <t>PL01S1101_1574</t>
  </si>
  <si>
    <t>PL01S1501_1785</t>
  </si>
  <si>
    <t>PL02S1201_1016</t>
  </si>
  <si>
    <t>PL01S0201_0798</t>
  </si>
  <si>
    <t>PL01S1501_1765</t>
  </si>
  <si>
    <t>PL01S1001_1493</t>
  </si>
  <si>
    <t>PL01S0701_1061</t>
  </si>
  <si>
    <t>PL01S1601_1940</t>
  </si>
  <si>
    <t>kod JCWP</t>
  </si>
  <si>
    <t>Bystrzyca od zb. Zemborzyckiego do ujścia</t>
  </si>
  <si>
    <t>Bzura od Rawki do ujścia</t>
  </si>
  <si>
    <t>Gwda od Piławy do ujścia</t>
  </si>
  <si>
    <t>Kłodnica od Dramy do ujścia</t>
  </si>
  <si>
    <t>Mała Panew od zb. Turawa do Odry</t>
  </si>
  <si>
    <t>Nogat</t>
  </si>
  <si>
    <t>Nysa Kłodzka od zb. Nysa do ujścia</t>
  </si>
  <si>
    <t>Olza - odcinek graniczny od Piotrówki do ujścia</t>
  </si>
  <si>
    <t>Parsęta od Wielkiego Rowu do ujścia</t>
  </si>
  <si>
    <t>Przemsza od Białej Przemszy do ujścia</t>
  </si>
  <si>
    <t>Czerwona Woda</t>
  </si>
  <si>
    <t>Słupia od Kamieńca do Otocznicy</t>
  </si>
  <si>
    <t>Świder od Świdra Wschodniego do ujścia</t>
  </si>
  <si>
    <t>Warta od Wierznicy do Widawki</t>
  </si>
  <si>
    <t>Wisła od Skawinki do Podłężanki</t>
  </si>
  <si>
    <t>Bierawka od Knurówki do ujścia</t>
  </si>
  <si>
    <t>Wisłok od Starego Wisłoka do ujścia</t>
  </si>
  <si>
    <t>nazwa JCWP</t>
  </si>
  <si>
    <t>nazwa PPK</t>
  </si>
  <si>
    <t>Bug - Dorohusk</t>
  </si>
  <si>
    <t>Bug - Kózki, lewy brzeg</t>
  </si>
  <si>
    <t>Bug - Krzyczew</t>
  </si>
  <si>
    <t>Bug - Kuzawka/Kukuryki</t>
  </si>
  <si>
    <t>Bug - Włodawa</t>
  </si>
  <si>
    <t>Bug - Wyszków</t>
  </si>
  <si>
    <t>Bystrzyca - Sobianowice</t>
  </si>
  <si>
    <t>Bzura - Wyszogród, przy moście</t>
  </si>
  <si>
    <t>Elbląg - Nowakowo</t>
  </si>
  <si>
    <t>Gwda - Ujście</t>
  </si>
  <si>
    <t>Kaczawa - ujście do Odry</t>
  </si>
  <si>
    <t>Kłodnica - ujście do Odry</t>
  </si>
  <si>
    <t>Łupawa - Smołdzino</t>
  </si>
  <si>
    <t>Mała Panew - Czarnowąsy</t>
  </si>
  <si>
    <t>Nysa Kłodzka - Skorogoszcz</t>
  </si>
  <si>
    <t>Obra - m. Skwierzyna</t>
  </si>
  <si>
    <t>Odra - Kłodnica, poniżej ujścia Kłodnicy</t>
  </si>
  <si>
    <t>Odra - w Chałupkach</t>
  </si>
  <si>
    <t>Odra - w Krzyżanowicach</t>
  </si>
  <si>
    <t>Odra - Wróblin, powyżej ujścia Małej Panwi</t>
  </si>
  <si>
    <t>Olza - ujście do Odry</t>
  </si>
  <si>
    <t>Parsęta - ujście do morza (m.Kołobrzeg)</t>
  </si>
  <si>
    <t>Pasłęka - Nowa Pasłęka</t>
  </si>
  <si>
    <t>Pilica - pow. Nowego Miasta</t>
  </si>
  <si>
    <t>Pilica - pow.dop. spod Nakła m.Łąkietka</t>
  </si>
  <si>
    <t>Pilica - Sulejów</t>
  </si>
  <si>
    <t>Prosna - Ruda Komorska</t>
  </si>
  <si>
    <t>Przemsza - wodowskaz "Jeleń"</t>
  </si>
  <si>
    <t>Ruda - ujście do Odry</t>
  </si>
  <si>
    <t>San - Hureczko</t>
  </si>
  <si>
    <t>San - Procisne</t>
  </si>
  <si>
    <t>Soła - Oświęcim</t>
  </si>
  <si>
    <t>Sołotwa - Basznia Górna</t>
  </si>
  <si>
    <t>Ślęza - ujście do Odry</t>
  </si>
  <si>
    <t>Świder - Dębinka, uj. do Wisły</t>
  </si>
  <si>
    <t>Warta - Burzenin</t>
  </si>
  <si>
    <t>Warta - Działoszyn</t>
  </si>
  <si>
    <t>Warta - Kamion</t>
  </si>
  <si>
    <t>Warta - powyżej zbiornika Poraj m.Lgota</t>
  </si>
  <si>
    <t>Widawa - ujście do Odry</t>
  </si>
  <si>
    <t>Wisła  - Gołąb</t>
  </si>
  <si>
    <t>Wisła  - Grobka</t>
  </si>
  <si>
    <t>Wisła - Grabie</t>
  </si>
  <si>
    <t>Bierawka - ujście do Odry</t>
  </si>
  <si>
    <t>Wisła - Kiezmark</t>
  </si>
  <si>
    <t>Wisła - Kopanka</t>
  </si>
  <si>
    <t>Wisła - Sandomierz</t>
  </si>
  <si>
    <t>Wisła - Warszawa, most Łazienkowski, brzeg</t>
  </si>
  <si>
    <t>Wisłok - Tryńcza</t>
  </si>
  <si>
    <t xml:space="preserve"> [μg/kg]</t>
  </si>
  <si>
    <t>[ug/kg]</t>
  </si>
  <si>
    <t>PL01S0801_1340</t>
  </si>
  <si>
    <t>PL02S0501_3271</t>
  </si>
  <si>
    <t>PL02S1401_1220</t>
  </si>
  <si>
    <t>PL01S1302_0703</t>
  </si>
  <si>
    <t>Biebrza - Burzyn-Rutkowskie</t>
  </si>
  <si>
    <t>Noteć - Milcz</t>
  </si>
  <si>
    <t>Odra - poniżej ujścia Baryczy</t>
  </si>
  <si>
    <t>Zb. Kozłowa Góra - w rejonie zapory</t>
  </si>
  <si>
    <t>Biebrza od Ełku do ujścia</t>
  </si>
  <si>
    <t>Bobrówka</t>
  </si>
  <si>
    <t>GIOŚ (2015)</t>
  </si>
  <si>
    <t>GIOŚ 2015 - cieki</t>
  </si>
  <si>
    <t>1 - GIOŚ (2015)</t>
  </si>
  <si>
    <t>&lt;9,8&lt;21,41,503</t>
  </si>
  <si>
    <t>&lt;0,991,50&lt;5</t>
  </si>
  <si>
    <t>1,502&lt;91&lt;150</t>
  </si>
  <si>
    <t>&lt;231,506&lt;49</t>
  </si>
  <si>
    <t>1,506&lt;83&lt;130</t>
  </si>
  <si>
    <t>&lt;200001,500000&lt;40000</t>
  </si>
  <si>
    <t>&lt;1761,5069&lt;561</t>
  </si>
  <si>
    <t>&lt;170&lt;16851,50200</t>
  </si>
  <si>
    <t>&lt;77,41,5007&lt;536</t>
  </si>
  <si>
    <t>&lt;200&lt;17001,50200</t>
  </si>
  <si>
    <t>1,503&lt;84&lt;135</t>
  </si>
  <si>
    <t>&lt;601,5068&lt;676</t>
  </si>
  <si>
    <t>1,50&lt;62&lt;120</t>
  </si>
  <si>
    <t>1,50&lt;4&lt;5</t>
  </si>
  <si>
    <t>&lt;1,91,502&lt;62</t>
  </si>
  <si>
    <t>&lt;4,21,503,6&lt;63</t>
  </si>
  <si>
    <t>1,50,2&lt;171,501</t>
  </si>
  <si>
    <t>PL02S1401_1323</t>
  </si>
  <si>
    <t>Barycz - powyżej ujścia Orli (m. Wąsosz)</t>
  </si>
  <si>
    <t>PL02S1401_1322</t>
  </si>
  <si>
    <t>Barycz - powyżej Żmigrodu i ujścia Sąsiecznicy</t>
  </si>
  <si>
    <t>PL02S1301_3506</t>
  </si>
  <si>
    <t>Bełk - miejscowość Zabełków</t>
  </si>
  <si>
    <t>PL02S1201_1033</t>
  </si>
  <si>
    <t>Biała Głuchołaska - Biała Nyska</t>
  </si>
  <si>
    <t>PL02S1401_1232</t>
  </si>
  <si>
    <t>Biała Lądecka - m. Żelazno</t>
  </si>
  <si>
    <t>PL01S1501_1838</t>
  </si>
  <si>
    <t>Biały Dunajec - Poronin</t>
  </si>
  <si>
    <t>PL02S1301_1128</t>
  </si>
  <si>
    <t>Bobrówka - ujście do Olzy</t>
  </si>
  <si>
    <t>PL01S0901_1401</t>
  </si>
  <si>
    <t>Bogdanówka - Rozprza</t>
  </si>
  <si>
    <t>PL02S1401_0540</t>
  </si>
  <si>
    <t>Bożanowski Potok- ujście do Ścinawki (m. Tłumaczów)</t>
  </si>
  <si>
    <t>PL02S0401_0621</t>
  </si>
  <si>
    <t>Bóbr - poniżej ujścia Szprotawy (m. Małomice)</t>
  </si>
  <si>
    <t>PL02S1401_1344</t>
  </si>
  <si>
    <t>Bóbr - punkt graniczny</t>
  </si>
  <si>
    <t>PL02S1401_1346</t>
  </si>
  <si>
    <t>Bóbr - powyżej ujęcia w Wojanowie</t>
  </si>
  <si>
    <t>PL02S1401_1348</t>
  </si>
  <si>
    <t>Bóbr - poniżej Lwówka (Włodzice Mł.)</t>
  </si>
  <si>
    <t>PL02S1201_1106</t>
  </si>
  <si>
    <t>Budkowiczanka - Stare Kolnie</t>
  </si>
  <si>
    <t>PL01S0701_1221</t>
  </si>
  <si>
    <t>Bug - Barcice, brzeg</t>
  </si>
  <si>
    <t>PL01S1101_0367</t>
  </si>
  <si>
    <t>Bużek - Kryłów</t>
  </si>
  <si>
    <t>PL01S1301_2121</t>
  </si>
  <si>
    <t>Bystra - ujście do Soły</t>
  </si>
  <si>
    <t>PL02S1401_1263</t>
  </si>
  <si>
    <t>Bystrzyca - poniżej Świdnicy i powyżej Piławy</t>
  </si>
  <si>
    <t>PL01S1101_1617</t>
  </si>
  <si>
    <t>Bystrzyca - Lublin, ul. Roślinna</t>
  </si>
  <si>
    <t>PL02S1401_1265</t>
  </si>
  <si>
    <t>Bystrzyca - powyżej ujścia Strzegomki</t>
  </si>
  <si>
    <t>PL02S1201_1023</t>
  </si>
  <si>
    <t>Chrząstawa (Jemielnica) - Chrząstowice</t>
  </si>
  <si>
    <t>PL02S1401_1299</t>
  </si>
  <si>
    <t>Cicha Woda - most Rogów–Malczyce</t>
  </si>
  <si>
    <t>PL04S1301_0001</t>
  </si>
  <si>
    <t>Czadeczka - m. Istebna Jaworzynka</t>
  </si>
  <si>
    <t>PL07S0801_3026</t>
  </si>
  <si>
    <t>Czarna Hańcza - Bród Stary</t>
  </si>
  <si>
    <t>PL07S0801_0074</t>
  </si>
  <si>
    <t>Czarna Hańcza - Wysoki Most</t>
  </si>
  <si>
    <t>PL02S0401_0605</t>
  </si>
  <si>
    <t>Czarna Struga - ujście do Odry (m. Nowa Sól)</t>
  </si>
  <si>
    <t>PL02S1401_2271</t>
  </si>
  <si>
    <t>Czarna Woda - ujście do Kaczawy</t>
  </si>
  <si>
    <t>PL02S1401_0558</t>
  </si>
  <si>
    <t>Czarnuszka - ujście do Bobru (m. Lubawka)</t>
  </si>
  <si>
    <t>PL02S0401_0630</t>
  </si>
  <si>
    <t>Czerna Wielka - ujście do Bobru (m. Żagań)</t>
  </si>
  <si>
    <t>PL02S1401_3944</t>
  </si>
  <si>
    <t>Czerwona Woda - poniżej Sulikowa</t>
  </si>
  <si>
    <t>PL01S0601_0994</t>
  </si>
  <si>
    <t>Drwęca - poniżej Brodnicy, Szabda</t>
  </si>
  <si>
    <t>PL01S1501_1828</t>
  </si>
  <si>
    <t>Dunajec - Ujście Jezuickie</t>
  </si>
  <si>
    <t>PL01S1501_1833</t>
  </si>
  <si>
    <t>Dunajec - Zagrody</t>
  </si>
  <si>
    <t>PL02S0101_0550</t>
  </si>
  <si>
    <t>Dzierżęcinka - ujście do jeziora Jamno (m. Dobiesławiec)</t>
  </si>
  <si>
    <t>PL01S1101_1629</t>
  </si>
  <si>
    <t>Giełczewka - Biskupice</t>
  </si>
  <si>
    <t>PL02S0501_3267</t>
  </si>
  <si>
    <t>Głomia - Dolnik</t>
  </si>
  <si>
    <t>PL05S0301_0007</t>
  </si>
  <si>
    <t>Gołuba - Gronowo</t>
  </si>
  <si>
    <t>PL02S1301_3505</t>
  </si>
  <si>
    <t>Grabia - most na drodze Borucin-Bojanów</t>
  </si>
  <si>
    <t>PL02S1301_3840</t>
  </si>
  <si>
    <t xml:space="preserve">Kanał Gliwicki, Gliwice Marina   </t>
  </si>
  <si>
    <t>PL02S0401_0664</t>
  </si>
  <si>
    <t>Ilanka - m. Świecko</t>
  </si>
  <si>
    <t>PL02S0101_0492</t>
  </si>
  <si>
    <t>Ina - poniżej Stargardu Szczecińskiego (m. Sowno)</t>
  </si>
  <si>
    <t>PL02S1401_1302</t>
  </si>
  <si>
    <t>Kaczawa - ujęcie wody dla m. Legnicy</t>
  </si>
  <si>
    <t>PL01S1101_1548</t>
  </si>
  <si>
    <t>Kanał Świerżowski - Świerże</t>
  </si>
  <si>
    <t>PL01S0801_3440</t>
  </si>
  <si>
    <t>Kanał Augustowski - Klonownica</t>
  </si>
  <si>
    <t>PL02S0601_0926</t>
  </si>
  <si>
    <t>Kanał Bachorze - Kruszwica</t>
  </si>
  <si>
    <t>PL02S0501_3402</t>
  </si>
  <si>
    <t>Kanał Bernardyński - Kalisz, Warszówka</t>
  </si>
  <si>
    <t>PL02S0501_3384</t>
  </si>
  <si>
    <t>Kanał Bobrowski - Młodzikowo</t>
  </si>
  <si>
    <t>PL02S0401_3439</t>
  </si>
  <si>
    <t>Kanał Bojadelski - ujście do Obrzycy (m. Uście)</t>
  </si>
  <si>
    <t>PL01S1301_1680</t>
  </si>
  <si>
    <t>Kanał Branicki - ujście do Pszczynki</t>
  </si>
  <si>
    <t>PL01S1301_3400</t>
  </si>
  <si>
    <t>Kanał Główny - ujęcie GPW</t>
  </si>
  <si>
    <t>PL01S0701_1071</t>
  </si>
  <si>
    <t>Kanał Gniewoszowsko-Kozienicki - Wójtostwo, uj. do Zagożdżonki</t>
  </si>
  <si>
    <t>PL01S0201_3088</t>
  </si>
  <si>
    <t>Kanał Granicznik - Śluza Międzyleska</t>
  </si>
  <si>
    <t>PL02S0401_3952</t>
  </si>
  <si>
    <t>Kanał Krępiński - most na drodze Głuchowo-Lemierzyce</t>
  </si>
  <si>
    <t>PL02S0501_0763</t>
  </si>
  <si>
    <t>Kanał Mosiński - Głuchowo</t>
  </si>
  <si>
    <t>PL02S0501_3257</t>
  </si>
  <si>
    <t>Kanał Mosiński - Gryżyna</t>
  </si>
  <si>
    <t>PL02S0501_0764</t>
  </si>
  <si>
    <t>Kanał Mosiński - Mosina</t>
  </si>
  <si>
    <t>PL02S0501_3256</t>
  </si>
  <si>
    <t>Kanał Mosiński - Niedźwiady</t>
  </si>
  <si>
    <t>PL01S0201_0759</t>
  </si>
  <si>
    <t>Kanał Palemona - Kwidzyn</t>
  </si>
  <si>
    <t>PL02S1401_1249</t>
  </si>
  <si>
    <t>Kanał Psarski Potok - ujście do Oławy</t>
  </si>
  <si>
    <t>PL01S0701_1157</t>
  </si>
  <si>
    <t>Kanał Troszyński - Dobrzyków, most</t>
  </si>
  <si>
    <t>PL06S1401_0002</t>
  </si>
  <si>
    <t>Klikawa - powyżej przejścia granicznego w Kudowie Zdr.</t>
  </si>
  <si>
    <t>PL07S0801_0050</t>
  </si>
  <si>
    <t>Kołodzieżanka - ujście do Świsłoczy</t>
  </si>
  <si>
    <t>PL01S1601_0357</t>
  </si>
  <si>
    <t>Kropiwnica - Paprotno Sopotnik</t>
  </si>
  <si>
    <t>PL01S0301_0905</t>
  </si>
  <si>
    <t>Krutynia - Iznota</t>
  </si>
  <si>
    <t>PL02S1301_1135</t>
  </si>
  <si>
    <t>Krzanówka - ujście do Psiny</t>
  </si>
  <si>
    <t>PL01S1101_1562</t>
  </si>
  <si>
    <t>Krzna - Neple</t>
  </si>
  <si>
    <t>PL01S1101_3517</t>
  </si>
  <si>
    <t>Krzna - Sławacinek Stary</t>
  </si>
  <si>
    <t>PL02S0401_0599</t>
  </si>
  <si>
    <t>Krzycki Rów - ujście do Odry (most na drodze Nowa Sól - Stany)</t>
  </si>
  <si>
    <t>PL02S0401_0624</t>
  </si>
  <si>
    <t>Kwisa - ujście do Bobru (m. Trzebów)</t>
  </si>
  <si>
    <t>PL01S0701_1238</t>
  </si>
  <si>
    <t>Liwiec - Kamieńczyk</t>
  </si>
  <si>
    <t>PL02S1201_0248</t>
  </si>
  <si>
    <t>Lubrzanka - Dytmarów</t>
  </si>
  <si>
    <t>PL02S0401_0655</t>
  </si>
  <si>
    <t>Lubsza - ujście do Nysy Łużyckiej (m. Gubin)</t>
  </si>
  <si>
    <t>PL01S1101_1610</t>
  </si>
  <si>
    <t>Łabuńka - Krzak</t>
  </si>
  <si>
    <t>PL01S0701_1293</t>
  </si>
  <si>
    <t>Łydynia - Gutarzewo, most</t>
  </si>
  <si>
    <t>PL02S1201_1031</t>
  </si>
  <si>
    <t>Mała Panew - Zawadzkie</t>
  </si>
  <si>
    <t>PL02S1202_0432</t>
  </si>
  <si>
    <t>Mała Panew, zb. Turawa - Zbiornik Turawa</t>
  </si>
  <si>
    <t>PL02S0401_0680</t>
  </si>
  <si>
    <t>Miała - m. Drezdenko</t>
  </si>
  <si>
    <t>PL02S1401_1379</t>
  </si>
  <si>
    <t>Miedzianka - punkt graniczny</t>
  </si>
  <si>
    <t>PL02S1401_1380</t>
  </si>
  <si>
    <t>Miedzianka - ujście do Nysy Łużyckiej</t>
  </si>
  <si>
    <t>PL02S1201_1045</t>
  </si>
  <si>
    <t>Mora - Morów</t>
  </si>
  <si>
    <t>PL01S0201_3318</t>
  </si>
  <si>
    <t>Motława - Gdańsk</t>
  </si>
  <si>
    <t>PL01S0801_1371</t>
  </si>
  <si>
    <t>Narew  - profil graniczny Babia Góra</t>
  </si>
  <si>
    <t>PL01S0801_3815</t>
  </si>
  <si>
    <t>Narew - powyżej ujścia Narewki</t>
  </si>
  <si>
    <t>PL01S0301_0914</t>
  </si>
  <si>
    <t>Nogat - Kępa Dolna/Kępiny</t>
  </si>
  <si>
    <t>PL02S0501_0828</t>
  </si>
  <si>
    <t>Noteć - poniżej Drawska</t>
  </si>
  <si>
    <t>PL02S0601_3238</t>
  </si>
  <si>
    <t>Noteć - Gromadno</t>
  </si>
  <si>
    <t>PL02S0601_0932</t>
  </si>
  <si>
    <t>Noteć - Lechowo</t>
  </si>
  <si>
    <t>PL01S0801_1336</t>
  </si>
  <si>
    <t>Nurzec - Tworkowice</t>
  </si>
  <si>
    <t>PL02S1401_1229</t>
  </si>
  <si>
    <t>Nysa Kłodzka - poniżej Kłodzka</t>
  </si>
  <si>
    <t>PL02S0401_3480</t>
  </si>
  <si>
    <t>Nysa Łużycka - poniżej Gubina (m. Żytowań)</t>
  </si>
  <si>
    <t>PL02S1401_1378</t>
  </si>
  <si>
    <t>Nysa Łużycka - Pieńsk/Deschka</t>
  </si>
  <si>
    <t>PL02S0401_0649</t>
  </si>
  <si>
    <t>Nysa Łużycka - powyżej Gubina (m. Sękowice)</t>
  </si>
  <si>
    <t>PL02S1401_3224</t>
  </si>
  <si>
    <t>Nysa Łużycka - powyżej ujścia Miedzianki</t>
  </si>
  <si>
    <t>PL02S1401_1374</t>
  </si>
  <si>
    <t>Nysa Łużycka - trójpunkt graniczny</t>
  </si>
  <si>
    <t>PL02S0401_3435</t>
  </si>
  <si>
    <t xml:space="preserve">Obra - most na drodze Trzciel - Pszczew </t>
  </si>
  <si>
    <t>PL02S0501_0832</t>
  </si>
  <si>
    <t>Obrzański Kanał Południowy - Rudno</t>
  </si>
  <si>
    <t>PL02S0401_0612</t>
  </si>
  <si>
    <t>Obrzyca - ujście do Odry (ujęcie wody powierzchniowej "Sadowa")</t>
  </si>
  <si>
    <t>PL02S0101_0461</t>
  </si>
  <si>
    <t>Odra poniżej Gryfina</t>
  </si>
  <si>
    <t>PL02S0101_0457</t>
  </si>
  <si>
    <t>Odra - poniżej uj. Słubii (m. Osinów)</t>
  </si>
  <si>
    <t>PL02S0401_0638</t>
  </si>
  <si>
    <t>Odra - m. Połęcko</t>
  </si>
  <si>
    <t>PL02S1401_1215</t>
  </si>
  <si>
    <t>Odra - powyżej m. Wrocławia</t>
  </si>
  <si>
    <t>PL02S0401_0602</t>
  </si>
  <si>
    <t>Odra - powyżej Nowej Soli (most na drodze Nowa Sól - Przyborów)</t>
  </si>
  <si>
    <t>PL02S0101_0479</t>
  </si>
  <si>
    <t>Odra Zachodnia - Baza UMS (Szczecin)</t>
  </si>
  <si>
    <t>PL02S1301_1125</t>
  </si>
  <si>
    <t>Olza - most Wisła-Istebna</t>
  </si>
  <si>
    <t>PL02S1301_1130</t>
  </si>
  <si>
    <t>Olza - powyżej ujścia Piotrówki</t>
  </si>
  <si>
    <t>PL02S1401_1246</t>
  </si>
  <si>
    <t>Oława - ujście do Odry (pon. jazu Małgorzata)</t>
  </si>
  <si>
    <t>PL05S0301_0002</t>
  </si>
  <si>
    <t>Omaza - Grzechotki</t>
  </si>
  <si>
    <t>PL02S1201_1057</t>
  </si>
  <si>
    <t>Opawa - Wiechowice</t>
  </si>
  <si>
    <t>PL01S0801_1356</t>
  </si>
  <si>
    <t>Orlanka - Chraboły</t>
  </si>
  <si>
    <t>PL01S1601_3655</t>
  </si>
  <si>
    <t>Osława - Zagórz</t>
  </si>
  <si>
    <t>PL02S1201_1088</t>
  </si>
  <si>
    <t>Osobłoga - Racławice Śląskie</t>
  </si>
  <si>
    <t>PL06S1401_0003</t>
  </si>
  <si>
    <t>Ostrożnica - m. Okrzeszyn (granica Państwa)</t>
  </si>
  <si>
    <t>PL02S1301_3841</t>
  </si>
  <si>
    <t xml:space="preserve">Kłodnica Gliwice na wysokości Mariny   </t>
  </si>
  <si>
    <t>PL02S0101_0545</t>
  </si>
  <si>
    <t>Parsęta - m. Bardy</t>
  </si>
  <si>
    <t>PL02S1401_1284</t>
  </si>
  <si>
    <t>Pełcznica - ujście do Strzegomki</t>
  </si>
  <si>
    <t>PL02S1401_0542</t>
  </si>
  <si>
    <t>Piekło - ujście do Ścinawki (m. Ścinawka Górna)</t>
  </si>
  <si>
    <t>PL02S0501_0845</t>
  </si>
  <si>
    <t>Piława - poniżej Zabrodzia</t>
  </si>
  <si>
    <t>PL01S1101_1640</t>
  </si>
  <si>
    <t>Piwonia - Koczergi</t>
  </si>
  <si>
    <t>PL02S0401_0665</t>
  </si>
  <si>
    <t>Pliszka - m. Urad</t>
  </si>
  <si>
    <t>PL02S0501_1795</t>
  </si>
  <si>
    <t>Plitnica - Płytnica</t>
  </si>
  <si>
    <t>PL02S1201_0253</t>
  </si>
  <si>
    <t>Płocha - Śliwice</t>
  </si>
  <si>
    <t>PL02S0101_0489</t>
  </si>
  <si>
    <t>Płonia - poniżej m. Szczecin-Dąbie (ujście do j. Dąbie)</t>
  </si>
  <si>
    <t>PL02S1401_1327</t>
  </si>
  <si>
    <t>Polska Woda - m. Potasznia</t>
  </si>
  <si>
    <t>PL02S1401_1337</t>
  </si>
  <si>
    <t>Polski Rów - ujście do Baryczy</t>
  </si>
  <si>
    <t>PL02S0401_0691</t>
  </si>
  <si>
    <t>Postomia - m. Krzeszyce</t>
  </si>
  <si>
    <t>PL02S1301_3540</t>
  </si>
  <si>
    <t>Przykopa - Bolesław, ul.Tworkowska</t>
  </si>
  <si>
    <t>PL01S0701_1296</t>
  </si>
  <si>
    <t>Raciążnica - Sochocin Kol., most</t>
  </si>
  <si>
    <t>PL02S1201_1039</t>
  </si>
  <si>
    <t>Raczyna - Śliwice</t>
  </si>
  <si>
    <t>PL02S0101_0518</t>
  </si>
  <si>
    <t>Rega - poniżej Reska (m.Sienno)</t>
  </si>
  <si>
    <t>PL02S0101_0458</t>
  </si>
  <si>
    <t>Rurzyca - ujście do Odry (Nawodna)</t>
  </si>
  <si>
    <t>PL01S1101_0481</t>
  </si>
  <si>
    <t>Sajówka - Szostaki Kolonia</t>
  </si>
  <si>
    <t>PL01S1601_2238</t>
  </si>
  <si>
    <t>San - Radymno</t>
  </si>
  <si>
    <t>PL01S0701_0676</t>
  </si>
  <si>
    <t>Sierpienica - Dwa Młyny</t>
  </si>
  <si>
    <t>PL01S1501_3231</t>
  </si>
  <si>
    <t>Skawa - poniżej Jordanowa</t>
  </si>
  <si>
    <t>PL01S0201_0813</t>
  </si>
  <si>
    <t>Słupia - Charnowo</t>
  </si>
  <si>
    <t>PL01S1101_3871</t>
  </si>
  <si>
    <t>Sołokija - Kornie</t>
  </si>
  <si>
    <t>PL02S1201_1108</t>
  </si>
  <si>
    <t>Stobrawa - Stobrawa</t>
  </si>
  <si>
    <t>PL02S1301_1186</t>
  </si>
  <si>
    <t>Stoła - ujście do Małej Panwi m.Potępa</t>
  </si>
  <si>
    <t>PL02S1401_1280</t>
  </si>
  <si>
    <t>Strzegomka - ujście do Bystrzycy</t>
  </si>
  <si>
    <t>PL02S1401_0541</t>
  </si>
  <si>
    <t>Studzieniec - ujście do Ścinawki (m. Tłumaczów)</t>
  </si>
  <si>
    <t>PL02S1401_1236</t>
  </si>
  <si>
    <t>Ścinawka - poniżej Golińska (pow. Starostina)</t>
  </si>
  <si>
    <t>PL02S0401_3959</t>
  </si>
  <si>
    <t>Świerczynka – ujście do Nysy Łużyckiej (most na drodze Dobrzyń - Bucze)</t>
  </si>
  <si>
    <t>PL01S1601_1958</t>
  </si>
  <si>
    <t>Tanew - Wólka Tanewska</t>
  </si>
  <si>
    <t>PL02S1201_0249</t>
  </si>
  <si>
    <t>Tarnawka - Stary Paczków</t>
  </si>
  <si>
    <t>PL01S1101_1643</t>
  </si>
  <si>
    <t>Tyśmienica - Górka</t>
  </si>
  <si>
    <t>PL01S1101_1642</t>
  </si>
  <si>
    <t>Tyśmienica - Świerże</t>
  </si>
  <si>
    <t>PL02S0101_0462</t>
  </si>
  <si>
    <t>Tywa - ujście do Odry (Pniewo)</t>
  </si>
  <si>
    <t>PL07S0801_3038</t>
  </si>
  <si>
    <t>Usnarka - profil graniczny</t>
  </si>
  <si>
    <t>PL01S0301_0947</t>
  </si>
  <si>
    <t>Wałsza - Stygajny</t>
  </si>
  <si>
    <t>PL02S1301_1199</t>
  </si>
  <si>
    <t>Warta - miejscowość Mstów</t>
  </si>
  <si>
    <t>PL02S0401_0669</t>
  </si>
  <si>
    <t>Warta - m. Skwierzyna</t>
  </si>
  <si>
    <t>PL02S0501_0906</t>
  </si>
  <si>
    <t>Warta - Oborniki</t>
  </si>
  <si>
    <t>PL02S0501_0614</t>
  </si>
  <si>
    <t>Warta - Poznań, na wysokości Koziegłów</t>
  </si>
  <si>
    <t>PL02S0501_0900</t>
  </si>
  <si>
    <t>Warta - Pyzdry</t>
  </si>
  <si>
    <t>PL02S0501_0899</t>
  </si>
  <si>
    <t xml:space="preserve">Warta - Rumin </t>
  </si>
  <si>
    <t>PL08S0301_0160</t>
  </si>
  <si>
    <t>Węgorapa - poniżej wypływu z jez. Mamry</t>
  </si>
  <si>
    <t>PL02S1201_0250</t>
  </si>
  <si>
    <t>Widna - Kałków</t>
  </si>
  <si>
    <t>PL02S1201_0245</t>
  </si>
  <si>
    <t>Wielki Potok - Równe</t>
  </si>
  <si>
    <t>PL01S1101_3868</t>
  </si>
  <si>
    <t>Wieprz - Drążgów</t>
  </si>
  <si>
    <t>PL01S1101_3872</t>
  </si>
  <si>
    <t>Wieprz - Deszkowice</t>
  </si>
  <si>
    <t>PL01S1501_0358</t>
  </si>
  <si>
    <t>Wierchomlanka - Wierchomla</t>
  </si>
  <si>
    <t>PL01S1301_2138</t>
  </si>
  <si>
    <t>Wisła - poniżej ujścia Iłownicy</t>
  </si>
  <si>
    <t>PL01S1301_1662</t>
  </si>
  <si>
    <t>Wisła - jaz w Ustroniu Obłaźcu</t>
  </si>
  <si>
    <t>PL01S0601_3382</t>
  </si>
  <si>
    <t>Wisła - Przechowo</t>
  </si>
  <si>
    <t>PL01S0601_0979</t>
  </si>
  <si>
    <t>Wisła - poniżej zapory we Włocławku</t>
  </si>
  <si>
    <t>PL01S0201_0799</t>
  </si>
  <si>
    <t>Wisła Królewiecka - Sztutowo</t>
  </si>
  <si>
    <t>PL01S1601_1934</t>
  </si>
  <si>
    <t>Wisłok - Zwięczyca</t>
  </si>
  <si>
    <t>PL01S1601_1904</t>
  </si>
  <si>
    <t>Wisłoka - Gawłuszowice</t>
  </si>
  <si>
    <t>PL01S1601_1945</t>
  </si>
  <si>
    <t>Wisznia - Michałówka</t>
  </si>
  <si>
    <t>PL08S0801_0001</t>
  </si>
  <si>
    <t>Wizga - Bolcie</t>
  </si>
  <si>
    <t>PL01S1601_0356</t>
  </si>
  <si>
    <t>Wyrwa - Kwaszenina</t>
  </si>
  <si>
    <t>PL01S0701_1070</t>
  </si>
  <si>
    <t>Zagożdżonka  - Świerże Górne</t>
  </si>
  <si>
    <t>PL01S1601_0464</t>
  </si>
  <si>
    <t>Zalesie - Młodowice</t>
  </si>
  <si>
    <t>PL01S1601_0405</t>
  </si>
  <si>
    <t>Zamiło - Krowica Hołodowska</t>
  </si>
  <si>
    <t>PL02S1401_2008</t>
  </si>
  <si>
    <t>Zb. Bukówka - stan. 1</t>
  </si>
  <si>
    <t>PL01S1501_2167</t>
  </si>
  <si>
    <t xml:space="preserve">Zbiornik Dobczyce - środek zbiornika </t>
  </si>
  <si>
    <t>PL01S1302_0692</t>
  </si>
  <si>
    <t>Zb. Goczałkowice - w rejonie zapory</t>
  </si>
  <si>
    <t>PL02S0901_1816</t>
  </si>
  <si>
    <t>Zb. Jeziorsko - Powyżej zapory</t>
  </si>
  <si>
    <t>PL01S1501_1871</t>
  </si>
  <si>
    <t>Zbiornik Klimkówka - powyżej zapory</t>
  </si>
  <si>
    <t>PL01S1302_0698</t>
  </si>
  <si>
    <t>Zb. Międzybrodzie - w rejonie zapory</t>
  </si>
  <si>
    <t>PL02S1401_2013</t>
  </si>
  <si>
    <t>Zb. Niedów - stan. 1</t>
  </si>
  <si>
    <t>PL02S1202_0431</t>
  </si>
  <si>
    <t>Nysa Kłodzka - Zbiornik Nysa</t>
  </si>
  <si>
    <t>PL01S0301_0918</t>
  </si>
  <si>
    <t>Zbiornik Pierzchały - stan. 1</t>
  </si>
  <si>
    <t>PL01S1601_1965</t>
  </si>
  <si>
    <t>Zbiornik Rzeszów - Rzeszów</t>
  </si>
  <si>
    <t>PL01S0802_0643</t>
  </si>
  <si>
    <t>Zbiornik Siemianówka - basen główny</t>
  </si>
  <si>
    <t>PL01S1601_1966</t>
  </si>
  <si>
    <t>Zbiornik Solina - Polańczyk</t>
  </si>
  <si>
    <t>PL01S1101_1567</t>
  </si>
  <si>
    <t>Zielawa - Woskrzenice</t>
  </si>
  <si>
    <t>PL02S1401_1320</t>
  </si>
  <si>
    <t>Zimnica - ujście do Odry</t>
  </si>
  <si>
    <t>PL01S1301_2112</t>
  </si>
  <si>
    <t>Żabniczanka - ujście do Soły</t>
  </si>
  <si>
    <t>PL06S1401_0011</t>
  </si>
  <si>
    <t>Żydawka - ujście</t>
  </si>
  <si>
    <t>RW600011149</t>
  </si>
  <si>
    <t>RW6000111439</t>
  </si>
  <si>
    <t>RW60000911389</t>
  </si>
  <si>
    <t>RW600003125989</t>
  </si>
  <si>
    <t>RW600002121613</t>
  </si>
  <si>
    <t>RW20000421412999</t>
  </si>
  <si>
    <t>RW200016262999</t>
  </si>
  <si>
    <t>RW600011115899</t>
  </si>
  <si>
    <t>RW60000711449</t>
  </si>
  <si>
    <t>RW200010254534499</t>
  </si>
  <si>
    <t>RW60000312299</t>
  </si>
  <si>
    <t>RW60001116599</t>
  </si>
  <si>
    <t>RW600003161159</t>
  </si>
  <si>
    <t>RW60000316199</t>
  </si>
  <si>
    <t>RW600003163759</t>
  </si>
  <si>
    <t>RW60001113289</t>
  </si>
  <si>
    <t>RW20001226714359</t>
  </si>
  <si>
    <t>RW20001226714759</t>
  </si>
  <si>
    <t>RW200012267145533</t>
  </si>
  <si>
    <t>RW20001226714979</t>
  </si>
  <si>
    <t>RW200006267141729</t>
  </si>
  <si>
    <t>RW20000421327999</t>
  </si>
  <si>
    <t>RW6000031341959</t>
  </si>
  <si>
    <t>RW20000624653</t>
  </si>
  <si>
    <t>RW600011134999</t>
  </si>
  <si>
    <t>RW20000824699</t>
  </si>
  <si>
    <t>RW20001627299</t>
  </si>
  <si>
    <t>RW600011118899</t>
  </si>
  <si>
    <t>RW600010137899</t>
  </si>
  <si>
    <t>RW120004824223</t>
  </si>
  <si>
    <t>RW8000096439</t>
  </si>
  <si>
    <t>RW80001164599</t>
  </si>
  <si>
    <t>RW600011153899</t>
  </si>
  <si>
    <t>RW600011138699</t>
  </si>
  <si>
    <t>RW60001116899</t>
  </si>
  <si>
    <t>RW60000317449</t>
  </si>
  <si>
    <t>RW20001128977</t>
  </si>
  <si>
    <t>RW20001128999</t>
  </si>
  <si>
    <t>RW2000122159</t>
  </si>
  <si>
    <t>RW200004214119</t>
  </si>
  <si>
    <t>RW600009456149</t>
  </si>
  <si>
    <t>RW2000165499</t>
  </si>
  <si>
    <t>RW2000062449</t>
  </si>
  <si>
    <t>RW6000111886899</t>
  </si>
  <si>
    <t>RW40001757281</t>
  </si>
  <si>
    <t>RW6000091152929</t>
  </si>
  <si>
    <t>RW6000111886999</t>
  </si>
  <si>
    <t>RW600011116589</t>
  </si>
  <si>
    <t>RW60001617899</t>
  </si>
  <si>
    <t>RW60001119897</t>
  </si>
  <si>
    <t>RW600011138999</t>
  </si>
  <si>
    <t>RW200015267143329</t>
  </si>
  <si>
    <t>RW20001826227945</t>
  </si>
  <si>
    <t>RW60001018817899</t>
  </si>
  <si>
    <t>RW600011184933</t>
  </si>
  <si>
    <t>RW60001018536</t>
  </si>
  <si>
    <t>RW600010156749</t>
  </si>
  <si>
    <t>RW20000921165529</t>
  </si>
  <si>
    <t>RW200003212852</t>
  </si>
  <si>
    <t>RW200010251249</t>
  </si>
  <si>
    <t>RW2000102994</t>
  </si>
  <si>
    <t>RW600015189654</t>
  </si>
  <si>
    <t>RW600016185699</t>
  </si>
  <si>
    <t>RW600016185675</t>
  </si>
  <si>
    <t>RW600015185639</t>
  </si>
  <si>
    <t>RW20001052269</t>
  </si>
  <si>
    <t>RW6000111334699</t>
  </si>
  <si>
    <t>RW20001527349</t>
  </si>
  <si>
    <t>RW5000039469</t>
  </si>
  <si>
    <t>RW600011116999</t>
  </si>
  <si>
    <t>RW8000106249</t>
  </si>
  <si>
    <t>PLRW200012224681</t>
  </si>
  <si>
    <t>RW2000182643699</t>
  </si>
  <si>
    <t>RW600011115299</t>
  </si>
  <si>
    <t>RW20001626714499</t>
  </si>
  <si>
    <t>RW60001115499</t>
  </si>
  <si>
    <t>RW600011166999</t>
  </si>
  <si>
    <t>RW20001126714899</t>
  </si>
  <si>
    <t>RW60004117669</t>
  </si>
  <si>
    <t>RW600011174899</t>
  </si>
  <si>
    <t>RW2000062429</t>
  </si>
  <si>
    <t>RW200011474799</t>
  </si>
  <si>
    <t>RW200011268699</t>
  </si>
  <si>
    <t>RW60001111899</t>
  </si>
  <si>
    <t>RW600011118199</t>
  </si>
  <si>
    <t>RW60002311859</t>
  </si>
  <si>
    <t>RW600011188929</t>
  </si>
  <si>
    <t>RW600003174169</t>
  </si>
  <si>
    <t>RW20001148699</t>
  </si>
  <si>
    <t>RW2000162611399</t>
  </si>
  <si>
    <t>RW200011261539</t>
  </si>
  <si>
    <t>RW2000115299</t>
  </si>
  <si>
    <t>RW60001618859</t>
  </si>
  <si>
    <t>RW60001218879</t>
  </si>
  <si>
    <t>RW6000111881999</t>
  </si>
  <si>
    <t>RW2000112671469</t>
  </si>
  <si>
    <t>RW60000312199</t>
  </si>
  <si>
    <t>RW6000111299</t>
  </si>
  <si>
    <t>RW600011174999</t>
  </si>
  <si>
    <t>RW600011174573</t>
  </si>
  <si>
    <t>RW600011174799</t>
  </si>
  <si>
    <t>RW600003174159</t>
  </si>
  <si>
    <t>RW600003174139</t>
  </si>
  <si>
    <t>RW6000161878799</t>
  </si>
  <si>
    <t>RW600011187899</t>
  </si>
  <si>
    <t>RW600016156549</t>
  </si>
  <si>
    <t>RW60001115699</t>
  </si>
  <si>
    <t>RW6000121999</t>
  </si>
  <si>
    <t>RW600011117159</t>
  </si>
  <si>
    <t>RW6000121599</t>
  </si>
  <si>
    <t>RW60001219199</t>
  </si>
  <si>
    <t>RW6000121739</t>
  </si>
  <si>
    <t>RW600012133371</t>
  </si>
  <si>
    <t>RW6000121199</t>
  </si>
  <si>
    <t>RW600004114139</t>
  </si>
  <si>
    <t>RW60000611499</t>
  </si>
  <si>
    <t>RW600011133499</t>
  </si>
  <si>
    <t>RW40001057231</t>
  </si>
  <si>
    <t>RW600011112331</t>
  </si>
  <si>
    <t>RW20001126149</t>
  </si>
  <si>
    <t>RW20000422299</t>
  </si>
  <si>
    <t>RW600011117699</t>
  </si>
  <si>
    <t>RW50000392225</t>
  </si>
  <si>
    <t>RW6000061165739</t>
  </si>
  <si>
    <t>RW60001144979</t>
  </si>
  <si>
    <t>RW60001444999</t>
  </si>
  <si>
    <t>RW20001156999</t>
  </si>
  <si>
    <t>RW6000031348699</t>
  </si>
  <si>
    <t>RW200011254999</t>
  </si>
  <si>
    <t>RW2000112545399</t>
  </si>
  <si>
    <t>RW2000062541711</t>
  </si>
  <si>
    <t>RW600011188659949</t>
  </si>
  <si>
    <t>RW200011248299</t>
  </si>
  <si>
    <t>RW60001117699</t>
  </si>
  <si>
    <t>RW6000111886589</t>
  </si>
  <si>
    <t>RW600003125929</t>
  </si>
  <si>
    <t>RW60001119743299</t>
  </si>
  <si>
    <t>RW6000111429</t>
  </si>
  <si>
    <t>RW6000111489</t>
  </si>
  <si>
    <t>RW60001618969</t>
  </si>
  <si>
    <t>RW600011184999</t>
  </si>
  <si>
    <t>RW20001021294</t>
  </si>
  <si>
    <t>RW6000091152949</t>
  </si>
  <si>
    <t>RW2000112687299</t>
  </si>
  <si>
    <t>RW60000312549</t>
  </si>
  <si>
    <t>RW6000114259</t>
  </si>
  <si>
    <t>RW600011115699</t>
  </si>
  <si>
    <t>RW60001619189</t>
  </si>
  <si>
    <t>RW200015267143932</t>
  </si>
  <si>
    <t>RW2000112259</t>
  </si>
  <si>
    <t>RW200004221171</t>
  </si>
  <si>
    <t>RW200011275649</t>
  </si>
  <si>
    <t>RW200004213419</t>
  </si>
  <si>
    <t>RW20001147297</t>
  </si>
  <si>
    <t>RW2000082132999</t>
  </si>
  <si>
    <t>RW2000062671414591</t>
  </si>
  <si>
    <t>RW200011225699</t>
  </si>
  <si>
    <t>RW6000111329</t>
  </si>
  <si>
    <t>RW600011134899</t>
  </si>
  <si>
    <t>RW600003122197</t>
  </si>
  <si>
    <t>RW60001113369</t>
  </si>
  <si>
    <t>RW2000112569</t>
  </si>
  <si>
    <t>PLRW600018174592</t>
  </si>
  <si>
    <t>RW20001122899</t>
  </si>
  <si>
    <t>RW60000312389</t>
  </si>
  <si>
    <t>RW2000162489</t>
  </si>
  <si>
    <t>RW600009193299</t>
  </si>
  <si>
    <t>RW80001062743</t>
  </si>
  <si>
    <t>RW2000115689</t>
  </si>
  <si>
    <t>RW600011181779</t>
  </si>
  <si>
    <t>RW6000111813399</t>
  </si>
  <si>
    <t>RW600012187799</t>
  </si>
  <si>
    <t>RW600012185999</t>
  </si>
  <si>
    <t>RW600006181159</t>
  </si>
  <si>
    <t>RW60001218399</t>
  </si>
  <si>
    <t>RW600011181999</t>
  </si>
  <si>
    <t>RW7000115823111</t>
  </si>
  <si>
    <t>RW60001113699</t>
  </si>
  <si>
    <t>RW6000031259469</t>
  </si>
  <si>
    <t>RW600003117639</t>
  </si>
  <si>
    <t>RW20001124999</t>
  </si>
  <si>
    <t>RW20000624179</t>
  </si>
  <si>
    <t>RW2000042142389</t>
  </si>
  <si>
    <t>RW20001121199</t>
  </si>
  <si>
    <t>RW2000122399</t>
  </si>
  <si>
    <t>RW2000122319</t>
  </si>
  <si>
    <t>RW20001229991</t>
  </si>
  <si>
    <t>RW2000042111353</t>
  </si>
  <si>
    <t>RW2000112137759</t>
  </si>
  <si>
    <t>RW2000122939</t>
  </si>
  <si>
    <t>RW20001225999</t>
  </si>
  <si>
    <t>RW200012279</t>
  </si>
  <si>
    <t>RW2000155129</t>
  </si>
  <si>
    <t>RW20001122699</t>
  </si>
  <si>
    <t>RW200008226579</t>
  </si>
  <si>
    <t>RW20001121899</t>
  </si>
  <si>
    <t>RW200011225299</t>
  </si>
  <si>
    <t>RW7000185826123</t>
  </si>
  <si>
    <t>RW20001222465</t>
  </si>
  <si>
    <t>RW20001025129</t>
  </si>
  <si>
    <t>RW20006224581</t>
  </si>
  <si>
    <t>RW200009225629</t>
  </si>
  <si>
    <t>RW600023161159</t>
  </si>
  <si>
    <t>RW2000232138599</t>
  </si>
  <si>
    <t>RW200023211179</t>
  </si>
  <si>
    <t>RW6000221831799</t>
  </si>
  <si>
    <t>RW200023218239</t>
  </si>
  <si>
    <t>RW200023212639</t>
  </si>
  <si>
    <t>RW20002121329399</t>
  </si>
  <si>
    <t>RW60000317429</t>
  </si>
  <si>
    <t>RW600022125999</t>
  </si>
  <si>
    <t>RW20002156939</t>
  </si>
  <si>
    <t>RW2000232611399</t>
  </si>
  <si>
    <t>RW200023221399</t>
  </si>
  <si>
    <t>RW20001626714489</t>
  </si>
  <si>
    <t>RW600010139299</t>
  </si>
  <si>
    <t>RW5000039421</t>
  </si>
  <si>
    <t>Barycz od Sąsiecznicy do ujścia</t>
  </si>
  <si>
    <t>Barycz od Dąbrówki do Sąsiecznicy</t>
  </si>
  <si>
    <t>Bełk</t>
  </si>
  <si>
    <t>Biała Głuchołaska</t>
  </si>
  <si>
    <t>Biała Lądecka od źródła do Kobylicy</t>
  </si>
  <si>
    <t>Biały Dunajec od Porońca do ujścia</t>
  </si>
  <si>
    <t>Bogdanówka</t>
  </si>
  <si>
    <t>Ścinawka od Bożanowskiego Potoku do ujścia</t>
  </si>
  <si>
    <t>Bóbr od Żeliszowskiego Potoku do Kwisy</t>
  </si>
  <si>
    <t>Bóbr od granicy państwa do zb. Bukówka</t>
  </si>
  <si>
    <t>Bóbr od zb. Bukówka do Kamiennej</t>
  </si>
  <si>
    <t>Bóbr od zb. Pilchowice do Żeliszowskiego Potoku</t>
  </si>
  <si>
    <t>Budkowiczanka od Wiszni do Stobrawy</t>
  </si>
  <si>
    <t>Bug od Wełnianki do Włodawki</t>
  </si>
  <si>
    <t>Bug od granicy w Niemirowie do Broku</t>
  </si>
  <si>
    <t>Bug od Włodawki do granicy w Niemirowie</t>
  </si>
  <si>
    <t>Bug od Liwca do jez. Zegrzyńskiego</t>
  </si>
  <si>
    <t>Bużek</t>
  </si>
  <si>
    <t>Soła od Wody Ujsolskiej do zb. Tresna</t>
  </si>
  <si>
    <t>Bystrzyca do zb. Lubachów</t>
  </si>
  <si>
    <t>Bystrzyca do zb. Zemborzyckiego</t>
  </si>
  <si>
    <t>Bystrzyca od zb. Mietków do ujścia</t>
  </si>
  <si>
    <t>Chrząstawa od Suchej do ujścia</t>
  </si>
  <si>
    <t>Cicha Woda</t>
  </si>
  <si>
    <t>Czadeczka</t>
  </si>
  <si>
    <t>Czarna Hańcza do jez. Wigry</t>
  </si>
  <si>
    <t>Czarna Hańcza od Gremzdówki do Kanału Augustowskiego</t>
  </si>
  <si>
    <t>Czarna Struga od Mirotki do Odry</t>
  </si>
  <si>
    <t>Czarna Woda od Karkoszki do Kaczawy</t>
  </si>
  <si>
    <t>Czerna Wielka od Ziębiny do Bobru</t>
  </si>
  <si>
    <t>Drwęca od Brodniczki do Strugi Rychowskiej</t>
  </si>
  <si>
    <t>Drwęca od Struga Rychnowska do ujścia</t>
  </si>
  <si>
    <t>Wisła od Raby do Nidy</t>
  </si>
  <si>
    <t>Dunajec od Dzianiskiego Potoku do Białego Dunajca</t>
  </si>
  <si>
    <t>Dzierżęcinka</t>
  </si>
  <si>
    <t>Elbląg od Młynówki do ujścia</t>
  </si>
  <si>
    <t>Giełczewka</t>
  </si>
  <si>
    <t>Głomia od Dopływu z jez. Zaleskiego do ujścia</t>
  </si>
  <si>
    <t>Gołuba do granicy państwa</t>
  </si>
  <si>
    <t>Grabia</t>
  </si>
  <si>
    <t>Kanał Gliwicki do Kłodnicy</t>
  </si>
  <si>
    <t>Ilanka od Rzepii do ujścia</t>
  </si>
  <si>
    <t>Ina od Krąpieli do Strugi Goleniowskiej</t>
  </si>
  <si>
    <t>Kaczawa od Nysy Szalonej do ujścia</t>
  </si>
  <si>
    <t>Kanał Świerżowski</t>
  </si>
  <si>
    <t>Kanał Augustowski od stanowiska szczytowego do jez. Necko z jez. Studzienicznym i Białym Augustowskim</t>
  </si>
  <si>
    <t>Kanał Bachorze</t>
  </si>
  <si>
    <t>Prosna od Ołoboku do Dopływu z Piątka Małego</t>
  </si>
  <si>
    <t>Kanał Bobrowski</t>
  </si>
  <si>
    <t>Kanał Bojadelski</t>
  </si>
  <si>
    <t>Kanał Branicki</t>
  </si>
  <si>
    <t>Kanał Główny</t>
  </si>
  <si>
    <t>Kanał Gniewoszowsko-Kozienicki</t>
  </si>
  <si>
    <t>Kanał Granicznik</t>
  </si>
  <si>
    <t>Kanał Krępiński</t>
  </si>
  <si>
    <t>Kanał Mosiński od Obrzańskiego Kanału Południowego do ujścia</t>
  </si>
  <si>
    <t>Kanał Mosiński od Kani do Obrzańskiego Kanału Południowego</t>
  </si>
  <si>
    <t>Kanał Mosiński do Kani</t>
  </si>
  <si>
    <t>Kanał Palemona</t>
  </si>
  <si>
    <t>Kanał Psarski Potok - przerzut wody z Nysy Kłodzkiej do Oławy</t>
  </si>
  <si>
    <t>Kanał Troszyński</t>
  </si>
  <si>
    <t>Klikawa</t>
  </si>
  <si>
    <t>Kołodzieżanka</t>
  </si>
  <si>
    <t>Kropiwnica</t>
  </si>
  <si>
    <t>Krutynia do jez. Bełdany</t>
  </si>
  <si>
    <t>Psina od Suchej do ujścia</t>
  </si>
  <si>
    <t>Krzna od Krzny Południowej do ujścia</t>
  </si>
  <si>
    <t>Krzycki Rów od dpł. ze Wschowy do Odry</t>
  </si>
  <si>
    <t>Kwisa od zb. Leśna do ujścia</t>
  </si>
  <si>
    <t>Liwiec od Dopływu z Zalesia do ujścia</t>
  </si>
  <si>
    <t>Lubrzanka</t>
  </si>
  <si>
    <t>Lubsza od Uklejnej do ujścia</t>
  </si>
  <si>
    <t>Łabuńka od Czarnego Potoku do ujścia</t>
  </si>
  <si>
    <t>Łupawa od Darżyńskiej Strugi do jez. Gardno</t>
  </si>
  <si>
    <t>Łydynia od Pławnicy do ujścia</t>
  </si>
  <si>
    <t>Mała Panew od Ligockiego Potoku do Lublinicy</t>
  </si>
  <si>
    <t>Zb. Turawa</t>
  </si>
  <si>
    <t>Miała</t>
  </si>
  <si>
    <t>Miedzianka od granicy Państwa do Nysy Łużyckiej</t>
  </si>
  <si>
    <t>Motława od Dopływu z Lubiszewa do ujścia wraz z Radunią od Kanału Raduńskiego do ujścia i Kłodawą od Styny do ujścia</t>
  </si>
  <si>
    <t>Narew do zb. Siemianówka</t>
  </si>
  <si>
    <t>Narew od zb. Siemianówka do Lizy</t>
  </si>
  <si>
    <t>Noteć od Dopływu spod Sipior do Gwdy</t>
  </si>
  <si>
    <t>Noteć od Kanału Romanowskiego do Drawy</t>
  </si>
  <si>
    <t>Noteć od Kanału Warta-Gopło do Noteci Zachodniej</t>
  </si>
  <si>
    <t>Nurzec od Siennicy do ujścia</t>
  </si>
  <si>
    <t>Nysa Kłodzka do Ścinawki</t>
  </si>
  <si>
    <t>Nysa Łużycka od Lubszy do Odry</t>
  </si>
  <si>
    <t>Nysa Łużycka od Żareckiego Potoku do Żółtej Wody</t>
  </si>
  <si>
    <t>Nysa Łużycka od Chwaliszówki do Lubszy</t>
  </si>
  <si>
    <t>Nysa Łużycka od Mandau do Miedzianki</t>
  </si>
  <si>
    <t>Nysa Łużycka od granicy do Mandau</t>
  </si>
  <si>
    <t>Obra od jez. Rybojadło do Paklicy</t>
  </si>
  <si>
    <t>Obra od zb. Bledzew do ujścia</t>
  </si>
  <si>
    <t>Obrzański Kanał Południowy</t>
  </si>
  <si>
    <t>Obrzyca od Ciekącej do ujścia z jez. Rudno</t>
  </si>
  <si>
    <t>Odra od Bukowej do ujścia</t>
  </si>
  <si>
    <t>Odra od granicy do Kanału Gliwickiego</t>
  </si>
  <si>
    <t>Odra od Baryczy do Bobru</t>
  </si>
  <si>
    <t>Odra od Warty do oddzielenia się Odry Zachodniej</t>
  </si>
  <si>
    <t>Odra od Bobru do Nysy Łużyckiej</t>
  </si>
  <si>
    <t>Odra od Kościelnej do granic Wrocławia</t>
  </si>
  <si>
    <t>Odra od Osobłogi do Nysy Kłodzkiej</t>
  </si>
  <si>
    <t>Olza od źródeł do granicy</t>
  </si>
  <si>
    <t>Oława od Pogródki do ujścia</t>
  </si>
  <si>
    <t>Banówka do granicy państwa wraz z Wituszką, Omazą do granicy państwa</t>
  </si>
  <si>
    <t>Opawa od Opawicy do Morawicy</t>
  </si>
  <si>
    <t>Orlanka od Orlej do ujścia</t>
  </si>
  <si>
    <t>Osława</t>
  </si>
  <si>
    <t>Osobłoga od Prudnika do Odry</t>
  </si>
  <si>
    <t>Ostrożnica</t>
  </si>
  <si>
    <t>Kłodnica od Promnej do zb. Dzierżno Duże</t>
  </si>
  <si>
    <t>Parsęta od Radwi do Wielkiego Rowu</t>
  </si>
  <si>
    <t>Pasłęka od  zb. Pierzchały do ujścia</t>
  </si>
  <si>
    <t xml:space="preserve">Pełcznica </t>
  </si>
  <si>
    <t>Pilica od zb. Sulejów do ujścia</t>
  </si>
  <si>
    <t>Pilica od Zwleczy do zb. Sulejów</t>
  </si>
  <si>
    <t>Pilica do Kanału Kopanka</t>
  </si>
  <si>
    <t>Piława od zb. Nadarzyckiego do ujścia</t>
  </si>
  <si>
    <t>Piwonia od Dopływu ze Stawu Hetman do ujścia</t>
  </si>
  <si>
    <t>Pliszka od Konotopu do ujścia</t>
  </si>
  <si>
    <t>Płytnica od Kan. Sypniewskiego do ujścia</t>
  </si>
  <si>
    <t>Płocha</t>
  </si>
  <si>
    <t>Płonia od jez. Płonno do ujścia</t>
  </si>
  <si>
    <t>Polska Woda od Młyńskiego Rowu do Baryczy</t>
  </si>
  <si>
    <t>Polski Rów od Kaczkowskiego Rowu do Baryczy</t>
  </si>
  <si>
    <t>Kanał Postomski od Lubniewki do ujścia</t>
  </si>
  <si>
    <t>Prosna od dopływu z Piątka Małego do ujścia</t>
  </si>
  <si>
    <t>Przykopa</t>
  </si>
  <si>
    <t>Raciążnica od Rokitnicy do ujścia</t>
  </si>
  <si>
    <t>Raczyna</t>
  </si>
  <si>
    <t>Rega od Klępnicy do Ukleji</t>
  </si>
  <si>
    <t>Ruda od zb. Rybnik do ujścia</t>
  </si>
  <si>
    <t>Rurzyca od Kalicy do ujścia</t>
  </si>
  <si>
    <t>Sajówka</t>
  </si>
  <si>
    <t>San od Wiaru do Wisłoka</t>
  </si>
  <si>
    <t>San do Chmielu</t>
  </si>
  <si>
    <t>Sierpienica od Dopływu spod Drobina do ujścia</t>
  </si>
  <si>
    <t>Skawa do Bystrzanki</t>
  </si>
  <si>
    <t>Soła od zb. Porąbka do ujścia</t>
  </si>
  <si>
    <t>Sołokija do granicy państwa wraz z Dopływami I i II spod Żurawiec do granicy państwa</t>
  </si>
  <si>
    <t>Lubaczówka z Sołotwą od Glinianki</t>
  </si>
  <si>
    <t>Stobrawa od Kluczborskiego Strumienia do ujścia</t>
  </si>
  <si>
    <t>Strzegomka od Pełcznicy do Bystrzycy</t>
  </si>
  <si>
    <t>Ścinawka od źródła do granicy państwa</t>
  </si>
  <si>
    <t>Ślęza od Ksieginki do ujścia</t>
  </si>
  <si>
    <t>Świerczynka</t>
  </si>
  <si>
    <t>Tanew od Łosinieckiego Potoku do ujścia</t>
  </si>
  <si>
    <t>Tarnawka</t>
  </si>
  <si>
    <t>Tyśmienica od Brzostówki do ujścia</t>
  </si>
  <si>
    <t>Tywa od Dopływu z Tywic wraz z Dopływem z Tywic do ujścia</t>
  </si>
  <si>
    <t>Usnarka do granicy państwa</t>
  </si>
  <si>
    <t>Wałsza od Katławki do ujścia</t>
  </si>
  <si>
    <t>Warta od Liswarty do Wierznicy</t>
  </si>
  <si>
    <t>Warta od zb. Poraj do Rudniczanki</t>
  </si>
  <si>
    <t>Warta od Kamionki do Obry</t>
  </si>
  <si>
    <t>Warta od Kopli do Wełny</t>
  </si>
  <si>
    <t>Warta do zb. Poraj</t>
  </si>
  <si>
    <t>Warta od Powy do Prosny</t>
  </si>
  <si>
    <t>Węgorapa od jez. Mamry do granicy państwa</t>
  </si>
  <si>
    <t>Widawa od Oleśnicy do ujścia</t>
  </si>
  <si>
    <t>Widna od Cerveneho Potoku do Łuży</t>
  </si>
  <si>
    <t>Osobłoga Prudnika</t>
  </si>
  <si>
    <t>Wieprz od Tyśmienicy do ujścia</t>
  </si>
  <si>
    <t>Wieprz od Jacynki do zb. Nielisz</t>
  </si>
  <si>
    <t>Wierchomlanka</t>
  </si>
  <si>
    <t>Wisła od zb. Goczałkowice do Przemszy</t>
  </si>
  <si>
    <t>Wisła od Sanny do Wieprza</t>
  </si>
  <si>
    <t>Wisła od Wisłoki do Sanny</t>
  </si>
  <si>
    <t>Wisła od Wdy do Przekopu Wisły</t>
  </si>
  <si>
    <t>Wisła od źródeł do Dobki wraz z Dobką</t>
  </si>
  <si>
    <t>Wisła od Brdy do Wdy</t>
  </si>
  <si>
    <t>Wisła od Wieprza do Narwi</t>
  </si>
  <si>
    <t>Wisła od zb. Włocławek do Zgłowiączki</t>
  </si>
  <si>
    <t>Wisła Królewiecka</t>
  </si>
  <si>
    <t>Wisłok od Stobnicy do stopnia Rzeszów</t>
  </si>
  <si>
    <t>Wisłoka od Chotowskiego Potoku do ujścia</t>
  </si>
  <si>
    <t>Wisznia</t>
  </si>
  <si>
    <t>Wizga do granicy państwa</t>
  </si>
  <si>
    <t>Wyrwa I do granicy państwa</t>
  </si>
  <si>
    <t>Zagożdżonka</t>
  </si>
  <si>
    <t>Zalesie do granicy państwa</t>
  </si>
  <si>
    <t>Zamiło</t>
  </si>
  <si>
    <t>Zb. Bukówka</t>
  </si>
  <si>
    <t>Zb. Dobczyce</t>
  </si>
  <si>
    <t>Zb. Goczałkowice</t>
  </si>
  <si>
    <t>Zb. Jeziorsko</t>
  </si>
  <si>
    <t>Zb. Klimkówka</t>
  </si>
  <si>
    <t>Zb. Kozłowa Góra</t>
  </si>
  <si>
    <t>Zb. Porąbka</t>
  </si>
  <si>
    <t>Witka od granicy państwa do ujścia</t>
  </si>
  <si>
    <t>Zb. Nysa</t>
  </si>
  <si>
    <t>Zb. Pierzchały</t>
  </si>
  <si>
    <t>Zb. Siemianówka</t>
  </si>
  <si>
    <t>Zb. Solina</t>
  </si>
  <si>
    <t>Zielawa od Dopływu spod Niecielina do ujścia</t>
  </si>
  <si>
    <t>Zimnica</t>
  </si>
  <si>
    <t>Żydawka</t>
  </si>
  <si>
    <t>2 - Contaminated Sediment Standing Team (2013)</t>
  </si>
  <si>
    <t>nie dotyczy</t>
  </si>
  <si>
    <t>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</si>
</sst>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000"/>
  </numFmts>
  <fonts count="17" x14ac:knownFonts="1">
    <font>
      <sz val="10"/>
      <name val="Arial"/>
      <family val="2"/>
      <charset val="238"/>
    </font>
    <font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10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b/>
      <sz val="10"/>
      <color theme="0" tint="-0.499984740745262"/>
      <name val="Arial Narrow"/>
      <family val="2"/>
      <charset val="238"/>
    </font>
    <font>
      <sz val="10"/>
      <color theme="0" tint="-0.499984740745262"/>
      <name val="Arial Narrow"/>
      <family val="2"/>
      <charset val="238"/>
    </font>
    <font>
      <b/>
      <i/>
      <sz val="1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11"/>
      <name val="Calibri"/>
      <family val="2"/>
      <charset val="238"/>
    </font>
    <font>
      <sz val="11"/>
      <color rgb="FFFF0000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auto="1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49">
    <xf numFmtId="0" fontId="0" fillId="0" borderId="0" xfId="0"/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2" borderId="3" xfId="1" applyNumberFormat="1" applyFont="1" applyFill="1" applyBorder="1" applyAlignment="1">
      <alignment horizontal="center" vertical="center" wrapText="1"/>
    </xf>
    <xf numFmtId="49" fontId="5" fillId="0" borderId="0" xfId="1" applyNumberFormat="1" applyFont="1" applyAlignment="1">
      <alignment horizontal="center" vertical="center" wrapText="1"/>
    </xf>
    <xf numFmtId="49" fontId="5" fillId="2" borderId="2" xfId="1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0" borderId="0" xfId="1" applyFont="1"/>
    <xf numFmtId="0" fontId="6" fillId="2" borderId="0" xfId="1" applyFont="1" applyFill="1" applyAlignment="1">
      <alignment horizontal="center"/>
    </xf>
    <xf numFmtId="49" fontId="5" fillId="2" borderId="8" xfId="1" applyNumberFormat="1" applyFont="1" applyFill="1" applyBorder="1" applyAlignment="1">
      <alignment horizontal="center" vertical="center" wrapText="1"/>
    </xf>
    <xf numFmtId="49" fontId="5" fillId="2" borderId="10" xfId="1" applyNumberFormat="1" applyFont="1" applyFill="1" applyBorder="1" applyAlignment="1">
      <alignment horizontal="center" vertical="center" wrapText="1"/>
    </xf>
    <xf numFmtId="0" fontId="6" fillId="0" borderId="7" xfId="1" applyFont="1" applyBorder="1" applyAlignment="1">
      <alignment vertical="center" wrapText="1"/>
    </xf>
    <xf numFmtId="49" fontId="5" fillId="2" borderId="4" xfId="1" applyNumberFormat="1" applyFont="1" applyFill="1" applyBorder="1" applyAlignment="1">
      <alignment horizontal="center" vertical="center" wrapText="1"/>
    </xf>
    <xf numFmtId="49" fontId="5" fillId="2" borderId="11" xfId="1" applyNumberFormat="1" applyFont="1" applyFill="1" applyBorder="1" applyAlignment="1">
      <alignment horizontal="center" vertical="center" wrapText="1"/>
    </xf>
    <xf numFmtId="49" fontId="5" fillId="2" borderId="12" xfId="1" applyNumberFormat="1" applyFont="1" applyFill="1" applyBorder="1" applyAlignment="1">
      <alignment horizontal="center" vertical="center" wrapText="1"/>
    </xf>
    <xf numFmtId="49" fontId="4" fillId="2" borderId="2" xfId="1" applyNumberFormat="1" applyFont="1" applyFill="1" applyBorder="1" applyAlignment="1">
      <alignment horizontal="center" vertical="center" wrapText="1"/>
    </xf>
    <xf numFmtId="49" fontId="4" fillId="2" borderId="9" xfId="1" applyNumberFormat="1" applyFont="1" applyFill="1" applyBorder="1" applyAlignment="1">
      <alignment horizontal="right" vertical="center" wrapText="1"/>
    </xf>
    <xf numFmtId="49" fontId="4" fillId="2" borderId="12" xfId="1" applyNumberFormat="1" applyFont="1" applyFill="1" applyBorder="1" applyAlignment="1">
      <alignment horizontal="right" vertical="center" wrapText="1"/>
    </xf>
    <xf numFmtId="0" fontId="7" fillId="2" borderId="0" xfId="1" applyFont="1" applyFill="1" applyAlignment="1">
      <alignment horizontal="center" vertical="center"/>
    </xf>
    <xf numFmtId="0" fontId="7" fillId="4" borderId="14" xfId="1" applyFont="1" applyFill="1" applyBorder="1" applyAlignment="1">
      <alignment horizontal="right" vertical="center"/>
    </xf>
    <xf numFmtId="0" fontId="7" fillId="4" borderId="1" xfId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4" borderId="17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 wrapText="1"/>
    </xf>
    <xf numFmtId="49" fontId="5" fillId="2" borderId="13" xfId="1" applyNumberFormat="1" applyFont="1" applyFill="1" applyBorder="1" applyAlignment="1">
      <alignment horizontal="center" vertical="center" wrapText="1"/>
    </xf>
    <xf numFmtId="0" fontId="7" fillId="4" borderId="2" xfId="1" applyFont="1" applyFill="1" applyBorder="1" applyAlignment="1">
      <alignment horizontal="center" vertical="center"/>
    </xf>
    <xf numFmtId="49" fontId="4" fillId="2" borderId="18" xfId="1" applyNumberFormat="1" applyFont="1" applyFill="1" applyBorder="1" applyAlignment="1">
      <alignment horizontal="center" vertical="center" wrapText="1"/>
    </xf>
    <xf numFmtId="49" fontId="5" fillId="3" borderId="4" xfId="1" applyNumberFormat="1" applyFont="1" applyFill="1" applyBorder="1" applyAlignment="1">
      <alignment horizontal="center" vertical="center" wrapText="1"/>
    </xf>
    <xf numFmtId="49" fontId="5" fillId="3" borderId="5" xfId="1" applyNumberFormat="1" applyFont="1" applyFill="1" applyBorder="1" applyAlignment="1">
      <alignment horizontal="center" vertical="center" wrapText="1"/>
    </xf>
    <xf numFmtId="49" fontId="5" fillId="3" borderId="6" xfId="1" applyNumberFormat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49" fontId="10" fillId="2" borderId="2" xfId="1" applyNumberFormat="1" applyFont="1" applyFill="1" applyBorder="1" applyAlignment="1">
      <alignment horizontal="center" vertical="center" wrapText="1"/>
    </xf>
    <xf numFmtId="49" fontId="10" fillId="0" borderId="0" xfId="1" applyNumberFormat="1" applyFont="1" applyAlignment="1">
      <alignment horizontal="center" vertical="center" wrapText="1"/>
    </xf>
    <xf numFmtId="0" fontId="7" fillId="5" borderId="15" xfId="1" applyFont="1" applyFill="1" applyBorder="1" applyAlignment="1">
      <alignment horizontal="right" vertical="center"/>
    </xf>
    <xf numFmtId="0" fontId="7" fillId="5" borderId="19" xfId="1" applyFont="1" applyFill="1" applyBorder="1" applyAlignment="1">
      <alignment horizontal="center"/>
    </xf>
    <xf numFmtId="0" fontId="7" fillId="5" borderId="1" xfId="1" applyFont="1" applyFill="1" applyBorder="1" applyAlignment="1">
      <alignment horizontal="center"/>
    </xf>
    <xf numFmtId="2" fontId="4" fillId="0" borderId="2" xfId="0" applyNumberFormat="1" applyFont="1" applyBorder="1" applyAlignment="1">
      <alignment horizontal="center" vertical="center" wrapText="1"/>
    </xf>
    <xf numFmtId="49" fontId="5" fillId="2" borderId="0" xfId="1" applyNumberFormat="1" applyFont="1" applyFill="1" applyAlignment="1">
      <alignment horizontal="center" vertical="center" wrapText="1"/>
    </xf>
    <xf numFmtId="49" fontId="4" fillId="2" borderId="0" xfId="1" applyNumberFormat="1" applyFont="1" applyFill="1" applyAlignment="1">
      <alignment horizontal="center" vertical="center" wrapText="1"/>
    </xf>
    <xf numFmtId="0" fontId="7" fillId="5" borderId="0" xfId="1" applyFont="1" applyFill="1" applyAlignment="1">
      <alignment horizontal="right" vertical="center"/>
    </xf>
    <xf numFmtId="49" fontId="8" fillId="0" borderId="0" xfId="0" applyNumberFormat="1" applyFont="1" applyAlignment="1">
      <alignment horizontal="center" vertical="center" wrapText="1"/>
    </xf>
    <xf numFmtId="49" fontId="9" fillId="0" borderId="0" xfId="1" applyNumberFormat="1" applyFont="1" applyAlignment="1">
      <alignment horizontal="center" vertical="center" wrapText="1"/>
    </xf>
    <xf numFmtId="0" fontId="7" fillId="5" borderId="0" xfId="1" applyFont="1" applyFill="1" applyAlignment="1">
      <alignment horizontal="center" vertical="center"/>
    </xf>
    <xf numFmtId="49" fontId="5" fillId="7" borderId="0" xfId="1" applyNumberFormat="1" applyFont="1" applyFill="1" applyAlignment="1">
      <alignment horizontal="center" vertical="center" wrapText="1"/>
    </xf>
    <xf numFmtId="49" fontId="5" fillId="8" borderId="0" xfId="1" applyNumberFormat="1" applyFont="1" applyFill="1" applyAlignment="1">
      <alignment horizontal="center" vertical="center" wrapText="1"/>
    </xf>
    <xf numFmtId="49" fontId="5" fillId="9" borderId="0" xfId="1" applyNumberFormat="1" applyFont="1" applyFill="1" applyAlignment="1">
      <alignment horizontal="center" vertical="center" wrapText="1"/>
    </xf>
    <xf numFmtId="49" fontId="5" fillId="6" borderId="0" xfId="1" applyNumberFormat="1" applyFont="1" applyFill="1" applyAlignment="1">
      <alignment horizontal="center" vertical="center" wrapText="1"/>
    </xf>
    <xf numFmtId="0" fontId="7" fillId="4" borderId="16" xfId="1" applyFont="1" applyFill="1" applyBorder="1" applyAlignment="1">
      <alignment horizontal="center" vertical="center"/>
    </xf>
    <xf numFmtId="0" fontId="4" fillId="0" borderId="0" xfId="1" applyFont="1"/>
    <xf numFmtId="165" fontId="4" fillId="0" borderId="2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166" fontId="4" fillId="0" borderId="2" xfId="0" applyNumberFormat="1" applyFont="1" applyBorder="1" applyAlignment="1">
      <alignment horizontal="center" vertical="center" wrapText="1"/>
    </xf>
    <xf numFmtId="49" fontId="12" fillId="2" borderId="2" xfId="1" applyNumberFormat="1" applyFont="1" applyFill="1" applyBorder="1" applyAlignment="1">
      <alignment horizontal="center" vertical="center" wrapText="1"/>
    </xf>
    <xf numFmtId="49" fontId="12" fillId="2" borderId="8" xfId="1" applyNumberFormat="1" applyFont="1" applyFill="1" applyBorder="1" applyAlignment="1">
      <alignment horizontal="center" vertical="center" wrapText="1"/>
    </xf>
    <xf numFmtId="49" fontId="12" fillId="0" borderId="0" xfId="1" applyNumberFormat="1" applyFont="1" applyAlignment="1">
      <alignment horizontal="center" vertical="center" wrapText="1"/>
    </xf>
    <xf numFmtId="49" fontId="5" fillId="2" borderId="6" xfId="1" applyNumberFormat="1" applyFont="1" applyFill="1" applyBorder="1" applyAlignment="1">
      <alignment horizontal="center" vertical="center" wrapText="1"/>
    </xf>
    <xf numFmtId="49" fontId="5" fillId="2" borderId="14" xfId="1" applyNumberFormat="1" applyFont="1" applyFill="1" applyBorder="1" applyAlignment="1">
      <alignment horizontal="center" vertical="center" wrapText="1"/>
    </xf>
    <xf numFmtId="49" fontId="12" fillId="2" borderId="14" xfId="1" applyNumberFormat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4" borderId="0" xfId="1" applyFont="1" applyFill="1" applyAlignment="1">
      <alignment horizontal="center" vertical="center"/>
    </xf>
    <xf numFmtId="0" fontId="4" fillId="0" borderId="0" xfId="0" applyFont="1"/>
    <xf numFmtId="0" fontId="2" fillId="2" borderId="0" xfId="1" applyFont="1" applyFill="1" applyAlignment="1">
      <alignment horizontal="center"/>
    </xf>
    <xf numFmtId="0" fontId="2" fillId="0" borderId="0" xfId="1" applyFont="1"/>
    <xf numFmtId="0" fontId="2" fillId="5" borderId="0" xfId="1" applyFont="1" applyFill="1" applyAlignment="1">
      <alignment horizontal="center"/>
    </xf>
    <xf numFmtId="0" fontId="4" fillId="0" borderId="1" xfId="1" applyFont="1" applyBorder="1" applyAlignment="1">
      <alignment horizontal="center" vertical="center"/>
    </xf>
    <xf numFmtId="49" fontId="5" fillId="2" borderId="20" xfId="1" applyNumberFormat="1" applyFont="1" applyFill="1" applyBorder="1" applyAlignment="1">
      <alignment horizontal="center" vertical="center" wrapText="1"/>
    </xf>
    <xf numFmtId="49" fontId="5" fillId="2" borderId="21" xfId="1" applyNumberFormat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/>
    </xf>
    <xf numFmtId="49" fontId="5" fillId="6" borderId="17" xfId="1" applyNumberFormat="1" applyFont="1" applyFill="1" applyBorder="1" applyAlignment="1">
      <alignment horizontal="center" vertical="center" wrapText="1"/>
    </xf>
    <xf numFmtId="49" fontId="5" fillId="7" borderId="17" xfId="1" applyNumberFormat="1" applyFont="1" applyFill="1" applyBorder="1" applyAlignment="1">
      <alignment horizontal="center" vertical="center" wrapText="1"/>
    </xf>
    <xf numFmtId="49" fontId="5" fillId="2" borderId="20" xfId="1" applyNumberFormat="1" applyFont="1" applyFill="1" applyBorder="1" applyAlignment="1">
      <alignment horizontal="left" vertical="center" wrapText="1"/>
    </xf>
    <xf numFmtId="165" fontId="4" fillId="0" borderId="14" xfId="0" applyNumberFormat="1" applyFont="1" applyBorder="1" applyAlignment="1">
      <alignment horizontal="center" vertical="center" wrapText="1"/>
    </xf>
    <xf numFmtId="0" fontId="7" fillId="5" borderId="16" xfId="1" applyFont="1" applyFill="1" applyBorder="1" applyAlignment="1">
      <alignment horizontal="center"/>
    </xf>
    <xf numFmtId="0" fontId="6" fillId="0" borderId="0" xfId="1" applyFont="1" applyAlignment="1">
      <alignment horizontal="left"/>
    </xf>
    <xf numFmtId="49" fontId="5" fillId="2" borderId="21" xfId="1" applyNumberFormat="1" applyFont="1" applyFill="1" applyBorder="1" applyAlignment="1">
      <alignment horizontal="left" vertical="center" wrapText="1"/>
    </xf>
    <xf numFmtId="49" fontId="10" fillId="2" borderId="18" xfId="1" applyNumberFormat="1" applyFont="1" applyFill="1" applyBorder="1" applyAlignment="1">
      <alignment horizontal="left" vertical="center" wrapText="1"/>
    </xf>
    <xf numFmtId="165" fontId="4" fillId="0" borderId="1" xfId="0" applyNumberFormat="1" applyFont="1" applyBorder="1" applyAlignment="1">
      <alignment horizontal="center" vertical="center"/>
    </xf>
    <xf numFmtId="2" fontId="4" fillId="0" borderId="1" xfId="1" applyNumberFormat="1" applyFont="1" applyBorder="1" applyAlignment="1">
      <alignment horizontal="center" vertical="center"/>
    </xf>
    <xf numFmtId="49" fontId="5" fillId="8" borderId="17" xfId="1" applyNumberFormat="1" applyFont="1" applyFill="1" applyBorder="1" applyAlignment="1">
      <alignment horizontal="center" vertical="center" wrapText="1"/>
    </xf>
    <xf numFmtId="49" fontId="5" fillId="9" borderId="17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2" borderId="0" xfId="1" applyFont="1" applyFill="1" applyAlignment="1">
      <alignment horizontal="left" vertical="center"/>
    </xf>
    <xf numFmtId="0" fontId="2" fillId="2" borderId="0" xfId="1" applyFont="1" applyFill="1" applyAlignment="1">
      <alignment horizontal="left"/>
    </xf>
    <xf numFmtId="49" fontId="5" fillId="2" borderId="4" xfId="1" applyNumberFormat="1" applyFont="1" applyFill="1" applyBorder="1" applyAlignment="1">
      <alignment horizontal="left" vertical="center" wrapText="1"/>
    </xf>
    <xf numFmtId="49" fontId="5" fillId="2" borderId="9" xfId="1" applyNumberFormat="1" applyFont="1" applyFill="1" applyBorder="1" applyAlignment="1">
      <alignment horizontal="left" vertical="center" wrapText="1"/>
    </xf>
    <xf numFmtId="49" fontId="12" fillId="2" borderId="10" xfId="1" applyNumberFormat="1" applyFont="1" applyFill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11" fillId="2" borderId="0" xfId="1" applyFont="1" applyFill="1" applyAlignment="1">
      <alignment horizontal="center" vertical="center"/>
    </xf>
    <xf numFmtId="0" fontId="11" fillId="2" borderId="0" xfId="1" applyFont="1" applyFill="1" applyAlignment="1">
      <alignment horizontal="center"/>
    </xf>
    <xf numFmtId="2" fontId="4" fillId="2" borderId="1" xfId="0" applyNumberFormat="1" applyFont="1" applyFill="1" applyBorder="1" applyAlignment="1">
      <alignment horizontal="center" vertical="center" wrapText="1"/>
    </xf>
    <xf numFmtId="2" fontId="4" fillId="2" borderId="16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49" fontId="12" fillId="2" borderId="14" xfId="1" applyNumberFormat="1" applyFont="1" applyFill="1" applyBorder="1" applyAlignment="1">
      <alignment horizontal="left" vertical="center" wrapText="1"/>
    </xf>
    <xf numFmtId="49" fontId="13" fillId="2" borderId="2" xfId="1" applyNumberFormat="1" applyFont="1" applyFill="1" applyBorder="1" applyAlignment="1">
      <alignment horizontal="center" vertical="center" wrapText="1"/>
    </xf>
    <xf numFmtId="49" fontId="13" fillId="0" borderId="2" xfId="1" applyNumberFormat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2" fontId="4" fillId="7" borderId="1" xfId="0" applyNumberFormat="1" applyFont="1" applyFill="1" applyBorder="1" applyAlignment="1">
      <alignment horizontal="center" vertical="center" wrapText="1"/>
    </xf>
    <xf numFmtId="164" fontId="4" fillId="7" borderId="1" xfId="0" applyNumberFormat="1" applyFont="1" applyFill="1" applyBorder="1" applyAlignment="1">
      <alignment horizontal="center" vertical="center" wrapText="1"/>
    </xf>
    <xf numFmtId="2" fontId="4" fillId="7" borderId="16" xfId="0" applyNumberFormat="1" applyFont="1" applyFill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/>
    </xf>
    <xf numFmtId="165" fontId="4" fillId="11" borderId="2" xfId="0" applyNumberFormat="1" applyFont="1" applyFill="1" applyBorder="1" applyAlignment="1">
      <alignment horizontal="center" vertical="center" wrapText="1"/>
    </xf>
    <xf numFmtId="2" fontId="4" fillId="11" borderId="2" xfId="0" applyNumberFormat="1" applyFont="1" applyFill="1" applyBorder="1" applyAlignment="1">
      <alignment horizontal="center" vertical="center" wrapText="1"/>
    </xf>
    <xf numFmtId="166" fontId="4" fillId="11" borderId="2" xfId="0" applyNumberFormat="1" applyFont="1" applyFill="1" applyBorder="1" applyAlignment="1">
      <alignment horizontal="center" vertical="center" wrapText="1"/>
    </xf>
    <xf numFmtId="0" fontId="1" fillId="0" borderId="0" xfId="1" applyFont="1"/>
    <xf numFmtId="0" fontId="1" fillId="4" borderId="0" xfId="1" applyFont="1" applyFill="1" applyAlignment="1">
      <alignment horizontal="right" vertical="center"/>
    </xf>
    <xf numFmtId="164" fontId="4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4" fillId="0" borderId="22" xfId="0" applyNumberFormat="1" applyFont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left" vertical="center"/>
    </xf>
    <xf numFmtId="0" fontId="2" fillId="2" borderId="0" xfId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165" fontId="4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165" fontId="4" fillId="10" borderId="0" xfId="0" applyNumberFormat="1" applyFont="1" applyFill="1" applyAlignment="1">
      <alignment horizontal="center" vertical="center"/>
    </xf>
    <xf numFmtId="2" fontId="4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165" fontId="4" fillId="0" borderId="0" xfId="1" applyNumberFormat="1" applyFont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 wrapText="1"/>
    </xf>
    <xf numFmtId="0" fontId="15" fillId="10" borderId="1" xfId="0" applyFont="1" applyFill="1" applyBorder="1"/>
    <xf numFmtId="0" fontId="16" fillId="10" borderId="1" xfId="0" applyFont="1" applyFill="1" applyBorder="1"/>
    <xf numFmtId="0" fontId="1" fillId="5" borderId="0" xfId="1" applyFont="1" applyFill="1" applyAlignment="1">
      <alignment horizontal="right" vertical="center"/>
    </xf>
    <xf numFmtId="0" fontId="0" fillId="0" borderId="1" xfId="0" applyBorder="1"/>
    <xf numFmtId="0" fontId="15" fillId="0" borderId="1" xfId="0" applyFont="1" applyBorder="1"/>
    <xf numFmtId="0" fontId="4" fillId="2" borderId="3" xfId="1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165" fontId="4" fillId="2" borderId="2" xfId="0" applyNumberFormat="1" applyFont="1" applyFill="1" applyBorder="1" applyAlignment="1">
      <alignment horizontal="center" vertical="center" wrapText="1"/>
    </xf>
    <xf numFmtId="49" fontId="5" fillId="2" borderId="4" xfId="1" applyNumberFormat="1" applyFont="1" applyFill="1" applyBorder="1" applyAlignment="1">
      <alignment horizontal="center" vertical="center" wrapText="1"/>
    </xf>
    <xf numFmtId="49" fontId="5" fillId="2" borderId="5" xfId="1" applyNumberFormat="1" applyFont="1" applyFill="1" applyBorder="1" applyAlignment="1">
      <alignment horizontal="center" vertical="center" wrapText="1"/>
    </xf>
    <xf numFmtId="49" fontId="5" fillId="2" borderId="6" xfId="1" applyNumberFormat="1" applyFont="1" applyFill="1" applyBorder="1" applyAlignment="1">
      <alignment horizontal="center" vertical="center" wrapText="1"/>
    </xf>
    <xf numFmtId="0" fontId="6" fillId="0" borderId="0" xfId="1" applyFont="1" applyFill="1"/>
    <xf numFmtId="0" fontId="0" fillId="0" borderId="0" xfId="0" applyFill="1"/>
    <xf numFmtId="49" fontId="5" fillId="0" borderId="0" xfId="1" applyNumberFormat="1" applyFont="1" applyFill="1" applyBorder="1" applyAlignment="1">
      <alignment horizontal="center" vertical="center" wrapText="1"/>
    </xf>
    <xf numFmtId="0" fontId="6" fillId="0" borderId="0" xfId="1" applyFont="1" applyFill="1" applyBorder="1"/>
    <xf numFmtId="0" fontId="4" fillId="0" borderId="0" xfId="0" applyFont="1" applyFill="1" applyBorder="1" applyAlignment="1">
      <alignment vertical="center" wrapText="1"/>
    </xf>
    <xf numFmtId="0" fontId="0" fillId="0" borderId="0" xfId="0" applyFill="1" applyBorder="1"/>
  </cellXfs>
  <cellStyles count="2">
    <cellStyle name="Normalny" xfId="0" builtinId="0"/>
    <cellStyle name="Normalny 2" xfId="1" xr:uid="{00000000-0005-0000-0000-000001000000}"/>
  </cellStyles>
  <dxfs count="515">
    <dxf>
      <fill>
        <patternFill>
          <bgColor theme="0" tint="-0.14996795556505021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CCFF99"/>
      <color rgb="FFFF9999"/>
      <color rgb="FFFFFF99"/>
      <color rgb="FFFFCC66"/>
      <color rgb="FFFFFFCC"/>
      <color rgb="FFFF7C80"/>
      <color rgb="FFCCFF66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/>
  <dimension ref="A1:DJ496"/>
  <sheetViews>
    <sheetView zoomScale="40" zoomScaleNormal="40" workbookViewId="0">
      <pane xSplit="4" ySplit="5" topLeftCell="BY228" activePane="bottomRight" state="frozen"/>
      <selection pane="topRight" activeCell="E1" sqref="E1"/>
      <selection pane="bottomLeft" activeCell="A7" sqref="A7"/>
      <selection pane="bottomRight" activeCell="G515" sqref="G515"/>
    </sheetView>
  </sheetViews>
  <sheetFormatPr defaultColWidth="85.28515625" defaultRowHeight="12.75" x14ac:dyDescent="0.2"/>
  <cols>
    <col min="1" max="1" width="3.5703125" style="64" customWidth="1"/>
    <col min="2" max="2" width="5.28515625" style="93" bestFit="1" customWidth="1"/>
    <col min="3" max="3" width="13.42578125" style="64" bestFit="1" customWidth="1"/>
    <col min="4" max="4" width="43" style="85" bestFit="1" customWidth="1"/>
    <col min="5" max="5" width="18.42578125" style="85" bestFit="1" customWidth="1"/>
    <col min="6" max="6" width="38.28515625" style="65" customWidth="1"/>
    <col min="7" max="7" width="6.140625" style="65" customWidth="1"/>
    <col min="8" max="8" width="12" style="65" bestFit="1" customWidth="1"/>
    <col min="9" max="9" width="10.140625" style="65" bestFit="1" customWidth="1"/>
    <col min="10" max="10" width="10.5703125" style="65" bestFit="1" customWidth="1"/>
    <col min="11" max="11" width="15" style="65" bestFit="1" customWidth="1"/>
    <col min="12" max="13" width="10.5703125" style="65" bestFit="1" customWidth="1"/>
    <col min="14" max="15" width="12.28515625" style="65" bestFit="1" customWidth="1"/>
    <col min="16" max="16" width="12.7109375" style="65" bestFit="1" customWidth="1"/>
    <col min="17" max="17" width="8.28515625" style="65" bestFit="1" customWidth="1"/>
    <col min="18" max="18" width="8" style="65" bestFit="1" customWidth="1"/>
    <col min="19" max="19" width="10.5703125" style="65" bestFit="1" customWidth="1"/>
    <col min="20" max="20" width="13.28515625" style="65" bestFit="1" customWidth="1"/>
    <col min="21" max="23" width="8" style="65" bestFit="1" customWidth="1"/>
    <col min="24" max="24" width="15" style="65" bestFit="1" customWidth="1"/>
    <col min="25" max="25" width="8" style="65" bestFit="1" customWidth="1"/>
    <col min="26" max="26" width="11.7109375" style="65" bestFit="1" customWidth="1"/>
    <col min="27" max="27" width="16.7109375" style="65" bestFit="1" customWidth="1"/>
    <col min="28" max="28" width="12.28515625" style="65" bestFit="1" customWidth="1"/>
    <col min="29" max="29" width="8" style="65" bestFit="1" customWidth="1"/>
    <col min="30" max="30" width="8.5703125" style="65" bestFit="1" customWidth="1"/>
    <col min="31" max="33" width="8" style="65" bestFit="1" customWidth="1"/>
    <col min="34" max="34" width="11.42578125" style="65" bestFit="1" customWidth="1"/>
    <col min="35" max="35" width="12.28515625" style="65" bestFit="1" customWidth="1"/>
    <col min="36" max="36" width="11.85546875" style="65" bestFit="1" customWidth="1"/>
    <col min="37" max="37" width="13.28515625" style="65" bestFit="1" customWidth="1"/>
    <col min="38" max="38" width="12.28515625" style="65" bestFit="1" customWidth="1"/>
    <col min="39" max="39" width="14.5703125" style="65" bestFit="1" customWidth="1"/>
    <col min="40" max="40" width="12.28515625" style="65" bestFit="1" customWidth="1"/>
    <col min="41" max="41" width="15.85546875" style="65" bestFit="1" customWidth="1"/>
    <col min="42" max="42" width="16" style="65" bestFit="1" customWidth="1"/>
    <col min="43" max="43" width="10.140625" style="65" bestFit="1" customWidth="1"/>
    <col min="44" max="44" width="9.28515625" style="65" bestFit="1" customWidth="1"/>
    <col min="45" max="45" width="11.85546875" style="65" bestFit="1" customWidth="1"/>
    <col min="46" max="46" width="12.28515625" style="65" bestFit="1" customWidth="1"/>
    <col min="47" max="47" width="16" style="65" bestFit="1" customWidth="1"/>
    <col min="48" max="48" width="15.85546875" style="65" bestFit="1" customWidth="1"/>
    <col min="49" max="49" width="12.28515625" style="65" bestFit="1" customWidth="1"/>
    <col min="50" max="50" width="18.140625" style="65" bestFit="1" customWidth="1"/>
    <col min="51" max="51" width="17.5703125" style="65" bestFit="1" customWidth="1"/>
    <col min="52" max="52" width="7.85546875" style="65" bestFit="1" customWidth="1"/>
    <col min="53" max="53" width="15.85546875" style="65" bestFit="1" customWidth="1"/>
    <col min="54" max="55" width="12.7109375" style="65" bestFit="1" customWidth="1"/>
    <col min="56" max="60" width="13.42578125" style="65" bestFit="1" customWidth="1"/>
    <col min="61" max="61" width="19.42578125" style="65" bestFit="1" customWidth="1"/>
    <col min="62" max="62" width="15.85546875" style="65" bestFit="1" customWidth="1"/>
    <col min="63" max="63" width="16.140625" style="65" bestFit="1" customWidth="1"/>
    <col min="64" max="64" width="8.85546875" style="65" bestFit="1" customWidth="1"/>
    <col min="65" max="65" width="9.7109375" style="65" bestFit="1" customWidth="1"/>
    <col min="66" max="66" width="10.5703125" style="65" bestFit="1" customWidth="1"/>
    <col min="67" max="67" width="9" style="65" bestFit="1" customWidth="1"/>
    <col min="68" max="68" width="10" style="65" bestFit="1" customWidth="1"/>
    <col min="69" max="69" width="17.42578125" style="65" bestFit="1" customWidth="1"/>
    <col min="70" max="70" width="9.28515625" style="65" bestFit="1" customWidth="1"/>
    <col min="71" max="71" width="7.85546875" style="65" bestFit="1" customWidth="1"/>
    <col min="72" max="72" width="15.7109375" style="65" bestFit="1" customWidth="1"/>
    <col min="73" max="73" width="9.28515625" style="65" bestFit="1" customWidth="1"/>
    <col min="74" max="74" width="10.5703125" style="65" bestFit="1" customWidth="1"/>
    <col min="75" max="75" width="12.7109375" style="65" bestFit="1" customWidth="1"/>
    <col min="76" max="76" width="9.85546875" style="65" bestFit="1" customWidth="1"/>
    <col min="77" max="77" width="20.140625" style="65" bestFit="1" customWidth="1"/>
    <col min="78" max="78" width="10.85546875" style="65" bestFit="1" customWidth="1"/>
    <col min="79" max="79" width="7.85546875" style="65" bestFit="1" customWidth="1"/>
    <col min="80" max="80" width="12.7109375" style="65" bestFit="1" customWidth="1"/>
    <col min="81" max="83" width="14.5703125" style="65" bestFit="1" customWidth="1"/>
    <col min="84" max="86" width="15.42578125" style="65" bestFit="1" customWidth="1"/>
    <col min="87" max="87" width="20.5703125" style="65" bestFit="1" customWidth="1"/>
    <col min="88" max="88" width="17.7109375" style="65" bestFit="1" customWidth="1"/>
    <col min="89" max="89" width="17.5703125" style="65" bestFit="1" customWidth="1"/>
    <col min="90" max="92" width="13" style="65" bestFit="1" customWidth="1"/>
    <col min="93" max="93" width="12.28515625" style="65" bestFit="1" customWidth="1"/>
    <col min="94" max="94" width="12.42578125" style="65" customWidth="1"/>
    <col min="95" max="95" width="20.28515625" style="65" bestFit="1" customWidth="1"/>
    <col min="96" max="96" width="14.28515625" style="65" bestFit="1" customWidth="1"/>
    <col min="97" max="97" width="9.140625" style="65" bestFit="1" customWidth="1"/>
    <col min="98" max="98" width="7.85546875" style="65" bestFit="1" customWidth="1"/>
    <col min="99" max="99" width="20.85546875" style="65" bestFit="1" customWidth="1"/>
    <col min="100" max="100" width="10.7109375" style="65" bestFit="1" customWidth="1"/>
    <col min="101" max="101" width="12.7109375" style="65" bestFit="1" customWidth="1"/>
    <col min="102" max="102" width="11.5703125" style="65" bestFit="1" customWidth="1"/>
    <col min="103" max="103" width="21.5703125" style="65" bestFit="1" customWidth="1"/>
    <col min="104" max="104" width="10" style="65" bestFit="1" customWidth="1"/>
    <col min="105" max="105" width="16" style="65" bestFit="1" customWidth="1"/>
    <col min="106" max="106" width="8" style="65" bestFit="1" customWidth="1"/>
    <col min="107" max="107" width="12.28515625" style="65" bestFit="1" customWidth="1"/>
    <col min="108" max="109" width="8" style="65" bestFit="1" customWidth="1"/>
    <col min="110" max="110" width="7.85546875" style="65" bestFit="1" customWidth="1"/>
    <col min="111" max="111" width="10.5703125" style="65" bestFit="1" customWidth="1"/>
    <col min="112" max="112" width="8.28515625" style="65" bestFit="1" customWidth="1"/>
    <col min="113" max="113" width="7.85546875" style="65" bestFit="1" customWidth="1"/>
    <col min="114" max="114" width="9" style="65" bestFit="1" customWidth="1"/>
    <col min="115" max="16384" width="85.28515625" style="65"/>
  </cols>
  <sheetData>
    <row r="1" spans="1:114" s="61" customFormat="1" x14ac:dyDescent="0.2">
      <c r="A1" s="60"/>
      <c r="B1" s="92"/>
      <c r="C1" s="60"/>
      <c r="D1" s="84"/>
      <c r="E1" s="84"/>
      <c r="F1" s="110" t="s">
        <v>307</v>
      </c>
      <c r="I1" s="62">
        <v>1</v>
      </c>
      <c r="J1" s="62">
        <v>9.8000000000000007</v>
      </c>
      <c r="L1" s="62">
        <v>2.2999999999999998</v>
      </c>
      <c r="N1" s="62">
        <v>43</v>
      </c>
      <c r="O1" s="62">
        <v>32</v>
      </c>
      <c r="S1" s="62">
        <v>43</v>
      </c>
      <c r="T1" s="62">
        <v>41</v>
      </c>
      <c r="X1" s="62">
        <v>120</v>
      </c>
      <c r="AH1" s="62">
        <v>138</v>
      </c>
      <c r="AJ1" s="62">
        <v>129</v>
      </c>
      <c r="BA1" s="62">
        <v>1600</v>
      </c>
      <c r="BI1" s="62">
        <v>60</v>
      </c>
      <c r="BJ1" s="62">
        <v>5.5</v>
      </c>
      <c r="BL1" s="63"/>
      <c r="BM1" s="63"/>
      <c r="BN1" s="63"/>
      <c r="BO1" s="63"/>
      <c r="BP1" s="62">
        <v>1</v>
      </c>
      <c r="BR1" s="62">
        <v>53</v>
      </c>
      <c r="BS1" s="62">
        <v>144</v>
      </c>
      <c r="BT1" s="62">
        <v>494.2</v>
      </c>
      <c r="BX1" s="62">
        <v>2.7</v>
      </c>
      <c r="BZ1" s="62">
        <v>3991</v>
      </c>
      <c r="CB1" s="62">
        <v>6.2</v>
      </c>
      <c r="CJ1" s="62">
        <v>1.0999999999999999E-2</v>
      </c>
      <c r="CL1" s="63"/>
      <c r="CM1" s="63"/>
      <c r="CN1" s="63"/>
      <c r="CO1" s="62">
        <v>41</v>
      </c>
      <c r="CP1" s="62">
        <v>695</v>
      </c>
      <c r="CQ1" s="62">
        <v>11</v>
      </c>
      <c r="CR1" s="62">
        <v>229</v>
      </c>
      <c r="CS1" s="62">
        <v>4.7</v>
      </c>
      <c r="CV1" s="62">
        <v>177</v>
      </c>
      <c r="CX1" s="62">
        <v>1.4</v>
      </c>
      <c r="CZ1" s="62">
        <v>120</v>
      </c>
      <c r="DA1" s="62">
        <v>60</v>
      </c>
      <c r="DB1" s="62">
        <v>6</v>
      </c>
      <c r="DC1" s="62">
        <v>12.9</v>
      </c>
      <c r="DD1" s="62">
        <v>9.3000000000000007</v>
      </c>
      <c r="DF1" s="62">
        <v>5.2</v>
      </c>
      <c r="DG1" s="62">
        <v>12.1</v>
      </c>
      <c r="DH1" s="62">
        <v>43</v>
      </c>
      <c r="DI1" s="62">
        <v>4.3</v>
      </c>
      <c r="DJ1" s="62">
        <v>0.2</v>
      </c>
    </row>
    <row r="2" spans="1:114" x14ac:dyDescent="0.2">
      <c r="F2" s="134" t="s">
        <v>1120</v>
      </c>
      <c r="I2" s="66" t="s">
        <v>115</v>
      </c>
      <c r="J2" s="66" t="s">
        <v>308</v>
      </c>
      <c r="L2" s="66" t="s">
        <v>309</v>
      </c>
      <c r="N2" s="66" t="s">
        <v>109</v>
      </c>
      <c r="O2" s="66" t="s">
        <v>310</v>
      </c>
      <c r="P2" s="66" t="s">
        <v>114</v>
      </c>
      <c r="S2" s="66" t="s">
        <v>311</v>
      </c>
      <c r="T2" s="66" t="s">
        <v>312</v>
      </c>
      <c r="X2" s="66" t="s">
        <v>116</v>
      </c>
      <c r="AA2" s="66" t="s">
        <v>313</v>
      </c>
      <c r="AB2" s="66" t="s">
        <v>113</v>
      </c>
      <c r="AH2" s="66" t="s">
        <v>314</v>
      </c>
      <c r="AI2" s="66" t="s">
        <v>123</v>
      </c>
      <c r="AJ2" s="66" t="s">
        <v>120</v>
      </c>
      <c r="AK2" s="66" t="s">
        <v>130</v>
      </c>
      <c r="AL2" s="66" t="s">
        <v>128</v>
      </c>
      <c r="AM2" s="66" t="s">
        <v>124</v>
      </c>
      <c r="AN2" s="66" t="s">
        <v>125</v>
      </c>
      <c r="AP2" s="66" t="s">
        <v>315</v>
      </c>
      <c r="AQ2" s="66" t="s">
        <v>119</v>
      </c>
      <c r="AR2" s="66" t="s">
        <v>118</v>
      </c>
      <c r="AS2" s="66" t="s">
        <v>316</v>
      </c>
      <c r="AT2" s="66" t="s">
        <v>132</v>
      </c>
      <c r="AU2" s="66" t="s">
        <v>126</v>
      </c>
      <c r="AV2" s="66" t="s">
        <v>126</v>
      </c>
      <c r="AW2" s="66" t="s">
        <v>125</v>
      </c>
      <c r="AX2" s="66" t="s">
        <v>317</v>
      </c>
      <c r="AY2" s="66" t="s">
        <v>318</v>
      </c>
      <c r="BA2" s="66" t="s">
        <v>156</v>
      </c>
      <c r="BI2" s="66" t="s">
        <v>319</v>
      </c>
      <c r="BK2" s="66" t="s">
        <v>320</v>
      </c>
      <c r="BL2" s="66" t="s">
        <v>140</v>
      </c>
      <c r="BM2" s="66" t="s">
        <v>141</v>
      </c>
      <c r="BN2" s="66" t="s">
        <v>321</v>
      </c>
      <c r="BQ2" s="66" t="s">
        <v>146</v>
      </c>
      <c r="BR2" s="66" t="s">
        <v>322</v>
      </c>
      <c r="BT2" s="66" t="s">
        <v>323</v>
      </c>
      <c r="BU2" s="66" t="s">
        <v>324</v>
      </c>
      <c r="BV2" s="66" t="s">
        <v>143</v>
      </c>
      <c r="BW2" s="66" t="s">
        <v>158</v>
      </c>
      <c r="BY2" s="66" t="s">
        <v>149</v>
      </c>
      <c r="CJ2" s="66" t="s">
        <v>148</v>
      </c>
      <c r="CM2" s="66" t="s">
        <v>139</v>
      </c>
      <c r="CR2" s="66" t="s">
        <v>138</v>
      </c>
      <c r="CW2" s="66" t="s">
        <v>147</v>
      </c>
      <c r="DB2" s="66" t="s">
        <v>137</v>
      </c>
      <c r="DC2" s="66" t="s">
        <v>136</v>
      </c>
      <c r="DD2" s="66" t="s">
        <v>134</v>
      </c>
    </row>
    <row r="3" spans="1:114" s="5" customFormat="1" x14ac:dyDescent="0.2">
      <c r="A3" s="4"/>
      <c r="B3" s="13"/>
      <c r="C3" s="13"/>
      <c r="D3" s="13"/>
      <c r="E3" s="86"/>
      <c r="F3" s="87"/>
      <c r="G3" s="57">
        <v>1</v>
      </c>
      <c r="H3" s="4">
        <v>2</v>
      </c>
      <c r="I3" s="4">
        <v>3</v>
      </c>
      <c r="J3" s="4">
        <v>4</v>
      </c>
      <c r="K3" s="4">
        <v>5</v>
      </c>
      <c r="L3" s="4">
        <v>6</v>
      </c>
      <c r="M3" s="4">
        <v>7</v>
      </c>
      <c r="N3" s="4">
        <v>8</v>
      </c>
      <c r="O3" s="4">
        <v>9</v>
      </c>
      <c r="P3" s="4">
        <v>10</v>
      </c>
      <c r="Q3" s="4">
        <v>11</v>
      </c>
      <c r="R3" s="4">
        <v>12</v>
      </c>
      <c r="S3" s="4">
        <v>13</v>
      </c>
      <c r="T3" s="4">
        <v>14</v>
      </c>
      <c r="U3" s="4">
        <v>15</v>
      </c>
      <c r="V3" s="4">
        <v>16</v>
      </c>
      <c r="W3" s="4">
        <v>17</v>
      </c>
      <c r="X3" s="4">
        <v>18</v>
      </c>
      <c r="Y3" s="4">
        <v>19</v>
      </c>
      <c r="Z3" s="4">
        <v>20</v>
      </c>
      <c r="AA3" s="4">
        <v>21</v>
      </c>
      <c r="AB3" s="4">
        <v>22</v>
      </c>
      <c r="AC3" s="4">
        <v>23</v>
      </c>
      <c r="AD3" s="4">
        <v>24</v>
      </c>
      <c r="AE3" s="4">
        <v>25</v>
      </c>
      <c r="AF3" s="4">
        <v>26</v>
      </c>
      <c r="AG3" s="4">
        <v>27</v>
      </c>
      <c r="AH3" s="28">
        <v>28</v>
      </c>
      <c r="AI3" s="29">
        <v>29</v>
      </c>
      <c r="AJ3" s="29">
        <v>30</v>
      </c>
      <c r="AK3" s="29">
        <v>31</v>
      </c>
      <c r="AL3" s="29">
        <v>32</v>
      </c>
      <c r="AM3" s="29">
        <v>33</v>
      </c>
      <c r="AN3" s="29">
        <v>34</v>
      </c>
      <c r="AO3" s="4">
        <v>35</v>
      </c>
      <c r="AP3" s="4">
        <v>36</v>
      </c>
      <c r="AQ3" s="29">
        <v>37</v>
      </c>
      <c r="AR3" s="29">
        <v>38</v>
      </c>
      <c r="AS3" s="29">
        <v>39</v>
      </c>
      <c r="AT3" s="29">
        <v>40</v>
      </c>
      <c r="AU3" s="29">
        <v>41</v>
      </c>
      <c r="AV3" s="29">
        <v>42</v>
      </c>
      <c r="AW3" s="4">
        <v>43</v>
      </c>
      <c r="AX3" s="4">
        <v>44</v>
      </c>
      <c r="AY3" s="4">
        <v>45</v>
      </c>
      <c r="AZ3" s="4">
        <v>46</v>
      </c>
      <c r="BA3" s="30"/>
      <c r="BB3" s="140">
        <v>47</v>
      </c>
      <c r="BC3" s="141"/>
      <c r="BD3" s="141"/>
      <c r="BE3" s="141"/>
      <c r="BF3" s="141"/>
      <c r="BG3" s="141"/>
      <c r="BH3" s="141"/>
      <c r="BI3" s="142"/>
      <c r="BJ3" s="4">
        <v>48</v>
      </c>
      <c r="BK3" s="4">
        <v>49</v>
      </c>
      <c r="BL3" s="4">
        <v>50</v>
      </c>
      <c r="BM3" s="4">
        <v>51</v>
      </c>
      <c r="BN3" s="4">
        <v>52</v>
      </c>
      <c r="BO3" s="4">
        <v>53</v>
      </c>
      <c r="BP3" s="4"/>
      <c r="BQ3" s="4">
        <v>54</v>
      </c>
      <c r="BR3" s="4">
        <v>55</v>
      </c>
      <c r="BS3" s="4">
        <v>56</v>
      </c>
      <c r="BT3" s="28">
        <v>57</v>
      </c>
      <c r="BU3" s="29">
        <v>58</v>
      </c>
      <c r="BV3" s="29">
        <v>59</v>
      </c>
      <c r="BW3" s="30"/>
      <c r="BX3" s="4">
        <v>60</v>
      </c>
      <c r="BY3" s="4">
        <v>61</v>
      </c>
      <c r="BZ3" s="4">
        <v>62</v>
      </c>
      <c r="CA3" s="4">
        <v>63</v>
      </c>
      <c r="CB3" s="4">
        <v>64</v>
      </c>
      <c r="CC3" s="140">
        <v>65</v>
      </c>
      <c r="CD3" s="141"/>
      <c r="CE3" s="141"/>
      <c r="CF3" s="141"/>
      <c r="CG3" s="141"/>
      <c r="CH3" s="141"/>
      <c r="CI3" s="142"/>
      <c r="CJ3" s="4">
        <v>66</v>
      </c>
      <c r="CK3" s="4">
        <v>67</v>
      </c>
      <c r="CL3" s="4">
        <v>68</v>
      </c>
      <c r="CM3" s="4">
        <v>69</v>
      </c>
      <c r="CN3" s="4">
        <v>70</v>
      </c>
      <c r="CO3" s="4"/>
      <c r="CP3" s="4">
        <v>71</v>
      </c>
      <c r="CQ3" s="4">
        <v>72</v>
      </c>
      <c r="CR3" s="4">
        <v>73</v>
      </c>
      <c r="CS3" s="4">
        <v>74</v>
      </c>
      <c r="CT3" s="4">
        <v>75</v>
      </c>
      <c r="CU3" s="4">
        <v>76</v>
      </c>
      <c r="CV3" s="4">
        <v>77</v>
      </c>
      <c r="CW3" s="57" t="s">
        <v>1122</v>
      </c>
      <c r="CX3" s="4">
        <v>79</v>
      </c>
      <c r="CY3" s="4">
        <v>80</v>
      </c>
      <c r="CZ3" s="4">
        <v>81</v>
      </c>
      <c r="DA3" s="4">
        <v>82</v>
      </c>
      <c r="DB3" s="4">
        <v>83</v>
      </c>
      <c r="DC3" s="4">
        <v>84</v>
      </c>
      <c r="DD3" s="4">
        <v>85</v>
      </c>
      <c r="DE3" s="4">
        <v>86</v>
      </c>
      <c r="DF3" s="4">
        <v>87</v>
      </c>
      <c r="DG3" s="4">
        <v>88</v>
      </c>
      <c r="DH3" s="4">
        <v>89</v>
      </c>
      <c r="DI3" s="4">
        <v>90</v>
      </c>
      <c r="DJ3" s="4">
        <v>91</v>
      </c>
    </row>
    <row r="4" spans="1:114" s="5" customFormat="1" ht="51" x14ac:dyDescent="0.2">
      <c r="A4" s="6" t="s">
        <v>1</v>
      </c>
      <c r="B4" s="58" t="s">
        <v>173</v>
      </c>
      <c r="C4" s="58" t="s">
        <v>172</v>
      </c>
      <c r="D4" s="58" t="s">
        <v>243</v>
      </c>
      <c r="E4" s="58" t="s">
        <v>224</v>
      </c>
      <c r="F4" s="11" t="s">
        <v>242</v>
      </c>
      <c r="G4" s="10" t="s">
        <v>2</v>
      </c>
      <c r="H4" s="6" t="s">
        <v>3</v>
      </c>
      <c r="I4" s="6" t="s">
        <v>4</v>
      </c>
      <c r="J4" s="6" t="s">
        <v>5</v>
      </c>
      <c r="K4" s="6" t="s">
        <v>6</v>
      </c>
      <c r="L4" s="6" t="s">
        <v>7</v>
      </c>
      <c r="M4" s="6" t="s">
        <v>8</v>
      </c>
      <c r="N4" s="6" t="s">
        <v>9</v>
      </c>
      <c r="O4" s="6" t="s">
        <v>10</v>
      </c>
      <c r="P4" s="6" t="s">
        <v>11</v>
      </c>
      <c r="Q4" s="6" t="s">
        <v>12</v>
      </c>
      <c r="R4" s="6" t="s">
        <v>13</v>
      </c>
      <c r="S4" s="6" t="s">
        <v>14</v>
      </c>
      <c r="T4" s="6" t="s">
        <v>15</v>
      </c>
      <c r="U4" s="6" t="s">
        <v>16</v>
      </c>
      <c r="V4" s="6" t="s">
        <v>17</v>
      </c>
      <c r="W4" s="6" t="s">
        <v>18</v>
      </c>
      <c r="X4" s="6" t="s">
        <v>19</v>
      </c>
      <c r="Y4" s="6" t="s">
        <v>20</v>
      </c>
      <c r="Z4" s="6" t="s">
        <v>21</v>
      </c>
      <c r="AA4" s="6" t="s">
        <v>22</v>
      </c>
      <c r="AB4" s="6" t="s">
        <v>23</v>
      </c>
      <c r="AC4" s="6" t="s">
        <v>24</v>
      </c>
      <c r="AD4" s="6" t="s">
        <v>25</v>
      </c>
      <c r="AE4" s="6" t="s">
        <v>26</v>
      </c>
      <c r="AF4" s="6" t="s">
        <v>27</v>
      </c>
      <c r="AG4" s="6" t="s">
        <v>28</v>
      </c>
      <c r="AH4" s="6" t="s">
        <v>29</v>
      </c>
      <c r="AI4" s="6" t="s">
        <v>30</v>
      </c>
      <c r="AJ4" s="6" t="s">
        <v>31</v>
      </c>
      <c r="AK4" s="6" t="s">
        <v>32</v>
      </c>
      <c r="AL4" s="6" t="s">
        <v>33</v>
      </c>
      <c r="AM4" s="6" t="s">
        <v>34</v>
      </c>
      <c r="AN4" s="6" t="s">
        <v>35</v>
      </c>
      <c r="AO4" s="6" t="s">
        <v>36</v>
      </c>
      <c r="AP4" s="6" t="s">
        <v>37</v>
      </c>
      <c r="AQ4" s="6" t="s">
        <v>38</v>
      </c>
      <c r="AR4" s="6" t="s">
        <v>39</v>
      </c>
      <c r="AS4" s="6" t="s">
        <v>40</v>
      </c>
      <c r="AT4" s="6" t="s">
        <v>41</v>
      </c>
      <c r="AU4" s="6" t="s">
        <v>42</v>
      </c>
      <c r="AV4" s="6" t="s">
        <v>43</v>
      </c>
      <c r="AW4" s="6" t="s">
        <v>44</v>
      </c>
      <c r="AX4" s="6" t="s">
        <v>45</v>
      </c>
      <c r="AY4" s="6" t="s">
        <v>46</v>
      </c>
      <c r="AZ4" s="6" t="s">
        <v>47</v>
      </c>
      <c r="BA4" s="6" t="s">
        <v>155</v>
      </c>
      <c r="BB4" s="3" t="s">
        <v>92</v>
      </c>
      <c r="BC4" s="3" t="s">
        <v>93</v>
      </c>
      <c r="BD4" s="3" t="s">
        <v>94</v>
      </c>
      <c r="BE4" s="3" t="s">
        <v>95</v>
      </c>
      <c r="BF4" s="3" t="s">
        <v>96</v>
      </c>
      <c r="BG4" s="3" t="s">
        <v>97</v>
      </c>
      <c r="BH4" s="3" t="s">
        <v>98</v>
      </c>
      <c r="BI4" s="6" t="s">
        <v>105</v>
      </c>
      <c r="BJ4" s="6" t="s">
        <v>48</v>
      </c>
      <c r="BK4" s="6" t="s">
        <v>49</v>
      </c>
      <c r="BL4" s="6" t="s">
        <v>50</v>
      </c>
      <c r="BM4" s="6" t="s">
        <v>51</v>
      </c>
      <c r="BN4" s="6" t="s">
        <v>52</v>
      </c>
      <c r="BO4" s="6" t="s">
        <v>53</v>
      </c>
      <c r="BP4" s="6" t="s">
        <v>151</v>
      </c>
      <c r="BQ4" s="6" t="s">
        <v>54</v>
      </c>
      <c r="BR4" s="6" t="s">
        <v>55</v>
      </c>
      <c r="BS4" s="6" t="s">
        <v>56</v>
      </c>
      <c r="BT4" s="6" t="s">
        <v>57</v>
      </c>
      <c r="BU4" s="6" t="s">
        <v>58</v>
      </c>
      <c r="BV4" s="6" t="s">
        <v>59</v>
      </c>
      <c r="BW4" s="6" t="s">
        <v>159</v>
      </c>
      <c r="BX4" s="6" t="s">
        <v>60</v>
      </c>
      <c r="BY4" s="6" t="s">
        <v>61</v>
      </c>
      <c r="BZ4" s="6" t="s">
        <v>62</v>
      </c>
      <c r="CA4" s="6" t="s">
        <v>63</v>
      </c>
      <c r="CB4" s="6" t="s">
        <v>64</v>
      </c>
      <c r="CC4" s="3" t="s">
        <v>99</v>
      </c>
      <c r="CD4" s="3" t="s">
        <v>100</v>
      </c>
      <c r="CE4" s="3" t="s">
        <v>101</v>
      </c>
      <c r="CF4" s="3" t="s">
        <v>102</v>
      </c>
      <c r="CG4" s="3" t="s">
        <v>103</v>
      </c>
      <c r="CH4" s="3" t="s">
        <v>104</v>
      </c>
      <c r="CI4" s="6" t="s">
        <v>65</v>
      </c>
      <c r="CJ4" s="6" t="s">
        <v>66</v>
      </c>
      <c r="CK4" s="6" t="s">
        <v>67</v>
      </c>
      <c r="CL4" s="6" t="s">
        <v>68</v>
      </c>
      <c r="CM4" s="6" t="s">
        <v>69</v>
      </c>
      <c r="CN4" s="6" t="s">
        <v>70</v>
      </c>
      <c r="CO4" s="6" t="s">
        <v>153</v>
      </c>
      <c r="CP4" s="6" t="s">
        <v>71</v>
      </c>
      <c r="CQ4" s="6" t="s">
        <v>72</v>
      </c>
      <c r="CR4" s="6" t="s">
        <v>73</v>
      </c>
      <c r="CS4" s="6" t="s">
        <v>74</v>
      </c>
      <c r="CT4" s="6" t="s">
        <v>75</v>
      </c>
      <c r="CU4" s="6" t="s">
        <v>76</v>
      </c>
      <c r="CV4" s="6" t="s">
        <v>77</v>
      </c>
      <c r="CW4" s="6" t="s">
        <v>78</v>
      </c>
      <c r="CX4" s="6" t="s">
        <v>79</v>
      </c>
      <c r="CY4" s="6" t="s">
        <v>80</v>
      </c>
      <c r="CZ4" s="6" t="s">
        <v>81</v>
      </c>
      <c r="DA4" s="6" t="s">
        <v>82</v>
      </c>
      <c r="DB4" s="6" t="s">
        <v>83</v>
      </c>
      <c r="DC4" s="6" t="s">
        <v>84</v>
      </c>
      <c r="DD4" s="6" t="s">
        <v>85</v>
      </c>
      <c r="DE4" s="6" t="s">
        <v>86</v>
      </c>
      <c r="DF4" s="6" t="s">
        <v>87</v>
      </c>
      <c r="DG4" s="6" t="s">
        <v>88</v>
      </c>
      <c r="DH4" s="6" t="s">
        <v>89</v>
      </c>
      <c r="DI4" s="6" t="s">
        <v>90</v>
      </c>
      <c r="DJ4" s="6" t="s">
        <v>91</v>
      </c>
    </row>
    <row r="5" spans="1:114" s="56" customFormat="1" ht="13.5" x14ac:dyDescent="0.2">
      <c r="A5" s="54"/>
      <c r="B5" s="58"/>
      <c r="C5" s="59"/>
      <c r="D5" s="98"/>
      <c r="E5" s="59"/>
      <c r="F5" s="88"/>
      <c r="G5" s="55"/>
      <c r="H5" s="99" t="s">
        <v>168</v>
      </c>
      <c r="I5" s="100" t="s">
        <v>169</v>
      </c>
      <c r="J5" s="100" t="s">
        <v>169</v>
      </c>
      <c r="K5" s="100" t="s">
        <v>169</v>
      </c>
      <c r="L5" s="100" t="s">
        <v>169</v>
      </c>
      <c r="M5" s="100" t="s">
        <v>169</v>
      </c>
      <c r="N5" s="100" t="s">
        <v>169</v>
      </c>
      <c r="O5" s="100" t="s">
        <v>169</v>
      </c>
      <c r="P5" s="100" t="s">
        <v>169</v>
      </c>
      <c r="Q5" s="100" t="s">
        <v>169</v>
      </c>
      <c r="R5" s="100" t="s">
        <v>169</v>
      </c>
      <c r="S5" s="100" t="s">
        <v>169</v>
      </c>
      <c r="T5" s="100" t="s">
        <v>169</v>
      </c>
      <c r="U5" s="100" t="s">
        <v>169</v>
      </c>
      <c r="V5" s="100" t="s">
        <v>169</v>
      </c>
      <c r="W5" s="100" t="s">
        <v>169</v>
      </c>
      <c r="X5" s="100" t="s">
        <v>169</v>
      </c>
      <c r="Y5" s="100" t="s">
        <v>169</v>
      </c>
      <c r="Z5" s="100" t="s">
        <v>170</v>
      </c>
      <c r="AA5" s="100" t="s">
        <v>169</v>
      </c>
      <c r="AB5" s="100" t="s">
        <v>169</v>
      </c>
      <c r="AC5" s="100" t="s">
        <v>169</v>
      </c>
      <c r="AD5" s="100" t="s">
        <v>169</v>
      </c>
      <c r="AE5" s="100" t="s">
        <v>169</v>
      </c>
      <c r="AF5" s="100" t="s">
        <v>169</v>
      </c>
      <c r="AG5" s="100" t="s">
        <v>169</v>
      </c>
      <c r="AH5" s="100" t="s">
        <v>171</v>
      </c>
      <c r="AI5" s="100" t="s">
        <v>171</v>
      </c>
      <c r="AJ5" s="100" t="s">
        <v>171</v>
      </c>
      <c r="AK5" s="99" t="s">
        <v>171</v>
      </c>
      <c r="AL5" s="99" t="s">
        <v>171</v>
      </c>
      <c r="AM5" s="99" t="s">
        <v>171</v>
      </c>
      <c r="AN5" s="99" t="s">
        <v>171</v>
      </c>
      <c r="AO5" s="99" t="s">
        <v>171</v>
      </c>
      <c r="AP5" s="99" t="s">
        <v>171</v>
      </c>
      <c r="AQ5" s="99" t="s">
        <v>171</v>
      </c>
      <c r="AR5" s="99" t="s">
        <v>171</v>
      </c>
      <c r="AS5" s="99" t="s">
        <v>171</v>
      </c>
      <c r="AT5" s="99" t="s">
        <v>171</v>
      </c>
      <c r="AU5" s="99" t="s">
        <v>171</v>
      </c>
      <c r="AV5" s="99" t="s">
        <v>171</v>
      </c>
      <c r="AW5" s="99" t="s">
        <v>171</v>
      </c>
      <c r="AX5" s="99" t="s">
        <v>171</v>
      </c>
      <c r="AY5" s="99" t="s">
        <v>171</v>
      </c>
      <c r="AZ5" s="99" t="s">
        <v>171</v>
      </c>
      <c r="BA5" s="99" t="s">
        <v>171</v>
      </c>
      <c r="BB5" s="100" t="s">
        <v>171</v>
      </c>
      <c r="BC5" s="100" t="s">
        <v>171</v>
      </c>
      <c r="BD5" s="100" t="s">
        <v>171</v>
      </c>
      <c r="BE5" s="100" t="s">
        <v>171</v>
      </c>
      <c r="BF5" s="100" t="s">
        <v>171</v>
      </c>
      <c r="BG5" s="100" t="s">
        <v>171</v>
      </c>
      <c r="BH5" s="100" t="s">
        <v>171</v>
      </c>
      <c r="BI5" s="100" t="s">
        <v>171</v>
      </c>
      <c r="BJ5" s="99" t="s">
        <v>171</v>
      </c>
      <c r="BK5" s="99" t="s">
        <v>171</v>
      </c>
      <c r="BL5" s="99" t="s">
        <v>171</v>
      </c>
      <c r="BM5" s="99" t="s">
        <v>171</v>
      </c>
      <c r="BN5" s="99" t="s">
        <v>171</v>
      </c>
      <c r="BO5" s="99" t="s">
        <v>171</v>
      </c>
      <c r="BP5" s="99" t="s">
        <v>171</v>
      </c>
      <c r="BQ5" s="99" t="s">
        <v>171</v>
      </c>
      <c r="BR5" s="99" t="s">
        <v>171</v>
      </c>
      <c r="BS5" s="99" t="s">
        <v>171</v>
      </c>
      <c r="BT5" s="99" t="s">
        <v>171</v>
      </c>
      <c r="BU5" s="99" t="s">
        <v>171</v>
      </c>
      <c r="BV5" s="99" t="s">
        <v>171</v>
      </c>
      <c r="BW5" s="99" t="s">
        <v>171</v>
      </c>
      <c r="BX5" s="99" t="s">
        <v>171</v>
      </c>
      <c r="BY5" s="99" t="s">
        <v>171</v>
      </c>
      <c r="BZ5" s="99" t="s">
        <v>171</v>
      </c>
      <c r="CA5" s="99" t="s">
        <v>171</v>
      </c>
      <c r="CB5" s="99" t="s">
        <v>171</v>
      </c>
      <c r="CC5" s="99" t="s">
        <v>171</v>
      </c>
      <c r="CD5" s="99" t="s">
        <v>171</v>
      </c>
      <c r="CE5" s="99" t="s">
        <v>171</v>
      </c>
      <c r="CF5" s="99" t="s">
        <v>171</v>
      </c>
      <c r="CG5" s="99" t="s">
        <v>171</v>
      </c>
      <c r="CH5" s="99" t="s">
        <v>171</v>
      </c>
      <c r="CI5" s="99" t="s">
        <v>171</v>
      </c>
      <c r="CJ5" s="99" t="s">
        <v>171</v>
      </c>
      <c r="CK5" s="99" t="s">
        <v>171</v>
      </c>
      <c r="CL5" s="99" t="s">
        <v>171</v>
      </c>
      <c r="CM5" s="99" t="s">
        <v>171</v>
      </c>
      <c r="CN5" s="99" t="s">
        <v>171</v>
      </c>
      <c r="CO5" s="99" t="s">
        <v>171</v>
      </c>
      <c r="CP5" s="99" t="s">
        <v>171</v>
      </c>
      <c r="CQ5" s="99" t="s">
        <v>171</v>
      </c>
      <c r="CR5" s="99" t="s">
        <v>171</v>
      </c>
      <c r="CS5" s="99" t="s">
        <v>171</v>
      </c>
      <c r="CT5" s="99" t="s">
        <v>171</v>
      </c>
      <c r="CU5" s="99" t="s">
        <v>171</v>
      </c>
      <c r="CV5" s="99" t="s">
        <v>171</v>
      </c>
      <c r="CW5" s="99" t="s">
        <v>171</v>
      </c>
      <c r="CX5" s="99" t="s">
        <v>171</v>
      </c>
      <c r="CY5" s="99" t="s">
        <v>171</v>
      </c>
      <c r="CZ5" s="99" t="s">
        <v>171</v>
      </c>
      <c r="DA5" s="99" t="s">
        <v>171</v>
      </c>
      <c r="DB5" s="99" t="s">
        <v>171</v>
      </c>
      <c r="DC5" s="99" t="s">
        <v>171</v>
      </c>
      <c r="DD5" s="99" t="s">
        <v>171</v>
      </c>
      <c r="DE5" s="99" t="s">
        <v>169</v>
      </c>
      <c r="DF5" s="99" t="s">
        <v>171</v>
      </c>
      <c r="DG5" s="99" t="s">
        <v>171</v>
      </c>
      <c r="DH5" s="99" t="s">
        <v>171</v>
      </c>
      <c r="DI5" s="99" t="s">
        <v>171</v>
      </c>
      <c r="DJ5" s="99" t="s">
        <v>171</v>
      </c>
    </row>
    <row r="6" spans="1:114" ht="25.5" x14ac:dyDescent="0.2">
      <c r="A6" s="114">
        <v>1</v>
      </c>
      <c r="B6" s="115">
        <v>2</v>
      </c>
      <c r="C6" s="116" t="s">
        <v>325</v>
      </c>
      <c r="D6" s="116" t="s">
        <v>326</v>
      </c>
      <c r="E6" s="116" t="s">
        <v>705</v>
      </c>
      <c r="F6" s="116" t="s">
        <v>922</v>
      </c>
      <c r="G6" s="113">
        <v>6.6</v>
      </c>
      <c r="H6" s="52">
        <v>580</v>
      </c>
      <c r="I6" s="89">
        <v>0.05</v>
      </c>
      <c r="J6" s="89">
        <v>1.5</v>
      </c>
      <c r="K6" s="89">
        <v>11.7</v>
      </c>
      <c r="L6" s="90">
        <v>2.5000000000000001E-2</v>
      </c>
      <c r="M6" s="89">
        <v>0.76700000000000002</v>
      </c>
      <c r="N6" s="112">
        <v>3.02</v>
      </c>
      <c r="O6" s="112">
        <v>4.62</v>
      </c>
      <c r="P6" s="105">
        <v>2.3E-3</v>
      </c>
      <c r="Q6" s="112">
        <v>143</v>
      </c>
      <c r="R6" s="112">
        <v>0.2</v>
      </c>
      <c r="S6" s="112">
        <v>2.12</v>
      </c>
      <c r="T6" s="112">
        <v>0.5</v>
      </c>
      <c r="U6" s="79">
        <v>1</v>
      </c>
      <c r="V6" s="112">
        <v>3.44</v>
      </c>
      <c r="W6" s="112">
        <v>1.63</v>
      </c>
      <c r="X6" s="112">
        <v>10.3</v>
      </c>
      <c r="Y6" s="52">
        <v>334</v>
      </c>
      <c r="Z6" s="89">
        <v>11</v>
      </c>
      <c r="AA6" s="52">
        <v>1230</v>
      </c>
      <c r="AB6" s="79">
        <v>17.899999999999999</v>
      </c>
      <c r="AC6" s="89">
        <v>40</v>
      </c>
      <c r="AD6" s="52">
        <v>155</v>
      </c>
      <c r="AE6" s="89">
        <v>52</v>
      </c>
      <c r="AF6" s="52">
        <v>1081.21</v>
      </c>
      <c r="AG6" s="112">
        <v>50</v>
      </c>
      <c r="AH6" s="79">
        <f>AH252*1000</f>
        <v>7</v>
      </c>
      <c r="AI6" s="79">
        <f t="shared" ref="AI6:AZ6" si="0">AI252*1000</f>
        <v>2.5</v>
      </c>
      <c r="AJ6" s="79">
        <f t="shared" si="0"/>
        <v>2.5</v>
      </c>
      <c r="AK6" s="79">
        <f t="shared" si="0"/>
        <v>5</v>
      </c>
      <c r="AL6" s="79">
        <f t="shared" si="0"/>
        <v>2.5</v>
      </c>
      <c r="AM6" s="79">
        <f t="shared" si="0"/>
        <v>2.5</v>
      </c>
      <c r="AN6" s="79">
        <f t="shared" si="0"/>
        <v>2.5</v>
      </c>
      <c r="AO6" s="79">
        <f t="shared" si="0"/>
        <v>2.5</v>
      </c>
      <c r="AP6" s="79">
        <f t="shared" si="0"/>
        <v>2.5</v>
      </c>
      <c r="AQ6" s="79">
        <f t="shared" si="0"/>
        <v>1.5</v>
      </c>
      <c r="AR6" s="79">
        <f t="shared" si="0"/>
        <v>2.5</v>
      </c>
      <c r="AS6" s="79">
        <f t="shared" si="0"/>
        <v>2.5</v>
      </c>
      <c r="AT6" s="79">
        <f t="shared" si="0"/>
        <v>2.5</v>
      </c>
      <c r="AU6" s="79">
        <f t="shared" si="0"/>
        <v>2.5</v>
      </c>
      <c r="AV6" s="79">
        <f t="shared" si="0"/>
        <v>2.5</v>
      </c>
      <c r="AW6" s="79">
        <f t="shared" si="0"/>
        <v>2.5</v>
      </c>
      <c r="AX6" s="79">
        <f t="shared" si="0"/>
        <v>2.5</v>
      </c>
      <c r="AY6" s="79">
        <f t="shared" si="0"/>
        <v>2.5</v>
      </c>
      <c r="AZ6" s="79">
        <f t="shared" si="0"/>
        <v>2.5</v>
      </c>
      <c r="BA6" s="80">
        <f>SUM(AH6:AN6,AQ6:AV6)</f>
        <v>38.5</v>
      </c>
      <c r="BB6" s="67">
        <f>BB252*1000</f>
        <v>0.5</v>
      </c>
      <c r="BC6" s="67">
        <f t="shared" ref="BC6:DD6" si="1">BC252*1000</f>
        <v>0.5</v>
      </c>
      <c r="BD6" s="67">
        <f t="shared" si="1"/>
        <v>0.5</v>
      </c>
      <c r="BE6" s="67">
        <f t="shared" si="1"/>
        <v>0.5</v>
      </c>
      <c r="BF6" s="67">
        <f t="shared" si="1"/>
        <v>0.5</v>
      </c>
      <c r="BG6" s="67">
        <f t="shared" si="1"/>
        <v>0.5</v>
      </c>
      <c r="BH6" s="67">
        <f t="shared" si="1"/>
        <v>0.5</v>
      </c>
      <c r="BI6" s="67">
        <f t="shared" si="1"/>
        <v>0.5</v>
      </c>
      <c r="BJ6" s="67">
        <f t="shared" si="1"/>
        <v>5.0000000000000001E-3</v>
      </c>
      <c r="BK6" s="67">
        <f t="shared" si="1"/>
        <v>0.5</v>
      </c>
      <c r="BL6" s="67">
        <f t="shared" si="1"/>
        <v>0.05</v>
      </c>
      <c r="BM6" s="67">
        <f t="shared" si="1"/>
        <v>0.05</v>
      </c>
      <c r="BN6" s="67">
        <f t="shared" si="1"/>
        <v>0.05</v>
      </c>
      <c r="BO6" s="67">
        <f t="shared" si="1"/>
        <v>0.05</v>
      </c>
      <c r="BP6" s="67">
        <f t="shared" si="1"/>
        <v>0.05</v>
      </c>
      <c r="BQ6" s="67">
        <f t="shared" si="1"/>
        <v>0.4</v>
      </c>
      <c r="BR6" s="67">
        <f t="shared" si="1"/>
        <v>0.05</v>
      </c>
      <c r="BS6" s="67">
        <f t="shared" si="1"/>
        <v>0.05</v>
      </c>
      <c r="BT6" s="67">
        <f t="shared" si="1"/>
        <v>0.05</v>
      </c>
      <c r="BU6" s="67">
        <f t="shared" si="1"/>
        <v>0.05</v>
      </c>
      <c r="BV6" s="67">
        <f t="shared" si="1"/>
        <v>0.05</v>
      </c>
      <c r="BW6" s="67">
        <f t="shared" si="1"/>
        <v>0.1</v>
      </c>
      <c r="BX6" s="67">
        <f t="shared" si="1"/>
        <v>0.15</v>
      </c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/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/>
      <c r="CV6" s="91"/>
      <c r="CW6" s="91"/>
      <c r="CX6" s="91"/>
      <c r="CY6" s="91"/>
      <c r="CZ6" s="91"/>
      <c r="DA6" s="91"/>
      <c r="DB6" s="91"/>
      <c r="DC6" s="67">
        <f t="shared" si="1"/>
        <v>0.05</v>
      </c>
      <c r="DD6" s="67">
        <f t="shared" si="1"/>
        <v>0.05</v>
      </c>
      <c r="DE6" s="138">
        <v>604.20000000000005</v>
      </c>
      <c r="DF6" s="137"/>
      <c r="DG6" s="137"/>
      <c r="DH6" s="137"/>
      <c r="DI6" s="137"/>
      <c r="DJ6" s="137"/>
    </row>
    <row r="7" spans="1:114" ht="25.5" x14ac:dyDescent="0.2">
      <c r="A7" s="114">
        <v>2</v>
      </c>
      <c r="B7" s="115">
        <v>3</v>
      </c>
      <c r="C7" s="116" t="s">
        <v>327</v>
      </c>
      <c r="D7" s="116" t="s">
        <v>328</v>
      </c>
      <c r="E7" s="116" t="s">
        <v>706</v>
      </c>
      <c r="F7" s="116" t="s">
        <v>923</v>
      </c>
      <c r="G7" s="113">
        <v>6.2</v>
      </c>
      <c r="H7" s="52">
        <v>641</v>
      </c>
      <c r="I7" s="89">
        <v>0.05</v>
      </c>
      <c r="J7" s="89">
        <v>8.5500000000000007</v>
      </c>
      <c r="K7" s="89">
        <v>134</v>
      </c>
      <c r="L7" s="90">
        <v>2.5000000000000001E-2</v>
      </c>
      <c r="M7" s="89">
        <v>2.17</v>
      </c>
      <c r="N7" s="89">
        <v>6.2</v>
      </c>
      <c r="O7" s="89">
        <v>10.4</v>
      </c>
      <c r="P7" s="105">
        <v>2.4899999999999999E-2</v>
      </c>
      <c r="Q7" s="89">
        <v>362</v>
      </c>
      <c r="R7" s="89">
        <v>0.2</v>
      </c>
      <c r="S7" s="89">
        <v>4.57</v>
      </c>
      <c r="T7" s="89">
        <v>7.33</v>
      </c>
      <c r="U7" s="79">
        <v>1</v>
      </c>
      <c r="V7" s="89">
        <v>8.85</v>
      </c>
      <c r="W7" s="89">
        <v>8</v>
      </c>
      <c r="X7" s="89">
        <v>45</v>
      </c>
      <c r="Y7" s="52">
        <v>1490</v>
      </c>
      <c r="Z7" s="89">
        <v>6.88</v>
      </c>
      <c r="AA7" s="52">
        <v>27760.3</v>
      </c>
      <c r="AB7" s="79">
        <v>756.12699999999995</v>
      </c>
      <c r="AC7" s="89">
        <v>1560</v>
      </c>
      <c r="AD7" s="89">
        <v>1250</v>
      </c>
      <c r="AE7" s="89">
        <v>97.1</v>
      </c>
      <c r="AF7" s="52">
        <v>2944.33</v>
      </c>
      <c r="AG7" s="52">
        <v>130</v>
      </c>
      <c r="AH7" s="79">
        <f t="shared" ref="AH7:AZ7" si="2">AH253*1000</f>
        <v>19</v>
      </c>
      <c r="AI7" s="79">
        <f t="shared" si="2"/>
        <v>2.5</v>
      </c>
      <c r="AJ7" s="79">
        <f t="shared" si="2"/>
        <v>2.5</v>
      </c>
      <c r="AK7" s="79">
        <f t="shared" si="2"/>
        <v>14</v>
      </c>
      <c r="AL7" s="79">
        <f t="shared" si="2"/>
        <v>2.5</v>
      </c>
      <c r="AM7" s="79">
        <f t="shared" si="2"/>
        <v>2.5</v>
      </c>
      <c r="AN7" s="79">
        <f t="shared" si="2"/>
        <v>12</v>
      </c>
      <c r="AO7" s="79">
        <f t="shared" si="2"/>
        <v>2.5</v>
      </c>
      <c r="AP7" s="79">
        <f t="shared" si="2"/>
        <v>11</v>
      </c>
      <c r="AQ7" s="79">
        <f t="shared" si="2"/>
        <v>1.5</v>
      </c>
      <c r="AR7" s="79">
        <f t="shared" si="2"/>
        <v>2.5</v>
      </c>
      <c r="AS7" s="79">
        <f t="shared" si="2"/>
        <v>2.5</v>
      </c>
      <c r="AT7" s="79">
        <f t="shared" si="2"/>
        <v>14</v>
      </c>
      <c r="AU7" s="79">
        <f t="shared" si="2"/>
        <v>12</v>
      </c>
      <c r="AV7" s="79">
        <f t="shared" si="2"/>
        <v>2.5</v>
      </c>
      <c r="AW7" s="79">
        <f t="shared" si="2"/>
        <v>2.5</v>
      </c>
      <c r="AX7" s="79">
        <f t="shared" si="2"/>
        <v>21</v>
      </c>
      <c r="AY7" s="79">
        <f t="shared" si="2"/>
        <v>2.5</v>
      </c>
      <c r="AZ7" s="79">
        <f t="shared" si="2"/>
        <v>2.5</v>
      </c>
      <c r="BA7" s="80">
        <f t="shared" ref="BA7:BA70" si="3">SUM(AH7:AN7,AQ7:AV7)</f>
        <v>90</v>
      </c>
      <c r="BB7" s="67">
        <f t="shared" ref="BB7:DD7" si="4">BB253*1000</f>
        <v>0.5</v>
      </c>
      <c r="BC7" s="67">
        <f t="shared" si="4"/>
        <v>0.5</v>
      </c>
      <c r="BD7" s="67">
        <f t="shared" si="4"/>
        <v>0.5</v>
      </c>
      <c r="BE7" s="67">
        <f t="shared" si="4"/>
        <v>0.5</v>
      </c>
      <c r="BF7" s="67">
        <f t="shared" si="4"/>
        <v>0.5</v>
      </c>
      <c r="BG7" s="67">
        <f t="shared" si="4"/>
        <v>0.5</v>
      </c>
      <c r="BH7" s="67">
        <f t="shared" si="4"/>
        <v>0.5</v>
      </c>
      <c r="BI7" s="67">
        <f t="shared" si="4"/>
        <v>0.5</v>
      </c>
      <c r="BJ7" s="67">
        <f t="shared" si="4"/>
        <v>5.0000000000000001E-3</v>
      </c>
      <c r="BK7" s="67">
        <f t="shared" si="4"/>
        <v>0.5</v>
      </c>
      <c r="BL7" s="67">
        <f t="shared" si="4"/>
        <v>0.05</v>
      </c>
      <c r="BM7" s="67">
        <f t="shared" si="4"/>
        <v>0.05</v>
      </c>
      <c r="BN7" s="67">
        <f t="shared" si="4"/>
        <v>0.05</v>
      </c>
      <c r="BO7" s="67">
        <f t="shared" si="4"/>
        <v>0.05</v>
      </c>
      <c r="BP7" s="67">
        <f t="shared" si="4"/>
        <v>0.05</v>
      </c>
      <c r="BQ7" s="67">
        <f t="shared" si="4"/>
        <v>0.4</v>
      </c>
      <c r="BR7" s="67">
        <f t="shared" si="4"/>
        <v>0.05</v>
      </c>
      <c r="BS7" s="67">
        <f t="shared" si="4"/>
        <v>0.05</v>
      </c>
      <c r="BT7" s="67">
        <f t="shared" si="4"/>
        <v>0.05</v>
      </c>
      <c r="BU7" s="67">
        <f t="shared" si="4"/>
        <v>0.05</v>
      </c>
      <c r="BV7" s="67">
        <f t="shared" si="4"/>
        <v>0.05</v>
      </c>
      <c r="BW7" s="67">
        <f t="shared" si="4"/>
        <v>0.1</v>
      </c>
      <c r="BX7" s="67">
        <f t="shared" si="4"/>
        <v>0.15</v>
      </c>
      <c r="BY7" s="91"/>
      <c r="BZ7" s="91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1"/>
      <c r="CS7" s="91"/>
      <c r="CT7" s="91"/>
      <c r="CU7" s="91"/>
      <c r="CV7" s="91"/>
      <c r="CW7" s="91"/>
      <c r="CX7" s="91"/>
      <c r="CY7" s="91"/>
      <c r="CZ7" s="91"/>
      <c r="DA7" s="91"/>
      <c r="DB7" s="91"/>
      <c r="DC7" s="67">
        <f t="shared" si="4"/>
        <v>0.05</v>
      </c>
      <c r="DD7" s="67">
        <f t="shared" si="4"/>
        <v>0.05</v>
      </c>
      <c r="DE7" s="138">
        <v>1392</v>
      </c>
      <c r="DF7" s="137"/>
      <c r="DG7" s="137"/>
      <c r="DH7" s="137"/>
      <c r="DI7" s="137"/>
      <c r="DJ7" s="137"/>
    </row>
    <row r="8" spans="1:114" ht="25.5" x14ac:dyDescent="0.2">
      <c r="A8" s="114">
        <v>3</v>
      </c>
      <c r="B8" s="115">
        <v>4</v>
      </c>
      <c r="C8" s="116" t="s">
        <v>329</v>
      </c>
      <c r="D8" s="116" t="s">
        <v>330</v>
      </c>
      <c r="E8" s="116" t="s">
        <v>707</v>
      </c>
      <c r="F8" s="116" t="s">
        <v>924</v>
      </c>
      <c r="G8" s="113">
        <v>5.9</v>
      </c>
      <c r="H8" s="52">
        <v>647</v>
      </c>
      <c r="I8" s="89">
        <v>0.05</v>
      </c>
      <c r="J8" s="89">
        <v>1.5</v>
      </c>
      <c r="K8" s="89">
        <v>140</v>
      </c>
      <c r="L8" s="90">
        <v>2.5000000000000001E-2</v>
      </c>
      <c r="M8" s="89">
        <v>5.94</v>
      </c>
      <c r="N8" s="89">
        <v>11.4</v>
      </c>
      <c r="O8" s="89">
        <v>21.8</v>
      </c>
      <c r="P8" s="105">
        <v>1.9199999999999998E-2</v>
      </c>
      <c r="Q8" s="89">
        <v>1470</v>
      </c>
      <c r="R8" s="89">
        <v>0.2</v>
      </c>
      <c r="S8" s="89">
        <v>10.4</v>
      </c>
      <c r="T8" s="89">
        <v>11</v>
      </c>
      <c r="U8" s="79">
        <v>1</v>
      </c>
      <c r="V8" s="89">
        <v>33.299999999999997</v>
      </c>
      <c r="W8" s="89">
        <v>12.1</v>
      </c>
      <c r="X8" s="89">
        <v>116</v>
      </c>
      <c r="Y8" s="52">
        <v>3100</v>
      </c>
      <c r="Z8" s="89">
        <v>7.24</v>
      </c>
      <c r="AA8" s="52">
        <v>11700</v>
      </c>
      <c r="AB8" s="79">
        <v>348</v>
      </c>
      <c r="AC8" s="52">
        <v>887</v>
      </c>
      <c r="AD8" s="89">
        <v>922</v>
      </c>
      <c r="AE8" s="89">
        <v>224.833</v>
      </c>
      <c r="AF8" s="52">
        <v>5975.46</v>
      </c>
      <c r="AG8" s="52">
        <v>931</v>
      </c>
      <c r="AH8" s="79">
        <f t="shared" ref="AH8:AZ8" si="5">AH254*1000</f>
        <v>32</v>
      </c>
      <c r="AI8" s="79">
        <f t="shared" si="5"/>
        <v>87</v>
      </c>
      <c r="AJ8" s="79">
        <f t="shared" si="5"/>
        <v>25</v>
      </c>
      <c r="AK8" s="79">
        <f t="shared" si="5"/>
        <v>311</v>
      </c>
      <c r="AL8" s="79">
        <f t="shared" si="5"/>
        <v>160</v>
      </c>
      <c r="AM8" s="79">
        <f t="shared" si="5"/>
        <v>118</v>
      </c>
      <c r="AN8" s="79">
        <f t="shared" si="5"/>
        <v>108</v>
      </c>
      <c r="AO8" s="79">
        <f t="shared" si="5"/>
        <v>21</v>
      </c>
      <c r="AP8" s="79">
        <f t="shared" si="5"/>
        <v>82</v>
      </c>
      <c r="AQ8" s="79">
        <f t="shared" si="5"/>
        <v>48</v>
      </c>
      <c r="AR8" s="79">
        <f t="shared" si="5"/>
        <v>11</v>
      </c>
      <c r="AS8" s="79">
        <f t="shared" si="5"/>
        <v>10</v>
      </c>
      <c r="AT8" s="79">
        <f t="shared" si="5"/>
        <v>225</v>
      </c>
      <c r="AU8" s="79">
        <f t="shared" si="5"/>
        <v>162</v>
      </c>
      <c r="AV8" s="79">
        <f t="shared" si="5"/>
        <v>65</v>
      </c>
      <c r="AW8" s="79">
        <f t="shared" si="5"/>
        <v>69</v>
      </c>
      <c r="AX8" s="79">
        <f t="shared" si="5"/>
        <v>108</v>
      </c>
      <c r="AY8" s="79">
        <f t="shared" si="5"/>
        <v>38</v>
      </c>
      <c r="AZ8" s="79">
        <f t="shared" si="5"/>
        <v>2.5</v>
      </c>
      <c r="BA8" s="80">
        <f t="shared" si="3"/>
        <v>1362</v>
      </c>
      <c r="BB8" s="67">
        <f t="shared" ref="BB8:DD8" si="6">BB254*1000</f>
        <v>0.5</v>
      </c>
      <c r="BC8" s="67">
        <f t="shared" si="6"/>
        <v>0.5</v>
      </c>
      <c r="BD8" s="67">
        <f t="shared" si="6"/>
        <v>0.5</v>
      </c>
      <c r="BE8" s="67">
        <f t="shared" si="6"/>
        <v>0.5</v>
      </c>
      <c r="BF8" s="67">
        <f t="shared" si="6"/>
        <v>0.5</v>
      </c>
      <c r="BG8" s="67">
        <f t="shared" si="6"/>
        <v>0.5</v>
      </c>
      <c r="BH8" s="67">
        <f t="shared" si="6"/>
        <v>0.5</v>
      </c>
      <c r="BI8" s="67">
        <f t="shared" si="6"/>
        <v>0.5</v>
      </c>
      <c r="BJ8" s="67">
        <f t="shared" si="6"/>
        <v>5.0000000000000001E-3</v>
      </c>
      <c r="BK8" s="67">
        <f t="shared" si="6"/>
        <v>0.5</v>
      </c>
      <c r="BL8" s="67">
        <f t="shared" si="6"/>
        <v>0.05</v>
      </c>
      <c r="BM8" s="67">
        <f t="shared" si="6"/>
        <v>0.05</v>
      </c>
      <c r="BN8" s="67">
        <f t="shared" si="6"/>
        <v>0.05</v>
      </c>
      <c r="BO8" s="67">
        <f t="shared" si="6"/>
        <v>0.05</v>
      </c>
      <c r="BP8" s="67">
        <f t="shared" si="6"/>
        <v>0.05</v>
      </c>
      <c r="BQ8" s="67">
        <f t="shared" si="6"/>
        <v>0.4</v>
      </c>
      <c r="BR8" s="67">
        <f t="shared" si="6"/>
        <v>0.05</v>
      </c>
      <c r="BS8" s="67">
        <f t="shared" si="6"/>
        <v>0.05</v>
      </c>
      <c r="BT8" s="67">
        <f t="shared" si="6"/>
        <v>0.05</v>
      </c>
      <c r="BU8" s="67">
        <f t="shared" si="6"/>
        <v>0.05</v>
      </c>
      <c r="BV8" s="67">
        <f t="shared" si="6"/>
        <v>0.05</v>
      </c>
      <c r="BW8" s="67">
        <f t="shared" si="6"/>
        <v>0.1</v>
      </c>
      <c r="BX8" s="67">
        <f t="shared" si="6"/>
        <v>0.15</v>
      </c>
      <c r="BY8" s="67">
        <f t="shared" si="6"/>
        <v>25</v>
      </c>
      <c r="BZ8" s="67">
        <f t="shared" si="6"/>
        <v>50</v>
      </c>
      <c r="CA8" s="67">
        <f t="shared" si="6"/>
        <v>500</v>
      </c>
      <c r="CB8" s="67">
        <f t="shared" si="6"/>
        <v>0.01</v>
      </c>
      <c r="CC8" s="67">
        <f t="shared" si="6"/>
        <v>2.5000000000000001E-2</v>
      </c>
      <c r="CD8" s="67">
        <f t="shared" si="6"/>
        <v>2.5000000000000001E-2</v>
      </c>
      <c r="CE8" s="67">
        <f t="shared" si="6"/>
        <v>2.5000000000000001E-2</v>
      </c>
      <c r="CF8" s="67">
        <f t="shared" si="6"/>
        <v>2.5000000000000001E-2</v>
      </c>
      <c r="CG8" s="67">
        <f t="shared" si="6"/>
        <v>2.5000000000000001E-2</v>
      </c>
      <c r="CH8" s="67">
        <f t="shared" si="6"/>
        <v>2.5000000000000001E-2</v>
      </c>
      <c r="CI8" s="67">
        <f t="shared" si="6"/>
        <v>2.5000000000000001E-2</v>
      </c>
      <c r="CJ8" s="67">
        <f>CJ254</f>
        <v>5.0000000000000001E-3</v>
      </c>
      <c r="CK8" s="67">
        <f t="shared" si="6"/>
        <v>0.15</v>
      </c>
      <c r="CL8" s="67">
        <f t="shared" si="6"/>
        <v>0.5</v>
      </c>
      <c r="CM8" s="67">
        <f t="shared" si="6"/>
        <v>0.5</v>
      </c>
      <c r="CN8" s="67">
        <f t="shared" si="6"/>
        <v>0.5</v>
      </c>
      <c r="CO8" s="67">
        <f>SUM(CL8:CN8)</f>
        <v>1.5</v>
      </c>
      <c r="CP8" s="67">
        <f t="shared" si="6"/>
        <v>0.3</v>
      </c>
      <c r="CQ8" s="67">
        <f t="shared" si="6"/>
        <v>5</v>
      </c>
      <c r="CR8" s="67">
        <f t="shared" si="6"/>
        <v>0.5</v>
      </c>
      <c r="CS8" s="67">
        <f t="shared" si="6"/>
        <v>0.5</v>
      </c>
      <c r="CT8" s="67">
        <f t="shared" si="6"/>
        <v>0.05</v>
      </c>
      <c r="CU8" s="67">
        <f t="shared" si="6"/>
        <v>0.05</v>
      </c>
      <c r="CV8" s="67">
        <f t="shared" si="6"/>
        <v>0.05</v>
      </c>
      <c r="CW8" s="67">
        <f>CW254/1000</f>
        <v>1E-3</v>
      </c>
      <c r="CX8" s="67">
        <f t="shared" si="6"/>
        <v>0.05</v>
      </c>
      <c r="CY8" s="67">
        <f t="shared" si="6"/>
        <v>0.05</v>
      </c>
      <c r="CZ8" s="67">
        <f t="shared" si="6"/>
        <v>0.05</v>
      </c>
      <c r="DA8" s="67">
        <f t="shared" si="6"/>
        <v>0.05</v>
      </c>
      <c r="DB8" s="67">
        <f t="shared" si="6"/>
        <v>0.05</v>
      </c>
      <c r="DC8" s="67">
        <f t="shared" si="6"/>
        <v>0.05</v>
      </c>
      <c r="DD8" s="67">
        <f t="shared" si="6"/>
        <v>0.05</v>
      </c>
      <c r="DE8" s="138">
        <v>1865</v>
      </c>
      <c r="DF8" s="101">
        <f t="shared" ref="DF8:DJ8" si="7">DF254*1000</f>
        <v>0.5</v>
      </c>
      <c r="DG8" s="101">
        <f t="shared" si="7"/>
        <v>0.05</v>
      </c>
      <c r="DH8" s="101">
        <f t="shared" si="7"/>
        <v>2.5000000000000001E-2</v>
      </c>
      <c r="DI8" s="101">
        <f t="shared" si="7"/>
        <v>2.5000000000000001E-2</v>
      </c>
      <c r="DJ8" s="101">
        <f t="shared" si="7"/>
        <v>0.05</v>
      </c>
    </row>
    <row r="9" spans="1:114" ht="25.5" x14ac:dyDescent="0.2">
      <c r="A9" s="114">
        <v>4</v>
      </c>
      <c r="B9" s="115">
        <v>6</v>
      </c>
      <c r="C9" s="116" t="s">
        <v>331</v>
      </c>
      <c r="D9" s="116" t="s">
        <v>332</v>
      </c>
      <c r="E9" s="116" t="s">
        <v>708</v>
      </c>
      <c r="F9" s="116" t="s">
        <v>925</v>
      </c>
      <c r="G9" s="113">
        <v>6.3</v>
      </c>
      <c r="H9" s="52">
        <v>633</v>
      </c>
      <c r="I9" s="89">
        <v>0.05</v>
      </c>
      <c r="J9" s="89">
        <v>1.5</v>
      </c>
      <c r="K9" s="89">
        <v>41.7</v>
      </c>
      <c r="L9" s="90">
        <v>2.5000000000000001E-2</v>
      </c>
      <c r="M9" s="89">
        <v>10</v>
      </c>
      <c r="N9" s="112">
        <v>22.8</v>
      </c>
      <c r="O9" s="89">
        <v>14.3</v>
      </c>
      <c r="P9" s="105">
        <v>2.06E-2</v>
      </c>
      <c r="Q9" s="112">
        <v>3080</v>
      </c>
      <c r="R9" s="89">
        <v>0.2</v>
      </c>
      <c r="S9" s="112">
        <v>11.6</v>
      </c>
      <c r="T9" s="112">
        <v>6.74</v>
      </c>
      <c r="U9" s="79">
        <v>1</v>
      </c>
      <c r="V9" s="112">
        <v>9.14</v>
      </c>
      <c r="W9" s="112">
        <v>27.9</v>
      </c>
      <c r="X9" s="112">
        <v>78.5</v>
      </c>
      <c r="Y9" s="52">
        <v>2380</v>
      </c>
      <c r="Z9" s="89">
        <v>4.6399999999999997</v>
      </c>
      <c r="AA9" s="52">
        <v>12000</v>
      </c>
      <c r="AB9" s="79">
        <v>153</v>
      </c>
      <c r="AC9" s="89">
        <v>305</v>
      </c>
      <c r="AD9" s="89">
        <v>485</v>
      </c>
      <c r="AE9" s="89">
        <v>919.87400000000002</v>
      </c>
      <c r="AF9" s="52">
        <v>8403.42</v>
      </c>
      <c r="AG9" s="112">
        <v>1510</v>
      </c>
      <c r="AH9" s="79">
        <f t="shared" ref="AH9:AZ9" si="8">AH255*1000</f>
        <v>24</v>
      </c>
      <c r="AI9" s="79">
        <f t="shared" si="8"/>
        <v>70</v>
      </c>
      <c r="AJ9" s="79">
        <f t="shared" si="8"/>
        <v>15</v>
      </c>
      <c r="AK9" s="79">
        <f t="shared" si="8"/>
        <v>223</v>
      </c>
      <c r="AL9" s="79">
        <f t="shared" si="8"/>
        <v>120</v>
      </c>
      <c r="AM9" s="79">
        <f t="shared" si="8"/>
        <v>87</v>
      </c>
      <c r="AN9" s="79">
        <f t="shared" si="8"/>
        <v>93</v>
      </c>
      <c r="AO9" s="79">
        <f t="shared" si="8"/>
        <v>17</v>
      </c>
      <c r="AP9" s="79">
        <f t="shared" si="8"/>
        <v>67</v>
      </c>
      <c r="AQ9" s="79">
        <f t="shared" si="8"/>
        <v>20</v>
      </c>
      <c r="AR9" s="79">
        <f t="shared" si="8"/>
        <v>6</v>
      </c>
      <c r="AS9" s="79">
        <f t="shared" si="8"/>
        <v>7</v>
      </c>
      <c r="AT9" s="79">
        <f t="shared" si="8"/>
        <v>170</v>
      </c>
      <c r="AU9" s="79">
        <f t="shared" si="8"/>
        <v>135</v>
      </c>
      <c r="AV9" s="79">
        <f t="shared" si="8"/>
        <v>57</v>
      </c>
      <c r="AW9" s="79">
        <f t="shared" si="8"/>
        <v>65</v>
      </c>
      <c r="AX9" s="79">
        <f t="shared" si="8"/>
        <v>94</v>
      </c>
      <c r="AY9" s="79">
        <f t="shared" si="8"/>
        <v>37</v>
      </c>
      <c r="AZ9" s="79">
        <f t="shared" si="8"/>
        <v>2.5</v>
      </c>
      <c r="BA9" s="80">
        <f t="shared" si="3"/>
        <v>1027</v>
      </c>
      <c r="BB9" s="67">
        <f t="shared" ref="BB9:DD9" si="9">BB255*1000</f>
        <v>0.5</v>
      </c>
      <c r="BC9" s="67">
        <f t="shared" si="9"/>
        <v>0.5</v>
      </c>
      <c r="BD9" s="67">
        <f t="shared" si="9"/>
        <v>0.5</v>
      </c>
      <c r="BE9" s="67">
        <f t="shared" si="9"/>
        <v>0.5</v>
      </c>
      <c r="BF9" s="67">
        <f t="shared" si="9"/>
        <v>0.5</v>
      </c>
      <c r="BG9" s="67">
        <f t="shared" si="9"/>
        <v>0.5</v>
      </c>
      <c r="BH9" s="67">
        <f t="shared" si="9"/>
        <v>0.5</v>
      </c>
      <c r="BI9" s="67">
        <f t="shared" si="9"/>
        <v>0.5</v>
      </c>
      <c r="BJ9" s="67">
        <f t="shared" si="9"/>
        <v>5.0000000000000001E-3</v>
      </c>
      <c r="BK9" s="67">
        <f t="shared" si="9"/>
        <v>0.5</v>
      </c>
      <c r="BL9" s="67">
        <f t="shared" si="9"/>
        <v>0.05</v>
      </c>
      <c r="BM9" s="67">
        <f t="shared" si="9"/>
        <v>0.05</v>
      </c>
      <c r="BN9" s="67">
        <f t="shared" si="9"/>
        <v>0.05</v>
      </c>
      <c r="BO9" s="67">
        <f t="shared" si="9"/>
        <v>0.05</v>
      </c>
      <c r="BP9" s="67">
        <f t="shared" si="9"/>
        <v>0.05</v>
      </c>
      <c r="BQ9" s="67">
        <f t="shared" si="9"/>
        <v>0.4</v>
      </c>
      <c r="BR9" s="67">
        <f t="shared" si="9"/>
        <v>0.05</v>
      </c>
      <c r="BS9" s="67">
        <f t="shared" si="9"/>
        <v>0.05</v>
      </c>
      <c r="BT9" s="67">
        <f t="shared" si="9"/>
        <v>0.05</v>
      </c>
      <c r="BU9" s="67">
        <f t="shared" si="9"/>
        <v>0.05</v>
      </c>
      <c r="BV9" s="67">
        <f t="shared" si="9"/>
        <v>0.05</v>
      </c>
      <c r="BW9" s="67">
        <f t="shared" si="9"/>
        <v>0.1</v>
      </c>
      <c r="BX9" s="67">
        <f t="shared" si="9"/>
        <v>0.15</v>
      </c>
      <c r="BY9" s="91"/>
      <c r="BZ9" s="91"/>
      <c r="CA9" s="91"/>
      <c r="CB9" s="91"/>
      <c r="CC9" s="91"/>
      <c r="CD9" s="91"/>
      <c r="CE9" s="91"/>
      <c r="CF9" s="91"/>
      <c r="CG9" s="91"/>
      <c r="CH9" s="91"/>
      <c r="CI9" s="91"/>
      <c r="CJ9" s="91"/>
      <c r="CK9" s="91"/>
      <c r="CL9" s="91"/>
      <c r="CM9" s="91"/>
      <c r="CN9" s="91"/>
      <c r="CO9" s="91"/>
      <c r="CP9" s="91"/>
      <c r="CQ9" s="91"/>
      <c r="CR9" s="91"/>
      <c r="CS9" s="91"/>
      <c r="CT9" s="91"/>
      <c r="CU9" s="91"/>
      <c r="CV9" s="91"/>
      <c r="CW9" s="91"/>
      <c r="CX9" s="91"/>
      <c r="CY9" s="91"/>
      <c r="CZ9" s="91"/>
      <c r="DA9" s="91"/>
      <c r="DB9" s="91"/>
      <c r="DC9" s="67">
        <f t="shared" si="9"/>
        <v>0.05</v>
      </c>
      <c r="DD9" s="67">
        <f t="shared" si="9"/>
        <v>0.05</v>
      </c>
      <c r="DE9" s="138">
        <v>415.4</v>
      </c>
      <c r="DF9" s="137"/>
      <c r="DG9" s="137"/>
      <c r="DH9" s="137"/>
      <c r="DI9" s="137"/>
      <c r="DJ9" s="137"/>
    </row>
    <row r="10" spans="1:114" ht="25.5" x14ac:dyDescent="0.2">
      <c r="A10" s="114">
        <v>5</v>
      </c>
      <c r="B10" s="115">
        <v>7</v>
      </c>
      <c r="C10" s="116" t="s">
        <v>333</v>
      </c>
      <c r="D10" s="116" t="s">
        <v>334</v>
      </c>
      <c r="E10" s="116" t="s">
        <v>709</v>
      </c>
      <c r="F10" s="116" t="s">
        <v>926</v>
      </c>
      <c r="G10" s="113">
        <v>6.6</v>
      </c>
      <c r="H10" s="52">
        <v>626</v>
      </c>
      <c r="I10" s="89">
        <v>0.05</v>
      </c>
      <c r="J10" s="89">
        <v>3.72</v>
      </c>
      <c r="K10" s="89">
        <v>46.3</v>
      </c>
      <c r="L10" s="90">
        <v>2.5000000000000001E-2</v>
      </c>
      <c r="M10" s="89">
        <v>32.9</v>
      </c>
      <c r="N10" s="89">
        <v>20.8</v>
      </c>
      <c r="O10" s="89">
        <v>12.7</v>
      </c>
      <c r="P10" s="105">
        <v>7.1999999999999998E-3</v>
      </c>
      <c r="Q10" s="89">
        <v>4520</v>
      </c>
      <c r="R10" s="89">
        <v>0.2</v>
      </c>
      <c r="S10" s="89">
        <v>15.7</v>
      </c>
      <c r="T10" s="89">
        <v>0.5</v>
      </c>
      <c r="U10" s="79">
        <v>1</v>
      </c>
      <c r="V10" s="89">
        <v>9.59</v>
      </c>
      <c r="W10" s="89">
        <v>30</v>
      </c>
      <c r="X10" s="89">
        <v>71.900000000000006</v>
      </c>
      <c r="Y10" s="52">
        <v>3230</v>
      </c>
      <c r="Z10" s="89">
        <v>3.8</v>
      </c>
      <c r="AA10" s="52">
        <v>13900</v>
      </c>
      <c r="AB10" s="79">
        <v>265</v>
      </c>
      <c r="AC10" s="52">
        <v>289</v>
      </c>
      <c r="AD10" s="89">
        <v>223</v>
      </c>
      <c r="AE10" s="89">
        <v>764.07299999999998</v>
      </c>
      <c r="AF10" s="52">
        <v>9811.08</v>
      </c>
      <c r="AG10" s="52">
        <v>2070</v>
      </c>
      <c r="AH10" s="79">
        <f t="shared" ref="AH10:AZ10" si="10">AH256*1000</f>
        <v>51</v>
      </c>
      <c r="AI10" s="79">
        <f t="shared" si="10"/>
        <v>1580</v>
      </c>
      <c r="AJ10" s="79">
        <f t="shared" si="10"/>
        <v>62</v>
      </c>
      <c r="AK10" s="79">
        <f t="shared" si="10"/>
        <v>1280</v>
      </c>
      <c r="AL10" s="79">
        <f t="shared" si="10"/>
        <v>410</v>
      </c>
      <c r="AM10" s="79">
        <f t="shared" si="10"/>
        <v>329</v>
      </c>
      <c r="AN10" s="79">
        <f t="shared" si="10"/>
        <v>354</v>
      </c>
      <c r="AO10" s="79">
        <f t="shared" si="10"/>
        <v>65</v>
      </c>
      <c r="AP10" s="79">
        <f t="shared" si="10"/>
        <v>197</v>
      </c>
      <c r="AQ10" s="79">
        <f t="shared" si="10"/>
        <v>37</v>
      </c>
      <c r="AR10" s="79">
        <f t="shared" si="10"/>
        <v>34</v>
      </c>
      <c r="AS10" s="79">
        <f t="shared" si="10"/>
        <v>31</v>
      </c>
      <c r="AT10" s="79">
        <f t="shared" si="10"/>
        <v>603</v>
      </c>
      <c r="AU10" s="79">
        <f t="shared" si="10"/>
        <v>372</v>
      </c>
      <c r="AV10" s="79">
        <f t="shared" si="10"/>
        <v>143</v>
      </c>
      <c r="AW10" s="79">
        <f t="shared" si="10"/>
        <v>168</v>
      </c>
      <c r="AX10" s="79">
        <f t="shared" si="10"/>
        <v>319</v>
      </c>
      <c r="AY10" s="79">
        <f t="shared" si="10"/>
        <v>103</v>
      </c>
      <c r="AZ10" s="79">
        <f t="shared" si="10"/>
        <v>2.5</v>
      </c>
      <c r="BA10" s="80">
        <f t="shared" si="3"/>
        <v>5286</v>
      </c>
      <c r="BB10" s="67">
        <f t="shared" ref="BB10:DD10" si="11">BB256*1000</f>
        <v>0.5</v>
      </c>
      <c r="BC10" s="67">
        <f t="shared" si="11"/>
        <v>0.5</v>
      </c>
      <c r="BD10" s="67">
        <f t="shared" si="11"/>
        <v>0.5</v>
      </c>
      <c r="BE10" s="67">
        <f t="shared" si="11"/>
        <v>0.5</v>
      </c>
      <c r="BF10" s="67">
        <f t="shared" si="11"/>
        <v>0.5</v>
      </c>
      <c r="BG10" s="67">
        <f t="shared" si="11"/>
        <v>0.5</v>
      </c>
      <c r="BH10" s="67">
        <f t="shared" si="11"/>
        <v>0.5</v>
      </c>
      <c r="BI10" s="67">
        <f t="shared" si="11"/>
        <v>0.5</v>
      </c>
      <c r="BJ10" s="67">
        <f t="shared" si="11"/>
        <v>5.0000000000000001E-3</v>
      </c>
      <c r="BK10" s="67">
        <f t="shared" si="11"/>
        <v>0.5</v>
      </c>
      <c r="BL10" s="67">
        <f t="shared" si="11"/>
        <v>0.05</v>
      </c>
      <c r="BM10" s="67">
        <f t="shared" si="11"/>
        <v>0.05</v>
      </c>
      <c r="BN10" s="67">
        <f t="shared" si="11"/>
        <v>0.05</v>
      </c>
      <c r="BO10" s="67">
        <f t="shared" si="11"/>
        <v>0.05</v>
      </c>
      <c r="BP10" s="67">
        <f t="shared" si="11"/>
        <v>0.05</v>
      </c>
      <c r="BQ10" s="67">
        <f t="shared" si="11"/>
        <v>0.4</v>
      </c>
      <c r="BR10" s="67">
        <f t="shared" si="11"/>
        <v>0.05</v>
      </c>
      <c r="BS10" s="67">
        <f t="shared" si="11"/>
        <v>0.05</v>
      </c>
      <c r="BT10" s="67">
        <f t="shared" si="11"/>
        <v>0.05</v>
      </c>
      <c r="BU10" s="67">
        <f t="shared" si="11"/>
        <v>0.05</v>
      </c>
      <c r="BV10" s="67">
        <f t="shared" si="11"/>
        <v>0.05</v>
      </c>
      <c r="BW10" s="67">
        <f t="shared" si="11"/>
        <v>0.1</v>
      </c>
      <c r="BX10" s="67">
        <f t="shared" si="11"/>
        <v>0.15</v>
      </c>
      <c r="BY10" s="91"/>
      <c r="BZ10" s="91"/>
      <c r="CA10" s="91"/>
      <c r="CB10" s="91"/>
      <c r="CC10" s="91"/>
      <c r="CD10" s="91"/>
      <c r="CE10" s="91"/>
      <c r="CF10" s="91"/>
      <c r="CG10" s="91"/>
      <c r="CH10" s="91"/>
      <c r="CI10" s="91"/>
      <c r="CJ10" s="91"/>
      <c r="CK10" s="91"/>
      <c r="CL10" s="91"/>
      <c r="CM10" s="91"/>
      <c r="CN10" s="91"/>
      <c r="CO10" s="91"/>
      <c r="CP10" s="91"/>
      <c r="CQ10" s="91"/>
      <c r="CR10" s="91"/>
      <c r="CS10" s="91"/>
      <c r="CT10" s="91"/>
      <c r="CU10" s="91"/>
      <c r="CV10" s="91"/>
      <c r="CW10" s="91"/>
      <c r="CX10" s="91"/>
      <c r="CY10" s="91"/>
      <c r="CZ10" s="91"/>
      <c r="DA10" s="91"/>
      <c r="DB10" s="91"/>
      <c r="DC10" s="67">
        <f t="shared" si="11"/>
        <v>0.05</v>
      </c>
      <c r="DD10" s="67">
        <f t="shared" si="11"/>
        <v>0.05</v>
      </c>
      <c r="DE10" s="138">
        <v>472</v>
      </c>
      <c r="DF10" s="137"/>
      <c r="DG10" s="137"/>
      <c r="DH10" s="137"/>
      <c r="DI10" s="137"/>
      <c r="DJ10" s="137"/>
    </row>
    <row r="11" spans="1:114" ht="25.5" x14ac:dyDescent="0.2">
      <c r="A11" s="114">
        <v>6</v>
      </c>
      <c r="B11" s="115">
        <v>9</v>
      </c>
      <c r="C11" s="116" t="s">
        <v>335</v>
      </c>
      <c r="D11" s="116" t="s">
        <v>336</v>
      </c>
      <c r="E11" s="116" t="s">
        <v>710</v>
      </c>
      <c r="F11" s="116" t="s">
        <v>927</v>
      </c>
      <c r="G11" s="113">
        <v>7</v>
      </c>
      <c r="H11" s="52">
        <v>636</v>
      </c>
      <c r="I11" s="89">
        <v>0.05</v>
      </c>
      <c r="J11" s="89">
        <v>1.5</v>
      </c>
      <c r="K11" s="89">
        <v>89.5</v>
      </c>
      <c r="L11" s="90">
        <v>2.5000000000000001E-2</v>
      </c>
      <c r="M11" s="89">
        <v>6.9</v>
      </c>
      <c r="N11" s="89">
        <v>21</v>
      </c>
      <c r="O11" s="89">
        <v>26.7</v>
      </c>
      <c r="P11" s="105">
        <v>7.0999999999999994E-2</v>
      </c>
      <c r="Q11" s="89">
        <v>19600</v>
      </c>
      <c r="R11" s="89">
        <v>1.37</v>
      </c>
      <c r="S11" s="89">
        <v>24.7</v>
      </c>
      <c r="T11" s="89">
        <v>14.4</v>
      </c>
      <c r="U11" s="79">
        <v>1</v>
      </c>
      <c r="V11" s="89">
        <v>53.3</v>
      </c>
      <c r="W11" s="89">
        <v>22.4</v>
      </c>
      <c r="X11" s="89">
        <v>81.2</v>
      </c>
      <c r="Y11" s="52">
        <v>49300</v>
      </c>
      <c r="Z11" s="89">
        <v>5.8</v>
      </c>
      <c r="AA11" s="52">
        <v>25410.7</v>
      </c>
      <c r="AB11" s="79">
        <v>305</v>
      </c>
      <c r="AC11" s="52">
        <v>433</v>
      </c>
      <c r="AD11" s="52">
        <v>2590</v>
      </c>
      <c r="AE11" s="89">
        <v>225.446</v>
      </c>
      <c r="AF11" s="52">
        <v>11870</v>
      </c>
      <c r="AG11" s="52">
        <v>1860</v>
      </c>
      <c r="AH11" s="79">
        <f t="shared" ref="AH11:AZ11" si="12">AH257*1000</f>
        <v>53</v>
      </c>
      <c r="AI11" s="79">
        <f t="shared" si="12"/>
        <v>222</v>
      </c>
      <c r="AJ11" s="79">
        <f t="shared" si="12"/>
        <v>53</v>
      </c>
      <c r="AK11" s="79">
        <f t="shared" si="12"/>
        <v>478</v>
      </c>
      <c r="AL11" s="79">
        <f t="shared" si="12"/>
        <v>150</v>
      </c>
      <c r="AM11" s="79">
        <f t="shared" si="12"/>
        <v>106</v>
      </c>
      <c r="AN11" s="79">
        <f t="shared" si="12"/>
        <v>68</v>
      </c>
      <c r="AO11" s="79">
        <f t="shared" si="12"/>
        <v>14</v>
      </c>
      <c r="AP11" s="79">
        <f t="shared" si="12"/>
        <v>14</v>
      </c>
      <c r="AQ11" s="79">
        <f t="shared" si="12"/>
        <v>5</v>
      </c>
      <c r="AR11" s="79">
        <f t="shared" si="12"/>
        <v>18</v>
      </c>
      <c r="AS11" s="79">
        <f t="shared" si="12"/>
        <v>44</v>
      </c>
      <c r="AT11" s="79">
        <f t="shared" si="12"/>
        <v>285</v>
      </c>
      <c r="AU11" s="79">
        <f t="shared" si="12"/>
        <v>89</v>
      </c>
      <c r="AV11" s="79">
        <f t="shared" si="12"/>
        <v>40</v>
      </c>
      <c r="AW11" s="79">
        <f t="shared" si="12"/>
        <v>41</v>
      </c>
      <c r="AX11" s="79">
        <f t="shared" si="12"/>
        <v>47</v>
      </c>
      <c r="AY11" s="79">
        <f t="shared" si="12"/>
        <v>8</v>
      </c>
      <c r="AZ11" s="79">
        <f t="shared" si="12"/>
        <v>2.5</v>
      </c>
      <c r="BA11" s="80">
        <f t="shared" si="3"/>
        <v>1611</v>
      </c>
      <c r="BB11" s="67">
        <f t="shared" ref="BB11:DD11" si="13">BB257*1000</f>
        <v>0.5</v>
      </c>
      <c r="BC11" s="67">
        <f t="shared" si="13"/>
        <v>0.5</v>
      </c>
      <c r="BD11" s="67">
        <f t="shared" si="13"/>
        <v>0.5</v>
      </c>
      <c r="BE11" s="67">
        <f t="shared" si="13"/>
        <v>0.5</v>
      </c>
      <c r="BF11" s="67">
        <f t="shared" si="13"/>
        <v>0.5</v>
      </c>
      <c r="BG11" s="67">
        <f t="shared" si="13"/>
        <v>0.5</v>
      </c>
      <c r="BH11" s="67">
        <f t="shared" si="13"/>
        <v>0.5</v>
      </c>
      <c r="BI11" s="67">
        <f t="shared" si="13"/>
        <v>0.5</v>
      </c>
      <c r="BJ11" s="67">
        <f t="shared" si="13"/>
        <v>5.0000000000000001E-3</v>
      </c>
      <c r="BK11" s="67">
        <f t="shared" si="13"/>
        <v>0.5</v>
      </c>
      <c r="BL11" s="67">
        <f t="shared" si="13"/>
        <v>0.05</v>
      </c>
      <c r="BM11" s="67">
        <f t="shared" si="13"/>
        <v>0.05</v>
      </c>
      <c r="BN11" s="67">
        <f t="shared" si="13"/>
        <v>0.05</v>
      </c>
      <c r="BO11" s="67">
        <f t="shared" si="13"/>
        <v>0.05</v>
      </c>
      <c r="BP11" s="67">
        <f t="shared" si="13"/>
        <v>0.05</v>
      </c>
      <c r="BQ11" s="67">
        <f t="shared" si="13"/>
        <v>0.4</v>
      </c>
      <c r="BR11" s="67">
        <f t="shared" si="13"/>
        <v>0.05</v>
      </c>
      <c r="BS11" s="67">
        <f t="shared" si="13"/>
        <v>0.05</v>
      </c>
      <c r="BT11" s="67">
        <f t="shared" si="13"/>
        <v>0.05</v>
      </c>
      <c r="BU11" s="67">
        <f t="shared" si="13"/>
        <v>0.05</v>
      </c>
      <c r="BV11" s="67">
        <f t="shared" si="13"/>
        <v>0.05</v>
      </c>
      <c r="BW11" s="67">
        <f t="shared" si="13"/>
        <v>0.1</v>
      </c>
      <c r="BX11" s="67">
        <f t="shared" si="13"/>
        <v>0.15</v>
      </c>
      <c r="BY11" s="91"/>
      <c r="BZ11" s="91"/>
      <c r="CA11" s="91"/>
      <c r="CB11" s="91"/>
      <c r="CC11" s="91"/>
      <c r="CD11" s="91"/>
      <c r="CE11" s="91"/>
      <c r="CF11" s="91"/>
      <c r="CG11" s="91"/>
      <c r="CH11" s="91"/>
      <c r="CI11" s="91"/>
      <c r="CJ11" s="91"/>
      <c r="CK11" s="91"/>
      <c r="CL11" s="91"/>
      <c r="CM11" s="91"/>
      <c r="CN11" s="91"/>
      <c r="CO11" s="91"/>
      <c r="CP11" s="91"/>
      <c r="CQ11" s="91"/>
      <c r="CR11" s="91"/>
      <c r="CS11" s="91"/>
      <c r="CT11" s="91"/>
      <c r="CU11" s="91"/>
      <c r="CV11" s="91"/>
      <c r="CW11" s="91"/>
      <c r="CX11" s="91"/>
      <c r="CY11" s="91"/>
      <c r="CZ11" s="91"/>
      <c r="DA11" s="91"/>
      <c r="DB11" s="91"/>
      <c r="DC11" s="67">
        <f t="shared" si="13"/>
        <v>0.05</v>
      </c>
      <c r="DD11" s="67">
        <f t="shared" si="13"/>
        <v>0.05</v>
      </c>
      <c r="DE11" s="138">
        <v>14619</v>
      </c>
      <c r="DF11" s="137"/>
      <c r="DG11" s="137"/>
      <c r="DH11" s="137"/>
      <c r="DI11" s="137"/>
      <c r="DJ11" s="137"/>
    </row>
    <row r="12" spans="1:114" ht="25.5" x14ac:dyDescent="0.2">
      <c r="A12" s="114">
        <v>7</v>
      </c>
      <c r="B12" s="115">
        <v>10</v>
      </c>
      <c r="C12" s="116" t="s">
        <v>295</v>
      </c>
      <c r="D12" s="116" t="s">
        <v>299</v>
      </c>
      <c r="E12" s="116" t="s">
        <v>711</v>
      </c>
      <c r="F12" s="116" t="s">
        <v>303</v>
      </c>
      <c r="G12" s="113">
        <v>6.7</v>
      </c>
      <c r="H12" s="52">
        <v>661</v>
      </c>
      <c r="I12" s="89">
        <v>0.05</v>
      </c>
      <c r="J12" s="89">
        <v>1.5</v>
      </c>
      <c r="K12" s="89">
        <v>9.02</v>
      </c>
      <c r="L12" s="90">
        <v>2.5000000000000001E-2</v>
      </c>
      <c r="M12" s="89">
        <v>0.55900000000000005</v>
      </c>
      <c r="N12" s="89">
        <v>3.93</v>
      </c>
      <c r="O12" s="89">
        <v>3.95</v>
      </c>
      <c r="P12" s="105">
        <v>0.11</v>
      </c>
      <c r="Q12" s="89">
        <v>361</v>
      </c>
      <c r="R12" s="89">
        <v>0.2</v>
      </c>
      <c r="S12" s="89">
        <v>1.4</v>
      </c>
      <c r="T12" s="89">
        <v>2.17</v>
      </c>
      <c r="U12" s="79">
        <v>1</v>
      </c>
      <c r="V12" s="79">
        <v>4.9800000000000004</v>
      </c>
      <c r="W12" s="89">
        <v>4.4400000000000004</v>
      </c>
      <c r="X12" s="89">
        <v>7.04</v>
      </c>
      <c r="Y12" s="52">
        <v>1230</v>
      </c>
      <c r="Z12" s="89">
        <v>5.53</v>
      </c>
      <c r="AA12" s="52">
        <v>2640</v>
      </c>
      <c r="AB12" s="79">
        <v>29.3</v>
      </c>
      <c r="AC12" s="52">
        <v>184</v>
      </c>
      <c r="AD12" s="89">
        <v>186</v>
      </c>
      <c r="AE12" s="89">
        <v>182.495076340964</v>
      </c>
      <c r="AF12" s="52">
        <v>1371.12377641494</v>
      </c>
      <c r="AG12" s="52">
        <v>400</v>
      </c>
      <c r="AH12" s="79">
        <f t="shared" ref="AH12:AZ12" si="14">AH258*1000</f>
        <v>2.5</v>
      </c>
      <c r="AI12" s="79">
        <f t="shared" si="14"/>
        <v>28</v>
      </c>
      <c r="AJ12" s="79">
        <f t="shared" si="14"/>
        <v>2.5</v>
      </c>
      <c r="AK12" s="79">
        <f t="shared" si="14"/>
        <v>2.5</v>
      </c>
      <c r="AL12" s="79">
        <f t="shared" si="14"/>
        <v>2.5</v>
      </c>
      <c r="AM12" s="79">
        <f t="shared" si="14"/>
        <v>2.5</v>
      </c>
      <c r="AN12" s="79">
        <f t="shared" si="14"/>
        <v>2.5</v>
      </c>
      <c r="AO12" s="79">
        <f t="shared" si="14"/>
        <v>2.5</v>
      </c>
      <c r="AP12" s="79">
        <f t="shared" si="14"/>
        <v>2.5</v>
      </c>
      <c r="AQ12" s="79">
        <f t="shared" si="14"/>
        <v>1.5</v>
      </c>
      <c r="AR12" s="79">
        <f t="shared" si="14"/>
        <v>2.5</v>
      </c>
      <c r="AS12" s="79">
        <f t="shared" si="14"/>
        <v>2.5</v>
      </c>
      <c r="AT12" s="79">
        <f t="shared" si="14"/>
        <v>2.5</v>
      </c>
      <c r="AU12" s="79">
        <f t="shared" si="14"/>
        <v>2.5</v>
      </c>
      <c r="AV12" s="79">
        <f t="shared" si="14"/>
        <v>2.5</v>
      </c>
      <c r="AW12" s="79">
        <f t="shared" si="14"/>
        <v>2.5</v>
      </c>
      <c r="AX12" s="79">
        <f t="shared" si="14"/>
        <v>10</v>
      </c>
      <c r="AY12" s="79">
        <f t="shared" si="14"/>
        <v>2.5</v>
      </c>
      <c r="AZ12" s="79">
        <f t="shared" si="14"/>
        <v>2.5</v>
      </c>
      <c r="BA12" s="80">
        <f t="shared" si="3"/>
        <v>57</v>
      </c>
      <c r="BB12" s="67">
        <f t="shared" ref="BB12:DD12" si="15">BB258*1000</f>
        <v>0.5</v>
      </c>
      <c r="BC12" s="67">
        <f t="shared" si="15"/>
        <v>0.5</v>
      </c>
      <c r="BD12" s="67">
        <f t="shared" si="15"/>
        <v>0.5</v>
      </c>
      <c r="BE12" s="67">
        <f t="shared" si="15"/>
        <v>0.5</v>
      </c>
      <c r="BF12" s="67">
        <f t="shared" si="15"/>
        <v>0.5</v>
      </c>
      <c r="BG12" s="67">
        <f t="shared" si="15"/>
        <v>0.5</v>
      </c>
      <c r="BH12" s="67">
        <f t="shared" si="15"/>
        <v>0.5</v>
      </c>
      <c r="BI12" s="67">
        <f t="shared" si="15"/>
        <v>0.5</v>
      </c>
      <c r="BJ12" s="67">
        <f t="shared" si="15"/>
        <v>5.0000000000000001E-3</v>
      </c>
      <c r="BK12" s="67">
        <f t="shared" si="15"/>
        <v>0.5</v>
      </c>
      <c r="BL12" s="67">
        <f t="shared" si="15"/>
        <v>0.05</v>
      </c>
      <c r="BM12" s="67">
        <f t="shared" si="15"/>
        <v>0.05</v>
      </c>
      <c r="BN12" s="67">
        <f t="shared" si="15"/>
        <v>0.05</v>
      </c>
      <c r="BO12" s="67">
        <f t="shared" si="15"/>
        <v>0.05</v>
      </c>
      <c r="BP12" s="67">
        <f t="shared" si="15"/>
        <v>0.05</v>
      </c>
      <c r="BQ12" s="67">
        <f t="shared" si="15"/>
        <v>0.4</v>
      </c>
      <c r="BR12" s="67">
        <f t="shared" si="15"/>
        <v>0.05</v>
      </c>
      <c r="BS12" s="67">
        <f t="shared" si="15"/>
        <v>0.05</v>
      </c>
      <c r="BT12" s="67">
        <f t="shared" si="15"/>
        <v>0.05</v>
      </c>
      <c r="BU12" s="67">
        <f t="shared" si="15"/>
        <v>0.05</v>
      </c>
      <c r="BV12" s="67">
        <f t="shared" si="15"/>
        <v>0.05</v>
      </c>
      <c r="BW12" s="67">
        <f t="shared" si="15"/>
        <v>0.1</v>
      </c>
      <c r="BX12" s="67">
        <f t="shared" si="15"/>
        <v>0.15</v>
      </c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1"/>
      <c r="CL12" s="91"/>
      <c r="CM12" s="91"/>
      <c r="CN12" s="91"/>
      <c r="CO12" s="91"/>
      <c r="CP12" s="91"/>
      <c r="CQ12" s="91"/>
      <c r="CR12" s="91"/>
      <c r="CS12" s="91"/>
      <c r="CT12" s="91"/>
      <c r="CU12" s="91"/>
      <c r="CV12" s="91"/>
      <c r="CW12" s="91"/>
      <c r="CX12" s="91"/>
      <c r="CY12" s="91"/>
      <c r="CZ12" s="91"/>
      <c r="DA12" s="91"/>
      <c r="DB12" s="91"/>
      <c r="DC12" s="67">
        <f t="shared" si="15"/>
        <v>0.05</v>
      </c>
      <c r="DD12" s="67">
        <f t="shared" si="15"/>
        <v>0.05</v>
      </c>
      <c r="DE12" s="138">
        <v>2873</v>
      </c>
      <c r="DF12" s="137"/>
      <c r="DG12" s="137"/>
      <c r="DH12" s="137"/>
      <c r="DI12" s="137"/>
      <c r="DJ12" s="137"/>
    </row>
    <row r="13" spans="1:114" ht="25.5" x14ac:dyDescent="0.2">
      <c r="A13" s="114">
        <v>8</v>
      </c>
      <c r="B13" s="115">
        <v>11</v>
      </c>
      <c r="C13" s="116" t="s">
        <v>218</v>
      </c>
      <c r="D13" s="116" t="s">
        <v>287</v>
      </c>
      <c r="E13" s="116" t="s">
        <v>712</v>
      </c>
      <c r="F13" s="116" t="s">
        <v>240</v>
      </c>
      <c r="G13" s="113">
        <v>6.8</v>
      </c>
      <c r="H13" s="52">
        <v>888</v>
      </c>
      <c r="I13" s="89">
        <v>0.05</v>
      </c>
      <c r="J13" s="89">
        <v>6.03</v>
      </c>
      <c r="K13" s="89">
        <v>846</v>
      </c>
      <c r="L13" s="90">
        <v>2.5000000000000001E-2</v>
      </c>
      <c r="M13" s="89">
        <v>18.100000000000001</v>
      </c>
      <c r="N13" s="89">
        <v>22.2</v>
      </c>
      <c r="O13" s="89">
        <v>37</v>
      </c>
      <c r="P13" s="105">
        <v>0.155</v>
      </c>
      <c r="Q13" s="89">
        <v>2570</v>
      </c>
      <c r="R13" s="89">
        <v>0.2</v>
      </c>
      <c r="S13" s="89">
        <v>27.4</v>
      </c>
      <c r="T13" s="89">
        <v>41.5</v>
      </c>
      <c r="U13" s="79">
        <v>1</v>
      </c>
      <c r="V13" s="89">
        <v>82.1</v>
      </c>
      <c r="W13" s="89">
        <v>27</v>
      </c>
      <c r="X13" s="89">
        <v>359</v>
      </c>
      <c r="Y13" s="52">
        <v>4820</v>
      </c>
      <c r="Z13" s="89">
        <v>14.9</v>
      </c>
      <c r="AA13" s="52">
        <v>29634.6</v>
      </c>
      <c r="AB13" s="79">
        <v>736.12</v>
      </c>
      <c r="AC13" s="89">
        <v>1580</v>
      </c>
      <c r="AD13" s="89">
        <v>2620</v>
      </c>
      <c r="AE13" s="89">
        <v>249.553</v>
      </c>
      <c r="AF13" s="52">
        <v>13428</v>
      </c>
      <c r="AG13" s="52">
        <v>1820</v>
      </c>
      <c r="AH13" s="79">
        <f t="shared" ref="AH13:AZ13" si="16">AH259*1000</f>
        <v>1010</v>
      </c>
      <c r="AI13" s="79">
        <f t="shared" si="16"/>
        <v>3610</v>
      </c>
      <c r="AJ13" s="79">
        <f t="shared" si="16"/>
        <v>360</v>
      </c>
      <c r="AK13" s="79">
        <f t="shared" si="16"/>
        <v>3000</v>
      </c>
      <c r="AL13" s="79">
        <f t="shared" si="16"/>
        <v>949</v>
      </c>
      <c r="AM13" s="79">
        <f t="shared" si="16"/>
        <v>585</v>
      </c>
      <c r="AN13" s="79">
        <f t="shared" si="16"/>
        <v>339</v>
      </c>
      <c r="AO13" s="79">
        <f t="shared" si="16"/>
        <v>65</v>
      </c>
      <c r="AP13" s="79">
        <f t="shared" si="16"/>
        <v>164</v>
      </c>
      <c r="AQ13" s="79">
        <f t="shared" si="16"/>
        <v>1810</v>
      </c>
      <c r="AR13" s="79">
        <f t="shared" si="16"/>
        <v>540</v>
      </c>
      <c r="AS13" s="79">
        <f t="shared" si="16"/>
        <v>524</v>
      </c>
      <c r="AT13" s="79">
        <f t="shared" si="16"/>
        <v>1100</v>
      </c>
      <c r="AU13" s="79">
        <f t="shared" si="16"/>
        <v>504</v>
      </c>
      <c r="AV13" s="79">
        <f t="shared" si="16"/>
        <v>214</v>
      </c>
      <c r="AW13" s="79">
        <f t="shared" si="16"/>
        <v>242</v>
      </c>
      <c r="AX13" s="79">
        <f t="shared" si="16"/>
        <v>220</v>
      </c>
      <c r="AY13" s="79">
        <f t="shared" si="16"/>
        <v>72</v>
      </c>
      <c r="AZ13" s="79">
        <f t="shared" si="16"/>
        <v>2.5</v>
      </c>
      <c r="BA13" s="80">
        <f t="shared" si="3"/>
        <v>14545</v>
      </c>
      <c r="BB13" s="67">
        <f t="shared" ref="BB13:DD13" si="17">BB259*1000</f>
        <v>0.5</v>
      </c>
      <c r="BC13" s="67">
        <f t="shared" si="17"/>
        <v>0.5</v>
      </c>
      <c r="BD13" s="67">
        <f t="shared" si="17"/>
        <v>0.5</v>
      </c>
      <c r="BE13" s="67">
        <f t="shared" si="17"/>
        <v>0.5</v>
      </c>
      <c r="BF13" s="67">
        <f t="shared" si="17"/>
        <v>0.5</v>
      </c>
      <c r="BG13" s="67">
        <f t="shared" si="17"/>
        <v>0.5</v>
      </c>
      <c r="BH13" s="67">
        <f t="shared" si="17"/>
        <v>0.5</v>
      </c>
      <c r="BI13" s="67">
        <f t="shared" si="17"/>
        <v>0.5</v>
      </c>
      <c r="BJ13" s="67">
        <f t="shared" si="17"/>
        <v>5.0000000000000001E-3</v>
      </c>
      <c r="BK13" s="67">
        <f t="shared" si="17"/>
        <v>0.5</v>
      </c>
      <c r="BL13" s="67">
        <f t="shared" si="17"/>
        <v>0.05</v>
      </c>
      <c r="BM13" s="67">
        <f t="shared" si="17"/>
        <v>0.05</v>
      </c>
      <c r="BN13" s="67">
        <f t="shared" si="17"/>
        <v>0.05</v>
      </c>
      <c r="BO13" s="67">
        <f t="shared" si="17"/>
        <v>0.05</v>
      </c>
      <c r="BP13" s="67">
        <f t="shared" si="17"/>
        <v>0.05</v>
      </c>
      <c r="BQ13" s="67">
        <f t="shared" si="17"/>
        <v>0.4</v>
      </c>
      <c r="BR13" s="67">
        <f t="shared" si="17"/>
        <v>0.05</v>
      </c>
      <c r="BS13" s="67">
        <f t="shared" si="17"/>
        <v>0.05</v>
      </c>
      <c r="BT13" s="67">
        <f t="shared" si="17"/>
        <v>0.05</v>
      </c>
      <c r="BU13" s="67">
        <f t="shared" si="17"/>
        <v>0.05</v>
      </c>
      <c r="BV13" s="67">
        <f t="shared" si="17"/>
        <v>0.05</v>
      </c>
      <c r="BW13" s="67">
        <f t="shared" si="17"/>
        <v>0.1</v>
      </c>
      <c r="BX13" s="67">
        <f t="shared" si="17"/>
        <v>0.15</v>
      </c>
      <c r="BY13" s="67">
        <f t="shared" si="17"/>
        <v>25</v>
      </c>
      <c r="BZ13" s="67">
        <f t="shared" si="17"/>
        <v>50</v>
      </c>
      <c r="CA13" s="67">
        <f t="shared" si="17"/>
        <v>1000</v>
      </c>
      <c r="CB13" s="67">
        <f t="shared" si="17"/>
        <v>0.01</v>
      </c>
      <c r="CC13" s="67">
        <f t="shared" si="17"/>
        <v>2.5000000000000001E-2</v>
      </c>
      <c r="CD13" s="67">
        <f t="shared" si="17"/>
        <v>2.5000000000000001E-2</v>
      </c>
      <c r="CE13" s="67">
        <f t="shared" si="17"/>
        <v>2.5000000000000001E-2</v>
      </c>
      <c r="CF13" s="67">
        <f t="shared" si="17"/>
        <v>2.5000000000000001E-2</v>
      </c>
      <c r="CG13" s="67">
        <f t="shared" si="17"/>
        <v>2.5000000000000001E-2</v>
      </c>
      <c r="CH13" s="67">
        <f t="shared" si="17"/>
        <v>2.5000000000000001E-2</v>
      </c>
      <c r="CI13" s="67">
        <f t="shared" si="17"/>
        <v>2.5000000000000001E-2</v>
      </c>
      <c r="CJ13" s="67">
        <f>CJ259</f>
        <v>5.0000000000000001E-3</v>
      </c>
      <c r="CK13" s="67">
        <f t="shared" si="17"/>
        <v>0.15</v>
      </c>
      <c r="CL13" s="67">
        <f t="shared" si="17"/>
        <v>0.5</v>
      </c>
      <c r="CM13" s="67">
        <f t="shared" si="17"/>
        <v>0.5</v>
      </c>
      <c r="CN13" s="67">
        <f t="shared" si="17"/>
        <v>0.5</v>
      </c>
      <c r="CO13" s="67">
        <f>SUM(CL13:CN13)</f>
        <v>1.5</v>
      </c>
      <c r="CP13" s="67">
        <f t="shared" si="17"/>
        <v>0.3</v>
      </c>
      <c r="CQ13" s="67">
        <f t="shared" si="17"/>
        <v>5</v>
      </c>
      <c r="CR13" s="67">
        <f t="shared" si="17"/>
        <v>0.5</v>
      </c>
      <c r="CS13" s="67">
        <f t="shared" si="17"/>
        <v>0.5</v>
      </c>
      <c r="CT13" s="67">
        <f t="shared" si="17"/>
        <v>0.05</v>
      </c>
      <c r="CU13" s="67">
        <f t="shared" si="17"/>
        <v>0.05</v>
      </c>
      <c r="CV13" s="67">
        <f t="shared" si="17"/>
        <v>0.05</v>
      </c>
      <c r="CW13" s="67">
        <f t="shared" ref="CW13" si="18">CW259/1000</f>
        <v>3.0000000000000001E-3</v>
      </c>
      <c r="CX13" s="67">
        <f t="shared" si="17"/>
        <v>0.05</v>
      </c>
      <c r="CY13" s="67">
        <f t="shared" si="17"/>
        <v>0.05</v>
      </c>
      <c r="CZ13" s="67">
        <f t="shared" si="17"/>
        <v>0.05</v>
      </c>
      <c r="DA13" s="67">
        <f t="shared" si="17"/>
        <v>0.05</v>
      </c>
      <c r="DB13" s="67">
        <f t="shared" si="17"/>
        <v>0.05</v>
      </c>
      <c r="DC13" s="67">
        <f t="shared" si="17"/>
        <v>0.05</v>
      </c>
      <c r="DD13" s="67">
        <f t="shared" si="17"/>
        <v>0.05</v>
      </c>
      <c r="DE13" s="138">
        <v>6409</v>
      </c>
      <c r="DF13" s="101">
        <f t="shared" ref="DF13:DJ13" si="19">DF259*1000</f>
        <v>0.5</v>
      </c>
      <c r="DG13" s="101">
        <f t="shared" si="19"/>
        <v>0.05</v>
      </c>
      <c r="DH13" s="101">
        <f t="shared" si="19"/>
        <v>2.5000000000000001E-2</v>
      </c>
      <c r="DI13" s="101">
        <f t="shared" si="19"/>
        <v>2.5000000000000001E-2</v>
      </c>
      <c r="DJ13" s="101">
        <f t="shared" si="19"/>
        <v>0.05</v>
      </c>
    </row>
    <row r="14" spans="1:114" ht="25.5" x14ac:dyDescent="0.2">
      <c r="A14" s="114">
        <v>9</v>
      </c>
      <c r="B14" s="115">
        <v>14</v>
      </c>
      <c r="C14" s="116" t="s">
        <v>337</v>
      </c>
      <c r="D14" s="116" t="s">
        <v>338</v>
      </c>
      <c r="E14" s="116" t="s">
        <v>713</v>
      </c>
      <c r="F14" s="116" t="s">
        <v>304</v>
      </c>
      <c r="G14" s="113">
        <v>7.3</v>
      </c>
      <c r="H14" s="52">
        <v>668</v>
      </c>
      <c r="I14" s="89">
        <v>0.05</v>
      </c>
      <c r="J14" s="89">
        <v>1.5</v>
      </c>
      <c r="K14" s="89">
        <v>113</v>
      </c>
      <c r="L14" s="90">
        <v>2.5000000000000001E-2</v>
      </c>
      <c r="M14" s="89">
        <v>5.96</v>
      </c>
      <c r="N14" s="89">
        <v>17.399999999999999</v>
      </c>
      <c r="O14" s="89">
        <v>30.4</v>
      </c>
      <c r="P14" s="105">
        <v>9.74E-2</v>
      </c>
      <c r="Q14" s="89">
        <v>3640</v>
      </c>
      <c r="R14" s="89">
        <v>1.2</v>
      </c>
      <c r="S14" s="89">
        <v>16.3</v>
      </c>
      <c r="T14" s="89">
        <v>27.1</v>
      </c>
      <c r="U14" s="79">
        <v>1</v>
      </c>
      <c r="V14" s="79">
        <v>200</v>
      </c>
      <c r="W14" s="89">
        <v>19</v>
      </c>
      <c r="X14" s="89">
        <v>99.5</v>
      </c>
      <c r="Y14" s="52">
        <v>111000</v>
      </c>
      <c r="Z14" s="89">
        <v>5.92</v>
      </c>
      <c r="AA14" s="52">
        <v>25262.5</v>
      </c>
      <c r="AB14" s="79">
        <v>311</v>
      </c>
      <c r="AC14" s="52">
        <v>497</v>
      </c>
      <c r="AD14" s="52">
        <v>1460</v>
      </c>
      <c r="AE14" s="89">
        <v>520.79100000000005</v>
      </c>
      <c r="AF14" s="52">
        <v>7242.08</v>
      </c>
      <c r="AG14" s="52">
        <v>840</v>
      </c>
      <c r="AH14" s="79">
        <f t="shared" ref="AH14:AZ14" si="20">AH260*1000</f>
        <v>35</v>
      </c>
      <c r="AI14" s="79">
        <f t="shared" si="20"/>
        <v>95</v>
      </c>
      <c r="AJ14" s="79">
        <f t="shared" si="20"/>
        <v>43</v>
      </c>
      <c r="AK14" s="79">
        <f t="shared" si="20"/>
        <v>381</v>
      </c>
      <c r="AL14" s="79">
        <f t="shared" si="20"/>
        <v>230</v>
      </c>
      <c r="AM14" s="79">
        <f t="shared" si="20"/>
        <v>200</v>
      </c>
      <c r="AN14" s="79">
        <f t="shared" si="20"/>
        <v>166</v>
      </c>
      <c r="AO14" s="79">
        <f t="shared" si="20"/>
        <v>35</v>
      </c>
      <c r="AP14" s="79">
        <f t="shared" si="20"/>
        <v>78</v>
      </c>
      <c r="AQ14" s="79">
        <f t="shared" si="20"/>
        <v>14</v>
      </c>
      <c r="AR14" s="79">
        <f t="shared" si="20"/>
        <v>9</v>
      </c>
      <c r="AS14" s="79">
        <f t="shared" si="20"/>
        <v>9</v>
      </c>
      <c r="AT14" s="79">
        <f t="shared" si="20"/>
        <v>256</v>
      </c>
      <c r="AU14" s="79">
        <f t="shared" si="20"/>
        <v>204</v>
      </c>
      <c r="AV14" s="79">
        <f t="shared" si="20"/>
        <v>86</v>
      </c>
      <c r="AW14" s="79">
        <f t="shared" si="20"/>
        <v>95</v>
      </c>
      <c r="AX14" s="79">
        <f t="shared" si="20"/>
        <v>137</v>
      </c>
      <c r="AY14" s="79">
        <f t="shared" si="20"/>
        <v>45</v>
      </c>
      <c r="AZ14" s="79">
        <f t="shared" si="20"/>
        <v>2.5</v>
      </c>
      <c r="BA14" s="80">
        <f t="shared" si="3"/>
        <v>1728</v>
      </c>
      <c r="BB14" s="67">
        <f t="shared" ref="BB14:DD14" si="21">BB260*1000</f>
        <v>0.5</v>
      </c>
      <c r="BC14" s="67">
        <f t="shared" si="21"/>
        <v>0.5</v>
      </c>
      <c r="BD14" s="67">
        <f t="shared" si="21"/>
        <v>0.5</v>
      </c>
      <c r="BE14" s="67">
        <f t="shared" si="21"/>
        <v>0.5</v>
      </c>
      <c r="BF14" s="67">
        <f t="shared" si="21"/>
        <v>0.5</v>
      </c>
      <c r="BG14" s="67">
        <f t="shared" si="21"/>
        <v>0.5</v>
      </c>
      <c r="BH14" s="67">
        <f t="shared" si="21"/>
        <v>0.5</v>
      </c>
      <c r="BI14" s="67">
        <f t="shared" si="21"/>
        <v>0.5</v>
      </c>
      <c r="BJ14" s="67">
        <f t="shared" si="21"/>
        <v>5.0000000000000001E-3</v>
      </c>
      <c r="BK14" s="67">
        <f t="shared" si="21"/>
        <v>0.5</v>
      </c>
      <c r="BL14" s="67">
        <f t="shared" si="21"/>
        <v>0.05</v>
      </c>
      <c r="BM14" s="67">
        <f t="shared" si="21"/>
        <v>0.05</v>
      </c>
      <c r="BN14" s="67">
        <f t="shared" si="21"/>
        <v>0.05</v>
      </c>
      <c r="BO14" s="67">
        <f t="shared" si="21"/>
        <v>0.05</v>
      </c>
      <c r="BP14" s="67">
        <f t="shared" si="21"/>
        <v>0.05</v>
      </c>
      <c r="BQ14" s="67">
        <f t="shared" si="21"/>
        <v>0.4</v>
      </c>
      <c r="BR14" s="67">
        <f t="shared" si="21"/>
        <v>0.05</v>
      </c>
      <c r="BS14" s="67">
        <f t="shared" si="21"/>
        <v>0.05</v>
      </c>
      <c r="BT14" s="67">
        <f t="shared" si="21"/>
        <v>0.05</v>
      </c>
      <c r="BU14" s="67">
        <f t="shared" si="21"/>
        <v>0.05</v>
      </c>
      <c r="BV14" s="67">
        <f t="shared" si="21"/>
        <v>0.05</v>
      </c>
      <c r="BW14" s="67">
        <f t="shared" si="21"/>
        <v>0.1</v>
      </c>
      <c r="BX14" s="67">
        <f t="shared" si="21"/>
        <v>0.15</v>
      </c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67">
        <f t="shared" si="21"/>
        <v>0.05</v>
      </c>
      <c r="DD14" s="67">
        <f t="shared" si="21"/>
        <v>0.05</v>
      </c>
      <c r="DE14" s="138">
        <v>731</v>
      </c>
      <c r="DF14" s="137"/>
      <c r="DG14" s="137"/>
      <c r="DH14" s="137"/>
      <c r="DI14" s="137"/>
      <c r="DJ14" s="137"/>
    </row>
    <row r="15" spans="1:114" ht="25.5" x14ac:dyDescent="0.2">
      <c r="A15" s="114">
        <v>10</v>
      </c>
      <c r="B15" s="115">
        <v>15</v>
      </c>
      <c r="C15" s="116" t="s">
        <v>339</v>
      </c>
      <c r="D15" s="116" t="s">
        <v>340</v>
      </c>
      <c r="E15" s="116" t="s">
        <v>714</v>
      </c>
      <c r="F15" s="116" t="s">
        <v>928</v>
      </c>
      <c r="G15" s="113">
        <v>6.7</v>
      </c>
      <c r="H15" s="52">
        <v>633</v>
      </c>
      <c r="I15" s="89">
        <v>0.05</v>
      </c>
      <c r="J15" s="89">
        <v>1.5</v>
      </c>
      <c r="K15" s="89">
        <v>41.8</v>
      </c>
      <c r="L15" s="90">
        <v>2.5000000000000001E-2</v>
      </c>
      <c r="M15" s="89">
        <v>0.57899999999999996</v>
      </c>
      <c r="N15" s="89">
        <v>2.4</v>
      </c>
      <c r="O15" s="89">
        <v>15.3</v>
      </c>
      <c r="P15" s="105">
        <v>1.1000000000000001E-3</v>
      </c>
      <c r="Q15" s="89">
        <v>236</v>
      </c>
      <c r="R15" s="89">
        <v>0.2</v>
      </c>
      <c r="S15" s="89">
        <v>1.52</v>
      </c>
      <c r="T15" s="89">
        <v>4.17</v>
      </c>
      <c r="U15" s="79">
        <v>1</v>
      </c>
      <c r="V15" s="79">
        <v>4.8600000000000003</v>
      </c>
      <c r="W15" s="89">
        <v>2.1800000000000002</v>
      </c>
      <c r="X15" s="89">
        <v>17.8</v>
      </c>
      <c r="Y15" s="52">
        <v>1590</v>
      </c>
      <c r="Z15" s="89">
        <v>3.7</v>
      </c>
      <c r="AA15" s="52">
        <v>3530</v>
      </c>
      <c r="AB15" s="79">
        <v>83.2</v>
      </c>
      <c r="AC15" s="52">
        <v>332</v>
      </c>
      <c r="AD15" s="89">
        <v>504</v>
      </c>
      <c r="AE15" s="89">
        <v>43.5</v>
      </c>
      <c r="AF15" s="52">
        <v>1095.1500000000001</v>
      </c>
      <c r="AG15" s="52">
        <v>218</v>
      </c>
      <c r="AH15" s="79">
        <f t="shared" ref="AH15:AZ15" si="22">AH261*1000</f>
        <v>6</v>
      </c>
      <c r="AI15" s="79">
        <f t="shared" si="22"/>
        <v>12</v>
      </c>
      <c r="AJ15" s="79">
        <f t="shared" si="22"/>
        <v>2.5</v>
      </c>
      <c r="AK15" s="79">
        <f t="shared" si="22"/>
        <v>21</v>
      </c>
      <c r="AL15" s="79">
        <f t="shared" si="22"/>
        <v>13</v>
      </c>
      <c r="AM15" s="79">
        <f t="shared" si="22"/>
        <v>7</v>
      </c>
      <c r="AN15" s="79">
        <f t="shared" si="22"/>
        <v>5</v>
      </c>
      <c r="AO15" s="79">
        <f t="shared" si="22"/>
        <v>2.5</v>
      </c>
      <c r="AP15" s="79">
        <f t="shared" si="22"/>
        <v>7</v>
      </c>
      <c r="AQ15" s="79">
        <f t="shared" si="22"/>
        <v>1.5</v>
      </c>
      <c r="AR15" s="79">
        <f t="shared" si="22"/>
        <v>2.5</v>
      </c>
      <c r="AS15" s="79">
        <f t="shared" si="22"/>
        <v>2.5</v>
      </c>
      <c r="AT15" s="79">
        <f t="shared" si="22"/>
        <v>19</v>
      </c>
      <c r="AU15" s="79">
        <f t="shared" si="22"/>
        <v>7</v>
      </c>
      <c r="AV15" s="79">
        <f t="shared" si="22"/>
        <v>2.5</v>
      </c>
      <c r="AW15" s="79">
        <f t="shared" si="22"/>
        <v>2.5</v>
      </c>
      <c r="AX15" s="79">
        <f t="shared" si="22"/>
        <v>14</v>
      </c>
      <c r="AY15" s="79">
        <f t="shared" si="22"/>
        <v>2.5</v>
      </c>
      <c r="AZ15" s="79">
        <f t="shared" si="22"/>
        <v>2.5</v>
      </c>
      <c r="BA15" s="80">
        <f t="shared" si="3"/>
        <v>101.5</v>
      </c>
      <c r="BB15" s="67">
        <f t="shared" ref="BB15:DD15" si="23">BB261*1000</f>
        <v>0.5</v>
      </c>
      <c r="BC15" s="67">
        <f t="shared" si="23"/>
        <v>0.5</v>
      </c>
      <c r="BD15" s="67">
        <f t="shared" si="23"/>
        <v>0.5</v>
      </c>
      <c r="BE15" s="67">
        <f t="shared" si="23"/>
        <v>0.5</v>
      </c>
      <c r="BF15" s="67">
        <f t="shared" si="23"/>
        <v>0.5</v>
      </c>
      <c r="BG15" s="67">
        <f t="shared" si="23"/>
        <v>0.5</v>
      </c>
      <c r="BH15" s="67">
        <f t="shared" si="23"/>
        <v>0.5</v>
      </c>
      <c r="BI15" s="67">
        <f t="shared" si="23"/>
        <v>0.5</v>
      </c>
      <c r="BJ15" s="67">
        <f t="shared" si="23"/>
        <v>5.0000000000000001E-3</v>
      </c>
      <c r="BK15" s="67">
        <f t="shared" si="23"/>
        <v>0.5</v>
      </c>
      <c r="BL15" s="67">
        <f t="shared" si="23"/>
        <v>0.05</v>
      </c>
      <c r="BM15" s="67">
        <f t="shared" si="23"/>
        <v>0.05</v>
      </c>
      <c r="BN15" s="67">
        <f t="shared" si="23"/>
        <v>0.05</v>
      </c>
      <c r="BO15" s="67">
        <f t="shared" si="23"/>
        <v>0.05</v>
      </c>
      <c r="BP15" s="67">
        <f t="shared" si="23"/>
        <v>0.05</v>
      </c>
      <c r="BQ15" s="67">
        <f t="shared" si="23"/>
        <v>0.4</v>
      </c>
      <c r="BR15" s="67">
        <f t="shared" si="23"/>
        <v>0.05</v>
      </c>
      <c r="BS15" s="67">
        <f t="shared" si="23"/>
        <v>0.05</v>
      </c>
      <c r="BT15" s="67">
        <f t="shared" si="23"/>
        <v>0.05</v>
      </c>
      <c r="BU15" s="67">
        <f t="shared" si="23"/>
        <v>0.05</v>
      </c>
      <c r="BV15" s="67">
        <f t="shared" si="23"/>
        <v>0.05</v>
      </c>
      <c r="BW15" s="67">
        <f t="shared" si="23"/>
        <v>0.1</v>
      </c>
      <c r="BX15" s="67">
        <f t="shared" si="23"/>
        <v>0.15</v>
      </c>
      <c r="BY15" s="91"/>
      <c r="BZ15" s="91"/>
      <c r="CA15" s="91"/>
      <c r="CB15" s="91"/>
      <c r="CC15" s="91"/>
      <c r="CD15" s="91"/>
      <c r="CE15" s="91"/>
      <c r="CF15" s="91"/>
      <c r="CG15" s="91"/>
      <c r="CH15" s="91"/>
      <c r="CI15" s="91"/>
      <c r="CJ15" s="91"/>
      <c r="CK15" s="91"/>
      <c r="CL15" s="91"/>
      <c r="CM15" s="91"/>
      <c r="CN15" s="91"/>
      <c r="CO15" s="91"/>
      <c r="CP15" s="91"/>
      <c r="CQ15" s="91"/>
      <c r="CR15" s="91"/>
      <c r="CS15" s="91"/>
      <c r="CT15" s="91"/>
      <c r="CU15" s="91"/>
      <c r="CV15" s="91"/>
      <c r="CW15" s="91"/>
      <c r="CX15" s="91"/>
      <c r="CY15" s="91"/>
      <c r="CZ15" s="91"/>
      <c r="DA15" s="91"/>
      <c r="DB15" s="91"/>
      <c r="DC15" s="67">
        <f t="shared" si="23"/>
        <v>0.05</v>
      </c>
      <c r="DD15" s="67">
        <f t="shared" si="23"/>
        <v>0.05</v>
      </c>
      <c r="DE15" s="138">
        <v>3025</v>
      </c>
      <c r="DF15" s="137"/>
      <c r="DG15" s="137"/>
      <c r="DH15" s="137"/>
      <c r="DI15" s="137"/>
      <c r="DJ15" s="137"/>
    </row>
    <row r="16" spans="1:114" ht="25.5" x14ac:dyDescent="0.2">
      <c r="A16" s="114">
        <v>11</v>
      </c>
      <c r="B16" s="115">
        <v>16</v>
      </c>
      <c r="C16" s="116" t="s">
        <v>341</v>
      </c>
      <c r="D16" s="116" t="s">
        <v>342</v>
      </c>
      <c r="E16" s="116" t="s">
        <v>715</v>
      </c>
      <c r="F16" s="116" t="s">
        <v>929</v>
      </c>
      <c r="G16" s="113">
        <v>6.9</v>
      </c>
      <c r="H16" s="52">
        <v>654</v>
      </c>
      <c r="I16" s="89">
        <v>0.05</v>
      </c>
      <c r="J16" s="89">
        <v>10.7</v>
      </c>
      <c r="K16" s="89">
        <v>110</v>
      </c>
      <c r="L16" s="90">
        <v>2.5000000000000001E-2</v>
      </c>
      <c r="M16" s="89">
        <v>8.15</v>
      </c>
      <c r="N16" s="89">
        <v>20.5</v>
      </c>
      <c r="O16" s="89">
        <v>11.4</v>
      </c>
      <c r="P16" s="105">
        <v>2.64E-2</v>
      </c>
      <c r="Q16" s="89">
        <v>3560</v>
      </c>
      <c r="R16" s="89">
        <v>0.2</v>
      </c>
      <c r="S16" s="89">
        <v>17.5</v>
      </c>
      <c r="T16" s="89">
        <v>12.6</v>
      </c>
      <c r="U16" s="79">
        <v>1</v>
      </c>
      <c r="V16" s="79">
        <v>14.9</v>
      </c>
      <c r="W16" s="89">
        <v>31.5</v>
      </c>
      <c r="X16" s="89">
        <v>48.8</v>
      </c>
      <c r="Y16" s="52">
        <v>2070</v>
      </c>
      <c r="Z16" s="89">
        <v>3.39</v>
      </c>
      <c r="AA16" s="52">
        <v>15819.6</v>
      </c>
      <c r="AB16" s="79">
        <v>551.33399999999995</v>
      </c>
      <c r="AC16" s="52">
        <v>262</v>
      </c>
      <c r="AD16" s="52">
        <v>204</v>
      </c>
      <c r="AE16" s="89">
        <v>321.26299999999998</v>
      </c>
      <c r="AF16" s="52">
        <v>10015.299999999999</v>
      </c>
      <c r="AG16" s="52">
        <v>2710</v>
      </c>
      <c r="AH16" s="79">
        <f t="shared" ref="AH16:AZ16" si="24">AH262*1000</f>
        <v>66</v>
      </c>
      <c r="AI16" s="79">
        <f t="shared" si="24"/>
        <v>157</v>
      </c>
      <c r="AJ16" s="79">
        <f t="shared" si="24"/>
        <v>30</v>
      </c>
      <c r="AK16" s="79">
        <f t="shared" si="24"/>
        <v>187</v>
      </c>
      <c r="AL16" s="79">
        <f t="shared" si="24"/>
        <v>67</v>
      </c>
      <c r="AM16" s="79">
        <f t="shared" si="24"/>
        <v>59</v>
      </c>
      <c r="AN16" s="79">
        <f t="shared" si="24"/>
        <v>43</v>
      </c>
      <c r="AO16" s="79">
        <f t="shared" si="24"/>
        <v>19</v>
      </c>
      <c r="AP16" s="79">
        <f t="shared" si="24"/>
        <v>18</v>
      </c>
      <c r="AQ16" s="79">
        <f t="shared" si="24"/>
        <v>1.5</v>
      </c>
      <c r="AR16" s="79">
        <f t="shared" si="24"/>
        <v>22</v>
      </c>
      <c r="AS16" s="79">
        <f t="shared" si="24"/>
        <v>19</v>
      </c>
      <c r="AT16" s="79">
        <f t="shared" si="24"/>
        <v>105</v>
      </c>
      <c r="AU16" s="79">
        <f t="shared" si="24"/>
        <v>49</v>
      </c>
      <c r="AV16" s="79">
        <f t="shared" si="24"/>
        <v>26</v>
      </c>
      <c r="AW16" s="79">
        <f t="shared" si="24"/>
        <v>9</v>
      </c>
      <c r="AX16" s="79">
        <f t="shared" si="24"/>
        <v>38</v>
      </c>
      <c r="AY16" s="79">
        <f t="shared" si="24"/>
        <v>2.5</v>
      </c>
      <c r="AZ16" s="79">
        <f t="shared" si="24"/>
        <v>2.5</v>
      </c>
      <c r="BA16" s="80">
        <f t="shared" si="3"/>
        <v>831.5</v>
      </c>
      <c r="BB16" s="67">
        <f t="shared" ref="BB16:DD16" si="25">BB262*1000</f>
        <v>0.5</v>
      </c>
      <c r="BC16" s="67">
        <f t="shared" si="25"/>
        <v>0.5</v>
      </c>
      <c r="BD16" s="67">
        <f t="shared" si="25"/>
        <v>0.5</v>
      </c>
      <c r="BE16" s="67">
        <f t="shared" si="25"/>
        <v>0.5</v>
      </c>
      <c r="BF16" s="67">
        <f t="shared" si="25"/>
        <v>0.5</v>
      </c>
      <c r="BG16" s="67">
        <f t="shared" si="25"/>
        <v>0.5</v>
      </c>
      <c r="BH16" s="67">
        <f t="shared" si="25"/>
        <v>0.5</v>
      </c>
      <c r="BI16" s="67">
        <f t="shared" si="25"/>
        <v>0.5</v>
      </c>
      <c r="BJ16" s="67">
        <f t="shared" si="25"/>
        <v>5.0000000000000001E-3</v>
      </c>
      <c r="BK16" s="67">
        <f t="shared" si="25"/>
        <v>0.5</v>
      </c>
      <c r="BL16" s="67">
        <f t="shared" si="25"/>
        <v>0.05</v>
      </c>
      <c r="BM16" s="67">
        <f t="shared" si="25"/>
        <v>0.05</v>
      </c>
      <c r="BN16" s="67">
        <f t="shared" si="25"/>
        <v>0.05</v>
      </c>
      <c r="BO16" s="67">
        <f t="shared" si="25"/>
        <v>0.05</v>
      </c>
      <c r="BP16" s="67">
        <f t="shared" si="25"/>
        <v>0.05</v>
      </c>
      <c r="BQ16" s="67">
        <f t="shared" si="25"/>
        <v>0.4</v>
      </c>
      <c r="BR16" s="67">
        <f t="shared" si="25"/>
        <v>0.05</v>
      </c>
      <c r="BS16" s="67">
        <f t="shared" si="25"/>
        <v>0.05</v>
      </c>
      <c r="BT16" s="67">
        <f t="shared" si="25"/>
        <v>0.05</v>
      </c>
      <c r="BU16" s="67">
        <f t="shared" si="25"/>
        <v>0.05</v>
      </c>
      <c r="BV16" s="67">
        <f t="shared" si="25"/>
        <v>0.05</v>
      </c>
      <c r="BW16" s="67">
        <f t="shared" si="25"/>
        <v>0.1</v>
      </c>
      <c r="BX16" s="67">
        <f t="shared" si="25"/>
        <v>0.15</v>
      </c>
      <c r="BY16" s="91"/>
      <c r="BZ16" s="91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91"/>
      <c r="CN16" s="91"/>
      <c r="CO16" s="91"/>
      <c r="CP16" s="91"/>
      <c r="CQ16" s="91"/>
      <c r="CR16" s="91"/>
      <c r="CS16" s="91"/>
      <c r="CT16" s="91"/>
      <c r="CU16" s="91"/>
      <c r="CV16" s="91"/>
      <c r="CW16" s="91"/>
      <c r="CX16" s="91"/>
      <c r="CY16" s="91"/>
      <c r="CZ16" s="91"/>
      <c r="DA16" s="91"/>
      <c r="DB16" s="91"/>
      <c r="DC16" s="67">
        <f t="shared" si="25"/>
        <v>0.05</v>
      </c>
      <c r="DD16" s="67">
        <f t="shared" si="25"/>
        <v>0.05</v>
      </c>
      <c r="DE16" s="138">
        <v>769.3</v>
      </c>
      <c r="DF16" s="137"/>
      <c r="DG16" s="137"/>
      <c r="DH16" s="137"/>
      <c r="DI16" s="137"/>
      <c r="DJ16" s="137"/>
    </row>
    <row r="17" spans="1:114" ht="25.5" x14ac:dyDescent="0.2">
      <c r="A17" s="114">
        <v>12</v>
      </c>
      <c r="B17" s="115">
        <v>17</v>
      </c>
      <c r="C17" s="116" t="s">
        <v>343</v>
      </c>
      <c r="D17" s="116" t="s">
        <v>344</v>
      </c>
      <c r="E17" s="116" t="s">
        <v>716</v>
      </c>
      <c r="F17" s="116" t="s">
        <v>930</v>
      </c>
      <c r="G17" s="113">
        <v>6.2</v>
      </c>
      <c r="H17" s="52">
        <v>663</v>
      </c>
      <c r="I17" s="89">
        <v>0.05</v>
      </c>
      <c r="J17" s="89">
        <v>3.13</v>
      </c>
      <c r="K17" s="89">
        <v>65.599999999999994</v>
      </c>
      <c r="L17" s="90">
        <v>0.26500000000000001</v>
      </c>
      <c r="M17" s="89">
        <v>3.61</v>
      </c>
      <c r="N17" s="89">
        <v>10.7</v>
      </c>
      <c r="O17" s="89">
        <v>18.100000000000001</v>
      </c>
      <c r="P17" s="105">
        <v>8.0399999999999999E-2</v>
      </c>
      <c r="Q17" s="89">
        <v>881</v>
      </c>
      <c r="R17" s="89">
        <v>0.2</v>
      </c>
      <c r="S17" s="89">
        <v>6.31</v>
      </c>
      <c r="T17" s="89">
        <v>11.7</v>
      </c>
      <c r="U17" s="79">
        <v>1</v>
      </c>
      <c r="V17" s="89">
        <v>8.25</v>
      </c>
      <c r="W17" s="89">
        <v>11.1</v>
      </c>
      <c r="X17" s="89">
        <v>155</v>
      </c>
      <c r="Y17" s="52">
        <v>1020</v>
      </c>
      <c r="Z17" s="89">
        <v>2.99</v>
      </c>
      <c r="AA17" s="52">
        <v>8800</v>
      </c>
      <c r="AB17" s="79">
        <v>152</v>
      </c>
      <c r="AC17" s="52">
        <v>700</v>
      </c>
      <c r="AD17" s="52">
        <v>1360</v>
      </c>
      <c r="AE17" s="89">
        <v>240.572</v>
      </c>
      <c r="AF17" s="52">
        <v>3856.77</v>
      </c>
      <c r="AG17" s="52">
        <v>580</v>
      </c>
      <c r="AH17" s="79">
        <f t="shared" ref="AH17:AZ17" si="26">AH263*1000</f>
        <v>41</v>
      </c>
      <c r="AI17" s="79">
        <f t="shared" si="26"/>
        <v>134</v>
      </c>
      <c r="AJ17" s="79">
        <f t="shared" si="26"/>
        <v>38</v>
      </c>
      <c r="AK17" s="79">
        <f t="shared" si="26"/>
        <v>480</v>
      </c>
      <c r="AL17" s="79">
        <f t="shared" si="26"/>
        <v>260</v>
      </c>
      <c r="AM17" s="79">
        <f t="shared" si="26"/>
        <v>190</v>
      </c>
      <c r="AN17" s="79">
        <f t="shared" si="26"/>
        <v>218</v>
      </c>
      <c r="AO17" s="79">
        <f t="shared" si="26"/>
        <v>41</v>
      </c>
      <c r="AP17" s="79">
        <f t="shared" si="26"/>
        <v>170</v>
      </c>
      <c r="AQ17" s="79">
        <f t="shared" si="26"/>
        <v>11</v>
      </c>
      <c r="AR17" s="79">
        <f t="shared" si="26"/>
        <v>11</v>
      </c>
      <c r="AS17" s="79">
        <f t="shared" si="26"/>
        <v>19</v>
      </c>
      <c r="AT17" s="79">
        <f t="shared" si="26"/>
        <v>385</v>
      </c>
      <c r="AU17" s="79">
        <f t="shared" si="26"/>
        <v>317</v>
      </c>
      <c r="AV17" s="79">
        <f t="shared" si="26"/>
        <v>141</v>
      </c>
      <c r="AW17" s="79">
        <f t="shared" si="26"/>
        <v>161</v>
      </c>
      <c r="AX17" s="79">
        <f t="shared" si="26"/>
        <v>239</v>
      </c>
      <c r="AY17" s="79">
        <f t="shared" si="26"/>
        <v>78</v>
      </c>
      <c r="AZ17" s="79">
        <f t="shared" si="26"/>
        <v>2.5</v>
      </c>
      <c r="BA17" s="80">
        <f t="shared" si="3"/>
        <v>2245</v>
      </c>
      <c r="BB17" s="67">
        <f t="shared" ref="BB17:DD17" si="27">BB263*1000</f>
        <v>0.5</v>
      </c>
      <c r="BC17" s="67">
        <f t="shared" si="27"/>
        <v>0.5</v>
      </c>
      <c r="BD17" s="67">
        <f t="shared" si="27"/>
        <v>0.5</v>
      </c>
      <c r="BE17" s="67">
        <f t="shared" si="27"/>
        <v>0.5</v>
      </c>
      <c r="BF17" s="67">
        <f t="shared" si="27"/>
        <v>0.5</v>
      </c>
      <c r="BG17" s="67">
        <f t="shared" si="27"/>
        <v>0.5</v>
      </c>
      <c r="BH17" s="67">
        <f t="shared" si="27"/>
        <v>0.5</v>
      </c>
      <c r="BI17" s="67">
        <f t="shared" si="27"/>
        <v>0.5</v>
      </c>
      <c r="BJ17" s="67">
        <f t="shared" si="27"/>
        <v>5.0000000000000001E-3</v>
      </c>
      <c r="BK17" s="67">
        <f t="shared" si="27"/>
        <v>0.5</v>
      </c>
      <c r="BL17" s="67">
        <f t="shared" si="27"/>
        <v>0.05</v>
      </c>
      <c r="BM17" s="67">
        <f t="shared" si="27"/>
        <v>0.05</v>
      </c>
      <c r="BN17" s="67">
        <f t="shared" si="27"/>
        <v>0.05</v>
      </c>
      <c r="BO17" s="67">
        <f t="shared" si="27"/>
        <v>0.05</v>
      </c>
      <c r="BP17" s="67">
        <f t="shared" si="27"/>
        <v>0.05</v>
      </c>
      <c r="BQ17" s="67">
        <f t="shared" si="27"/>
        <v>0.4</v>
      </c>
      <c r="BR17" s="67">
        <f t="shared" si="27"/>
        <v>0.05</v>
      </c>
      <c r="BS17" s="67">
        <f t="shared" si="27"/>
        <v>0.05</v>
      </c>
      <c r="BT17" s="67">
        <f t="shared" si="27"/>
        <v>0.05</v>
      </c>
      <c r="BU17" s="67">
        <f t="shared" si="27"/>
        <v>0.05</v>
      </c>
      <c r="BV17" s="67">
        <f t="shared" si="27"/>
        <v>0.05</v>
      </c>
      <c r="BW17" s="67">
        <f t="shared" si="27"/>
        <v>0.1</v>
      </c>
      <c r="BX17" s="67">
        <f t="shared" si="27"/>
        <v>0.15</v>
      </c>
      <c r="BY17" s="91"/>
      <c r="BZ17" s="91"/>
      <c r="CA17" s="91"/>
      <c r="CB17" s="91"/>
      <c r="CC17" s="91"/>
      <c r="CD17" s="91"/>
      <c r="CE17" s="91"/>
      <c r="CF17" s="91"/>
      <c r="CG17" s="91"/>
      <c r="CH17" s="91"/>
      <c r="CI17" s="91"/>
      <c r="CJ17" s="91"/>
      <c r="CK17" s="91"/>
      <c r="CL17" s="91"/>
      <c r="CM17" s="91"/>
      <c r="CN17" s="91"/>
      <c r="CO17" s="91"/>
      <c r="CP17" s="91"/>
      <c r="CQ17" s="91"/>
      <c r="CR17" s="91"/>
      <c r="CS17" s="91"/>
      <c r="CT17" s="91"/>
      <c r="CU17" s="91"/>
      <c r="CV17" s="91"/>
      <c r="CW17" s="91"/>
      <c r="CX17" s="91"/>
      <c r="CY17" s="91"/>
      <c r="CZ17" s="91"/>
      <c r="DA17" s="91"/>
      <c r="DB17" s="91"/>
      <c r="DC17" s="67">
        <f t="shared" si="27"/>
        <v>0.05</v>
      </c>
      <c r="DD17" s="67">
        <f t="shared" si="27"/>
        <v>0.05</v>
      </c>
      <c r="DE17" s="138">
        <v>293.5</v>
      </c>
      <c r="DF17" s="137"/>
      <c r="DG17" s="137"/>
      <c r="DH17" s="137"/>
      <c r="DI17" s="137"/>
      <c r="DJ17" s="137"/>
    </row>
    <row r="18" spans="1:114" ht="25.5" x14ac:dyDescent="0.2">
      <c r="A18" s="114">
        <v>13</v>
      </c>
      <c r="B18" s="115">
        <v>18</v>
      </c>
      <c r="C18" s="116" t="s">
        <v>345</v>
      </c>
      <c r="D18" s="116" t="s">
        <v>346</v>
      </c>
      <c r="E18" s="116" t="s">
        <v>717</v>
      </c>
      <c r="F18" s="116" t="s">
        <v>931</v>
      </c>
      <c r="G18" s="113">
        <v>6.3</v>
      </c>
      <c r="H18" s="52">
        <v>610</v>
      </c>
      <c r="I18" s="89">
        <v>0.05</v>
      </c>
      <c r="J18" s="89">
        <v>4.53</v>
      </c>
      <c r="K18" s="89">
        <v>40.799999999999997</v>
      </c>
      <c r="L18" s="90">
        <v>2.5000000000000001E-2</v>
      </c>
      <c r="M18" s="89">
        <v>14.1</v>
      </c>
      <c r="N18" s="89">
        <v>36.200000000000003</v>
      </c>
      <c r="O18" s="89">
        <v>11.5</v>
      </c>
      <c r="P18" s="105">
        <v>1.83E-2</v>
      </c>
      <c r="Q18" s="89">
        <v>6260</v>
      </c>
      <c r="R18" s="89">
        <v>0.2</v>
      </c>
      <c r="S18" s="89">
        <v>27.2</v>
      </c>
      <c r="T18" s="89">
        <v>18.399999999999999</v>
      </c>
      <c r="U18" s="79">
        <v>1</v>
      </c>
      <c r="V18" s="79">
        <v>18.600000000000001</v>
      </c>
      <c r="W18" s="89">
        <v>65.599999999999994</v>
      </c>
      <c r="X18" s="89">
        <v>68.900000000000006</v>
      </c>
      <c r="Y18" s="52">
        <v>3010</v>
      </c>
      <c r="Z18" s="89">
        <v>3.47</v>
      </c>
      <c r="AA18" s="52">
        <v>31479.8</v>
      </c>
      <c r="AB18" s="79">
        <v>460</v>
      </c>
      <c r="AC18" s="52">
        <v>454</v>
      </c>
      <c r="AD18" s="52">
        <v>175</v>
      </c>
      <c r="AE18" s="89">
        <v>1072.05</v>
      </c>
      <c r="AF18" s="52">
        <v>10606</v>
      </c>
      <c r="AG18" s="52">
        <v>837</v>
      </c>
      <c r="AH18" s="79">
        <f t="shared" ref="AH18:AZ18" si="28">AH264*1000</f>
        <v>10</v>
      </c>
      <c r="AI18" s="79">
        <f t="shared" si="28"/>
        <v>57</v>
      </c>
      <c r="AJ18" s="79">
        <f t="shared" si="28"/>
        <v>19</v>
      </c>
      <c r="AK18" s="79">
        <f t="shared" si="28"/>
        <v>193</v>
      </c>
      <c r="AL18" s="79">
        <f t="shared" si="28"/>
        <v>110</v>
      </c>
      <c r="AM18" s="79">
        <f t="shared" si="28"/>
        <v>98</v>
      </c>
      <c r="AN18" s="79">
        <f t="shared" si="28"/>
        <v>86</v>
      </c>
      <c r="AO18" s="79">
        <f t="shared" si="28"/>
        <v>20</v>
      </c>
      <c r="AP18" s="79">
        <f t="shared" si="28"/>
        <v>35</v>
      </c>
      <c r="AQ18" s="79">
        <f t="shared" si="28"/>
        <v>65</v>
      </c>
      <c r="AR18" s="79">
        <f t="shared" si="28"/>
        <v>2.5</v>
      </c>
      <c r="AS18" s="79">
        <f t="shared" si="28"/>
        <v>2.5</v>
      </c>
      <c r="AT18" s="79">
        <f t="shared" si="28"/>
        <v>138</v>
      </c>
      <c r="AU18" s="79">
        <f t="shared" si="28"/>
        <v>99</v>
      </c>
      <c r="AV18" s="79">
        <f t="shared" si="28"/>
        <v>46</v>
      </c>
      <c r="AW18" s="79">
        <f t="shared" si="28"/>
        <v>40</v>
      </c>
      <c r="AX18" s="79">
        <f t="shared" si="28"/>
        <v>62</v>
      </c>
      <c r="AY18" s="79">
        <f t="shared" si="28"/>
        <v>21</v>
      </c>
      <c r="AZ18" s="79">
        <f t="shared" si="28"/>
        <v>2.5</v>
      </c>
      <c r="BA18" s="80">
        <f t="shared" si="3"/>
        <v>926</v>
      </c>
      <c r="BB18" s="67">
        <f t="shared" ref="BB18:DD18" si="29">BB264*1000</f>
        <v>0.5</v>
      </c>
      <c r="BC18" s="67">
        <f t="shared" si="29"/>
        <v>0.5</v>
      </c>
      <c r="BD18" s="67">
        <f t="shared" si="29"/>
        <v>0.5</v>
      </c>
      <c r="BE18" s="67">
        <f t="shared" si="29"/>
        <v>0.5</v>
      </c>
      <c r="BF18" s="67">
        <f t="shared" si="29"/>
        <v>0.5</v>
      </c>
      <c r="BG18" s="67">
        <f t="shared" si="29"/>
        <v>0.5</v>
      </c>
      <c r="BH18" s="67">
        <f t="shared" si="29"/>
        <v>0.5</v>
      </c>
      <c r="BI18" s="67">
        <f t="shared" si="29"/>
        <v>0.5</v>
      </c>
      <c r="BJ18" s="67">
        <f t="shared" si="29"/>
        <v>5.0000000000000001E-3</v>
      </c>
      <c r="BK18" s="67">
        <f t="shared" si="29"/>
        <v>0.5</v>
      </c>
      <c r="BL18" s="67">
        <f t="shared" si="29"/>
        <v>0.05</v>
      </c>
      <c r="BM18" s="67">
        <f t="shared" si="29"/>
        <v>0.05</v>
      </c>
      <c r="BN18" s="67">
        <f t="shared" si="29"/>
        <v>0.05</v>
      </c>
      <c r="BO18" s="67">
        <f t="shared" si="29"/>
        <v>0.05</v>
      </c>
      <c r="BP18" s="67">
        <f t="shared" si="29"/>
        <v>0.05</v>
      </c>
      <c r="BQ18" s="67">
        <f t="shared" si="29"/>
        <v>0.4</v>
      </c>
      <c r="BR18" s="67">
        <f t="shared" si="29"/>
        <v>0.05</v>
      </c>
      <c r="BS18" s="67">
        <f t="shared" si="29"/>
        <v>0.05</v>
      </c>
      <c r="BT18" s="67">
        <f t="shared" si="29"/>
        <v>0.05</v>
      </c>
      <c r="BU18" s="67">
        <f t="shared" si="29"/>
        <v>0.05</v>
      </c>
      <c r="BV18" s="67">
        <f t="shared" si="29"/>
        <v>0.05</v>
      </c>
      <c r="BW18" s="67">
        <f t="shared" si="29"/>
        <v>0.1</v>
      </c>
      <c r="BX18" s="67">
        <f t="shared" si="29"/>
        <v>0.15</v>
      </c>
      <c r="BY18" s="91"/>
      <c r="BZ18" s="91"/>
      <c r="CA18" s="91"/>
      <c r="CB18" s="91"/>
      <c r="CC18" s="91"/>
      <c r="CD18" s="91"/>
      <c r="CE18" s="91"/>
      <c r="CF18" s="91"/>
      <c r="CG18" s="91"/>
      <c r="CH18" s="91"/>
      <c r="CI18" s="91"/>
      <c r="CJ18" s="91"/>
      <c r="CK18" s="91"/>
      <c r="CL18" s="91"/>
      <c r="CM18" s="91"/>
      <c r="CN18" s="91"/>
      <c r="CO18" s="91"/>
      <c r="CP18" s="91"/>
      <c r="CQ18" s="91"/>
      <c r="CR18" s="91"/>
      <c r="CS18" s="91"/>
      <c r="CT18" s="91"/>
      <c r="CU18" s="91"/>
      <c r="CV18" s="91"/>
      <c r="CW18" s="91"/>
      <c r="CX18" s="91"/>
      <c r="CY18" s="91"/>
      <c r="CZ18" s="91"/>
      <c r="DA18" s="91"/>
      <c r="DB18" s="91"/>
      <c r="DC18" s="67">
        <f t="shared" si="29"/>
        <v>0.05</v>
      </c>
      <c r="DD18" s="67">
        <f t="shared" si="29"/>
        <v>0.05</v>
      </c>
      <c r="DE18" s="138">
        <v>369.3</v>
      </c>
      <c r="DF18" s="137"/>
      <c r="DG18" s="137"/>
      <c r="DH18" s="137"/>
      <c r="DI18" s="137"/>
      <c r="DJ18" s="137"/>
    </row>
    <row r="19" spans="1:114" ht="25.5" x14ac:dyDescent="0.2">
      <c r="A19" s="114">
        <v>14</v>
      </c>
      <c r="B19" s="115">
        <v>19</v>
      </c>
      <c r="C19" s="116" t="s">
        <v>347</v>
      </c>
      <c r="D19" s="116" t="s">
        <v>348</v>
      </c>
      <c r="E19" s="116" t="s">
        <v>718</v>
      </c>
      <c r="F19" s="116" t="s">
        <v>932</v>
      </c>
      <c r="G19" s="113">
        <v>6.4</v>
      </c>
      <c r="H19" s="52">
        <v>654</v>
      </c>
      <c r="I19" s="89">
        <v>0.05</v>
      </c>
      <c r="J19" s="89">
        <v>6.72</v>
      </c>
      <c r="K19" s="89">
        <v>76.7</v>
      </c>
      <c r="L19" s="90">
        <v>2.5000000000000001E-2</v>
      </c>
      <c r="M19" s="89">
        <v>10.6</v>
      </c>
      <c r="N19" s="89">
        <v>16.7</v>
      </c>
      <c r="O19" s="89">
        <v>27.4</v>
      </c>
      <c r="P19" s="105">
        <v>2.8199999999999999E-2</v>
      </c>
      <c r="Q19" s="89">
        <v>4330</v>
      </c>
      <c r="R19" s="89">
        <v>0.2</v>
      </c>
      <c r="S19" s="89">
        <v>11.8</v>
      </c>
      <c r="T19" s="89">
        <v>16.399999999999999</v>
      </c>
      <c r="U19" s="79">
        <v>1</v>
      </c>
      <c r="V19" s="89">
        <v>8.89</v>
      </c>
      <c r="W19" s="89">
        <v>30.8</v>
      </c>
      <c r="X19" s="89">
        <v>117</v>
      </c>
      <c r="Y19" s="52">
        <v>2430</v>
      </c>
      <c r="Z19" s="89">
        <v>6.75</v>
      </c>
      <c r="AA19" s="52">
        <v>16791.2</v>
      </c>
      <c r="AB19" s="79">
        <v>332</v>
      </c>
      <c r="AC19" s="89">
        <v>369</v>
      </c>
      <c r="AD19" s="52">
        <v>348</v>
      </c>
      <c r="AE19" s="89">
        <v>873.83500000000004</v>
      </c>
      <c r="AF19" s="52">
        <v>8201.57</v>
      </c>
      <c r="AG19" s="52">
        <v>1440</v>
      </c>
      <c r="AH19" s="79">
        <f t="shared" ref="AH19:AZ19" si="30">AH265*1000</f>
        <v>23</v>
      </c>
      <c r="AI19" s="79">
        <f t="shared" si="30"/>
        <v>88</v>
      </c>
      <c r="AJ19" s="79">
        <f t="shared" si="30"/>
        <v>28</v>
      </c>
      <c r="AK19" s="79">
        <f t="shared" si="30"/>
        <v>343</v>
      </c>
      <c r="AL19" s="79">
        <f t="shared" si="30"/>
        <v>190</v>
      </c>
      <c r="AM19" s="79">
        <f t="shared" si="30"/>
        <v>163</v>
      </c>
      <c r="AN19" s="79">
        <f t="shared" si="30"/>
        <v>170</v>
      </c>
      <c r="AO19" s="79">
        <f t="shared" si="30"/>
        <v>37</v>
      </c>
      <c r="AP19" s="79">
        <f t="shared" si="30"/>
        <v>101</v>
      </c>
      <c r="AQ19" s="79">
        <f t="shared" si="30"/>
        <v>17</v>
      </c>
      <c r="AR19" s="79">
        <f t="shared" si="30"/>
        <v>8</v>
      </c>
      <c r="AS19" s="79">
        <f t="shared" si="30"/>
        <v>10</v>
      </c>
      <c r="AT19" s="79">
        <f t="shared" si="30"/>
        <v>266</v>
      </c>
      <c r="AU19" s="79">
        <f t="shared" si="30"/>
        <v>205</v>
      </c>
      <c r="AV19" s="79">
        <f t="shared" si="30"/>
        <v>93</v>
      </c>
      <c r="AW19" s="79">
        <f t="shared" si="30"/>
        <v>88</v>
      </c>
      <c r="AX19" s="79">
        <f t="shared" si="30"/>
        <v>158</v>
      </c>
      <c r="AY19" s="79">
        <f t="shared" si="30"/>
        <v>51</v>
      </c>
      <c r="AZ19" s="79">
        <f t="shared" si="30"/>
        <v>2.5</v>
      </c>
      <c r="BA19" s="80">
        <f t="shared" si="3"/>
        <v>1604</v>
      </c>
      <c r="BB19" s="67">
        <f t="shared" ref="BB19:DD19" si="31">BB265*1000</f>
        <v>0.5</v>
      </c>
      <c r="BC19" s="67">
        <f t="shared" si="31"/>
        <v>0.5</v>
      </c>
      <c r="BD19" s="67">
        <f t="shared" si="31"/>
        <v>0.5</v>
      </c>
      <c r="BE19" s="67">
        <f t="shared" si="31"/>
        <v>0.5</v>
      </c>
      <c r="BF19" s="67">
        <f t="shared" si="31"/>
        <v>0.5</v>
      </c>
      <c r="BG19" s="67">
        <f t="shared" si="31"/>
        <v>0.5</v>
      </c>
      <c r="BH19" s="67">
        <f t="shared" si="31"/>
        <v>0.5</v>
      </c>
      <c r="BI19" s="67">
        <f t="shared" si="31"/>
        <v>0.5</v>
      </c>
      <c r="BJ19" s="67">
        <f t="shared" si="31"/>
        <v>5.0000000000000001E-3</v>
      </c>
      <c r="BK19" s="67">
        <f t="shared" si="31"/>
        <v>0.5</v>
      </c>
      <c r="BL19" s="67">
        <f t="shared" si="31"/>
        <v>0.05</v>
      </c>
      <c r="BM19" s="67">
        <f t="shared" si="31"/>
        <v>0.05</v>
      </c>
      <c r="BN19" s="67">
        <f t="shared" si="31"/>
        <v>0.05</v>
      </c>
      <c r="BO19" s="67">
        <f t="shared" si="31"/>
        <v>0.05</v>
      </c>
      <c r="BP19" s="67">
        <f t="shared" si="31"/>
        <v>0.05</v>
      </c>
      <c r="BQ19" s="67">
        <f t="shared" si="31"/>
        <v>0.4</v>
      </c>
      <c r="BR19" s="67">
        <f t="shared" si="31"/>
        <v>0.05</v>
      </c>
      <c r="BS19" s="67">
        <f t="shared" si="31"/>
        <v>0.05</v>
      </c>
      <c r="BT19" s="67">
        <f t="shared" si="31"/>
        <v>0.05</v>
      </c>
      <c r="BU19" s="67">
        <f t="shared" si="31"/>
        <v>0.05</v>
      </c>
      <c r="BV19" s="67">
        <f t="shared" si="31"/>
        <v>0.05</v>
      </c>
      <c r="BW19" s="67">
        <f t="shared" si="31"/>
        <v>0.1</v>
      </c>
      <c r="BX19" s="67">
        <f t="shared" si="31"/>
        <v>0.15</v>
      </c>
      <c r="BY19" s="91"/>
      <c r="BZ19" s="91"/>
      <c r="CA19" s="91"/>
      <c r="CB19" s="91"/>
      <c r="CC19" s="91"/>
      <c r="CD19" s="91"/>
      <c r="CE19" s="91"/>
      <c r="CF19" s="91"/>
      <c r="CG19" s="91"/>
      <c r="CH19" s="91"/>
      <c r="CI19" s="91"/>
      <c r="CJ19" s="91"/>
      <c r="CK19" s="91"/>
      <c r="CL19" s="91"/>
      <c r="CM19" s="91"/>
      <c r="CN19" s="91"/>
      <c r="CO19" s="91"/>
      <c r="CP19" s="91"/>
      <c r="CQ19" s="91"/>
      <c r="CR19" s="91"/>
      <c r="CS19" s="91"/>
      <c r="CT19" s="91"/>
      <c r="CU19" s="91"/>
      <c r="CV19" s="91"/>
      <c r="CW19" s="91"/>
      <c r="CX19" s="91"/>
      <c r="CY19" s="91"/>
      <c r="CZ19" s="91"/>
      <c r="DA19" s="91"/>
      <c r="DB19" s="91"/>
      <c r="DC19" s="67">
        <f t="shared" si="31"/>
        <v>0.05</v>
      </c>
      <c r="DD19" s="67">
        <f t="shared" si="31"/>
        <v>0.05</v>
      </c>
      <c r="DE19" s="138">
        <v>543.1</v>
      </c>
      <c r="DF19" s="137"/>
      <c r="DG19" s="137"/>
      <c r="DH19" s="137"/>
      <c r="DI19" s="137"/>
      <c r="DJ19" s="137"/>
    </row>
    <row r="20" spans="1:114" ht="25.5" x14ac:dyDescent="0.2">
      <c r="A20" s="114">
        <v>15</v>
      </c>
      <c r="B20" s="115">
        <v>20</v>
      </c>
      <c r="C20" s="116" t="s">
        <v>349</v>
      </c>
      <c r="D20" s="116" t="s">
        <v>350</v>
      </c>
      <c r="E20" s="116" t="s">
        <v>719</v>
      </c>
      <c r="F20" s="116" t="s">
        <v>933</v>
      </c>
      <c r="G20" s="113">
        <v>6.5</v>
      </c>
      <c r="H20" s="52">
        <v>622</v>
      </c>
      <c r="I20" s="89">
        <v>0.05</v>
      </c>
      <c r="J20" s="89">
        <v>1.5</v>
      </c>
      <c r="K20" s="89">
        <v>56.8</v>
      </c>
      <c r="L20" s="90">
        <v>8.5000000000000006E-2</v>
      </c>
      <c r="M20" s="89">
        <v>14.9</v>
      </c>
      <c r="N20" s="89">
        <v>12.7</v>
      </c>
      <c r="O20" s="89">
        <v>13.2</v>
      </c>
      <c r="P20" s="105">
        <v>4.7800000000000002E-2</v>
      </c>
      <c r="Q20" s="89">
        <v>2050</v>
      </c>
      <c r="R20" s="89">
        <v>0.2</v>
      </c>
      <c r="S20" s="89">
        <v>12.4</v>
      </c>
      <c r="T20" s="89">
        <v>13.5</v>
      </c>
      <c r="U20" s="79">
        <v>1</v>
      </c>
      <c r="V20" s="89">
        <v>9.1300000000000008</v>
      </c>
      <c r="W20" s="89">
        <v>20.100000000000001</v>
      </c>
      <c r="X20" s="89">
        <v>91.6</v>
      </c>
      <c r="Y20" s="52">
        <v>1460</v>
      </c>
      <c r="Z20" s="89">
        <v>3.33</v>
      </c>
      <c r="AA20" s="52">
        <v>9940</v>
      </c>
      <c r="AB20" s="79">
        <v>137</v>
      </c>
      <c r="AC20" s="89">
        <v>266</v>
      </c>
      <c r="AD20" s="89">
        <v>559</v>
      </c>
      <c r="AE20" s="89">
        <v>419.06299999999999</v>
      </c>
      <c r="AF20" s="52">
        <v>5900.09</v>
      </c>
      <c r="AG20" s="52">
        <v>1060</v>
      </c>
      <c r="AH20" s="79">
        <f t="shared" ref="AH20:AZ20" si="32">AH266*1000</f>
        <v>14</v>
      </c>
      <c r="AI20" s="79">
        <f t="shared" si="32"/>
        <v>55</v>
      </c>
      <c r="AJ20" s="79">
        <f t="shared" si="32"/>
        <v>20</v>
      </c>
      <c r="AK20" s="79">
        <f t="shared" si="32"/>
        <v>192</v>
      </c>
      <c r="AL20" s="79">
        <f t="shared" si="32"/>
        <v>140</v>
      </c>
      <c r="AM20" s="79">
        <f t="shared" si="32"/>
        <v>78</v>
      </c>
      <c r="AN20" s="79">
        <f t="shared" si="32"/>
        <v>81</v>
      </c>
      <c r="AO20" s="79">
        <f t="shared" si="32"/>
        <v>18</v>
      </c>
      <c r="AP20" s="79">
        <f t="shared" si="32"/>
        <v>69</v>
      </c>
      <c r="AQ20" s="79">
        <f t="shared" si="32"/>
        <v>8</v>
      </c>
      <c r="AR20" s="79">
        <f t="shared" si="32"/>
        <v>6</v>
      </c>
      <c r="AS20" s="79">
        <f t="shared" si="32"/>
        <v>7</v>
      </c>
      <c r="AT20" s="79">
        <f t="shared" si="32"/>
        <v>151</v>
      </c>
      <c r="AU20" s="79">
        <f t="shared" si="32"/>
        <v>119</v>
      </c>
      <c r="AV20" s="79">
        <f t="shared" si="32"/>
        <v>53</v>
      </c>
      <c r="AW20" s="79">
        <f t="shared" si="32"/>
        <v>52</v>
      </c>
      <c r="AX20" s="79">
        <f t="shared" si="32"/>
        <v>80</v>
      </c>
      <c r="AY20" s="79">
        <f t="shared" si="32"/>
        <v>29</v>
      </c>
      <c r="AZ20" s="79">
        <f t="shared" si="32"/>
        <v>2.5</v>
      </c>
      <c r="BA20" s="80">
        <f t="shared" si="3"/>
        <v>924</v>
      </c>
      <c r="BB20" s="67">
        <f t="shared" ref="BB20:DD20" si="33">BB266*1000</f>
        <v>0.5</v>
      </c>
      <c r="BC20" s="67">
        <f t="shared" si="33"/>
        <v>0.5</v>
      </c>
      <c r="BD20" s="67">
        <f t="shared" si="33"/>
        <v>0.5</v>
      </c>
      <c r="BE20" s="67">
        <f t="shared" si="33"/>
        <v>0.5</v>
      </c>
      <c r="BF20" s="67">
        <f t="shared" si="33"/>
        <v>0.5</v>
      </c>
      <c r="BG20" s="67">
        <f t="shared" si="33"/>
        <v>0.5</v>
      </c>
      <c r="BH20" s="67">
        <f t="shared" si="33"/>
        <v>0.5</v>
      </c>
      <c r="BI20" s="67">
        <f t="shared" si="33"/>
        <v>0.5</v>
      </c>
      <c r="BJ20" s="67">
        <f t="shared" si="33"/>
        <v>5.0000000000000001E-3</v>
      </c>
      <c r="BK20" s="67">
        <f t="shared" si="33"/>
        <v>0.5</v>
      </c>
      <c r="BL20" s="67">
        <f t="shared" si="33"/>
        <v>0.05</v>
      </c>
      <c r="BM20" s="67">
        <f t="shared" si="33"/>
        <v>0.05</v>
      </c>
      <c r="BN20" s="67">
        <f t="shared" si="33"/>
        <v>0.05</v>
      </c>
      <c r="BO20" s="67">
        <f t="shared" si="33"/>
        <v>0.05</v>
      </c>
      <c r="BP20" s="67">
        <f t="shared" si="33"/>
        <v>0.05</v>
      </c>
      <c r="BQ20" s="67">
        <f t="shared" si="33"/>
        <v>0.4</v>
      </c>
      <c r="BR20" s="67">
        <f t="shared" si="33"/>
        <v>0.05</v>
      </c>
      <c r="BS20" s="67">
        <f t="shared" si="33"/>
        <v>0.05</v>
      </c>
      <c r="BT20" s="67">
        <f t="shared" si="33"/>
        <v>0.05</v>
      </c>
      <c r="BU20" s="67">
        <f t="shared" si="33"/>
        <v>0.05</v>
      </c>
      <c r="BV20" s="67">
        <f t="shared" si="33"/>
        <v>0.05</v>
      </c>
      <c r="BW20" s="67">
        <f t="shared" si="33"/>
        <v>0.1</v>
      </c>
      <c r="BX20" s="67">
        <f t="shared" si="33"/>
        <v>0.15</v>
      </c>
      <c r="BY20" s="91"/>
      <c r="BZ20" s="91"/>
      <c r="CA20" s="91"/>
      <c r="CB20" s="91"/>
      <c r="CC20" s="91"/>
      <c r="CD20" s="91"/>
      <c r="CE20" s="91"/>
      <c r="CF20" s="91"/>
      <c r="CG20" s="91"/>
      <c r="CH20" s="91"/>
      <c r="CI20" s="91"/>
      <c r="CJ20" s="91"/>
      <c r="CK20" s="91"/>
      <c r="CL20" s="91"/>
      <c r="CM20" s="91"/>
      <c r="CN20" s="91"/>
      <c r="CO20" s="91"/>
      <c r="CP20" s="91"/>
      <c r="CQ20" s="91"/>
      <c r="CR20" s="91"/>
      <c r="CS20" s="91"/>
      <c r="CT20" s="91"/>
      <c r="CU20" s="91"/>
      <c r="CV20" s="91"/>
      <c r="CW20" s="91"/>
      <c r="CX20" s="91"/>
      <c r="CY20" s="91"/>
      <c r="CZ20" s="91"/>
      <c r="DA20" s="91"/>
      <c r="DB20" s="91"/>
      <c r="DC20" s="67">
        <f t="shared" si="33"/>
        <v>0.05</v>
      </c>
      <c r="DD20" s="67">
        <f t="shared" si="33"/>
        <v>0.05</v>
      </c>
      <c r="DE20" s="138">
        <v>484.4</v>
      </c>
      <c r="DF20" s="137"/>
      <c r="DG20" s="137"/>
      <c r="DH20" s="137"/>
      <c r="DI20" s="137"/>
      <c r="DJ20" s="137"/>
    </row>
    <row r="21" spans="1:114" ht="25.5" x14ac:dyDescent="0.2">
      <c r="A21" s="114">
        <v>16</v>
      </c>
      <c r="B21" s="115">
        <v>21</v>
      </c>
      <c r="C21" s="116" t="s">
        <v>351</v>
      </c>
      <c r="D21" s="116" t="s">
        <v>352</v>
      </c>
      <c r="E21" s="116" t="s">
        <v>720</v>
      </c>
      <c r="F21" s="116" t="s">
        <v>934</v>
      </c>
      <c r="G21" s="113">
        <v>6.5</v>
      </c>
      <c r="H21" s="52">
        <v>612</v>
      </c>
      <c r="I21" s="89">
        <v>0.05</v>
      </c>
      <c r="J21" s="89">
        <v>1.5</v>
      </c>
      <c r="K21" s="89">
        <v>34.9</v>
      </c>
      <c r="L21" s="90">
        <v>2.5000000000000001E-2</v>
      </c>
      <c r="M21" s="89">
        <v>2.98</v>
      </c>
      <c r="N21" s="89">
        <v>1.1299999999999999</v>
      </c>
      <c r="O21" s="89">
        <v>4.95</v>
      </c>
      <c r="P21" s="105">
        <v>5.0000000000000001E-4</v>
      </c>
      <c r="Q21" s="89">
        <v>81.7</v>
      </c>
      <c r="R21" s="89">
        <v>0.2</v>
      </c>
      <c r="S21" s="89">
        <v>1.6</v>
      </c>
      <c r="T21" s="89">
        <v>0.5</v>
      </c>
      <c r="U21" s="79">
        <v>1</v>
      </c>
      <c r="V21" s="89">
        <v>1.88</v>
      </c>
      <c r="W21" s="89">
        <v>1.45</v>
      </c>
      <c r="X21" s="89">
        <v>14</v>
      </c>
      <c r="Y21" s="52">
        <v>292</v>
      </c>
      <c r="Z21" s="89">
        <v>5.25</v>
      </c>
      <c r="AA21" s="52">
        <v>3270</v>
      </c>
      <c r="AB21" s="79">
        <v>471</v>
      </c>
      <c r="AC21" s="52">
        <v>82.5</v>
      </c>
      <c r="AD21" s="89">
        <v>102</v>
      </c>
      <c r="AE21" s="89">
        <v>19.399999999999999</v>
      </c>
      <c r="AF21" s="52">
        <v>753</v>
      </c>
      <c r="AG21" s="52">
        <v>100</v>
      </c>
      <c r="AH21" s="79">
        <f t="shared" ref="AH21:AZ21" si="34">AH267*1000</f>
        <v>2.5</v>
      </c>
      <c r="AI21" s="79">
        <f t="shared" si="34"/>
        <v>2.5</v>
      </c>
      <c r="AJ21" s="79">
        <f t="shared" si="34"/>
        <v>2.5</v>
      </c>
      <c r="AK21" s="79">
        <f t="shared" si="34"/>
        <v>2.5</v>
      </c>
      <c r="AL21" s="79">
        <f t="shared" si="34"/>
        <v>2.5</v>
      </c>
      <c r="AM21" s="79">
        <f t="shared" si="34"/>
        <v>2.5</v>
      </c>
      <c r="AN21" s="79">
        <f t="shared" si="34"/>
        <v>2.5</v>
      </c>
      <c r="AO21" s="79">
        <f t="shared" si="34"/>
        <v>2.5</v>
      </c>
      <c r="AP21" s="79">
        <f t="shared" si="34"/>
        <v>2.5</v>
      </c>
      <c r="AQ21" s="79">
        <f t="shared" si="34"/>
        <v>1.5</v>
      </c>
      <c r="AR21" s="79">
        <f t="shared" si="34"/>
        <v>2.5</v>
      </c>
      <c r="AS21" s="79">
        <f t="shared" si="34"/>
        <v>2.5</v>
      </c>
      <c r="AT21" s="79">
        <f t="shared" si="34"/>
        <v>2.5</v>
      </c>
      <c r="AU21" s="79">
        <f t="shared" si="34"/>
        <v>2.5</v>
      </c>
      <c r="AV21" s="79">
        <f t="shared" si="34"/>
        <v>2.5</v>
      </c>
      <c r="AW21" s="79">
        <f t="shared" si="34"/>
        <v>2.5</v>
      </c>
      <c r="AX21" s="79">
        <f t="shared" si="34"/>
        <v>7</v>
      </c>
      <c r="AY21" s="79">
        <f t="shared" si="34"/>
        <v>2.5</v>
      </c>
      <c r="AZ21" s="79">
        <f t="shared" si="34"/>
        <v>2.5</v>
      </c>
      <c r="BA21" s="80">
        <f t="shared" si="3"/>
        <v>31.5</v>
      </c>
      <c r="BB21" s="67">
        <f t="shared" ref="BB21:DD21" si="35">BB267*1000</f>
        <v>0.5</v>
      </c>
      <c r="BC21" s="67">
        <f t="shared" si="35"/>
        <v>0.5</v>
      </c>
      <c r="BD21" s="67">
        <f t="shared" si="35"/>
        <v>0.5</v>
      </c>
      <c r="BE21" s="67">
        <f t="shared" si="35"/>
        <v>0.5</v>
      </c>
      <c r="BF21" s="67">
        <f t="shared" si="35"/>
        <v>0.5</v>
      </c>
      <c r="BG21" s="67">
        <f t="shared" si="35"/>
        <v>0.5</v>
      </c>
      <c r="BH21" s="67">
        <f t="shared" si="35"/>
        <v>0.5</v>
      </c>
      <c r="BI21" s="67">
        <f t="shared" si="35"/>
        <v>0.5</v>
      </c>
      <c r="BJ21" s="67">
        <f t="shared" si="35"/>
        <v>5.0000000000000001E-3</v>
      </c>
      <c r="BK21" s="67">
        <f t="shared" si="35"/>
        <v>0.5</v>
      </c>
      <c r="BL21" s="67">
        <f t="shared" si="35"/>
        <v>0.05</v>
      </c>
      <c r="BM21" s="67">
        <f t="shared" si="35"/>
        <v>0.05</v>
      </c>
      <c r="BN21" s="67">
        <f t="shared" si="35"/>
        <v>0.05</v>
      </c>
      <c r="BO21" s="67">
        <f t="shared" si="35"/>
        <v>0.05</v>
      </c>
      <c r="BP21" s="67">
        <f t="shared" si="35"/>
        <v>0.05</v>
      </c>
      <c r="BQ21" s="67">
        <f t="shared" si="35"/>
        <v>0.4</v>
      </c>
      <c r="BR21" s="67">
        <f t="shared" si="35"/>
        <v>0.05</v>
      </c>
      <c r="BS21" s="67">
        <f t="shared" si="35"/>
        <v>0.05</v>
      </c>
      <c r="BT21" s="67">
        <f t="shared" si="35"/>
        <v>0.05</v>
      </c>
      <c r="BU21" s="67">
        <f t="shared" si="35"/>
        <v>0.05</v>
      </c>
      <c r="BV21" s="67">
        <f t="shared" si="35"/>
        <v>0.05</v>
      </c>
      <c r="BW21" s="67">
        <f t="shared" si="35"/>
        <v>0.1</v>
      </c>
      <c r="BX21" s="67">
        <f t="shared" si="35"/>
        <v>0.15</v>
      </c>
      <c r="BY21" s="91"/>
      <c r="BZ21" s="91"/>
      <c r="CA21" s="91"/>
      <c r="CB21" s="91"/>
      <c r="CC21" s="91"/>
      <c r="CD21" s="91"/>
      <c r="CE21" s="91"/>
      <c r="CF21" s="91"/>
      <c r="CG21" s="91"/>
      <c r="CH21" s="91"/>
      <c r="CI21" s="91"/>
      <c r="CJ21" s="91"/>
      <c r="CK21" s="91"/>
      <c r="CL21" s="91"/>
      <c r="CM21" s="91"/>
      <c r="CN21" s="91"/>
      <c r="CO21" s="91"/>
      <c r="CP21" s="91"/>
      <c r="CQ21" s="91"/>
      <c r="CR21" s="91"/>
      <c r="CS21" s="91"/>
      <c r="CT21" s="91"/>
      <c r="CU21" s="91"/>
      <c r="CV21" s="91"/>
      <c r="CW21" s="91"/>
      <c r="CX21" s="91"/>
      <c r="CY21" s="91"/>
      <c r="CZ21" s="91"/>
      <c r="DA21" s="91"/>
      <c r="DB21" s="91"/>
      <c r="DC21" s="67">
        <f t="shared" si="35"/>
        <v>0.05</v>
      </c>
      <c r="DD21" s="67">
        <f t="shared" si="35"/>
        <v>0.05</v>
      </c>
      <c r="DE21" s="138">
        <v>699.1</v>
      </c>
      <c r="DF21" s="137"/>
      <c r="DG21" s="137"/>
      <c r="DH21" s="137"/>
      <c r="DI21" s="137"/>
      <c r="DJ21" s="137"/>
    </row>
    <row r="22" spans="1:114" ht="25.5" x14ac:dyDescent="0.2">
      <c r="A22" s="114">
        <v>17</v>
      </c>
      <c r="B22" s="115">
        <v>23</v>
      </c>
      <c r="C22" s="116" t="s">
        <v>186</v>
      </c>
      <c r="D22" s="116" t="s">
        <v>244</v>
      </c>
      <c r="E22" s="116" t="s">
        <v>721</v>
      </c>
      <c r="F22" s="116" t="s">
        <v>935</v>
      </c>
      <c r="G22" s="113">
        <v>7</v>
      </c>
      <c r="H22" s="52">
        <v>726</v>
      </c>
      <c r="I22" s="89">
        <v>0.05</v>
      </c>
      <c r="J22" s="89">
        <v>1.5</v>
      </c>
      <c r="K22" s="89">
        <v>18.8</v>
      </c>
      <c r="L22" s="90">
        <v>5.7799999999999997E-2</v>
      </c>
      <c r="M22" s="89">
        <v>1.18</v>
      </c>
      <c r="N22" s="89">
        <v>4.8499999999999996</v>
      </c>
      <c r="O22" s="89">
        <v>4.2</v>
      </c>
      <c r="P22" s="105">
        <v>1.2999999999999999E-2</v>
      </c>
      <c r="Q22" s="112">
        <v>3780</v>
      </c>
      <c r="R22" s="89">
        <v>0.2</v>
      </c>
      <c r="S22" s="89">
        <v>3.02</v>
      </c>
      <c r="T22" s="89">
        <v>6.35</v>
      </c>
      <c r="U22" s="79">
        <v>1</v>
      </c>
      <c r="V22" s="79">
        <v>36.9</v>
      </c>
      <c r="W22" s="89">
        <v>4.0599999999999996</v>
      </c>
      <c r="X22" s="89">
        <v>61.6</v>
      </c>
      <c r="Y22" s="52">
        <v>9100</v>
      </c>
      <c r="Z22" s="89">
        <v>4.24</v>
      </c>
      <c r="AA22" s="52">
        <v>550</v>
      </c>
      <c r="AB22" s="79">
        <v>167</v>
      </c>
      <c r="AC22" s="52">
        <v>196</v>
      </c>
      <c r="AD22" s="89">
        <v>320</v>
      </c>
      <c r="AE22" s="89">
        <v>79.400000000000006</v>
      </c>
      <c r="AF22" s="52">
        <v>1777.4902087064399</v>
      </c>
      <c r="AG22" s="52">
        <v>379</v>
      </c>
      <c r="AH22" s="79">
        <f t="shared" ref="AH22:AZ22" si="36">AH268*1000</f>
        <v>10</v>
      </c>
      <c r="AI22" s="79">
        <f t="shared" si="36"/>
        <v>2.5</v>
      </c>
      <c r="AJ22" s="79">
        <f t="shared" si="36"/>
        <v>2.5</v>
      </c>
      <c r="AK22" s="79">
        <f t="shared" si="36"/>
        <v>2.5</v>
      </c>
      <c r="AL22" s="79">
        <f t="shared" si="36"/>
        <v>2.5</v>
      </c>
      <c r="AM22" s="79">
        <f t="shared" si="36"/>
        <v>2.5</v>
      </c>
      <c r="AN22" s="79">
        <f t="shared" si="36"/>
        <v>2.5</v>
      </c>
      <c r="AO22" s="79">
        <f t="shared" si="36"/>
        <v>2.5</v>
      </c>
      <c r="AP22" s="79">
        <f t="shared" si="36"/>
        <v>2.5</v>
      </c>
      <c r="AQ22" s="79">
        <f t="shared" si="36"/>
        <v>1.5</v>
      </c>
      <c r="AR22" s="79">
        <f t="shared" si="36"/>
        <v>2.5</v>
      </c>
      <c r="AS22" s="79">
        <f t="shared" si="36"/>
        <v>2.5</v>
      </c>
      <c r="AT22" s="79">
        <f t="shared" si="36"/>
        <v>2.5</v>
      </c>
      <c r="AU22" s="79">
        <f t="shared" si="36"/>
        <v>9</v>
      </c>
      <c r="AV22" s="79">
        <f t="shared" si="36"/>
        <v>2.5</v>
      </c>
      <c r="AW22" s="79">
        <f t="shared" si="36"/>
        <v>8</v>
      </c>
      <c r="AX22" s="79">
        <f t="shared" si="36"/>
        <v>9</v>
      </c>
      <c r="AY22" s="79">
        <f t="shared" si="36"/>
        <v>2.5</v>
      </c>
      <c r="AZ22" s="79">
        <f t="shared" si="36"/>
        <v>2.5</v>
      </c>
      <c r="BA22" s="80">
        <f t="shared" si="3"/>
        <v>45.5</v>
      </c>
      <c r="BB22" s="67">
        <f t="shared" ref="BB22:DD22" si="37">BB268*1000</f>
        <v>0.5</v>
      </c>
      <c r="BC22" s="67">
        <f t="shared" si="37"/>
        <v>0.5</v>
      </c>
      <c r="BD22" s="67">
        <f t="shared" si="37"/>
        <v>0.5</v>
      </c>
      <c r="BE22" s="67">
        <f t="shared" si="37"/>
        <v>0.5</v>
      </c>
      <c r="BF22" s="67">
        <f t="shared" si="37"/>
        <v>0.5</v>
      </c>
      <c r="BG22" s="67">
        <f t="shared" si="37"/>
        <v>0.5</v>
      </c>
      <c r="BH22" s="67">
        <f t="shared" si="37"/>
        <v>0.5</v>
      </c>
      <c r="BI22" s="67">
        <f t="shared" si="37"/>
        <v>0.5</v>
      </c>
      <c r="BJ22" s="67">
        <f t="shared" si="37"/>
        <v>5.0000000000000001E-3</v>
      </c>
      <c r="BK22" s="67">
        <f t="shared" si="37"/>
        <v>0.5</v>
      </c>
      <c r="BL22" s="67">
        <f t="shared" si="37"/>
        <v>0.05</v>
      </c>
      <c r="BM22" s="67">
        <f t="shared" si="37"/>
        <v>0.05</v>
      </c>
      <c r="BN22" s="67">
        <f t="shared" si="37"/>
        <v>0.05</v>
      </c>
      <c r="BO22" s="67">
        <f t="shared" si="37"/>
        <v>0.05</v>
      </c>
      <c r="BP22" s="67">
        <f t="shared" si="37"/>
        <v>0.05</v>
      </c>
      <c r="BQ22" s="67">
        <f t="shared" si="37"/>
        <v>0.4</v>
      </c>
      <c r="BR22" s="67">
        <f t="shared" si="37"/>
        <v>0.05</v>
      </c>
      <c r="BS22" s="67">
        <f t="shared" si="37"/>
        <v>0.05</v>
      </c>
      <c r="BT22" s="67">
        <f t="shared" si="37"/>
        <v>0.05</v>
      </c>
      <c r="BU22" s="67">
        <f t="shared" si="37"/>
        <v>0.05</v>
      </c>
      <c r="BV22" s="67">
        <f t="shared" si="37"/>
        <v>0.05</v>
      </c>
      <c r="BW22" s="67">
        <f t="shared" si="37"/>
        <v>0.1</v>
      </c>
      <c r="BX22" s="67">
        <f t="shared" si="37"/>
        <v>0.15</v>
      </c>
      <c r="BY22" s="67">
        <f t="shared" si="37"/>
        <v>25</v>
      </c>
      <c r="BZ22" s="67">
        <f t="shared" si="37"/>
        <v>50</v>
      </c>
      <c r="CA22" s="67">
        <f t="shared" si="37"/>
        <v>500</v>
      </c>
      <c r="CB22" s="67">
        <f t="shared" si="37"/>
        <v>0.01</v>
      </c>
      <c r="CC22" s="67">
        <f t="shared" si="37"/>
        <v>2.5000000000000001E-2</v>
      </c>
      <c r="CD22" s="67">
        <f t="shared" si="37"/>
        <v>2.5000000000000001E-2</v>
      </c>
      <c r="CE22" s="67">
        <f t="shared" si="37"/>
        <v>2.5000000000000001E-2</v>
      </c>
      <c r="CF22" s="67">
        <f t="shared" si="37"/>
        <v>2.5000000000000001E-2</v>
      </c>
      <c r="CG22" s="67">
        <f t="shared" si="37"/>
        <v>2.5000000000000001E-2</v>
      </c>
      <c r="CH22" s="67">
        <f t="shared" si="37"/>
        <v>2.5000000000000001E-2</v>
      </c>
      <c r="CI22" s="67">
        <f t="shared" si="37"/>
        <v>2.5000000000000001E-2</v>
      </c>
      <c r="CJ22" s="67">
        <f t="shared" ref="CJ22:CJ24" si="38">CJ268</f>
        <v>5.0000000000000001E-3</v>
      </c>
      <c r="CK22" s="67">
        <f t="shared" si="37"/>
        <v>0.15</v>
      </c>
      <c r="CL22" s="67">
        <f t="shared" si="37"/>
        <v>0.5</v>
      </c>
      <c r="CM22" s="67">
        <f t="shared" si="37"/>
        <v>0.5</v>
      </c>
      <c r="CN22" s="67">
        <f t="shared" si="37"/>
        <v>0.5</v>
      </c>
      <c r="CO22" s="67">
        <f t="shared" ref="CO22:CO24" si="39">SUM(CL22:CN22)</f>
        <v>1.5</v>
      </c>
      <c r="CP22" s="67">
        <f t="shared" si="37"/>
        <v>0.3</v>
      </c>
      <c r="CQ22" s="67">
        <f t="shared" si="37"/>
        <v>5</v>
      </c>
      <c r="CR22" s="67">
        <f t="shared" si="37"/>
        <v>0.5</v>
      </c>
      <c r="CS22" s="67">
        <f t="shared" si="37"/>
        <v>0.5</v>
      </c>
      <c r="CT22" s="67">
        <f t="shared" si="37"/>
        <v>0.05</v>
      </c>
      <c r="CU22" s="67">
        <f t="shared" si="37"/>
        <v>0.05</v>
      </c>
      <c r="CV22" s="67">
        <f t="shared" si="37"/>
        <v>0.05</v>
      </c>
      <c r="CW22" s="67">
        <f t="shared" ref="CW22:CW26" si="40">CW268/1000</f>
        <v>1.9E-3</v>
      </c>
      <c r="CX22" s="67">
        <f t="shared" si="37"/>
        <v>0.05</v>
      </c>
      <c r="CY22" s="67">
        <f t="shared" si="37"/>
        <v>0.05</v>
      </c>
      <c r="CZ22" s="67">
        <f t="shared" si="37"/>
        <v>0.05</v>
      </c>
      <c r="DA22" s="67">
        <f t="shared" si="37"/>
        <v>0.05</v>
      </c>
      <c r="DB22" s="67">
        <f t="shared" si="37"/>
        <v>0.05</v>
      </c>
      <c r="DC22" s="67">
        <f t="shared" si="37"/>
        <v>0.05</v>
      </c>
      <c r="DD22" s="67">
        <f t="shared" si="37"/>
        <v>0.05</v>
      </c>
      <c r="DE22" s="138">
        <v>678.4</v>
      </c>
      <c r="DF22" s="101">
        <f t="shared" ref="DF22:DJ22" si="41">DF268*1000</f>
        <v>0.5</v>
      </c>
      <c r="DG22" s="101">
        <f t="shared" si="41"/>
        <v>0.05</v>
      </c>
      <c r="DH22" s="101">
        <f t="shared" si="41"/>
        <v>2.5000000000000001E-2</v>
      </c>
      <c r="DI22" s="101">
        <f t="shared" si="41"/>
        <v>2.5000000000000001E-2</v>
      </c>
      <c r="DJ22" s="101">
        <f t="shared" si="41"/>
        <v>0.05</v>
      </c>
    </row>
    <row r="23" spans="1:114" ht="25.5" x14ac:dyDescent="0.2">
      <c r="A23" s="114">
        <v>18</v>
      </c>
      <c r="B23" s="115">
        <v>24</v>
      </c>
      <c r="C23" s="116" t="s">
        <v>187</v>
      </c>
      <c r="D23" s="116" t="s">
        <v>245</v>
      </c>
      <c r="E23" s="116" t="s">
        <v>722</v>
      </c>
      <c r="F23" s="116" t="s">
        <v>936</v>
      </c>
      <c r="G23" s="113">
        <v>6.9</v>
      </c>
      <c r="H23" s="52">
        <v>637</v>
      </c>
      <c r="I23" s="89">
        <v>0.05</v>
      </c>
      <c r="J23" s="89">
        <v>1.5</v>
      </c>
      <c r="K23" s="89">
        <v>10.4</v>
      </c>
      <c r="L23" s="90">
        <v>2.5000000000000001E-2</v>
      </c>
      <c r="M23" s="89">
        <v>0.71099999999999997</v>
      </c>
      <c r="N23" s="89">
        <v>2.08</v>
      </c>
      <c r="O23" s="89">
        <v>2.1800000000000002</v>
      </c>
      <c r="P23" s="105">
        <v>6.7000000000000002E-3</v>
      </c>
      <c r="Q23" s="112">
        <v>162</v>
      </c>
      <c r="R23" s="112">
        <v>0.2</v>
      </c>
      <c r="S23" s="89">
        <v>1.1100000000000001</v>
      </c>
      <c r="T23" s="89">
        <v>1.87</v>
      </c>
      <c r="U23" s="79">
        <v>1</v>
      </c>
      <c r="V23" s="79">
        <v>10.6</v>
      </c>
      <c r="W23" s="89">
        <v>1.6</v>
      </c>
      <c r="X23" s="89">
        <v>6.56</v>
      </c>
      <c r="Y23" s="52">
        <v>3040</v>
      </c>
      <c r="Z23" s="89">
        <v>4.17</v>
      </c>
      <c r="AA23" s="52">
        <v>2250</v>
      </c>
      <c r="AB23" s="79">
        <v>57.8</v>
      </c>
      <c r="AC23" s="52">
        <v>136</v>
      </c>
      <c r="AD23" s="89">
        <v>192</v>
      </c>
      <c r="AE23" s="89">
        <v>40.299999999999997</v>
      </c>
      <c r="AF23" s="52">
        <v>604</v>
      </c>
      <c r="AG23" s="52">
        <v>171</v>
      </c>
      <c r="AH23" s="79">
        <f t="shared" ref="AH23:AZ23" si="42">AH269*1000</f>
        <v>8</v>
      </c>
      <c r="AI23" s="79">
        <f t="shared" si="42"/>
        <v>2.5</v>
      </c>
      <c r="AJ23" s="79">
        <f t="shared" si="42"/>
        <v>2.5</v>
      </c>
      <c r="AK23" s="79">
        <f t="shared" si="42"/>
        <v>2.5</v>
      </c>
      <c r="AL23" s="79">
        <f t="shared" si="42"/>
        <v>2.5</v>
      </c>
      <c r="AM23" s="79">
        <f t="shared" si="42"/>
        <v>2.5</v>
      </c>
      <c r="AN23" s="79">
        <f t="shared" si="42"/>
        <v>2.5</v>
      </c>
      <c r="AO23" s="79">
        <f t="shared" si="42"/>
        <v>2.5</v>
      </c>
      <c r="AP23" s="79">
        <f t="shared" si="42"/>
        <v>2.5</v>
      </c>
      <c r="AQ23" s="79">
        <f t="shared" si="42"/>
        <v>1.5</v>
      </c>
      <c r="AR23" s="79">
        <f t="shared" si="42"/>
        <v>2.5</v>
      </c>
      <c r="AS23" s="79">
        <f t="shared" si="42"/>
        <v>2.5</v>
      </c>
      <c r="AT23" s="79">
        <f t="shared" si="42"/>
        <v>2.5</v>
      </c>
      <c r="AU23" s="79">
        <f t="shared" si="42"/>
        <v>6</v>
      </c>
      <c r="AV23" s="79">
        <f t="shared" si="42"/>
        <v>2.5</v>
      </c>
      <c r="AW23" s="79">
        <f t="shared" si="42"/>
        <v>6</v>
      </c>
      <c r="AX23" s="79">
        <f t="shared" si="42"/>
        <v>8</v>
      </c>
      <c r="AY23" s="79">
        <f t="shared" si="42"/>
        <v>2.5</v>
      </c>
      <c r="AZ23" s="79">
        <f t="shared" si="42"/>
        <v>2.5</v>
      </c>
      <c r="BA23" s="80">
        <f t="shared" si="3"/>
        <v>40.5</v>
      </c>
      <c r="BB23" s="67">
        <f t="shared" ref="BB23:DD23" si="43">BB269*1000</f>
        <v>0.5</v>
      </c>
      <c r="BC23" s="67">
        <f t="shared" si="43"/>
        <v>0.5</v>
      </c>
      <c r="BD23" s="67">
        <f t="shared" si="43"/>
        <v>0.5</v>
      </c>
      <c r="BE23" s="67">
        <f t="shared" si="43"/>
        <v>0.5</v>
      </c>
      <c r="BF23" s="67">
        <f t="shared" si="43"/>
        <v>0.5</v>
      </c>
      <c r="BG23" s="67">
        <f t="shared" si="43"/>
        <v>0.5</v>
      </c>
      <c r="BH23" s="67">
        <f t="shared" si="43"/>
        <v>0.5</v>
      </c>
      <c r="BI23" s="67">
        <f t="shared" si="43"/>
        <v>0.5</v>
      </c>
      <c r="BJ23" s="67">
        <f t="shared" si="43"/>
        <v>5.0000000000000001E-3</v>
      </c>
      <c r="BK23" s="67">
        <f t="shared" si="43"/>
        <v>0.5</v>
      </c>
      <c r="BL23" s="67">
        <f t="shared" si="43"/>
        <v>0.05</v>
      </c>
      <c r="BM23" s="67">
        <f t="shared" si="43"/>
        <v>0.05</v>
      </c>
      <c r="BN23" s="67">
        <f t="shared" si="43"/>
        <v>0.05</v>
      </c>
      <c r="BO23" s="67">
        <f t="shared" si="43"/>
        <v>0.05</v>
      </c>
      <c r="BP23" s="67">
        <f t="shared" si="43"/>
        <v>0.05</v>
      </c>
      <c r="BQ23" s="67">
        <f t="shared" si="43"/>
        <v>0.4</v>
      </c>
      <c r="BR23" s="67">
        <f t="shared" si="43"/>
        <v>0.05</v>
      </c>
      <c r="BS23" s="67">
        <f t="shared" si="43"/>
        <v>0.05</v>
      </c>
      <c r="BT23" s="67">
        <f t="shared" si="43"/>
        <v>0.05</v>
      </c>
      <c r="BU23" s="67">
        <f t="shared" si="43"/>
        <v>0.05</v>
      </c>
      <c r="BV23" s="67">
        <f t="shared" si="43"/>
        <v>0.05</v>
      </c>
      <c r="BW23" s="67">
        <f t="shared" si="43"/>
        <v>0.1</v>
      </c>
      <c r="BX23" s="67">
        <f t="shared" si="43"/>
        <v>0.15</v>
      </c>
      <c r="BY23" s="67">
        <f t="shared" si="43"/>
        <v>25</v>
      </c>
      <c r="BZ23" s="67">
        <f t="shared" si="43"/>
        <v>50</v>
      </c>
      <c r="CA23" s="67">
        <f t="shared" si="43"/>
        <v>500</v>
      </c>
      <c r="CB23" s="67">
        <f t="shared" si="43"/>
        <v>0.01</v>
      </c>
      <c r="CC23" s="67">
        <f t="shared" si="43"/>
        <v>2.5000000000000001E-2</v>
      </c>
      <c r="CD23" s="67">
        <f t="shared" si="43"/>
        <v>2.5000000000000001E-2</v>
      </c>
      <c r="CE23" s="67">
        <f t="shared" si="43"/>
        <v>2.5000000000000001E-2</v>
      </c>
      <c r="CF23" s="67">
        <f t="shared" si="43"/>
        <v>2.5000000000000001E-2</v>
      </c>
      <c r="CG23" s="67">
        <f t="shared" si="43"/>
        <v>2.5000000000000001E-2</v>
      </c>
      <c r="CH23" s="67">
        <f t="shared" si="43"/>
        <v>2.5000000000000001E-2</v>
      </c>
      <c r="CI23" s="67">
        <f t="shared" si="43"/>
        <v>2.5000000000000001E-2</v>
      </c>
      <c r="CJ23" s="67">
        <f t="shared" si="38"/>
        <v>5.0000000000000001E-3</v>
      </c>
      <c r="CK23" s="67">
        <f t="shared" si="43"/>
        <v>0.15</v>
      </c>
      <c r="CL23" s="67">
        <f t="shared" si="43"/>
        <v>0.5</v>
      </c>
      <c r="CM23" s="67">
        <f t="shared" si="43"/>
        <v>0.5</v>
      </c>
      <c r="CN23" s="67">
        <f t="shared" si="43"/>
        <v>0.5</v>
      </c>
      <c r="CO23" s="67">
        <f t="shared" si="39"/>
        <v>1.5</v>
      </c>
      <c r="CP23" s="67">
        <f t="shared" si="43"/>
        <v>0.3</v>
      </c>
      <c r="CQ23" s="67">
        <f t="shared" si="43"/>
        <v>5</v>
      </c>
      <c r="CR23" s="67">
        <f t="shared" si="43"/>
        <v>0.5</v>
      </c>
      <c r="CS23" s="67">
        <f t="shared" si="43"/>
        <v>0.5</v>
      </c>
      <c r="CT23" s="67">
        <f t="shared" si="43"/>
        <v>0.05</v>
      </c>
      <c r="CU23" s="67">
        <f t="shared" si="43"/>
        <v>0.05</v>
      </c>
      <c r="CV23" s="67">
        <f t="shared" si="43"/>
        <v>0.05</v>
      </c>
      <c r="CW23" s="67">
        <f t="shared" si="40"/>
        <v>9.5999999999999992E-4</v>
      </c>
      <c r="CX23" s="67">
        <f t="shared" si="43"/>
        <v>0.05</v>
      </c>
      <c r="CY23" s="67">
        <f t="shared" si="43"/>
        <v>0.05</v>
      </c>
      <c r="CZ23" s="67">
        <f t="shared" si="43"/>
        <v>0.05</v>
      </c>
      <c r="DA23" s="67">
        <f t="shared" si="43"/>
        <v>0.05</v>
      </c>
      <c r="DB23" s="67">
        <f t="shared" si="43"/>
        <v>0.05</v>
      </c>
      <c r="DC23" s="67">
        <f t="shared" si="43"/>
        <v>0.05</v>
      </c>
      <c r="DD23" s="67">
        <f t="shared" si="43"/>
        <v>0.05</v>
      </c>
      <c r="DE23" s="138">
        <v>2671</v>
      </c>
      <c r="DF23" s="101">
        <f t="shared" ref="DF23:DJ23" si="44">DF269*1000</f>
        <v>0.5</v>
      </c>
      <c r="DG23" s="101">
        <f t="shared" si="44"/>
        <v>0.05</v>
      </c>
      <c r="DH23" s="101">
        <f t="shared" si="44"/>
        <v>2.5000000000000001E-2</v>
      </c>
      <c r="DI23" s="101">
        <f t="shared" si="44"/>
        <v>2.5000000000000001E-2</v>
      </c>
      <c r="DJ23" s="101">
        <f t="shared" si="44"/>
        <v>0.05</v>
      </c>
    </row>
    <row r="24" spans="1:114" ht="25.5" x14ac:dyDescent="0.2">
      <c r="A24" s="114">
        <v>19</v>
      </c>
      <c r="B24" s="115">
        <v>25</v>
      </c>
      <c r="C24" s="116" t="s">
        <v>188</v>
      </c>
      <c r="D24" s="116" t="s">
        <v>246</v>
      </c>
      <c r="E24" s="116" t="s">
        <v>722</v>
      </c>
      <c r="F24" s="116" t="s">
        <v>936</v>
      </c>
      <c r="G24" s="113">
        <v>7.1</v>
      </c>
      <c r="H24" s="52">
        <v>633</v>
      </c>
      <c r="I24" s="89">
        <v>0.05</v>
      </c>
      <c r="J24" s="89">
        <v>3.62</v>
      </c>
      <c r="K24" s="89">
        <v>61.3</v>
      </c>
      <c r="L24" s="90">
        <v>0.113</v>
      </c>
      <c r="M24" s="89">
        <v>2.81</v>
      </c>
      <c r="N24" s="112">
        <v>11.7</v>
      </c>
      <c r="O24" s="112">
        <v>9.68</v>
      </c>
      <c r="P24" s="105">
        <v>7.1999999999999998E-3</v>
      </c>
      <c r="Q24" s="112">
        <v>1300</v>
      </c>
      <c r="R24" s="89">
        <v>0.2</v>
      </c>
      <c r="S24" s="112">
        <v>6.82</v>
      </c>
      <c r="T24" s="112">
        <v>5.6</v>
      </c>
      <c r="U24" s="79">
        <v>1</v>
      </c>
      <c r="V24" s="79">
        <v>173</v>
      </c>
      <c r="W24" s="112">
        <v>9.7899999999999991</v>
      </c>
      <c r="X24" s="112">
        <v>41.7</v>
      </c>
      <c r="Y24" s="52">
        <v>47800</v>
      </c>
      <c r="Z24" s="89">
        <v>6.21</v>
      </c>
      <c r="AA24" s="52">
        <v>10600</v>
      </c>
      <c r="AB24" s="79">
        <v>446</v>
      </c>
      <c r="AC24" s="52">
        <v>1030</v>
      </c>
      <c r="AD24" s="52">
        <v>2330</v>
      </c>
      <c r="AE24" s="89">
        <v>198.37356369996499</v>
      </c>
      <c r="AF24" s="52">
        <v>3930.2292085158601</v>
      </c>
      <c r="AG24" s="112">
        <v>838</v>
      </c>
      <c r="AH24" s="79">
        <f t="shared" ref="AH24:AZ24" si="45">AH270*1000</f>
        <v>140</v>
      </c>
      <c r="AI24" s="79">
        <f t="shared" si="45"/>
        <v>26</v>
      </c>
      <c r="AJ24" s="79">
        <f t="shared" si="45"/>
        <v>2.5</v>
      </c>
      <c r="AK24" s="79">
        <f t="shared" si="45"/>
        <v>37</v>
      </c>
      <c r="AL24" s="79">
        <f t="shared" si="45"/>
        <v>2.5</v>
      </c>
      <c r="AM24" s="79">
        <f t="shared" si="45"/>
        <v>2.5</v>
      </c>
      <c r="AN24" s="79">
        <f t="shared" si="45"/>
        <v>2.5</v>
      </c>
      <c r="AO24" s="79">
        <f t="shared" si="45"/>
        <v>2.5</v>
      </c>
      <c r="AP24" s="79">
        <f t="shared" si="45"/>
        <v>2.5</v>
      </c>
      <c r="AQ24" s="79">
        <f t="shared" si="45"/>
        <v>1.5</v>
      </c>
      <c r="AR24" s="79">
        <f t="shared" si="45"/>
        <v>2.5</v>
      </c>
      <c r="AS24" s="79">
        <f t="shared" si="45"/>
        <v>40</v>
      </c>
      <c r="AT24" s="79">
        <f t="shared" si="45"/>
        <v>37</v>
      </c>
      <c r="AU24" s="79">
        <f t="shared" si="45"/>
        <v>16</v>
      </c>
      <c r="AV24" s="79">
        <f t="shared" si="45"/>
        <v>2.5</v>
      </c>
      <c r="AW24" s="79">
        <f t="shared" si="45"/>
        <v>2.5</v>
      </c>
      <c r="AX24" s="79">
        <f t="shared" si="45"/>
        <v>21</v>
      </c>
      <c r="AY24" s="79">
        <f t="shared" si="45"/>
        <v>2.5</v>
      </c>
      <c r="AZ24" s="79">
        <f t="shared" si="45"/>
        <v>2.5</v>
      </c>
      <c r="BA24" s="80">
        <f t="shared" si="3"/>
        <v>312.5</v>
      </c>
      <c r="BB24" s="67">
        <f t="shared" ref="BB24:DD24" si="46">BB270*1000</f>
        <v>0.5</v>
      </c>
      <c r="BC24" s="67">
        <f t="shared" si="46"/>
        <v>0.5</v>
      </c>
      <c r="BD24" s="67">
        <f t="shared" si="46"/>
        <v>0.5</v>
      </c>
      <c r="BE24" s="67">
        <f t="shared" si="46"/>
        <v>0.5</v>
      </c>
      <c r="BF24" s="67">
        <f t="shared" si="46"/>
        <v>0.5</v>
      </c>
      <c r="BG24" s="67">
        <f t="shared" si="46"/>
        <v>0.5</v>
      </c>
      <c r="BH24" s="67">
        <f t="shared" si="46"/>
        <v>0.5</v>
      </c>
      <c r="BI24" s="67">
        <f t="shared" si="46"/>
        <v>0.5</v>
      </c>
      <c r="BJ24" s="67">
        <f t="shared" si="46"/>
        <v>5.0000000000000001E-3</v>
      </c>
      <c r="BK24" s="67">
        <f t="shared" si="46"/>
        <v>0.5</v>
      </c>
      <c r="BL24" s="67">
        <f t="shared" si="46"/>
        <v>0.05</v>
      </c>
      <c r="BM24" s="67">
        <f t="shared" si="46"/>
        <v>0.05</v>
      </c>
      <c r="BN24" s="67">
        <f t="shared" si="46"/>
        <v>0.05</v>
      </c>
      <c r="BO24" s="67">
        <f t="shared" si="46"/>
        <v>0.05</v>
      </c>
      <c r="BP24" s="67">
        <f t="shared" si="46"/>
        <v>0.05</v>
      </c>
      <c r="BQ24" s="67">
        <f t="shared" si="46"/>
        <v>0.4</v>
      </c>
      <c r="BR24" s="67">
        <f t="shared" si="46"/>
        <v>0.05</v>
      </c>
      <c r="BS24" s="67">
        <f t="shared" si="46"/>
        <v>0.05</v>
      </c>
      <c r="BT24" s="67">
        <f t="shared" si="46"/>
        <v>0.05</v>
      </c>
      <c r="BU24" s="67">
        <f t="shared" si="46"/>
        <v>0.05</v>
      </c>
      <c r="BV24" s="67">
        <f t="shared" si="46"/>
        <v>0.05</v>
      </c>
      <c r="BW24" s="67">
        <f t="shared" si="46"/>
        <v>0.1</v>
      </c>
      <c r="BX24" s="67">
        <f t="shared" si="46"/>
        <v>0.15</v>
      </c>
      <c r="BY24" s="67">
        <f t="shared" si="46"/>
        <v>25</v>
      </c>
      <c r="BZ24" s="67">
        <f t="shared" si="46"/>
        <v>50</v>
      </c>
      <c r="CA24" s="67">
        <f t="shared" si="46"/>
        <v>1100</v>
      </c>
      <c r="CB24" s="67">
        <f t="shared" si="46"/>
        <v>0.01</v>
      </c>
      <c r="CC24" s="67">
        <f t="shared" si="46"/>
        <v>2.5000000000000001E-2</v>
      </c>
      <c r="CD24" s="67">
        <f t="shared" si="46"/>
        <v>2.5000000000000001E-2</v>
      </c>
      <c r="CE24" s="67">
        <f t="shared" si="46"/>
        <v>2.5000000000000001E-2</v>
      </c>
      <c r="CF24" s="67">
        <f t="shared" si="46"/>
        <v>2.5000000000000001E-2</v>
      </c>
      <c r="CG24" s="67">
        <f t="shared" si="46"/>
        <v>2.5000000000000001E-2</v>
      </c>
      <c r="CH24" s="67">
        <f t="shared" si="46"/>
        <v>2.5000000000000001E-2</v>
      </c>
      <c r="CI24" s="67">
        <f t="shared" si="46"/>
        <v>2.5000000000000001E-2</v>
      </c>
      <c r="CJ24" s="67">
        <f t="shared" si="38"/>
        <v>5.0000000000000001E-3</v>
      </c>
      <c r="CK24" s="67">
        <f t="shared" si="46"/>
        <v>0.15</v>
      </c>
      <c r="CL24" s="67">
        <f t="shared" si="46"/>
        <v>0.5</v>
      </c>
      <c r="CM24" s="67">
        <f t="shared" si="46"/>
        <v>0.5</v>
      </c>
      <c r="CN24" s="67">
        <f t="shared" si="46"/>
        <v>0.5</v>
      </c>
      <c r="CO24" s="67">
        <f t="shared" si="39"/>
        <v>1.5</v>
      </c>
      <c r="CP24" s="67">
        <f t="shared" si="46"/>
        <v>0.3</v>
      </c>
      <c r="CQ24" s="67">
        <f t="shared" si="46"/>
        <v>5</v>
      </c>
      <c r="CR24" s="67">
        <f t="shared" si="46"/>
        <v>0.5</v>
      </c>
      <c r="CS24" s="67">
        <f t="shared" si="46"/>
        <v>0.5</v>
      </c>
      <c r="CT24" s="67">
        <f t="shared" si="46"/>
        <v>0.05</v>
      </c>
      <c r="CU24" s="67">
        <f t="shared" si="46"/>
        <v>0.05</v>
      </c>
      <c r="CV24" s="67">
        <f t="shared" si="46"/>
        <v>0.05</v>
      </c>
      <c r="CW24" s="67">
        <f t="shared" si="40"/>
        <v>1.1999999999999999E-3</v>
      </c>
      <c r="CX24" s="67">
        <f t="shared" si="46"/>
        <v>0.05</v>
      </c>
      <c r="CY24" s="67">
        <f t="shared" si="46"/>
        <v>0.05</v>
      </c>
      <c r="CZ24" s="67">
        <f t="shared" si="46"/>
        <v>0.05</v>
      </c>
      <c r="DA24" s="67">
        <f t="shared" si="46"/>
        <v>0.05</v>
      </c>
      <c r="DB24" s="67">
        <f t="shared" si="46"/>
        <v>0.05</v>
      </c>
      <c r="DC24" s="67">
        <f t="shared" si="46"/>
        <v>0.05</v>
      </c>
      <c r="DD24" s="67">
        <f t="shared" si="46"/>
        <v>0.05</v>
      </c>
      <c r="DE24" s="138">
        <v>1872</v>
      </c>
      <c r="DF24" s="101">
        <f t="shared" ref="DF24:DJ24" si="47">DF270*1000</f>
        <v>0.5</v>
      </c>
      <c r="DG24" s="101">
        <f t="shared" si="47"/>
        <v>0.05</v>
      </c>
      <c r="DH24" s="101">
        <f t="shared" si="47"/>
        <v>2.5000000000000001E-2</v>
      </c>
      <c r="DI24" s="101">
        <f t="shared" si="47"/>
        <v>2.5000000000000001E-2</v>
      </c>
      <c r="DJ24" s="101">
        <f t="shared" si="47"/>
        <v>0.05</v>
      </c>
    </row>
    <row r="25" spans="1:114" ht="25.5" x14ac:dyDescent="0.2">
      <c r="A25" s="114">
        <v>20</v>
      </c>
      <c r="B25" s="115">
        <v>26</v>
      </c>
      <c r="C25" s="116" t="s">
        <v>179</v>
      </c>
      <c r="D25" s="116" t="s">
        <v>247</v>
      </c>
      <c r="E25" s="116" t="s">
        <v>723</v>
      </c>
      <c r="F25" s="116" t="s">
        <v>937</v>
      </c>
      <c r="G25" s="113">
        <v>7.5</v>
      </c>
      <c r="H25" s="52">
        <v>751</v>
      </c>
      <c r="I25" s="89">
        <v>0.05</v>
      </c>
      <c r="J25" s="89">
        <v>1.5</v>
      </c>
      <c r="K25" s="89">
        <v>62.7</v>
      </c>
      <c r="L25" s="90">
        <v>1.79</v>
      </c>
      <c r="M25" s="89">
        <v>2.68</v>
      </c>
      <c r="N25" s="89">
        <v>12.2</v>
      </c>
      <c r="O25" s="89">
        <v>18</v>
      </c>
      <c r="P25" s="105">
        <v>3.3999999999999998E-3</v>
      </c>
      <c r="Q25" s="89">
        <v>1060</v>
      </c>
      <c r="R25" s="89">
        <v>3.74</v>
      </c>
      <c r="S25" s="89">
        <v>5.51</v>
      </c>
      <c r="T25" s="89">
        <v>20</v>
      </c>
      <c r="U25" s="79">
        <v>1</v>
      </c>
      <c r="V25" s="89">
        <v>228</v>
      </c>
      <c r="W25" s="89">
        <v>8.48</v>
      </c>
      <c r="X25" s="89">
        <v>33.700000000000003</v>
      </c>
      <c r="Y25" s="52">
        <v>61600</v>
      </c>
      <c r="Z25" s="89">
        <v>9.64</v>
      </c>
      <c r="AA25" s="52">
        <v>7180</v>
      </c>
      <c r="AB25" s="79">
        <v>431</v>
      </c>
      <c r="AC25" s="52">
        <v>846</v>
      </c>
      <c r="AD25" s="52">
        <v>1670</v>
      </c>
      <c r="AE25" s="89">
        <v>154.28</v>
      </c>
      <c r="AF25" s="52">
        <v>3941.43</v>
      </c>
      <c r="AG25" s="52">
        <v>815</v>
      </c>
      <c r="AH25" s="79">
        <f t="shared" ref="AH25:AZ25" si="48">AH271*1000</f>
        <v>20</v>
      </c>
      <c r="AI25" s="79">
        <f t="shared" si="48"/>
        <v>2.5</v>
      </c>
      <c r="AJ25" s="79">
        <f t="shared" si="48"/>
        <v>2.5</v>
      </c>
      <c r="AK25" s="79">
        <f t="shared" si="48"/>
        <v>11</v>
      </c>
      <c r="AL25" s="79">
        <f t="shared" si="48"/>
        <v>2.5</v>
      </c>
      <c r="AM25" s="79">
        <f t="shared" si="48"/>
        <v>2.5</v>
      </c>
      <c r="AN25" s="79">
        <f t="shared" si="48"/>
        <v>2.5</v>
      </c>
      <c r="AO25" s="79">
        <f t="shared" si="48"/>
        <v>2.5</v>
      </c>
      <c r="AP25" s="79">
        <f t="shared" si="48"/>
        <v>2.5</v>
      </c>
      <c r="AQ25" s="79">
        <f t="shared" si="48"/>
        <v>1.5</v>
      </c>
      <c r="AR25" s="79">
        <f t="shared" si="48"/>
        <v>2.5</v>
      </c>
      <c r="AS25" s="79">
        <f t="shared" si="48"/>
        <v>2.5</v>
      </c>
      <c r="AT25" s="79">
        <f t="shared" si="48"/>
        <v>2.5</v>
      </c>
      <c r="AU25" s="79">
        <f t="shared" si="48"/>
        <v>9</v>
      </c>
      <c r="AV25" s="79">
        <f t="shared" si="48"/>
        <v>2.5</v>
      </c>
      <c r="AW25" s="79">
        <f t="shared" si="48"/>
        <v>2.5</v>
      </c>
      <c r="AX25" s="79">
        <f t="shared" si="48"/>
        <v>13</v>
      </c>
      <c r="AY25" s="79">
        <f t="shared" si="48"/>
        <v>2.5</v>
      </c>
      <c r="AZ25" s="79">
        <f t="shared" si="48"/>
        <v>2.5</v>
      </c>
      <c r="BA25" s="80">
        <f t="shared" si="3"/>
        <v>64</v>
      </c>
      <c r="BB25" s="67">
        <f t="shared" ref="BB25:DD25" si="49">BB271*1000</f>
        <v>0.5</v>
      </c>
      <c r="BC25" s="67">
        <f t="shared" si="49"/>
        <v>0.5</v>
      </c>
      <c r="BD25" s="67">
        <f t="shared" si="49"/>
        <v>0.5</v>
      </c>
      <c r="BE25" s="67">
        <f t="shared" si="49"/>
        <v>0.5</v>
      </c>
      <c r="BF25" s="67">
        <f t="shared" si="49"/>
        <v>0.5</v>
      </c>
      <c r="BG25" s="67">
        <f t="shared" si="49"/>
        <v>0.5</v>
      </c>
      <c r="BH25" s="67">
        <f t="shared" si="49"/>
        <v>0.5</v>
      </c>
      <c r="BI25" s="67">
        <f t="shared" si="49"/>
        <v>0.5</v>
      </c>
      <c r="BJ25" s="67">
        <f t="shared" si="49"/>
        <v>5.0000000000000001E-3</v>
      </c>
      <c r="BK25" s="67">
        <f t="shared" si="49"/>
        <v>0.5</v>
      </c>
      <c r="BL25" s="67">
        <f t="shared" si="49"/>
        <v>0.05</v>
      </c>
      <c r="BM25" s="67">
        <f t="shared" si="49"/>
        <v>0.05</v>
      </c>
      <c r="BN25" s="67">
        <f t="shared" si="49"/>
        <v>0.05</v>
      </c>
      <c r="BO25" s="67">
        <f t="shared" si="49"/>
        <v>0.05</v>
      </c>
      <c r="BP25" s="67">
        <f t="shared" si="49"/>
        <v>0.05</v>
      </c>
      <c r="BQ25" s="67">
        <f t="shared" si="49"/>
        <v>0.4</v>
      </c>
      <c r="BR25" s="67">
        <f t="shared" si="49"/>
        <v>0.05</v>
      </c>
      <c r="BS25" s="67">
        <f t="shared" si="49"/>
        <v>0.05</v>
      </c>
      <c r="BT25" s="67">
        <f t="shared" si="49"/>
        <v>0.05</v>
      </c>
      <c r="BU25" s="67">
        <f t="shared" si="49"/>
        <v>0.05</v>
      </c>
      <c r="BV25" s="67">
        <f t="shared" si="49"/>
        <v>0.05</v>
      </c>
      <c r="BW25" s="67">
        <f t="shared" si="49"/>
        <v>0.1</v>
      </c>
      <c r="BX25" s="67">
        <f t="shared" si="49"/>
        <v>0.15</v>
      </c>
      <c r="BY25" s="91"/>
      <c r="BZ25" s="91"/>
      <c r="CA25" s="91"/>
      <c r="CB25" s="91"/>
      <c r="CC25" s="91"/>
      <c r="CD25" s="91"/>
      <c r="CE25" s="91"/>
      <c r="CF25" s="91"/>
      <c r="CG25" s="91"/>
      <c r="CH25" s="91"/>
      <c r="CI25" s="91"/>
      <c r="CJ25" s="91"/>
      <c r="CK25" s="91"/>
      <c r="CL25" s="91"/>
      <c r="CM25" s="91"/>
      <c r="CN25" s="91"/>
      <c r="CO25" s="91"/>
      <c r="CP25" s="91"/>
      <c r="CQ25" s="91"/>
      <c r="CR25" s="91"/>
      <c r="CS25" s="91"/>
      <c r="CT25" s="91"/>
      <c r="CU25" s="91"/>
      <c r="CV25" s="91"/>
      <c r="CW25" s="91"/>
      <c r="CX25" s="91"/>
      <c r="CY25" s="91"/>
      <c r="CZ25" s="91"/>
      <c r="DA25" s="91"/>
      <c r="DB25" s="91"/>
      <c r="DC25" s="67">
        <f t="shared" si="49"/>
        <v>0.05</v>
      </c>
      <c r="DD25" s="67">
        <f t="shared" si="49"/>
        <v>0.05</v>
      </c>
      <c r="DE25" s="138">
        <v>1176</v>
      </c>
      <c r="DF25" s="137"/>
      <c r="DG25" s="137"/>
      <c r="DH25" s="137"/>
      <c r="DI25" s="137"/>
      <c r="DJ25" s="137"/>
    </row>
    <row r="26" spans="1:114" ht="25.5" x14ac:dyDescent="0.2">
      <c r="A26" s="114">
        <v>21</v>
      </c>
      <c r="B26" s="115">
        <v>27</v>
      </c>
      <c r="C26" s="116" t="s">
        <v>353</v>
      </c>
      <c r="D26" s="116" t="s">
        <v>354</v>
      </c>
      <c r="E26" s="116" t="s">
        <v>724</v>
      </c>
      <c r="F26" s="116" t="s">
        <v>938</v>
      </c>
      <c r="G26" s="113">
        <v>6.9</v>
      </c>
      <c r="H26" s="52">
        <v>626</v>
      </c>
      <c r="I26" s="90">
        <v>0.05</v>
      </c>
      <c r="J26" s="89">
        <v>1.5</v>
      </c>
      <c r="K26" s="89">
        <v>6.25</v>
      </c>
      <c r="L26" s="90">
        <v>2.5000000000000001E-2</v>
      </c>
      <c r="M26" s="89">
        <v>0.1</v>
      </c>
      <c r="N26" s="89">
        <v>1.31</v>
      </c>
      <c r="O26" s="89">
        <v>6.05</v>
      </c>
      <c r="P26" s="105">
        <v>5.0000000000000001E-4</v>
      </c>
      <c r="Q26" s="112">
        <v>257</v>
      </c>
      <c r="R26" s="89">
        <v>0.621</v>
      </c>
      <c r="S26" s="89">
        <v>0.79600000000000004</v>
      </c>
      <c r="T26" s="89">
        <v>0.5</v>
      </c>
      <c r="U26" s="79">
        <v>1</v>
      </c>
      <c r="V26" s="79">
        <v>4.09</v>
      </c>
      <c r="W26" s="89">
        <v>1.07</v>
      </c>
      <c r="X26" s="89">
        <v>4.87</v>
      </c>
      <c r="Y26" s="52">
        <v>1780</v>
      </c>
      <c r="Z26" s="89">
        <v>3.5</v>
      </c>
      <c r="AA26" s="52">
        <v>1270</v>
      </c>
      <c r="AB26" s="79">
        <v>55.9</v>
      </c>
      <c r="AC26" s="89">
        <v>74.2</v>
      </c>
      <c r="AD26" s="89">
        <v>120</v>
      </c>
      <c r="AE26" s="89">
        <v>28.9</v>
      </c>
      <c r="AF26" s="52">
        <v>531</v>
      </c>
      <c r="AG26" s="52">
        <v>139</v>
      </c>
      <c r="AH26" s="79">
        <f t="shared" ref="AH26:AZ26" si="50">AH272*1000</f>
        <v>2.5</v>
      </c>
      <c r="AI26" s="79">
        <f t="shared" si="50"/>
        <v>2.5</v>
      </c>
      <c r="AJ26" s="79">
        <f t="shared" si="50"/>
        <v>2.5</v>
      </c>
      <c r="AK26" s="79">
        <f t="shared" si="50"/>
        <v>2.5</v>
      </c>
      <c r="AL26" s="79">
        <f t="shared" si="50"/>
        <v>2.5</v>
      </c>
      <c r="AM26" s="79">
        <f t="shared" si="50"/>
        <v>2.5</v>
      </c>
      <c r="AN26" s="79">
        <f t="shared" si="50"/>
        <v>2.5</v>
      </c>
      <c r="AO26" s="79">
        <f t="shared" si="50"/>
        <v>2.5</v>
      </c>
      <c r="AP26" s="79">
        <f t="shared" si="50"/>
        <v>2.5</v>
      </c>
      <c r="AQ26" s="79">
        <f t="shared" si="50"/>
        <v>1.5</v>
      </c>
      <c r="AR26" s="79">
        <f t="shared" si="50"/>
        <v>2.5</v>
      </c>
      <c r="AS26" s="79">
        <f t="shared" si="50"/>
        <v>2.5</v>
      </c>
      <c r="AT26" s="79">
        <f t="shared" si="50"/>
        <v>2.5</v>
      </c>
      <c r="AU26" s="79">
        <f t="shared" si="50"/>
        <v>2.5</v>
      </c>
      <c r="AV26" s="79">
        <f t="shared" si="50"/>
        <v>2.5</v>
      </c>
      <c r="AW26" s="79">
        <f t="shared" si="50"/>
        <v>2.5</v>
      </c>
      <c r="AX26" s="79">
        <f t="shared" si="50"/>
        <v>2.5</v>
      </c>
      <c r="AY26" s="79">
        <f t="shared" si="50"/>
        <v>2.5</v>
      </c>
      <c r="AZ26" s="79">
        <f t="shared" si="50"/>
        <v>2.5</v>
      </c>
      <c r="BA26" s="80">
        <f t="shared" si="3"/>
        <v>31.5</v>
      </c>
      <c r="BB26" s="67">
        <f t="shared" ref="BB26:DD26" si="51">BB272*1000</f>
        <v>0.5</v>
      </c>
      <c r="BC26" s="67">
        <f t="shared" si="51"/>
        <v>0.5</v>
      </c>
      <c r="BD26" s="67">
        <f t="shared" si="51"/>
        <v>0.5</v>
      </c>
      <c r="BE26" s="67">
        <f t="shared" si="51"/>
        <v>0.5</v>
      </c>
      <c r="BF26" s="67">
        <f t="shared" si="51"/>
        <v>0.5</v>
      </c>
      <c r="BG26" s="67">
        <f t="shared" si="51"/>
        <v>0.5</v>
      </c>
      <c r="BH26" s="67">
        <f t="shared" si="51"/>
        <v>0.5</v>
      </c>
      <c r="BI26" s="67">
        <f t="shared" si="51"/>
        <v>0.5</v>
      </c>
      <c r="BJ26" s="67">
        <f t="shared" si="51"/>
        <v>5.0000000000000001E-3</v>
      </c>
      <c r="BK26" s="67">
        <f t="shared" si="51"/>
        <v>0.5</v>
      </c>
      <c r="BL26" s="67">
        <f t="shared" si="51"/>
        <v>0.05</v>
      </c>
      <c r="BM26" s="67">
        <f t="shared" si="51"/>
        <v>0.05</v>
      </c>
      <c r="BN26" s="67">
        <f t="shared" si="51"/>
        <v>0.05</v>
      </c>
      <c r="BO26" s="67">
        <f t="shared" si="51"/>
        <v>0.05</v>
      </c>
      <c r="BP26" s="67">
        <f t="shared" si="51"/>
        <v>0.05</v>
      </c>
      <c r="BQ26" s="67">
        <f t="shared" si="51"/>
        <v>0.4</v>
      </c>
      <c r="BR26" s="67">
        <f t="shared" si="51"/>
        <v>0.05</v>
      </c>
      <c r="BS26" s="67">
        <f t="shared" si="51"/>
        <v>0.05</v>
      </c>
      <c r="BT26" s="67">
        <f t="shared" si="51"/>
        <v>0.05</v>
      </c>
      <c r="BU26" s="67">
        <f t="shared" si="51"/>
        <v>0.05</v>
      </c>
      <c r="BV26" s="67">
        <f t="shared" si="51"/>
        <v>0.05</v>
      </c>
      <c r="BW26" s="67">
        <f t="shared" si="51"/>
        <v>0.1</v>
      </c>
      <c r="BX26" s="67">
        <f t="shared" si="51"/>
        <v>0.15</v>
      </c>
      <c r="BY26" s="67">
        <f t="shared" si="51"/>
        <v>110</v>
      </c>
      <c r="BZ26" s="67">
        <f t="shared" si="51"/>
        <v>50</v>
      </c>
      <c r="CA26" s="67">
        <f t="shared" si="51"/>
        <v>500</v>
      </c>
      <c r="CB26" s="67">
        <f t="shared" si="51"/>
        <v>0.01</v>
      </c>
      <c r="CC26" s="67">
        <f t="shared" si="51"/>
        <v>2.5000000000000001E-2</v>
      </c>
      <c r="CD26" s="67">
        <f t="shared" si="51"/>
        <v>2.5000000000000001E-2</v>
      </c>
      <c r="CE26" s="67">
        <f t="shared" si="51"/>
        <v>2.5000000000000001E-2</v>
      </c>
      <c r="CF26" s="67">
        <f t="shared" si="51"/>
        <v>2.5000000000000001E-2</v>
      </c>
      <c r="CG26" s="67">
        <f t="shared" si="51"/>
        <v>2.5000000000000001E-2</v>
      </c>
      <c r="CH26" s="67">
        <f t="shared" si="51"/>
        <v>2.5000000000000001E-2</v>
      </c>
      <c r="CI26" s="67">
        <f t="shared" si="51"/>
        <v>2.5000000000000001E-2</v>
      </c>
      <c r="CJ26" s="67">
        <f>CJ272</f>
        <v>5.0000000000000001E-3</v>
      </c>
      <c r="CK26" s="67">
        <f t="shared" si="51"/>
        <v>0.15</v>
      </c>
      <c r="CL26" s="67">
        <f t="shared" si="51"/>
        <v>0.5</v>
      </c>
      <c r="CM26" s="67">
        <f t="shared" si="51"/>
        <v>0.5</v>
      </c>
      <c r="CN26" s="67">
        <f t="shared" si="51"/>
        <v>0.5</v>
      </c>
      <c r="CO26" s="67">
        <f>SUM(CL26:CN26)</f>
        <v>1.5</v>
      </c>
      <c r="CP26" s="67">
        <f t="shared" si="51"/>
        <v>0.3</v>
      </c>
      <c r="CQ26" s="67">
        <f t="shared" si="51"/>
        <v>5</v>
      </c>
      <c r="CR26" s="67">
        <f t="shared" si="51"/>
        <v>0.5</v>
      </c>
      <c r="CS26" s="67">
        <f t="shared" si="51"/>
        <v>0.5</v>
      </c>
      <c r="CT26" s="67">
        <f t="shared" si="51"/>
        <v>0.05</v>
      </c>
      <c r="CU26" s="67">
        <f t="shared" si="51"/>
        <v>0.05</v>
      </c>
      <c r="CV26" s="67">
        <f t="shared" si="51"/>
        <v>0.05</v>
      </c>
      <c r="CW26" s="67">
        <f t="shared" si="40"/>
        <v>7.9000000000000001E-4</v>
      </c>
      <c r="CX26" s="67">
        <f t="shared" si="51"/>
        <v>0.05</v>
      </c>
      <c r="CY26" s="67">
        <f t="shared" si="51"/>
        <v>0.05</v>
      </c>
      <c r="CZ26" s="67">
        <f t="shared" si="51"/>
        <v>0.05</v>
      </c>
      <c r="DA26" s="67">
        <f t="shared" si="51"/>
        <v>0.05</v>
      </c>
      <c r="DB26" s="67">
        <f t="shared" si="51"/>
        <v>0.05</v>
      </c>
      <c r="DC26" s="67">
        <f t="shared" si="51"/>
        <v>0.05</v>
      </c>
      <c r="DD26" s="67">
        <f t="shared" si="51"/>
        <v>0.05</v>
      </c>
      <c r="DE26" s="138">
        <v>922.4</v>
      </c>
      <c r="DF26" s="101">
        <f t="shared" ref="DF26:DJ26" si="52">DF272*1000</f>
        <v>0.5</v>
      </c>
      <c r="DG26" s="101">
        <f t="shared" si="52"/>
        <v>0.05</v>
      </c>
      <c r="DH26" s="101">
        <f t="shared" si="52"/>
        <v>2.5000000000000001E-2</v>
      </c>
      <c r="DI26" s="101">
        <f t="shared" si="52"/>
        <v>2.5000000000000001E-2</v>
      </c>
      <c r="DJ26" s="101">
        <f t="shared" si="52"/>
        <v>0.05</v>
      </c>
    </row>
    <row r="27" spans="1:114" ht="25.5" x14ac:dyDescent="0.2">
      <c r="A27" s="114">
        <v>22</v>
      </c>
      <c r="B27" s="115">
        <v>28</v>
      </c>
      <c r="C27" s="116" t="s">
        <v>180</v>
      </c>
      <c r="D27" s="116" t="s">
        <v>248</v>
      </c>
      <c r="E27" s="116" t="s">
        <v>721</v>
      </c>
      <c r="F27" s="116" t="s">
        <v>935</v>
      </c>
      <c r="G27" s="113">
        <v>7.2</v>
      </c>
      <c r="H27" s="52">
        <v>833</v>
      </c>
      <c r="I27" s="89">
        <v>0.05</v>
      </c>
      <c r="J27" s="89">
        <v>1.5</v>
      </c>
      <c r="K27" s="89">
        <v>25.2</v>
      </c>
      <c r="L27" s="90">
        <v>0.13500000000000001</v>
      </c>
      <c r="M27" s="89">
        <v>2.66</v>
      </c>
      <c r="N27" s="112">
        <v>6.1</v>
      </c>
      <c r="O27" s="89">
        <v>3.91</v>
      </c>
      <c r="P27" s="105">
        <v>3.8999999999999998E-3</v>
      </c>
      <c r="Q27" s="112">
        <v>5110</v>
      </c>
      <c r="R27" s="89">
        <v>0.2</v>
      </c>
      <c r="S27" s="112">
        <v>4.17</v>
      </c>
      <c r="T27" s="112">
        <v>2.89</v>
      </c>
      <c r="U27" s="79">
        <v>1</v>
      </c>
      <c r="V27" s="79">
        <v>62</v>
      </c>
      <c r="W27" s="112">
        <v>5.73</v>
      </c>
      <c r="X27" s="112">
        <v>47.8</v>
      </c>
      <c r="Y27" s="52">
        <v>15600</v>
      </c>
      <c r="Z27" s="89">
        <v>12.4</v>
      </c>
      <c r="AA27" s="52">
        <v>742</v>
      </c>
      <c r="AB27" s="79">
        <v>320</v>
      </c>
      <c r="AC27" s="89">
        <v>305</v>
      </c>
      <c r="AD27" s="52">
        <v>822</v>
      </c>
      <c r="AE27" s="89">
        <v>107.98447557303901</v>
      </c>
      <c r="AF27" s="52">
        <v>2861.0965740554102</v>
      </c>
      <c r="AG27" s="112">
        <v>509</v>
      </c>
      <c r="AH27" s="79">
        <f t="shared" ref="AH27:AZ27" si="53">AH273*1000</f>
        <v>25</v>
      </c>
      <c r="AI27" s="79">
        <f t="shared" si="53"/>
        <v>2.5</v>
      </c>
      <c r="AJ27" s="79">
        <f t="shared" si="53"/>
        <v>2.5</v>
      </c>
      <c r="AK27" s="79">
        <f t="shared" si="53"/>
        <v>8</v>
      </c>
      <c r="AL27" s="79">
        <f t="shared" si="53"/>
        <v>12</v>
      </c>
      <c r="AM27" s="79">
        <f t="shared" si="53"/>
        <v>2.5</v>
      </c>
      <c r="AN27" s="79">
        <f t="shared" si="53"/>
        <v>2.5</v>
      </c>
      <c r="AO27" s="79">
        <f t="shared" si="53"/>
        <v>2.5</v>
      </c>
      <c r="AP27" s="79">
        <f t="shared" si="53"/>
        <v>2.5</v>
      </c>
      <c r="AQ27" s="79">
        <f t="shared" si="53"/>
        <v>1.5</v>
      </c>
      <c r="AR27" s="79">
        <f t="shared" si="53"/>
        <v>2.5</v>
      </c>
      <c r="AS27" s="79">
        <f t="shared" si="53"/>
        <v>2.5</v>
      </c>
      <c r="AT27" s="79">
        <f t="shared" si="53"/>
        <v>2.5</v>
      </c>
      <c r="AU27" s="79">
        <f t="shared" si="53"/>
        <v>2.5</v>
      </c>
      <c r="AV27" s="79">
        <f t="shared" si="53"/>
        <v>2.5</v>
      </c>
      <c r="AW27" s="79">
        <f t="shared" si="53"/>
        <v>2.5</v>
      </c>
      <c r="AX27" s="79">
        <f t="shared" si="53"/>
        <v>15</v>
      </c>
      <c r="AY27" s="79">
        <f t="shared" si="53"/>
        <v>2.5</v>
      </c>
      <c r="AZ27" s="79">
        <f t="shared" si="53"/>
        <v>2.5</v>
      </c>
      <c r="BA27" s="80">
        <f t="shared" si="3"/>
        <v>69</v>
      </c>
      <c r="BB27" s="67">
        <f t="shared" ref="BB27:DD27" si="54">BB273*1000</f>
        <v>0.5</v>
      </c>
      <c r="BC27" s="67">
        <f t="shared" si="54"/>
        <v>0.5</v>
      </c>
      <c r="BD27" s="67">
        <f t="shared" si="54"/>
        <v>0.5</v>
      </c>
      <c r="BE27" s="67">
        <f t="shared" si="54"/>
        <v>0.5</v>
      </c>
      <c r="BF27" s="67">
        <f t="shared" si="54"/>
        <v>0.5</v>
      </c>
      <c r="BG27" s="67">
        <f t="shared" si="54"/>
        <v>0.5</v>
      </c>
      <c r="BH27" s="67">
        <f t="shared" si="54"/>
        <v>0.5</v>
      </c>
      <c r="BI27" s="67">
        <f t="shared" si="54"/>
        <v>0.5</v>
      </c>
      <c r="BJ27" s="67">
        <f t="shared" si="54"/>
        <v>5.0000000000000001E-3</v>
      </c>
      <c r="BK27" s="67">
        <f t="shared" si="54"/>
        <v>0.5</v>
      </c>
      <c r="BL27" s="67">
        <f t="shared" si="54"/>
        <v>0.05</v>
      </c>
      <c r="BM27" s="67">
        <f t="shared" si="54"/>
        <v>0.05</v>
      </c>
      <c r="BN27" s="67">
        <f t="shared" si="54"/>
        <v>0.05</v>
      </c>
      <c r="BO27" s="67">
        <f t="shared" si="54"/>
        <v>0.05</v>
      </c>
      <c r="BP27" s="67">
        <f t="shared" si="54"/>
        <v>0.05</v>
      </c>
      <c r="BQ27" s="67">
        <f t="shared" si="54"/>
        <v>0.4</v>
      </c>
      <c r="BR27" s="67">
        <f t="shared" si="54"/>
        <v>0.05</v>
      </c>
      <c r="BS27" s="67">
        <f t="shared" si="54"/>
        <v>0.05</v>
      </c>
      <c r="BT27" s="67">
        <f t="shared" si="54"/>
        <v>0.05</v>
      </c>
      <c r="BU27" s="67">
        <f t="shared" si="54"/>
        <v>0.05</v>
      </c>
      <c r="BV27" s="67">
        <f t="shared" si="54"/>
        <v>0.05</v>
      </c>
      <c r="BW27" s="67">
        <f t="shared" si="54"/>
        <v>0.1</v>
      </c>
      <c r="BX27" s="67">
        <f t="shared" si="54"/>
        <v>0.15</v>
      </c>
      <c r="BY27" s="91"/>
      <c r="BZ27" s="91"/>
      <c r="CA27" s="91"/>
      <c r="CB27" s="91"/>
      <c r="CC27" s="91"/>
      <c r="CD27" s="91"/>
      <c r="CE27" s="91"/>
      <c r="CF27" s="91"/>
      <c r="CG27" s="91"/>
      <c r="CH27" s="91"/>
      <c r="CI27" s="91"/>
      <c r="CJ27" s="91"/>
      <c r="CK27" s="91"/>
      <c r="CL27" s="91"/>
      <c r="CM27" s="91"/>
      <c r="CN27" s="91"/>
      <c r="CO27" s="91"/>
      <c r="CP27" s="91"/>
      <c r="CQ27" s="91"/>
      <c r="CR27" s="91"/>
      <c r="CS27" s="91"/>
      <c r="CT27" s="91"/>
      <c r="CU27" s="91"/>
      <c r="CV27" s="91"/>
      <c r="CW27" s="91"/>
      <c r="CX27" s="91"/>
      <c r="CY27" s="91"/>
      <c r="CZ27" s="91"/>
      <c r="DA27" s="91"/>
      <c r="DB27" s="91"/>
      <c r="DC27" s="67">
        <f t="shared" si="54"/>
        <v>0.05</v>
      </c>
      <c r="DD27" s="67">
        <f t="shared" si="54"/>
        <v>0.05</v>
      </c>
      <c r="DE27" s="138">
        <v>1283</v>
      </c>
      <c r="DF27" s="137"/>
      <c r="DG27" s="137"/>
      <c r="DH27" s="137"/>
      <c r="DI27" s="137"/>
      <c r="DJ27" s="137"/>
    </row>
    <row r="28" spans="1:114" ht="25.5" x14ac:dyDescent="0.2">
      <c r="A28" s="114">
        <v>23</v>
      </c>
      <c r="B28" s="115">
        <v>29</v>
      </c>
      <c r="C28" s="116" t="s">
        <v>189</v>
      </c>
      <c r="D28" s="116" t="s">
        <v>249</v>
      </c>
      <c r="E28" s="116" t="s">
        <v>724</v>
      </c>
      <c r="F28" s="116" t="s">
        <v>938</v>
      </c>
      <c r="G28" s="113">
        <v>7.4</v>
      </c>
      <c r="H28" s="52">
        <v>648</v>
      </c>
      <c r="I28" s="89">
        <v>0.05</v>
      </c>
      <c r="J28" s="89">
        <v>1.5</v>
      </c>
      <c r="K28" s="89">
        <v>8.6</v>
      </c>
      <c r="L28" s="90">
        <v>2.5000000000000001E-2</v>
      </c>
      <c r="M28" s="89">
        <v>0.1</v>
      </c>
      <c r="N28" s="89">
        <v>1.1399999999999999</v>
      </c>
      <c r="O28" s="89">
        <v>5.25</v>
      </c>
      <c r="P28" s="105">
        <v>5.0000000000000001E-4</v>
      </c>
      <c r="Q28" s="89">
        <v>115</v>
      </c>
      <c r="R28" s="89">
        <v>0.2</v>
      </c>
      <c r="S28" s="89">
        <v>0.89600000000000002</v>
      </c>
      <c r="T28" s="89">
        <v>0.5</v>
      </c>
      <c r="U28" s="79">
        <v>1</v>
      </c>
      <c r="V28" s="89">
        <v>8.2799999999999994</v>
      </c>
      <c r="W28" s="89">
        <v>0.25</v>
      </c>
      <c r="X28" s="89">
        <v>5.04</v>
      </c>
      <c r="Y28" s="52">
        <v>2920</v>
      </c>
      <c r="Z28" s="89">
        <v>7.78</v>
      </c>
      <c r="AA28" s="52">
        <v>1450</v>
      </c>
      <c r="AB28" s="79">
        <v>88.2</v>
      </c>
      <c r="AC28" s="52">
        <v>90.4</v>
      </c>
      <c r="AD28" s="89">
        <v>168</v>
      </c>
      <c r="AE28" s="89">
        <v>19.899999999999999</v>
      </c>
      <c r="AF28" s="52">
        <v>428</v>
      </c>
      <c r="AG28" s="52">
        <v>166</v>
      </c>
      <c r="AH28" s="79">
        <f t="shared" ref="AH28:AZ28" si="55">AH274*1000</f>
        <v>2.5</v>
      </c>
      <c r="AI28" s="79">
        <f t="shared" si="55"/>
        <v>2.5</v>
      </c>
      <c r="AJ28" s="79">
        <f t="shared" si="55"/>
        <v>2.5</v>
      </c>
      <c r="AK28" s="79">
        <f t="shared" si="55"/>
        <v>2.5</v>
      </c>
      <c r="AL28" s="79">
        <f t="shared" si="55"/>
        <v>2.5</v>
      </c>
      <c r="AM28" s="79">
        <f t="shared" si="55"/>
        <v>2.5</v>
      </c>
      <c r="AN28" s="79">
        <f t="shared" si="55"/>
        <v>2.5</v>
      </c>
      <c r="AO28" s="79">
        <f t="shared" si="55"/>
        <v>2.5</v>
      </c>
      <c r="AP28" s="79">
        <f t="shared" si="55"/>
        <v>2.5</v>
      </c>
      <c r="AQ28" s="79">
        <f t="shared" si="55"/>
        <v>1.5</v>
      </c>
      <c r="AR28" s="79">
        <f t="shared" si="55"/>
        <v>2.5</v>
      </c>
      <c r="AS28" s="79">
        <f t="shared" si="55"/>
        <v>2.5</v>
      </c>
      <c r="AT28" s="79">
        <f t="shared" si="55"/>
        <v>2.5</v>
      </c>
      <c r="AU28" s="79">
        <f t="shared" si="55"/>
        <v>2.5</v>
      </c>
      <c r="AV28" s="79">
        <f t="shared" si="55"/>
        <v>2.5</v>
      </c>
      <c r="AW28" s="79">
        <f t="shared" si="55"/>
        <v>2.5</v>
      </c>
      <c r="AX28" s="79">
        <f t="shared" si="55"/>
        <v>2.5</v>
      </c>
      <c r="AY28" s="79">
        <f t="shared" si="55"/>
        <v>2.5</v>
      </c>
      <c r="AZ28" s="79">
        <f t="shared" si="55"/>
        <v>2.5</v>
      </c>
      <c r="BA28" s="80">
        <f t="shared" si="3"/>
        <v>31.5</v>
      </c>
      <c r="BB28" s="67">
        <f t="shared" ref="BB28:DD28" si="56">BB274*1000</f>
        <v>0.5</v>
      </c>
      <c r="BC28" s="67">
        <f t="shared" si="56"/>
        <v>0.5</v>
      </c>
      <c r="BD28" s="67">
        <f t="shared" si="56"/>
        <v>0.5</v>
      </c>
      <c r="BE28" s="67">
        <f t="shared" si="56"/>
        <v>0.5</v>
      </c>
      <c r="BF28" s="67">
        <f t="shared" si="56"/>
        <v>0.5</v>
      </c>
      <c r="BG28" s="67">
        <f t="shared" si="56"/>
        <v>0.5</v>
      </c>
      <c r="BH28" s="67">
        <f t="shared" si="56"/>
        <v>0.5</v>
      </c>
      <c r="BI28" s="67">
        <f t="shared" si="56"/>
        <v>0.5</v>
      </c>
      <c r="BJ28" s="67">
        <f t="shared" si="56"/>
        <v>5.0000000000000001E-3</v>
      </c>
      <c r="BK28" s="67">
        <f t="shared" si="56"/>
        <v>0.5</v>
      </c>
      <c r="BL28" s="67">
        <f t="shared" si="56"/>
        <v>0.05</v>
      </c>
      <c r="BM28" s="67">
        <f t="shared" si="56"/>
        <v>0.05</v>
      </c>
      <c r="BN28" s="67">
        <f t="shared" si="56"/>
        <v>0.05</v>
      </c>
      <c r="BO28" s="67">
        <f t="shared" si="56"/>
        <v>0.05</v>
      </c>
      <c r="BP28" s="67">
        <f t="shared" si="56"/>
        <v>0.05</v>
      </c>
      <c r="BQ28" s="67">
        <f t="shared" si="56"/>
        <v>0.4</v>
      </c>
      <c r="BR28" s="67">
        <f t="shared" si="56"/>
        <v>0.05</v>
      </c>
      <c r="BS28" s="67">
        <f t="shared" si="56"/>
        <v>0.05</v>
      </c>
      <c r="BT28" s="67">
        <f t="shared" si="56"/>
        <v>0.05</v>
      </c>
      <c r="BU28" s="67">
        <f t="shared" si="56"/>
        <v>0.05</v>
      </c>
      <c r="BV28" s="67">
        <f t="shared" si="56"/>
        <v>0.05</v>
      </c>
      <c r="BW28" s="67">
        <f t="shared" si="56"/>
        <v>0.1</v>
      </c>
      <c r="BX28" s="67">
        <f t="shared" si="56"/>
        <v>0.15</v>
      </c>
      <c r="BY28" s="91"/>
      <c r="BZ28" s="91"/>
      <c r="CA28" s="91"/>
      <c r="CB28" s="91"/>
      <c r="CC28" s="91"/>
      <c r="CD28" s="91"/>
      <c r="CE28" s="91"/>
      <c r="CF28" s="91"/>
      <c r="CG28" s="91"/>
      <c r="CH28" s="91"/>
      <c r="CI28" s="91"/>
      <c r="CJ28" s="91"/>
      <c r="CK28" s="91"/>
      <c r="CL28" s="91"/>
      <c r="CM28" s="91"/>
      <c r="CN28" s="91"/>
      <c r="CO28" s="91"/>
      <c r="CP28" s="91"/>
      <c r="CQ28" s="91"/>
      <c r="CR28" s="91"/>
      <c r="CS28" s="91"/>
      <c r="CT28" s="91"/>
      <c r="CU28" s="91"/>
      <c r="CV28" s="91"/>
      <c r="CW28" s="91"/>
      <c r="CX28" s="91"/>
      <c r="CY28" s="91"/>
      <c r="CZ28" s="91"/>
      <c r="DA28" s="91"/>
      <c r="DB28" s="91"/>
      <c r="DC28" s="67">
        <f t="shared" si="56"/>
        <v>0.05</v>
      </c>
      <c r="DD28" s="67">
        <f t="shared" si="56"/>
        <v>0.05</v>
      </c>
      <c r="DE28" s="138">
        <v>291.60000000000002</v>
      </c>
      <c r="DF28" s="137"/>
      <c r="DG28" s="137"/>
      <c r="DH28" s="137"/>
      <c r="DI28" s="137"/>
      <c r="DJ28" s="137"/>
    </row>
    <row r="29" spans="1:114" ht="25.5" x14ac:dyDescent="0.2">
      <c r="A29" s="114">
        <v>24</v>
      </c>
      <c r="B29" s="115">
        <v>30</v>
      </c>
      <c r="C29" s="116" t="s">
        <v>355</v>
      </c>
      <c r="D29" s="116" t="s">
        <v>356</v>
      </c>
      <c r="E29" s="116" t="s">
        <v>725</v>
      </c>
      <c r="F29" s="116" t="s">
        <v>939</v>
      </c>
      <c r="G29" s="113">
        <v>7.5</v>
      </c>
      <c r="H29" s="52">
        <v>783</v>
      </c>
      <c r="I29" s="89">
        <v>0.05</v>
      </c>
      <c r="J29" s="89">
        <v>1.5</v>
      </c>
      <c r="K29" s="89">
        <v>73</v>
      </c>
      <c r="L29" s="90">
        <v>0.33500000000000002</v>
      </c>
      <c r="M29" s="89">
        <v>3.09</v>
      </c>
      <c r="N29" s="89">
        <v>11.4</v>
      </c>
      <c r="O29" s="89">
        <v>14.2</v>
      </c>
      <c r="P29" s="105">
        <v>2.6499999999999999E-2</v>
      </c>
      <c r="Q29" s="89">
        <v>9580</v>
      </c>
      <c r="R29" s="89">
        <v>0.2</v>
      </c>
      <c r="S29" s="89">
        <v>8.43</v>
      </c>
      <c r="T29" s="89">
        <v>19.2</v>
      </c>
      <c r="U29" s="79">
        <v>1</v>
      </c>
      <c r="V29" s="89">
        <v>48.1</v>
      </c>
      <c r="W29" s="89">
        <v>12.9</v>
      </c>
      <c r="X29" s="89">
        <v>115</v>
      </c>
      <c r="Y29" s="52">
        <v>14200</v>
      </c>
      <c r="Z29" s="89">
        <v>8.91</v>
      </c>
      <c r="AA29" s="52">
        <v>1570</v>
      </c>
      <c r="AB29" s="79">
        <v>209</v>
      </c>
      <c r="AC29" s="52">
        <v>668</v>
      </c>
      <c r="AD29" s="52">
        <v>900</v>
      </c>
      <c r="AE29" s="89">
        <v>233.92956632148201</v>
      </c>
      <c r="AF29" s="52">
        <v>5995.4900307116804</v>
      </c>
      <c r="AG29" s="52">
        <v>1310</v>
      </c>
      <c r="AH29" s="79">
        <f t="shared" ref="AH29:AZ29" si="57">AH275*1000</f>
        <v>120</v>
      </c>
      <c r="AI29" s="79">
        <f t="shared" si="57"/>
        <v>367</v>
      </c>
      <c r="AJ29" s="79">
        <f t="shared" si="57"/>
        <v>116</v>
      </c>
      <c r="AK29" s="79">
        <f t="shared" si="57"/>
        <v>1500</v>
      </c>
      <c r="AL29" s="79">
        <f t="shared" si="57"/>
        <v>860</v>
      </c>
      <c r="AM29" s="79">
        <f t="shared" si="57"/>
        <v>553</v>
      </c>
      <c r="AN29" s="79">
        <f t="shared" si="57"/>
        <v>613</v>
      </c>
      <c r="AO29" s="79">
        <f t="shared" si="57"/>
        <v>17</v>
      </c>
      <c r="AP29" s="79">
        <f t="shared" si="57"/>
        <v>428</v>
      </c>
      <c r="AQ29" s="79">
        <f t="shared" si="57"/>
        <v>15</v>
      </c>
      <c r="AR29" s="79">
        <f t="shared" si="57"/>
        <v>24</v>
      </c>
      <c r="AS29" s="79">
        <f t="shared" si="57"/>
        <v>16</v>
      </c>
      <c r="AT29" s="79">
        <f t="shared" si="57"/>
        <v>1230</v>
      </c>
      <c r="AU29" s="79">
        <f t="shared" si="57"/>
        <v>797</v>
      </c>
      <c r="AV29" s="79">
        <f t="shared" si="57"/>
        <v>339</v>
      </c>
      <c r="AW29" s="79">
        <f t="shared" si="57"/>
        <v>422</v>
      </c>
      <c r="AX29" s="79">
        <f t="shared" si="57"/>
        <v>529</v>
      </c>
      <c r="AY29" s="79">
        <f t="shared" si="57"/>
        <v>222</v>
      </c>
      <c r="AZ29" s="79">
        <f t="shared" si="57"/>
        <v>2.5</v>
      </c>
      <c r="BA29" s="80">
        <f t="shared" si="3"/>
        <v>6550</v>
      </c>
      <c r="BB29" s="67">
        <f t="shared" ref="BB29:DD29" si="58">BB275*1000</f>
        <v>0.5</v>
      </c>
      <c r="BC29" s="67">
        <f t="shared" si="58"/>
        <v>0.5</v>
      </c>
      <c r="BD29" s="67">
        <f t="shared" si="58"/>
        <v>0.5</v>
      </c>
      <c r="BE29" s="67">
        <f t="shared" si="58"/>
        <v>0.5</v>
      </c>
      <c r="BF29" s="67">
        <f t="shared" si="58"/>
        <v>0.5</v>
      </c>
      <c r="BG29" s="67">
        <f t="shared" si="58"/>
        <v>0.5</v>
      </c>
      <c r="BH29" s="67">
        <f t="shared" si="58"/>
        <v>0.5</v>
      </c>
      <c r="BI29" s="67">
        <f t="shared" si="58"/>
        <v>0.5</v>
      </c>
      <c r="BJ29" s="67">
        <f t="shared" si="58"/>
        <v>5.0000000000000001E-3</v>
      </c>
      <c r="BK29" s="67">
        <f t="shared" si="58"/>
        <v>0.5</v>
      </c>
      <c r="BL29" s="67">
        <f t="shared" si="58"/>
        <v>0.05</v>
      </c>
      <c r="BM29" s="67">
        <f t="shared" si="58"/>
        <v>0.05</v>
      </c>
      <c r="BN29" s="67">
        <f t="shared" si="58"/>
        <v>0.05</v>
      </c>
      <c r="BO29" s="67">
        <f t="shared" si="58"/>
        <v>0.05</v>
      </c>
      <c r="BP29" s="67">
        <f t="shared" si="58"/>
        <v>0.05</v>
      </c>
      <c r="BQ29" s="67">
        <f t="shared" si="58"/>
        <v>0.4</v>
      </c>
      <c r="BR29" s="67">
        <f t="shared" si="58"/>
        <v>0.05</v>
      </c>
      <c r="BS29" s="67">
        <f t="shared" si="58"/>
        <v>0.05</v>
      </c>
      <c r="BT29" s="67">
        <f t="shared" si="58"/>
        <v>0.05</v>
      </c>
      <c r="BU29" s="67">
        <f t="shared" si="58"/>
        <v>0.05</v>
      </c>
      <c r="BV29" s="67">
        <f t="shared" si="58"/>
        <v>0.05</v>
      </c>
      <c r="BW29" s="67">
        <f t="shared" si="58"/>
        <v>0.1</v>
      </c>
      <c r="BX29" s="67">
        <f t="shared" si="58"/>
        <v>0.15</v>
      </c>
      <c r="BY29" s="91"/>
      <c r="BZ29" s="91"/>
      <c r="CA29" s="91"/>
      <c r="CB29" s="91"/>
      <c r="CC29" s="91"/>
      <c r="CD29" s="91"/>
      <c r="CE29" s="91"/>
      <c r="CF29" s="91"/>
      <c r="CG29" s="91"/>
      <c r="CH29" s="91"/>
      <c r="CI29" s="91"/>
      <c r="CJ29" s="91"/>
      <c r="CK29" s="91"/>
      <c r="CL29" s="91"/>
      <c r="CM29" s="91"/>
      <c r="CN29" s="91"/>
      <c r="CO29" s="91"/>
      <c r="CP29" s="91"/>
      <c r="CQ29" s="91"/>
      <c r="CR29" s="91"/>
      <c r="CS29" s="91"/>
      <c r="CT29" s="91"/>
      <c r="CU29" s="91"/>
      <c r="CV29" s="91"/>
      <c r="CW29" s="91"/>
      <c r="CX29" s="91"/>
      <c r="CY29" s="91"/>
      <c r="CZ29" s="91"/>
      <c r="DA29" s="91"/>
      <c r="DB29" s="91"/>
      <c r="DC29" s="67">
        <f t="shared" si="58"/>
        <v>0.05</v>
      </c>
      <c r="DD29" s="67">
        <f t="shared" si="58"/>
        <v>0.05</v>
      </c>
      <c r="DE29" s="138">
        <v>1026</v>
      </c>
      <c r="DF29" s="137"/>
      <c r="DG29" s="137"/>
      <c r="DH29" s="137"/>
      <c r="DI29" s="137"/>
      <c r="DJ29" s="137"/>
    </row>
    <row r="30" spans="1:114" ht="25.5" x14ac:dyDescent="0.2">
      <c r="A30" s="114">
        <v>25</v>
      </c>
      <c r="B30" s="115">
        <v>31</v>
      </c>
      <c r="C30" s="116" t="s">
        <v>357</v>
      </c>
      <c r="D30" s="116" t="s">
        <v>358</v>
      </c>
      <c r="E30" s="116" t="s">
        <v>726</v>
      </c>
      <c r="F30" s="116" t="s">
        <v>940</v>
      </c>
      <c r="G30" s="113">
        <v>6.6</v>
      </c>
      <c r="H30" s="52">
        <v>604</v>
      </c>
      <c r="I30" s="90">
        <v>0.05</v>
      </c>
      <c r="J30" s="89">
        <v>1.5</v>
      </c>
      <c r="K30" s="89">
        <v>47.2</v>
      </c>
      <c r="L30" s="90">
        <v>2.5000000000000001E-2</v>
      </c>
      <c r="M30" s="89">
        <v>2.8</v>
      </c>
      <c r="N30" s="89">
        <v>7.24</v>
      </c>
      <c r="O30" s="89">
        <v>11.3</v>
      </c>
      <c r="P30" s="105">
        <v>4.1000000000000003E-3</v>
      </c>
      <c r="Q30" s="112">
        <v>935</v>
      </c>
      <c r="R30" s="89">
        <v>0.2</v>
      </c>
      <c r="S30" s="89">
        <v>9.2899999999999991</v>
      </c>
      <c r="T30" s="89">
        <v>5.87</v>
      </c>
      <c r="U30" s="79">
        <v>1</v>
      </c>
      <c r="V30" s="79">
        <v>3.66</v>
      </c>
      <c r="W30" s="89">
        <v>8.69</v>
      </c>
      <c r="X30" s="89">
        <v>44.5</v>
      </c>
      <c r="Y30" s="52">
        <v>611</v>
      </c>
      <c r="Z30" s="89">
        <v>5.45</v>
      </c>
      <c r="AA30" s="52">
        <v>7490</v>
      </c>
      <c r="AB30" s="79">
        <v>87.2</v>
      </c>
      <c r="AC30" s="89">
        <v>79.599999999999994</v>
      </c>
      <c r="AD30" s="89">
        <v>221</v>
      </c>
      <c r="AE30" s="89">
        <v>57.6</v>
      </c>
      <c r="AF30" s="52">
        <v>5106.74</v>
      </c>
      <c r="AG30" s="52">
        <v>1660</v>
      </c>
      <c r="AH30" s="79">
        <f t="shared" ref="AH30:AZ30" si="59">AH276*1000</f>
        <v>39</v>
      </c>
      <c r="AI30" s="79">
        <f t="shared" si="59"/>
        <v>652</v>
      </c>
      <c r="AJ30" s="79">
        <f t="shared" si="59"/>
        <v>263</v>
      </c>
      <c r="AK30" s="79">
        <f t="shared" si="59"/>
        <v>779</v>
      </c>
      <c r="AL30" s="79">
        <f t="shared" si="59"/>
        <v>240</v>
      </c>
      <c r="AM30" s="79">
        <f t="shared" si="59"/>
        <v>183</v>
      </c>
      <c r="AN30" s="79">
        <f t="shared" si="59"/>
        <v>129</v>
      </c>
      <c r="AO30" s="79">
        <f t="shared" si="59"/>
        <v>28</v>
      </c>
      <c r="AP30" s="79">
        <f t="shared" si="59"/>
        <v>66</v>
      </c>
      <c r="AQ30" s="79">
        <f t="shared" si="59"/>
        <v>1.5</v>
      </c>
      <c r="AR30" s="79">
        <f t="shared" si="59"/>
        <v>94</v>
      </c>
      <c r="AS30" s="79">
        <f t="shared" si="59"/>
        <v>105</v>
      </c>
      <c r="AT30" s="79">
        <f t="shared" si="59"/>
        <v>433</v>
      </c>
      <c r="AU30" s="79">
        <f t="shared" si="59"/>
        <v>160</v>
      </c>
      <c r="AV30" s="79">
        <f t="shared" si="59"/>
        <v>64</v>
      </c>
      <c r="AW30" s="79">
        <f t="shared" si="59"/>
        <v>64</v>
      </c>
      <c r="AX30" s="79">
        <f t="shared" si="59"/>
        <v>81</v>
      </c>
      <c r="AY30" s="79">
        <f t="shared" si="59"/>
        <v>41</v>
      </c>
      <c r="AZ30" s="79">
        <f t="shared" si="59"/>
        <v>2.5</v>
      </c>
      <c r="BA30" s="80">
        <f t="shared" si="3"/>
        <v>3142.5</v>
      </c>
      <c r="BB30" s="67">
        <f t="shared" ref="BB30:DD30" si="60">BB276*1000</f>
        <v>0.5</v>
      </c>
      <c r="BC30" s="67">
        <f t="shared" si="60"/>
        <v>0.5</v>
      </c>
      <c r="BD30" s="67">
        <f t="shared" si="60"/>
        <v>0.5</v>
      </c>
      <c r="BE30" s="67">
        <f t="shared" si="60"/>
        <v>0.5</v>
      </c>
      <c r="BF30" s="67">
        <f t="shared" si="60"/>
        <v>0.5</v>
      </c>
      <c r="BG30" s="67">
        <f t="shared" si="60"/>
        <v>0.5</v>
      </c>
      <c r="BH30" s="67">
        <f t="shared" si="60"/>
        <v>0.5</v>
      </c>
      <c r="BI30" s="67">
        <f t="shared" si="60"/>
        <v>0.5</v>
      </c>
      <c r="BJ30" s="67">
        <f t="shared" si="60"/>
        <v>5.0000000000000001E-3</v>
      </c>
      <c r="BK30" s="67">
        <f t="shared" si="60"/>
        <v>0.5</v>
      </c>
      <c r="BL30" s="67">
        <f t="shared" si="60"/>
        <v>0.05</v>
      </c>
      <c r="BM30" s="67">
        <f t="shared" si="60"/>
        <v>0.05</v>
      </c>
      <c r="BN30" s="67">
        <f t="shared" si="60"/>
        <v>0.05</v>
      </c>
      <c r="BO30" s="67">
        <f t="shared" si="60"/>
        <v>0.05</v>
      </c>
      <c r="BP30" s="67">
        <f t="shared" si="60"/>
        <v>0.05</v>
      </c>
      <c r="BQ30" s="67">
        <f t="shared" si="60"/>
        <v>0.4</v>
      </c>
      <c r="BR30" s="67">
        <f t="shared" si="60"/>
        <v>0.05</v>
      </c>
      <c r="BS30" s="67">
        <f t="shared" si="60"/>
        <v>0.05</v>
      </c>
      <c r="BT30" s="67">
        <f t="shared" si="60"/>
        <v>0.05</v>
      </c>
      <c r="BU30" s="67">
        <f t="shared" si="60"/>
        <v>0.05</v>
      </c>
      <c r="BV30" s="67">
        <f t="shared" si="60"/>
        <v>0.05</v>
      </c>
      <c r="BW30" s="67">
        <f t="shared" si="60"/>
        <v>0.1</v>
      </c>
      <c r="BX30" s="67">
        <f t="shared" si="60"/>
        <v>0.15</v>
      </c>
      <c r="BY30" s="91"/>
      <c r="BZ30" s="91"/>
      <c r="CA30" s="91"/>
      <c r="CB30" s="91"/>
      <c r="CC30" s="91"/>
      <c r="CD30" s="91"/>
      <c r="CE30" s="91"/>
      <c r="CF30" s="91"/>
      <c r="CG30" s="91"/>
      <c r="CH30" s="91"/>
      <c r="CI30" s="91"/>
      <c r="CJ30" s="91"/>
      <c r="CK30" s="91"/>
      <c r="CL30" s="91"/>
      <c r="CM30" s="91"/>
      <c r="CN30" s="91"/>
      <c r="CO30" s="91"/>
      <c r="CP30" s="91"/>
      <c r="CQ30" s="91"/>
      <c r="CR30" s="91"/>
      <c r="CS30" s="91"/>
      <c r="CT30" s="91"/>
      <c r="CU30" s="91"/>
      <c r="CV30" s="91"/>
      <c r="CW30" s="91"/>
      <c r="CX30" s="91"/>
      <c r="CY30" s="91"/>
      <c r="CZ30" s="91"/>
      <c r="DA30" s="91"/>
      <c r="DB30" s="91"/>
      <c r="DC30" s="67">
        <f t="shared" si="60"/>
        <v>0.05</v>
      </c>
      <c r="DD30" s="67">
        <f t="shared" si="60"/>
        <v>0.05</v>
      </c>
      <c r="DE30" s="138">
        <v>964</v>
      </c>
      <c r="DF30" s="137"/>
      <c r="DG30" s="137"/>
      <c r="DH30" s="137"/>
      <c r="DI30" s="137"/>
      <c r="DJ30" s="137"/>
    </row>
    <row r="31" spans="1:114" ht="25.5" x14ac:dyDescent="0.2">
      <c r="A31" s="114">
        <v>26</v>
      </c>
      <c r="B31" s="115">
        <v>32</v>
      </c>
      <c r="C31" s="116" t="s">
        <v>359</v>
      </c>
      <c r="D31" s="116" t="s">
        <v>360</v>
      </c>
      <c r="E31" s="116" t="s">
        <v>727</v>
      </c>
      <c r="F31" s="116" t="s">
        <v>941</v>
      </c>
      <c r="G31" s="113">
        <v>6.2</v>
      </c>
      <c r="H31" s="52">
        <v>600</v>
      </c>
      <c r="I31" s="89">
        <v>0.05</v>
      </c>
      <c r="J31" s="89">
        <v>1.5</v>
      </c>
      <c r="K31" s="89">
        <v>346</v>
      </c>
      <c r="L31" s="90">
        <v>2.5000000000000001E-2</v>
      </c>
      <c r="M31" s="89">
        <v>31.8</v>
      </c>
      <c r="N31" s="89">
        <v>111</v>
      </c>
      <c r="O31" s="89">
        <v>55.2</v>
      </c>
      <c r="P31" s="105">
        <v>4.9799999999999997E-2</v>
      </c>
      <c r="Q31" s="89">
        <v>17800</v>
      </c>
      <c r="R31" s="89">
        <v>0.2</v>
      </c>
      <c r="S31" s="89">
        <v>81.099999999999994</v>
      </c>
      <c r="T31" s="89">
        <v>10.8</v>
      </c>
      <c r="U31" s="79">
        <v>1</v>
      </c>
      <c r="V31" s="79">
        <v>11.2</v>
      </c>
      <c r="W31" s="89">
        <v>123</v>
      </c>
      <c r="X31" s="89">
        <v>210</v>
      </c>
      <c r="Y31" s="52">
        <v>5000</v>
      </c>
      <c r="Z31" s="89">
        <v>4.67</v>
      </c>
      <c r="AA31" s="52">
        <v>45791.1</v>
      </c>
      <c r="AB31" s="79">
        <v>519.86500000000001</v>
      </c>
      <c r="AC31" s="52">
        <v>973</v>
      </c>
      <c r="AD31" s="52">
        <v>273</v>
      </c>
      <c r="AE31" s="89">
        <v>4623.91</v>
      </c>
      <c r="AF31" s="52">
        <v>29861.1</v>
      </c>
      <c r="AG31" s="52">
        <v>13318</v>
      </c>
      <c r="AH31" s="79">
        <f t="shared" ref="AH31:AZ31" si="61">AH277*1000</f>
        <v>5</v>
      </c>
      <c r="AI31" s="79">
        <f t="shared" si="61"/>
        <v>18</v>
      </c>
      <c r="AJ31" s="79">
        <f t="shared" si="61"/>
        <v>2.5</v>
      </c>
      <c r="AK31" s="79">
        <f t="shared" si="61"/>
        <v>39</v>
      </c>
      <c r="AL31" s="79">
        <f t="shared" si="61"/>
        <v>15</v>
      </c>
      <c r="AM31" s="79">
        <f t="shared" si="61"/>
        <v>13</v>
      </c>
      <c r="AN31" s="79">
        <f t="shared" si="61"/>
        <v>12</v>
      </c>
      <c r="AO31" s="79">
        <f t="shared" si="61"/>
        <v>5</v>
      </c>
      <c r="AP31" s="79">
        <f t="shared" si="61"/>
        <v>6</v>
      </c>
      <c r="AQ31" s="79">
        <f t="shared" si="61"/>
        <v>1.5</v>
      </c>
      <c r="AR31" s="79">
        <f t="shared" si="61"/>
        <v>2.5</v>
      </c>
      <c r="AS31" s="79">
        <f t="shared" si="61"/>
        <v>2.5</v>
      </c>
      <c r="AT31" s="79">
        <f t="shared" si="61"/>
        <v>25</v>
      </c>
      <c r="AU31" s="79">
        <f t="shared" si="61"/>
        <v>14</v>
      </c>
      <c r="AV31" s="79">
        <f t="shared" si="61"/>
        <v>7</v>
      </c>
      <c r="AW31" s="79">
        <f t="shared" si="61"/>
        <v>5</v>
      </c>
      <c r="AX31" s="79">
        <f t="shared" si="61"/>
        <v>19</v>
      </c>
      <c r="AY31" s="79">
        <f t="shared" si="61"/>
        <v>2.5</v>
      </c>
      <c r="AZ31" s="79">
        <f t="shared" si="61"/>
        <v>2.5</v>
      </c>
      <c r="BA31" s="80">
        <f t="shared" si="3"/>
        <v>157</v>
      </c>
      <c r="BB31" s="67">
        <f t="shared" ref="BB31:DD31" si="62">BB277*1000</f>
        <v>0.5</v>
      </c>
      <c r="BC31" s="67">
        <f t="shared" si="62"/>
        <v>0.5</v>
      </c>
      <c r="BD31" s="67">
        <f t="shared" si="62"/>
        <v>0.5</v>
      </c>
      <c r="BE31" s="67">
        <f t="shared" si="62"/>
        <v>0.5</v>
      </c>
      <c r="BF31" s="67">
        <f t="shared" si="62"/>
        <v>0.5</v>
      </c>
      <c r="BG31" s="67">
        <f t="shared" si="62"/>
        <v>0.5</v>
      </c>
      <c r="BH31" s="67">
        <f t="shared" si="62"/>
        <v>0.5</v>
      </c>
      <c r="BI31" s="67">
        <f t="shared" si="62"/>
        <v>0.5</v>
      </c>
      <c r="BJ31" s="67">
        <f t="shared" si="62"/>
        <v>5.0000000000000001E-3</v>
      </c>
      <c r="BK31" s="67">
        <f t="shared" si="62"/>
        <v>0.5</v>
      </c>
      <c r="BL31" s="67">
        <f t="shared" si="62"/>
        <v>0.05</v>
      </c>
      <c r="BM31" s="67">
        <f t="shared" si="62"/>
        <v>0.05</v>
      </c>
      <c r="BN31" s="67">
        <f t="shared" si="62"/>
        <v>0.05</v>
      </c>
      <c r="BO31" s="67">
        <f t="shared" si="62"/>
        <v>0.05</v>
      </c>
      <c r="BP31" s="67">
        <f t="shared" si="62"/>
        <v>0.05</v>
      </c>
      <c r="BQ31" s="67">
        <f t="shared" si="62"/>
        <v>0.4</v>
      </c>
      <c r="BR31" s="67">
        <f t="shared" si="62"/>
        <v>0.05</v>
      </c>
      <c r="BS31" s="67">
        <f t="shared" si="62"/>
        <v>0.05</v>
      </c>
      <c r="BT31" s="67">
        <f t="shared" si="62"/>
        <v>0.05</v>
      </c>
      <c r="BU31" s="67">
        <f t="shared" si="62"/>
        <v>0.05</v>
      </c>
      <c r="BV31" s="67">
        <f t="shared" si="62"/>
        <v>0.05</v>
      </c>
      <c r="BW31" s="67">
        <f t="shared" si="62"/>
        <v>0.1</v>
      </c>
      <c r="BX31" s="67">
        <f t="shared" si="62"/>
        <v>0.15</v>
      </c>
      <c r="BY31" s="67">
        <f t="shared" si="62"/>
        <v>200</v>
      </c>
      <c r="BZ31" s="67">
        <f t="shared" si="62"/>
        <v>50</v>
      </c>
      <c r="CA31" s="67">
        <f t="shared" si="62"/>
        <v>500</v>
      </c>
      <c r="CB31" s="67">
        <f t="shared" si="62"/>
        <v>0.01</v>
      </c>
      <c r="CC31" s="67">
        <f t="shared" si="62"/>
        <v>2.5000000000000001E-2</v>
      </c>
      <c r="CD31" s="67">
        <f t="shared" si="62"/>
        <v>2.5000000000000001E-2</v>
      </c>
      <c r="CE31" s="67">
        <f t="shared" si="62"/>
        <v>2.5000000000000001E-2</v>
      </c>
      <c r="CF31" s="67">
        <f t="shared" si="62"/>
        <v>2.5000000000000001E-2</v>
      </c>
      <c r="CG31" s="67">
        <f t="shared" si="62"/>
        <v>2.5000000000000001E-2</v>
      </c>
      <c r="CH31" s="67">
        <f t="shared" si="62"/>
        <v>2.5000000000000001E-2</v>
      </c>
      <c r="CI31" s="67">
        <f t="shared" si="62"/>
        <v>2.5000000000000001E-2</v>
      </c>
      <c r="CJ31" s="67">
        <f t="shared" ref="CJ31:CJ32" si="63">CJ277</f>
        <v>5.0000000000000001E-3</v>
      </c>
      <c r="CK31" s="67">
        <f t="shared" si="62"/>
        <v>0.15</v>
      </c>
      <c r="CL31" s="67">
        <f t="shared" si="62"/>
        <v>0.5</v>
      </c>
      <c r="CM31" s="67">
        <f t="shared" si="62"/>
        <v>0.5</v>
      </c>
      <c r="CN31" s="67">
        <f t="shared" si="62"/>
        <v>0.5</v>
      </c>
      <c r="CO31" s="67">
        <f t="shared" ref="CO31:CO32" si="64">SUM(CL31:CN31)</f>
        <v>1.5</v>
      </c>
      <c r="CP31" s="67">
        <f t="shared" si="62"/>
        <v>0.3</v>
      </c>
      <c r="CQ31" s="67">
        <f t="shared" si="62"/>
        <v>5</v>
      </c>
      <c r="CR31" s="67">
        <f t="shared" si="62"/>
        <v>0.5</v>
      </c>
      <c r="CS31" s="67">
        <f t="shared" si="62"/>
        <v>0.5</v>
      </c>
      <c r="CT31" s="67">
        <f t="shared" si="62"/>
        <v>0.05</v>
      </c>
      <c r="CU31" s="67">
        <f t="shared" si="62"/>
        <v>0.05</v>
      </c>
      <c r="CV31" s="67">
        <f t="shared" si="62"/>
        <v>0.05</v>
      </c>
      <c r="CW31" s="67">
        <f t="shared" ref="CW31:CW32" si="65">CW277/1000</f>
        <v>9.3000000000000005E-4</v>
      </c>
      <c r="CX31" s="67">
        <f t="shared" si="62"/>
        <v>0.05</v>
      </c>
      <c r="CY31" s="67">
        <f t="shared" si="62"/>
        <v>0.05</v>
      </c>
      <c r="CZ31" s="67">
        <f t="shared" si="62"/>
        <v>0.05</v>
      </c>
      <c r="DA31" s="67">
        <f t="shared" si="62"/>
        <v>0.05</v>
      </c>
      <c r="DB31" s="67">
        <f t="shared" si="62"/>
        <v>0.05</v>
      </c>
      <c r="DC31" s="67">
        <f t="shared" si="62"/>
        <v>0.05</v>
      </c>
      <c r="DD31" s="67">
        <f t="shared" si="62"/>
        <v>0.05</v>
      </c>
      <c r="DE31" s="138">
        <v>369.2</v>
      </c>
      <c r="DF31" s="101">
        <f t="shared" ref="DF31:DJ31" si="66">DF277*1000</f>
        <v>0.5</v>
      </c>
      <c r="DG31" s="101">
        <f t="shared" si="66"/>
        <v>0.05</v>
      </c>
      <c r="DH31" s="101">
        <f t="shared" si="66"/>
        <v>2.5000000000000001E-2</v>
      </c>
      <c r="DI31" s="101">
        <f t="shared" si="66"/>
        <v>2.5000000000000001E-2</v>
      </c>
      <c r="DJ31" s="101">
        <f t="shared" si="66"/>
        <v>0.05</v>
      </c>
    </row>
    <row r="32" spans="1:114" ht="25.5" x14ac:dyDescent="0.2">
      <c r="A32" s="114">
        <v>27</v>
      </c>
      <c r="B32" s="115">
        <v>33</v>
      </c>
      <c r="C32" s="116" t="s">
        <v>361</v>
      </c>
      <c r="D32" s="116" t="s">
        <v>362</v>
      </c>
      <c r="E32" s="116" t="s">
        <v>728</v>
      </c>
      <c r="F32" s="116" t="s">
        <v>942</v>
      </c>
      <c r="G32" s="113">
        <v>7.5</v>
      </c>
      <c r="H32" s="52">
        <v>788</v>
      </c>
      <c r="I32" s="89">
        <v>0.14499999999999999</v>
      </c>
      <c r="J32" s="89">
        <v>3.58</v>
      </c>
      <c r="K32" s="89">
        <v>44.6</v>
      </c>
      <c r="L32" s="90">
        <v>1.3</v>
      </c>
      <c r="M32" s="89">
        <v>8.9700000000000006</v>
      </c>
      <c r="N32" s="112">
        <v>20.7</v>
      </c>
      <c r="O32" s="89">
        <v>10.7</v>
      </c>
      <c r="P32" s="105">
        <v>3.9100000000000003E-2</v>
      </c>
      <c r="Q32" s="112">
        <v>9940</v>
      </c>
      <c r="R32" s="89">
        <v>0.64800000000000002</v>
      </c>
      <c r="S32" s="112">
        <v>15.4</v>
      </c>
      <c r="T32" s="89">
        <v>13.5</v>
      </c>
      <c r="U32" s="79">
        <v>1</v>
      </c>
      <c r="V32" s="112">
        <v>89.4</v>
      </c>
      <c r="W32" s="112">
        <v>16.600000000000001</v>
      </c>
      <c r="X32" s="112">
        <v>477</v>
      </c>
      <c r="Y32" s="52">
        <v>22200</v>
      </c>
      <c r="Z32" s="89">
        <v>7.94</v>
      </c>
      <c r="AA32" s="52">
        <v>1590</v>
      </c>
      <c r="AB32" s="79">
        <v>292</v>
      </c>
      <c r="AC32" s="89">
        <v>407</v>
      </c>
      <c r="AD32" s="89">
        <v>1690</v>
      </c>
      <c r="AE32" s="89">
        <v>305.07847956482402</v>
      </c>
      <c r="AF32" s="52">
        <v>9076.9174605344997</v>
      </c>
      <c r="AG32" s="112">
        <v>1420</v>
      </c>
      <c r="AH32" s="79">
        <f t="shared" ref="AH32:AZ32" si="67">AH278*1000</f>
        <v>18</v>
      </c>
      <c r="AI32" s="79">
        <f t="shared" si="67"/>
        <v>35</v>
      </c>
      <c r="AJ32" s="79">
        <f t="shared" si="67"/>
        <v>11</v>
      </c>
      <c r="AK32" s="79">
        <f t="shared" si="67"/>
        <v>128</v>
      </c>
      <c r="AL32" s="79">
        <f t="shared" si="67"/>
        <v>100</v>
      </c>
      <c r="AM32" s="79">
        <f t="shared" si="67"/>
        <v>37</v>
      </c>
      <c r="AN32" s="79">
        <f t="shared" si="67"/>
        <v>74</v>
      </c>
      <c r="AO32" s="79">
        <f t="shared" si="67"/>
        <v>2.5</v>
      </c>
      <c r="AP32" s="79">
        <f t="shared" si="67"/>
        <v>48</v>
      </c>
      <c r="AQ32" s="79">
        <f t="shared" si="67"/>
        <v>11</v>
      </c>
      <c r="AR32" s="79">
        <f t="shared" si="67"/>
        <v>2.5</v>
      </c>
      <c r="AS32" s="79">
        <f t="shared" si="67"/>
        <v>2.5</v>
      </c>
      <c r="AT32" s="79">
        <f t="shared" si="67"/>
        <v>91</v>
      </c>
      <c r="AU32" s="79">
        <f t="shared" si="67"/>
        <v>69</v>
      </c>
      <c r="AV32" s="79">
        <f t="shared" si="67"/>
        <v>69</v>
      </c>
      <c r="AW32" s="79">
        <f t="shared" si="67"/>
        <v>21</v>
      </c>
      <c r="AX32" s="79">
        <f t="shared" si="67"/>
        <v>52</v>
      </c>
      <c r="AY32" s="79">
        <f t="shared" si="67"/>
        <v>32</v>
      </c>
      <c r="AZ32" s="79">
        <f t="shared" si="67"/>
        <v>2.5</v>
      </c>
      <c r="BA32" s="80">
        <f t="shared" si="3"/>
        <v>648</v>
      </c>
      <c r="BB32" s="67">
        <f t="shared" ref="BB32:DD32" si="68">BB278*1000</f>
        <v>0.5</v>
      </c>
      <c r="BC32" s="67">
        <f t="shared" si="68"/>
        <v>0.5</v>
      </c>
      <c r="BD32" s="67">
        <f t="shared" si="68"/>
        <v>0.5</v>
      </c>
      <c r="BE32" s="67">
        <f t="shared" si="68"/>
        <v>0.5</v>
      </c>
      <c r="BF32" s="67">
        <f t="shared" si="68"/>
        <v>0.5</v>
      </c>
      <c r="BG32" s="67">
        <f t="shared" si="68"/>
        <v>0.5</v>
      </c>
      <c r="BH32" s="67">
        <f t="shared" si="68"/>
        <v>0.5</v>
      </c>
      <c r="BI32" s="67">
        <f t="shared" si="68"/>
        <v>0.5</v>
      </c>
      <c r="BJ32" s="67">
        <f t="shared" si="68"/>
        <v>5.0000000000000001E-3</v>
      </c>
      <c r="BK32" s="67">
        <f t="shared" si="68"/>
        <v>0.5</v>
      </c>
      <c r="BL32" s="67">
        <f t="shared" si="68"/>
        <v>0.05</v>
      </c>
      <c r="BM32" s="67">
        <f t="shared" si="68"/>
        <v>0.05</v>
      </c>
      <c r="BN32" s="67">
        <f t="shared" si="68"/>
        <v>0.05</v>
      </c>
      <c r="BO32" s="67">
        <f t="shared" si="68"/>
        <v>0.05</v>
      </c>
      <c r="BP32" s="67">
        <f t="shared" si="68"/>
        <v>0.05</v>
      </c>
      <c r="BQ32" s="67">
        <f t="shared" si="68"/>
        <v>0.4</v>
      </c>
      <c r="BR32" s="67">
        <f t="shared" si="68"/>
        <v>0.05</v>
      </c>
      <c r="BS32" s="67">
        <f t="shared" si="68"/>
        <v>0.05</v>
      </c>
      <c r="BT32" s="67">
        <f t="shared" si="68"/>
        <v>0.05</v>
      </c>
      <c r="BU32" s="67">
        <f t="shared" si="68"/>
        <v>0.05</v>
      </c>
      <c r="BV32" s="67">
        <f t="shared" si="68"/>
        <v>0.05</v>
      </c>
      <c r="BW32" s="67">
        <f t="shared" si="68"/>
        <v>0.1</v>
      </c>
      <c r="BX32" s="67">
        <f t="shared" si="68"/>
        <v>0.15</v>
      </c>
      <c r="BY32" s="67">
        <f t="shared" si="68"/>
        <v>150</v>
      </c>
      <c r="BZ32" s="67">
        <f t="shared" si="68"/>
        <v>50</v>
      </c>
      <c r="CA32" s="67">
        <f t="shared" si="68"/>
        <v>500</v>
      </c>
      <c r="CB32" s="67">
        <f t="shared" si="68"/>
        <v>0.01</v>
      </c>
      <c r="CC32" s="67">
        <f t="shared" si="68"/>
        <v>2.5000000000000001E-2</v>
      </c>
      <c r="CD32" s="67">
        <f t="shared" si="68"/>
        <v>2.5000000000000001E-2</v>
      </c>
      <c r="CE32" s="67">
        <f t="shared" si="68"/>
        <v>2.5000000000000001E-2</v>
      </c>
      <c r="CF32" s="67">
        <f t="shared" si="68"/>
        <v>2.5000000000000001E-2</v>
      </c>
      <c r="CG32" s="67">
        <f t="shared" si="68"/>
        <v>2.5000000000000001E-2</v>
      </c>
      <c r="CH32" s="67">
        <f t="shared" si="68"/>
        <v>2.5000000000000001E-2</v>
      </c>
      <c r="CI32" s="67">
        <f t="shared" si="68"/>
        <v>2.5000000000000001E-2</v>
      </c>
      <c r="CJ32" s="67">
        <f t="shared" si="63"/>
        <v>5.0000000000000001E-3</v>
      </c>
      <c r="CK32" s="67">
        <f t="shared" si="68"/>
        <v>0.15</v>
      </c>
      <c r="CL32" s="67">
        <f t="shared" si="68"/>
        <v>0.5</v>
      </c>
      <c r="CM32" s="67">
        <f t="shared" si="68"/>
        <v>0.5</v>
      </c>
      <c r="CN32" s="67">
        <f t="shared" si="68"/>
        <v>0.5</v>
      </c>
      <c r="CO32" s="67">
        <f t="shared" si="64"/>
        <v>1.5</v>
      </c>
      <c r="CP32" s="67">
        <f t="shared" si="68"/>
        <v>0.3</v>
      </c>
      <c r="CQ32" s="67">
        <f t="shared" si="68"/>
        <v>5</v>
      </c>
      <c r="CR32" s="67">
        <f t="shared" si="68"/>
        <v>0.5</v>
      </c>
      <c r="CS32" s="67">
        <f t="shared" si="68"/>
        <v>0.5</v>
      </c>
      <c r="CT32" s="67">
        <f t="shared" si="68"/>
        <v>0.05</v>
      </c>
      <c r="CU32" s="67">
        <f t="shared" si="68"/>
        <v>0.05</v>
      </c>
      <c r="CV32" s="67">
        <f t="shared" si="68"/>
        <v>0.05</v>
      </c>
      <c r="CW32" s="67">
        <f t="shared" si="65"/>
        <v>9.8999999999999999E-4</v>
      </c>
      <c r="CX32" s="67">
        <f t="shared" si="68"/>
        <v>0.05</v>
      </c>
      <c r="CY32" s="67">
        <f t="shared" si="68"/>
        <v>0.05</v>
      </c>
      <c r="CZ32" s="67">
        <f t="shared" si="68"/>
        <v>0.05</v>
      </c>
      <c r="DA32" s="67">
        <f t="shared" si="68"/>
        <v>0.05</v>
      </c>
      <c r="DB32" s="67">
        <f t="shared" si="68"/>
        <v>0.05</v>
      </c>
      <c r="DC32" s="67">
        <f t="shared" si="68"/>
        <v>0.05</v>
      </c>
      <c r="DD32" s="67">
        <f t="shared" si="68"/>
        <v>0.05</v>
      </c>
      <c r="DE32" s="138">
        <v>2130</v>
      </c>
      <c r="DF32" s="101">
        <f t="shared" ref="DF32:DJ32" si="69">DF278*1000</f>
        <v>0.5</v>
      </c>
      <c r="DG32" s="101">
        <f t="shared" si="69"/>
        <v>0.05</v>
      </c>
      <c r="DH32" s="101">
        <f t="shared" si="69"/>
        <v>2.5000000000000001E-2</v>
      </c>
      <c r="DI32" s="101">
        <f t="shared" si="69"/>
        <v>2.5000000000000001E-2</v>
      </c>
      <c r="DJ32" s="101">
        <f t="shared" si="69"/>
        <v>0.05</v>
      </c>
    </row>
    <row r="33" spans="1:114" ht="25.5" x14ac:dyDescent="0.2">
      <c r="A33" s="114">
        <v>28</v>
      </c>
      <c r="B33" s="115">
        <v>34</v>
      </c>
      <c r="C33" s="116" t="s">
        <v>363</v>
      </c>
      <c r="D33" s="116" t="s">
        <v>364</v>
      </c>
      <c r="E33" s="116" t="s">
        <v>729</v>
      </c>
      <c r="F33" s="116" t="s">
        <v>943</v>
      </c>
      <c r="G33" s="113">
        <v>6.3</v>
      </c>
      <c r="H33" s="52">
        <v>623</v>
      </c>
      <c r="I33" s="89">
        <v>0.05</v>
      </c>
      <c r="J33" s="89">
        <v>15.4</v>
      </c>
      <c r="K33" s="89">
        <v>624</v>
      </c>
      <c r="L33" s="90">
        <v>2.5000000000000001E-2</v>
      </c>
      <c r="M33" s="89">
        <v>4.88</v>
      </c>
      <c r="N33" s="89">
        <v>16.3</v>
      </c>
      <c r="O33" s="89">
        <v>25.2</v>
      </c>
      <c r="P33" s="105">
        <v>1.6899999999999998E-2</v>
      </c>
      <c r="Q33" s="112">
        <v>3370</v>
      </c>
      <c r="R33" s="89">
        <v>1.57</v>
      </c>
      <c r="S33" s="89">
        <v>5.38</v>
      </c>
      <c r="T33" s="89">
        <v>35.4</v>
      </c>
      <c r="U33" s="79">
        <v>1</v>
      </c>
      <c r="V33" s="79">
        <v>118</v>
      </c>
      <c r="W33" s="89">
        <v>20.100000000000001</v>
      </c>
      <c r="X33" s="89">
        <v>139</v>
      </c>
      <c r="Y33" s="52">
        <v>590</v>
      </c>
      <c r="Z33" s="89">
        <v>5.84</v>
      </c>
      <c r="AA33" s="52">
        <v>3680</v>
      </c>
      <c r="AB33" s="79">
        <v>115</v>
      </c>
      <c r="AC33" s="52">
        <v>3250</v>
      </c>
      <c r="AD33" s="89">
        <v>246</v>
      </c>
      <c r="AE33" s="89">
        <v>136.30699999999999</v>
      </c>
      <c r="AF33" s="52">
        <v>3923.98</v>
      </c>
      <c r="AG33" s="52">
        <v>409</v>
      </c>
      <c r="AH33" s="79">
        <f t="shared" ref="AH33:AZ33" si="70">AH279*1000</f>
        <v>2.5</v>
      </c>
      <c r="AI33" s="79">
        <f t="shared" si="70"/>
        <v>5</v>
      </c>
      <c r="AJ33" s="79">
        <f t="shared" si="70"/>
        <v>2.5</v>
      </c>
      <c r="AK33" s="79">
        <f t="shared" si="70"/>
        <v>28</v>
      </c>
      <c r="AL33" s="79">
        <f t="shared" si="70"/>
        <v>30</v>
      </c>
      <c r="AM33" s="79">
        <f t="shared" si="70"/>
        <v>13</v>
      </c>
      <c r="AN33" s="79">
        <f t="shared" si="70"/>
        <v>17</v>
      </c>
      <c r="AO33" s="79">
        <f t="shared" si="70"/>
        <v>2.5</v>
      </c>
      <c r="AP33" s="79">
        <f t="shared" si="70"/>
        <v>12</v>
      </c>
      <c r="AQ33" s="79">
        <f t="shared" si="70"/>
        <v>1.5</v>
      </c>
      <c r="AR33" s="79">
        <f t="shared" si="70"/>
        <v>2.5</v>
      </c>
      <c r="AS33" s="79">
        <f t="shared" si="70"/>
        <v>2.5</v>
      </c>
      <c r="AT33" s="79">
        <f t="shared" si="70"/>
        <v>23</v>
      </c>
      <c r="AU33" s="79">
        <f t="shared" si="70"/>
        <v>22</v>
      </c>
      <c r="AV33" s="79">
        <f t="shared" si="70"/>
        <v>10</v>
      </c>
      <c r="AW33" s="79">
        <f t="shared" si="70"/>
        <v>9</v>
      </c>
      <c r="AX33" s="79">
        <f t="shared" si="70"/>
        <v>19</v>
      </c>
      <c r="AY33" s="79">
        <f t="shared" si="70"/>
        <v>5</v>
      </c>
      <c r="AZ33" s="79">
        <f t="shared" si="70"/>
        <v>2.5</v>
      </c>
      <c r="BA33" s="80">
        <f t="shared" si="3"/>
        <v>159.5</v>
      </c>
      <c r="BB33" s="67">
        <f t="shared" ref="BB33:DD33" si="71">BB279*1000</f>
        <v>0.5</v>
      </c>
      <c r="BC33" s="67">
        <f t="shared" si="71"/>
        <v>0.5</v>
      </c>
      <c r="BD33" s="67">
        <f t="shared" si="71"/>
        <v>0.5</v>
      </c>
      <c r="BE33" s="67">
        <f t="shared" si="71"/>
        <v>0.5</v>
      </c>
      <c r="BF33" s="67">
        <f t="shared" si="71"/>
        <v>0.5</v>
      </c>
      <c r="BG33" s="67">
        <f t="shared" si="71"/>
        <v>0.5</v>
      </c>
      <c r="BH33" s="67">
        <f t="shared" si="71"/>
        <v>0.5</v>
      </c>
      <c r="BI33" s="67">
        <f t="shared" si="71"/>
        <v>0.5</v>
      </c>
      <c r="BJ33" s="67">
        <f t="shared" si="71"/>
        <v>5.0000000000000001E-3</v>
      </c>
      <c r="BK33" s="67">
        <f t="shared" si="71"/>
        <v>0.5</v>
      </c>
      <c r="BL33" s="67">
        <f t="shared" si="71"/>
        <v>0.05</v>
      </c>
      <c r="BM33" s="67">
        <f t="shared" si="71"/>
        <v>0.05</v>
      </c>
      <c r="BN33" s="67">
        <f t="shared" si="71"/>
        <v>0.05</v>
      </c>
      <c r="BO33" s="67">
        <f t="shared" si="71"/>
        <v>0.05</v>
      </c>
      <c r="BP33" s="67">
        <f t="shared" si="71"/>
        <v>0.05</v>
      </c>
      <c r="BQ33" s="67">
        <f t="shared" si="71"/>
        <v>0.4</v>
      </c>
      <c r="BR33" s="67">
        <f t="shared" si="71"/>
        <v>0.05</v>
      </c>
      <c r="BS33" s="67">
        <f t="shared" si="71"/>
        <v>0.05</v>
      </c>
      <c r="BT33" s="67">
        <f t="shared" si="71"/>
        <v>0.05</v>
      </c>
      <c r="BU33" s="67">
        <f t="shared" si="71"/>
        <v>0.05</v>
      </c>
      <c r="BV33" s="67">
        <f t="shared" si="71"/>
        <v>0.05</v>
      </c>
      <c r="BW33" s="67">
        <f t="shared" si="71"/>
        <v>0.1</v>
      </c>
      <c r="BX33" s="67">
        <f t="shared" si="71"/>
        <v>0.15</v>
      </c>
      <c r="BY33" s="91"/>
      <c r="BZ33" s="91"/>
      <c r="CA33" s="91"/>
      <c r="CB33" s="91"/>
      <c r="CC33" s="91"/>
      <c r="CD33" s="91"/>
      <c r="CE33" s="91"/>
      <c r="CF33" s="91"/>
      <c r="CG33" s="91"/>
      <c r="CH33" s="91"/>
      <c r="CI33" s="91"/>
      <c r="CJ33" s="91"/>
      <c r="CK33" s="91"/>
      <c r="CL33" s="91"/>
      <c r="CM33" s="91"/>
      <c r="CN33" s="91"/>
      <c r="CO33" s="91"/>
      <c r="CP33" s="91"/>
      <c r="CQ33" s="91"/>
      <c r="CR33" s="91"/>
      <c r="CS33" s="91"/>
      <c r="CT33" s="91"/>
      <c r="CU33" s="91"/>
      <c r="CV33" s="91"/>
      <c r="CW33" s="91"/>
      <c r="CX33" s="91"/>
      <c r="CY33" s="91"/>
      <c r="CZ33" s="91"/>
      <c r="DA33" s="91"/>
      <c r="DB33" s="91"/>
      <c r="DC33" s="67">
        <f t="shared" si="71"/>
        <v>0.05</v>
      </c>
      <c r="DD33" s="67">
        <f t="shared" si="71"/>
        <v>0.05</v>
      </c>
      <c r="DE33" s="138">
        <v>398.7</v>
      </c>
      <c r="DF33" s="137"/>
      <c r="DG33" s="137"/>
      <c r="DH33" s="137"/>
      <c r="DI33" s="137"/>
      <c r="DJ33" s="137"/>
    </row>
    <row r="34" spans="1:114" ht="25.5" x14ac:dyDescent="0.2">
      <c r="A34" s="114">
        <v>29</v>
      </c>
      <c r="B34" s="115">
        <v>35</v>
      </c>
      <c r="C34" s="116" t="s">
        <v>181</v>
      </c>
      <c r="D34" s="116" t="s">
        <v>250</v>
      </c>
      <c r="E34" s="116" t="s">
        <v>730</v>
      </c>
      <c r="F34" s="116" t="s">
        <v>225</v>
      </c>
      <c r="G34" s="113">
        <v>7.3</v>
      </c>
      <c r="H34" s="52">
        <v>714</v>
      </c>
      <c r="I34" s="89">
        <v>0.05</v>
      </c>
      <c r="J34" s="89">
        <v>3.8</v>
      </c>
      <c r="K34" s="89">
        <v>176</v>
      </c>
      <c r="L34" s="90">
        <v>77.599999999999994</v>
      </c>
      <c r="M34" s="89">
        <v>37.1</v>
      </c>
      <c r="N34" s="112">
        <v>88.4</v>
      </c>
      <c r="O34" s="112">
        <v>104</v>
      </c>
      <c r="P34" s="105">
        <v>0.42499999999999999</v>
      </c>
      <c r="Q34" s="112">
        <v>2900</v>
      </c>
      <c r="R34" s="89">
        <v>2.71</v>
      </c>
      <c r="S34" s="112">
        <v>92.4</v>
      </c>
      <c r="T34" s="112">
        <v>79.599999999999994</v>
      </c>
      <c r="U34" s="79">
        <v>1</v>
      </c>
      <c r="V34" s="79">
        <v>157</v>
      </c>
      <c r="W34" s="112">
        <v>19</v>
      </c>
      <c r="X34" s="112">
        <v>447</v>
      </c>
      <c r="Y34" s="52">
        <v>31400</v>
      </c>
      <c r="Z34" s="89">
        <v>7.9</v>
      </c>
      <c r="AA34" s="52">
        <v>16105.4</v>
      </c>
      <c r="AB34" s="79">
        <v>257</v>
      </c>
      <c r="AC34" s="89">
        <v>1950</v>
      </c>
      <c r="AD34" s="52">
        <v>1700</v>
      </c>
      <c r="AE34" s="89">
        <v>344.50700000000001</v>
      </c>
      <c r="AF34" s="52">
        <v>9100.65</v>
      </c>
      <c r="AG34" s="112">
        <v>1590</v>
      </c>
      <c r="AH34" s="79">
        <f t="shared" ref="AH34:AZ34" si="72">AH280*1000</f>
        <v>92</v>
      </c>
      <c r="AI34" s="79">
        <f t="shared" si="72"/>
        <v>261</v>
      </c>
      <c r="AJ34" s="79">
        <f t="shared" si="72"/>
        <v>51</v>
      </c>
      <c r="AK34" s="79">
        <f t="shared" si="72"/>
        <v>516</v>
      </c>
      <c r="AL34" s="79">
        <f t="shared" si="72"/>
        <v>280</v>
      </c>
      <c r="AM34" s="79">
        <f t="shared" si="72"/>
        <v>170</v>
      </c>
      <c r="AN34" s="79">
        <f t="shared" si="72"/>
        <v>204</v>
      </c>
      <c r="AO34" s="79">
        <f t="shared" si="72"/>
        <v>10</v>
      </c>
      <c r="AP34" s="79">
        <f t="shared" si="72"/>
        <v>235</v>
      </c>
      <c r="AQ34" s="79">
        <f t="shared" si="72"/>
        <v>110</v>
      </c>
      <c r="AR34" s="79">
        <f t="shared" si="72"/>
        <v>30</v>
      </c>
      <c r="AS34" s="79">
        <f t="shared" si="72"/>
        <v>38</v>
      </c>
      <c r="AT34" s="79">
        <f t="shared" si="72"/>
        <v>386</v>
      </c>
      <c r="AU34" s="79">
        <f t="shared" si="72"/>
        <v>308</v>
      </c>
      <c r="AV34" s="79">
        <f t="shared" si="72"/>
        <v>115</v>
      </c>
      <c r="AW34" s="79">
        <f t="shared" si="72"/>
        <v>258</v>
      </c>
      <c r="AX34" s="79">
        <f t="shared" si="72"/>
        <v>288</v>
      </c>
      <c r="AY34" s="79">
        <f t="shared" si="72"/>
        <v>75</v>
      </c>
      <c r="AZ34" s="79">
        <f t="shared" si="72"/>
        <v>2.5</v>
      </c>
      <c r="BA34" s="80">
        <f t="shared" si="3"/>
        <v>2561</v>
      </c>
      <c r="BB34" s="67">
        <f t="shared" ref="BB34:DD34" si="73">BB280*1000</f>
        <v>0.5</v>
      </c>
      <c r="BC34" s="67">
        <f t="shared" si="73"/>
        <v>0.5</v>
      </c>
      <c r="BD34" s="67">
        <f t="shared" si="73"/>
        <v>0.5</v>
      </c>
      <c r="BE34" s="67">
        <f t="shared" si="73"/>
        <v>0.5</v>
      </c>
      <c r="BF34" s="67">
        <f t="shared" si="73"/>
        <v>0.5</v>
      </c>
      <c r="BG34" s="67">
        <f t="shared" si="73"/>
        <v>0.5</v>
      </c>
      <c r="BH34" s="67">
        <f t="shared" si="73"/>
        <v>0.5</v>
      </c>
      <c r="BI34" s="67">
        <f t="shared" si="73"/>
        <v>0.5</v>
      </c>
      <c r="BJ34" s="67">
        <f t="shared" si="73"/>
        <v>5.0000000000000001E-3</v>
      </c>
      <c r="BK34" s="67">
        <f t="shared" si="73"/>
        <v>0.5</v>
      </c>
      <c r="BL34" s="67">
        <f t="shared" si="73"/>
        <v>0.05</v>
      </c>
      <c r="BM34" s="67">
        <f t="shared" si="73"/>
        <v>0.05</v>
      </c>
      <c r="BN34" s="67">
        <f t="shared" si="73"/>
        <v>0.05</v>
      </c>
      <c r="BO34" s="67">
        <f t="shared" si="73"/>
        <v>0.05</v>
      </c>
      <c r="BP34" s="67">
        <f t="shared" si="73"/>
        <v>0.05</v>
      </c>
      <c r="BQ34" s="67">
        <f t="shared" si="73"/>
        <v>0.4</v>
      </c>
      <c r="BR34" s="67">
        <f t="shared" si="73"/>
        <v>0.05</v>
      </c>
      <c r="BS34" s="67">
        <f t="shared" si="73"/>
        <v>0.05</v>
      </c>
      <c r="BT34" s="67">
        <f t="shared" si="73"/>
        <v>0.05</v>
      </c>
      <c r="BU34" s="67">
        <f t="shared" si="73"/>
        <v>0.05</v>
      </c>
      <c r="BV34" s="67">
        <f t="shared" si="73"/>
        <v>0.05</v>
      </c>
      <c r="BW34" s="67">
        <f t="shared" si="73"/>
        <v>0.1</v>
      </c>
      <c r="BX34" s="67">
        <f t="shared" si="73"/>
        <v>0.15</v>
      </c>
      <c r="BY34" s="67">
        <f t="shared" si="73"/>
        <v>25</v>
      </c>
      <c r="BZ34" s="67">
        <f t="shared" si="73"/>
        <v>50</v>
      </c>
      <c r="CA34" s="67">
        <f t="shared" si="73"/>
        <v>2600</v>
      </c>
      <c r="CB34" s="67">
        <f t="shared" si="73"/>
        <v>0.01</v>
      </c>
      <c r="CC34" s="67">
        <f t="shared" si="73"/>
        <v>2.5000000000000001E-2</v>
      </c>
      <c r="CD34" s="67">
        <f t="shared" si="73"/>
        <v>2.5000000000000001E-2</v>
      </c>
      <c r="CE34" s="67">
        <f t="shared" si="73"/>
        <v>2.5000000000000001E-2</v>
      </c>
      <c r="CF34" s="67">
        <f t="shared" si="73"/>
        <v>2.5000000000000001E-2</v>
      </c>
      <c r="CG34" s="67">
        <f t="shared" si="73"/>
        <v>2.5000000000000001E-2</v>
      </c>
      <c r="CH34" s="67">
        <f t="shared" si="73"/>
        <v>2.5000000000000001E-2</v>
      </c>
      <c r="CI34" s="67">
        <f t="shared" si="73"/>
        <v>2.5000000000000001E-2</v>
      </c>
      <c r="CJ34" s="67">
        <f t="shared" ref="CJ34:CJ37" si="74">CJ280</f>
        <v>5.0000000000000001E-3</v>
      </c>
      <c r="CK34" s="67">
        <f t="shared" si="73"/>
        <v>0.15</v>
      </c>
      <c r="CL34" s="67">
        <f t="shared" si="73"/>
        <v>0.5</v>
      </c>
      <c r="CM34" s="67">
        <f t="shared" si="73"/>
        <v>0.5</v>
      </c>
      <c r="CN34" s="67">
        <f t="shared" si="73"/>
        <v>0.5</v>
      </c>
      <c r="CO34" s="67">
        <f t="shared" ref="CO34:CO37" si="75">SUM(CL34:CN34)</f>
        <v>1.5</v>
      </c>
      <c r="CP34" s="67">
        <f t="shared" si="73"/>
        <v>0.3</v>
      </c>
      <c r="CQ34" s="67">
        <f t="shared" si="73"/>
        <v>5</v>
      </c>
      <c r="CR34" s="67">
        <f t="shared" si="73"/>
        <v>0.5</v>
      </c>
      <c r="CS34" s="67">
        <f t="shared" si="73"/>
        <v>0.5</v>
      </c>
      <c r="CT34" s="67">
        <f t="shared" si="73"/>
        <v>0.05</v>
      </c>
      <c r="CU34" s="67">
        <f t="shared" si="73"/>
        <v>0.05</v>
      </c>
      <c r="CV34" s="67">
        <f t="shared" si="73"/>
        <v>0.05</v>
      </c>
      <c r="CW34" s="67">
        <f t="shared" ref="CW34:CW37" si="76">CW280/1000</f>
        <v>9.3000000000000005E-4</v>
      </c>
      <c r="CX34" s="67">
        <f t="shared" si="73"/>
        <v>0.05</v>
      </c>
      <c r="CY34" s="67">
        <f t="shared" si="73"/>
        <v>0.05</v>
      </c>
      <c r="CZ34" s="67">
        <f t="shared" si="73"/>
        <v>0.05</v>
      </c>
      <c r="DA34" s="67">
        <f t="shared" si="73"/>
        <v>0.05</v>
      </c>
      <c r="DB34" s="67">
        <f t="shared" si="73"/>
        <v>0.05</v>
      </c>
      <c r="DC34" s="67">
        <f t="shared" si="73"/>
        <v>0.05</v>
      </c>
      <c r="DD34" s="67">
        <f t="shared" si="73"/>
        <v>0.05</v>
      </c>
      <c r="DE34" s="138">
        <v>2159</v>
      </c>
      <c r="DF34" s="101">
        <f t="shared" ref="DF34:DJ34" si="77">DF280*1000</f>
        <v>0.5</v>
      </c>
      <c r="DG34" s="101">
        <f t="shared" si="77"/>
        <v>0.05</v>
      </c>
      <c r="DH34" s="101">
        <f t="shared" si="77"/>
        <v>2.5000000000000001E-2</v>
      </c>
      <c r="DI34" s="101">
        <f t="shared" si="77"/>
        <v>2.5000000000000001E-2</v>
      </c>
      <c r="DJ34" s="101">
        <f t="shared" si="77"/>
        <v>0.05</v>
      </c>
    </row>
    <row r="35" spans="1:114" ht="25.5" x14ac:dyDescent="0.2">
      <c r="A35" s="114">
        <v>30</v>
      </c>
      <c r="B35" s="115">
        <v>37</v>
      </c>
      <c r="C35" s="116" t="s">
        <v>190</v>
      </c>
      <c r="D35" s="116" t="s">
        <v>251</v>
      </c>
      <c r="E35" s="116" t="s">
        <v>731</v>
      </c>
      <c r="F35" s="116" t="s">
        <v>226</v>
      </c>
      <c r="G35" s="113">
        <v>6.9</v>
      </c>
      <c r="H35" s="52">
        <v>661</v>
      </c>
      <c r="I35" s="89">
        <v>0.05</v>
      </c>
      <c r="J35" s="89">
        <v>1.5</v>
      </c>
      <c r="K35" s="89">
        <v>16.8</v>
      </c>
      <c r="L35" s="90">
        <v>2.5000000000000001E-2</v>
      </c>
      <c r="M35" s="89">
        <v>0.747</v>
      </c>
      <c r="N35" s="89">
        <v>9.6999999999999993</v>
      </c>
      <c r="O35" s="89">
        <v>11.1</v>
      </c>
      <c r="P35" s="105">
        <v>2.1000000000000001E-2</v>
      </c>
      <c r="Q35" s="112">
        <v>265</v>
      </c>
      <c r="R35" s="112">
        <v>0.2</v>
      </c>
      <c r="S35" s="89">
        <v>1.37</v>
      </c>
      <c r="T35" s="89">
        <v>10.3</v>
      </c>
      <c r="U35" s="79">
        <v>1</v>
      </c>
      <c r="V35" s="79">
        <v>4.1399999999999997</v>
      </c>
      <c r="W35" s="89">
        <v>2.06</v>
      </c>
      <c r="X35" s="89">
        <v>284</v>
      </c>
      <c r="Y35" s="52">
        <v>1760</v>
      </c>
      <c r="Z35" s="89">
        <v>4.4000000000000004</v>
      </c>
      <c r="AA35" s="52">
        <v>2760</v>
      </c>
      <c r="AB35" s="79">
        <v>161</v>
      </c>
      <c r="AC35" s="52">
        <v>239</v>
      </c>
      <c r="AD35" s="89">
        <v>412</v>
      </c>
      <c r="AE35" s="89">
        <v>62.2</v>
      </c>
      <c r="AF35" s="52">
        <v>1031.3399999999999</v>
      </c>
      <c r="AG35" s="52">
        <v>188</v>
      </c>
      <c r="AH35" s="79">
        <f t="shared" ref="AH35:AZ35" si="78">AH281*1000</f>
        <v>11</v>
      </c>
      <c r="AI35" s="79">
        <f t="shared" si="78"/>
        <v>2.5</v>
      </c>
      <c r="AJ35" s="79">
        <f t="shared" si="78"/>
        <v>2.5</v>
      </c>
      <c r="AK35" s="79">
        <f t="shared" si="78"/>
        <v>69</v>
      </c>
      <c r="AL35" s="79">
        <f t="shared" si="78"/>
        <v>11</v>
      </c>
      <c r="AM35" s="79">
        <f t="shared" si="78"/>
        <v>5</v>
      </c>
      <c r="AN35" s="79">
        <f t="shared" si="78"/>
        <v>2.5</v>
      </c>
      <c r="AO35" s="79">
        <f t="shared" si="78"/>
        <v>2.5</v>
      </c>
      <c r="AP35" s="79">
        <f t="shared" si="78"/>
        <v>2.5</v>
      </c>
      <c r="AQ35" s="79">
        <f t="shared" si="78"/>
        <v>1.5</v>
      </c>
      <c r="AR35" s="79">
        <f t="shared" si="78"/>
        <v>2.5</v>
      </c>
      <c r="AS35" s="79">
        <f t="shared" si="78"/>
        <v>2.5</v>
      </c>
      <c r="AT35" s="79">
        <f t="shared" si="78"/>
        <v>8</v>
      </c>
      <c r="AU35" s="79">
        <f t="shared" si="78"/>
        <v>5</v>
      </c>
      <c r="AV35" s="79">
        <f t="shared" si="78"/>
        <v>2.5</v>
      </c>
      <c r="AW35" s="79">
        <f t="shared" si="78"/>
        <v>12</v>
      </c>
      <c r="AX35" s="79">
        <f t="shared" si="78"/>
        <v>12</v>
      </c>
      <c r="AY35" s="79">
        <f t="shared" si="78"/>
        <v>2.5</v>
      </c>
      <c r="AZ35" s="79">
        <f t="shared" si="78"/>
        <v>2.5</v>
      </c>
      <c r="BA35" s="80">
        <f t="shared" si="3"/>
        <v>125.5</v>
      </c>
      <c r="BB35" s="67">
        <f t="shared" ref="BB35:DD35" si="79">BB281*1000</f>
        <v>0.5</v>
      </c>
      <c r="BC35" s="67">
        <f t="shared" si="79"/>
        <v>0.5</v>
      </c>
      <c r="BD35" s="67">
        <f t="shared" si="79"/>
        <v>0.5</v>
      </c>
      <c r="BE35" s="67">
        <f t="shared" si="79"/>
        <v>0.5</v>
      </c>
      <c r="BF35" s="67">
        <f t="shared" si="79"/>
        <v>0.5</v>
      </c>
      <c r="BG35" s="67">
        <f t="shared" si="79"/>
        <v>0.5</v>
      </c>
      <c r="BH35" s="67">
        <f t="shared" si="79"/>
        <v>0.5</v>
      </c>
      <c r="BI35" s="67">
        <f t="shared" si="79"/>
        <v>0.5</v>
      </c>
      <c r="BJ35" s="67">
        <f t="shared" si="79"/>
        <v>5.0000000000000001E-3</v>
      </c>
      <c r="BK35" s="67">
        <f t="shared" si="79"/>
        <v>0.5</v>
      </c>
      <c r="BL35" s="67">
        <f t="shared" si="79"/>
        <v>0.05</v>
      </c>
      <c r="BM35" s="67">
        <f t="shared" si="79"/>
        <v>0.05</v>
      </c>
      <c r="BN35" s="67">
        <f t="shared" si="79"/>
        <v>0.05</v>
      </c>
      <c r="BO35" s="67">
        <f t="shared" si="79"/>
        <v>0.05</v>
      </c>
      <c r="BP35" s="67">
        <f t="shared" si="79"/>
        <v>0.05</v>
      </c>
      <c r="BQ35" s="67">
        <f t="shared" si="79"/>
        <v>0.4</v>
      </c>
      <c r="BR35" s="67">
        <f t="shared" si="79"/>
        <v>0.05</v>
      </c>
      <c r="BS35" s="67">
        <f t="shared" si="79"/>
        <v>0.05</v>
      </c>
      <c r="BT35" s="67">
        <f t="shared" si="79"/>
        <v>0.05</v>
      </c>
      <c r="BU35" s="67">
        <f t="shared" si="79"/>
        <v>0.05</v>
      </c>
      <c r="BV35" s="67">
        <f t="shared" si="79"/>
        <v>0.05</v>
      </c>
      <c r="BW35" s="67">
        <f t="shared" si="79"/>
        <v>0.1</v>
      </c>
      <c r="BX35" s="67">
        <f t="shared" si="79"/>
        <v>0.15</v>
      </c>
      <c r="BY35" s="67">
        <f t="shared" si="79"/>
        <v>25</v>
      </c>
      <c r="BZ35" s="67">
        <f t="shared" si="79"/>
        <v>50</v>
      </c>
      <c r="CA35" s="67">
        <f t="shared" si="79"/>
        <v>500</v>
      </c>
      <c r="CB35" s="67">
        <f t="shared" si="79"/>
        <v>0.01</v>
      </c>
      <c r="CC35" s="67">
        <f t="shared" si="79"/>
        <v>2.5000000000000001E-2</v>
      </c>
      <c r="CD35" s="67">
        <f t="shared" si="79"/>
        <v>2.5000000000000001E-2</v>
      </c>
      <c r="CE35" s="67">
        <f t="shared" si="79"/>
        <v>2.5000000000000001E-2</v>
      </c>
      <c r="CF35" s="67">
        <f t="shared" si="79"/>
        <v>2.5000000000000001E-2</v>
      </c>
      <c r="CG35" s="67">
        <f t="shared" si="79"/>
        <v>2.5000000000000001E-2</v>
      </c>
      <c r="CH35" s="67">
        <f t="shared" si="79"/>
        <v>2.5000000000000001E-2</v>
      </c>
      <c r="CI35" s="67">
        <f t="shared" si="79"/>
        <v>2.5000000000000001E-2</v>
      </c>
      <c r="CJ35" s="67">
        <f t="shared" si="74"/>
        <v>5.0000000000000001E-3</v>
      </c>
      <c r="CK35" s="67">
        <f t="shared" si="79"/>
        <v>0.15</v>
      </c>
      <c r="CL35" s="67">
        <f t="shared" si="79"/>
        <v>0.5</v>
      </c>
      <c r="CM35" s="67">
        <f t="shared" si="79"/>
        <v>0.5</v>
      </c>
      <c r="CN35" s="67">
        <f t="shared" si="79"/>
        <v>0.5</v>
      </c>
      <c r="CO35" s="67">
        <f t="shared" si="75"/>
        <v>1.5</v>
      </c>
      <c r="CP35" s="67">
        <f t="shared" si="79"/>
        <v>0.3</v>
      </c>
      <c r="CQ35" s="67">
        <f t="shared" si="79"/>
        <v>5</v>
      </c>
      <c r="CR35" s="67">
        <f t="shared" si="79"/>
        <v>0.5</v>
      </c>
      <c r="CS35" s="67">
        <f t="shared" si="79"/>
        <v>0.5</v>
      </c>
      <c r="CT35" s="67">
        <f t="shared" si="79"/>
        <v>0.05</v>
      </c>
      <c r="CU35" s="67">
        <f t="shared" si="79"/>
        <v>0.05</v>
      </c>
      <c r="CV35" s="67">
        <f t="shared" si="79"/>
        <v>0.05</v>
      </c>
      <c r="CW35" s="67">
        <f t="shared" si="76"/>
        <v>1.6000000000000001E-3</v>
      </c>
      <c r="CX35" s="67">
        <f t="shared" si="79"/>
        <v>0.05</v>
      </c>
      <c r="CY35" s="67">
        <f t="shared" si="79"/>
        <v>0.05</v>
      </c>
      <c r="CZ35" s="67">
        <f t="shared" si="79"/>
        <v>0.05</v>
      </c>
      <c r="DA35" s="67">
        <f t="shared" si="79"/>
        <v>0.05</v>
      </c>
      <c r="DB35" s="67">
        <f t="shared" si="79"/>
        <v>0.05</v>
      </c>
      <c r="DC35" s="67">
        <f t="shared" si="79"/>
        <v>0.05</v>
      </c>
      <c r="DD35" s="67">
        <f t="shared" si="79"/>
        <v>0.05</v>
      </c>
      <c r="DE35" s="138">
        <v>3928</v>
      </c>
      <c r="DF35" s="101">
        <f t="shared" ref="DF35:DJ35" si="80">DF281*1000</f>
        <v>0.5</v>
      </c>
      <c r="DG35" s="101">
        <f t="shared" si="80"/>
        <v>0.05</v>
      </c>
      <c r="DH35" s="101">
        <f t="shared" si="80"/>
        <v>2.5000000000000001E-2</v>
      </c>
      <c r="DI35" s="101">
        <f t="shared" si="80"/>
        <v>2.5000000000000001E-2</v>
      </c>
      <c r="DJ35" s="101">
        <f t="shared" si="80"/>
        <v>0.05</v>
      </c>
    </row>
    <row r="36" spans="1:114" ht="25.5" x14ac:dyDescent="0.2">
      <c r="A36" s="114">
        <v>31</v>
      </c>
      <c r="B36" s="115">
        <v>40</v>
      </c>
      <c r="C36" s="116" t="s">
        <v>365</v>
      </c>
      <c r="D36" s="116" t="s">
        <v>366</v>
      </c>
      <c r="E36" s="116" t="s">
        <v>732</v>
      </c>
      <c r="F36" s="116" t="s">
        <v>944</v>
      </c>
      <c r="G36" s="113">
        <v>6.6</v>
      </c>
      <c r="H36" s="52">
        <v>642</v>
      </c>
      <c r="I36" s="89">
        <v>0.05</v>
      </c>
      <c r="J36" s="89">
        <v>7.27</v>
      </c>
      <c r="K36" s="89">
        <v>8.58</v>
      </c>
      <c r="L36" s="90">
        <v>2.5000000000000001E-2</v>
      </c>
      <c r="M36" s="89">
        <v>4.01</v>
      </c>
      <c r="N36" s="112">
        <v>2.02</v>
      </c>
      <c r="O36" s="89">
        <v>5.57</v>
      </c>
      <c r="P36" s="105">
        <v>4.2000000000000003E-2</v>
      </c>
      <c r="Q36" s="112">
        <v>206</v>
      </c>
      <c r="R36" s="89">
        <v>0.2</v>
      </c>
      <c r="S36" s="112">
        <v>4.54</v>
      </c>
      <c r="T36" s="89">
        <v>0.5</v>
      </c>
      <c r="U36" s="79">
        <v>1</v>
      </c>
      <c r="V36" s="79">
        <v>2.95</v>
      </c>
      <c r="W36" s="112">
        <v>2.06</v>
      </c>
      <c r="X36" s="112">
        <v>13.6</v>
      </c>
      <c r="Y36" s="52">
        <v>556</v>
      </c>
      <c r="Z36" s="89">
        <v>5.46</v>
      </c>
      <c r="AA36" s="52">
        <v>6630</v>
      </c>
      <c r="AB36" s="79">
        <v>22.1</v>
      </c>
      <c r="AC36" s="89">
        <v>27.6</v>
      </c>
      <c r="AD36" s="52">
        <v>5350</v>
      </c>
      <c r="AE36" s="89">
        <v>55</v>
      </c>
      <c r="AF36" s="52">
        <v>1004.74</v>
      </c>
      <c r="AG36" s="112">
        <v>161</v>
      </c>
      <c r="AH36" s="79">
        <f t="shared" ref="AH36:AZ36" si="81">AH282*1000</f>
        <v>2.5</v>
      </c>
      <c r="AI36" s="79">
        <f t="shared" si="81"/>
        <v>2.5</v>
      </c>
      <c r="AJ36" s="79">
        <f t="shared" si="81"/>
        <v>2.5</v>
      </c>
      <c r="AK36" s="79">
        <f t="shared" si="81"/>
        <v>6</v>
      </c>
      <c r="AL36" s="79">
        <f t="shared" si="81"/>
        <v>2.5</v>
      </c>
      <c r="AM36" s="79">
        <f t="shared" si="81"/>
        <v>10</v>
      </c>
      <c r="AN36" s="79">
        <f t="shared" si="81"/>
        <v>5</v>
      </c>
      <c r="AO36" s="79">
        <f t="shared" si="81"/>
        <v>2.5</v>
      </c>
      <c r="AP36" s="79">
        <f t="shared" si="81"/>
        <v>2.5</v>
      </c>
      <c r="AQ36" s="79">
        <f t="shared" si="81"/>
        <v>1.5</v>
      </c>
      <c r="AR36" s="79">
        <f t="shared" si="81"/>
        <v>2.5</v>
      </c>
      <c r="AS36" s="79">
        <f t="shared" si="81"/>
        <v>2.5</v>
      </c>
      <c r="AT36" s="79">
        <f t="shared" si="81"/>
        <v>5</v>
      </c>
      <c r="AU36" s="79">
        <f t="shared" si="81"/>
        <v>6</v>
      </c>
      <c r="AV36" s="79">
        <f t="shared" si="81"/>
        <v>2.5</v>
      </c>
      <c r="AW36" s="79">
        <f t="shared" si="81"/>
        <v>2.5</v>
      </c>
      <c r="AX36" s="79">
        <f t="shared" si="81"/>
        <v>10</v>
      </c>
      <c r="AY36" s="79">
        <f t="shared" si="81"/>
        <v>2.5</v>
      </c>
      <c r="AZ36" s="79">
        <f t="shared" si="81"/>
        <v>2.5</v>
      </c>
      <c r="BA36" s="80">
        <f t="shared" si="3"/>
        <v>51</v>
      </c>
      <c r="BB36" s="67">
        <f t="shared" ref="BB36:DD36" si="82">BB282*1000</f>
        <v>0.5</v>
      </c>
      <c r="BC36" s="67">
        <f t="shared" si="82"/>
        <v>0.5</v>
      </c>
      <c r="BD36" s="67">
        <f t="shared" si="82"/>
        <v>0.5</v>
      </c>
      <c r="BE36" s="67">
        <f t="shared" si="82"/>
        <v>0.5</v>
      </c>
      <c r="BF36" s="67">
        <f t="shared" si="82"/>
        <v>0.5</v>
      </c>
      <c r="BG36" s="67">
        <f t="shared" si="82"/>
        <v>0.5</v>
      </c>
      <c r="BH36" s="67">
        <f t="shared" si="82"/>
        <v>0.5</v>
      </c>
      <c r="BI36" s="67">
        <f t="shared" si="82"/>
        <v>0.5</v>
      </c>
      <c r="BJ36" s="67">
        <f t="shared" si="82"/>
        <v>5.0000000000000001E-3</v>
      </c>
      <c r="BK36" s="67">
        <f t="shared" si="82"/>
        <v>0.5</v>
      </c>
      <c r="BL36" s="67">
        <f t="shared" si="82"/>
        <v>0.05</v>
      </c>
      <c r="BM36" s="67">
        <f t="shared" si="82"/>
        <v>0.05</v>
      </c>
      <c r="BN36" s="67">
        <f t="shared" si="82"/>
        <v>0.05</v>
      </c>
      <c r="BO36" s="67">
        <f t="shared" si="82"/>
        <v>0.05</v>
      </c>
      <c r="BP36" s="67">
        <f t="shared" si="82"/>
        <v>0.05</v>
      </c>
      <c r="BQ36" s="67">
        <f t="shared" si="82"/>
        <v>0.4</v>
      </c>
      <c r="BR36" s="67">
        <f t="shared" si="82"/>
        <v>0.05</v>
      </c>
      <c r="BS36" s="67">
        <f t="shared" si="82"/>
        <v>0.05</v>
      </c>
      <c r="BT36" s="67">
        <f t="shared" si="82"/>
        <v>0.05</v>
      </c>
      <c r="BU36" s="67">
        <f t="shared" si="82"/>
        <v>0.05</v>
      </c>
      <c r="BV36" s="67">
        <f t="shared" si="82"/>
        <v>0.05</v>
      </c>
      <c r="BW36" s="67">
        <f t="shared" si="82"/>
        <v>0.1</v>
      </c>
      <c r="BX36" s="67">
        <f t="shared" si="82"/>
        <v>0.15</v>
      </c>
      <c r="BY36" s="67">
        <f t="shared" si="82"/>
        <v>25</v>
      </c>
      <c r="BZ36" s="67">
        <f t="shared" si="82"/>
        <v>50</v>
      </c>
      <c r="CA36" s="67">
        <f t="shared" si="82"/>
        <v>500</v>
      </c>
      <c r="CB36" s="67">
        <f t="shared" si="82"/>
        <v>0.01</v>
      </c>
      <c r="CC36" s="67">
        <f t="shared" si="82"/>
        <v>2.5000000000000001E-2</v>
      </c>
      <c r="CD36" s="67">
        <f t="shared" si="82"/>
        <v>2.5000000000000001E-2</v>
      </c>
      <c r="CE36" s="67">
        <f t="shared" si="82"/>
        <v>2.5000000000000001E-2</v>
      </c>
      <c r="CF36" s="67">
        <f t="shared" si="82"/>
        <v>2.5000000000000001E-2</v>
      </c>
      <c r="CG36" s="67">
        <f t="shared" si="82"/>
        <v>2.5000000000000001E-2</v>
      </c>
      <c r="CH36" s="67">
        <f t="shared" si="82"/>
        <v>2.5000000000000001E-2</v>
      </c>
      <c r="CI36" s="67">
        <f t="shared" si="82"/>
        <v>2.5000000000000001E-2</v>
      </c>
      <c r="CJ36" s="67">
        <f t="shared" si="74"/>
        <v>5.0000000000000001E-3</v>
      </c>
      <c r="CK36" s="67">
        <f t="shared" si="82"/>
        <v>0.15</v>
      </c>
      <c r="CL36" s="67">
        <f t="shared" si="82"/>
        <v>0.5</v>
      </c>
      <c r="CM36" s="67">
        <f t="shared" si="82"/>
        <v>0.5</v>
      </c>
      <c r="CN36" s="67">
        <f t="shared" si="82"/>
        <v>0.5</v>
      </c>
      <c r="CO36" s="67">
        <f t="shared" si="75"/>
        <v>1.5</v>
      </c>
      <c r="CP36" s="67">
        <f t="shared" si="82"/>
        <v>0.3</v>
      </c>
      <c r="CQ36" s="67">
        <f t="shared" si="82"/>
        <v>5</v>
      </c>
      <c r="CR36" s="67">
        <f t="shared" si="82"/>
        <v>0.5</v>
      </c>
      <c r="CS36" s="67">
        <f t="shared" si="82"/>
        <v>0.5</v>
      </c>
      <c r="CT36" s="67">
        <f t="shared" si="82"/>
        <v>0.05</v>
      </c>
      <c r="CU36" s="67">
        <f t="shared" si="82"/>
        <v>0.05</v>
      </c>
      <c r="CV36" s="67">
        <f t="shared" si="82"/>
        <v>0.05</v>
      </c>
      <c r="CW36" s="67">
        <f t="shared" si="76"/>
        <v>8.8000000000000003E-4</v>
      </c>
      <c r="CX36" s="67">
        <f t="shared" si="82"/>
        <v>0.05</v>
      </c>
      <c r="CY36" s="67">
        <f t="shared" si="82"/>
        <v>0.05</v>
      </c>
      <c r="CZ36" s="67">
        <f t="shared" si="82"/>
        <v>0.05</v>
      </c>
      <c r="DA36" s="67">
        <f t="shared" si="82"/>
        <v>0.05</v>
      </c>
      <c r="DB36" s="67">
        <f t="shared" si="82"/>
        <v>0.05</v>
      </c>
      <c r="DC36" s="67">
        <f t="shared" si="82"/>
        <v>0.05</v>
      </c>
      <c r="DD36" s="67">
        <f t="shared" si="82"/>
        <v>0.05</v>
      </c>
      <c r="DE36" s="138">
        <v>1015</v>
      </c>
      <c r="DF36" s="101">
        <f t="shared" ref="DF36:DJ36" si="83">DF282*1000</f>
        <v>0.5</v>
      </c>
      <c r="DG36" s="101">
        <f t="shared" si="83"/>
        <v>0.05</v>
      </c>
      <c r="DH36" s="101">
        <f t="shared" si="83"/>
        <v>2.5000000000000001E-2</v>
      </c>
      <c r="DI36" s="101">
        <f t="shared" si="83"/>
        <v>2.5000000000000001E-2</v>
      </c>
      <c r="DJ36" s="101">
        <f t="shared" si="83"/>
        <v>0.05</v>
      </c>
    </row>
    <row r="37" spans="1:114" ht="25.5" x14ac:dyDescent="0.2">
      <c r="A37" s="114">
        <v>32</v>
      </c>
      <c r="B37" s="115">
        <v>41</v>
      </c>
      <c r="C37" s="116" t="s">
        <v>367</v>
      </c>
      <c r="D37" s="116" t="s">
        <v>368</v>
      </c>
      <c r="E37" s="116" t="s">
        <v>733</v>
      </c>
      <c r="F37" s="116" t="s">
        <v>945</v>
      </c>
      <c r="G37" s="113">
        <v>6.5</v>
      </c>
      <c r="H37" s="52">
        <v>652</v>
      </c>
      <c r="I37" s="89">
        <v>0.05</v>
      </c>
      <c r="J37" s="89">
        <v>1.5</v>
      </c>
      <c r="K37" s="89">
        <v>35.4</v>
      </c>
      <c r="L37" s="90">
        <v>2.5000000000000001E-2</v>
      </c>
      <c r="M37" s="89">
        <v>2.2999999999999998</v>
      </c>
      <c r="N37" s="89">
        <v>3.35</v>
      </c>
      <c r="O37" s="89">
        <v>4.54</v>
      </c>
      <c r="P37" s="105">
        <v>3.5900000000000001E-2</v>
      </c>
      <c r="Q37" s="112">
        <v>179</v>
      </c>
      <c r="R37" s="89">
        <v>0.2</v>
      </c>
      <c r="S37" s="89">
        <v>2.75</v>
      </c>
      <c r="T37" s="89">
        <v>1.73</v>
      </c>
      <c r="U37" s="79">
        <v>1</v>
      </c>
      <c r="V37" s="79">
        <v>4.5</v>
      </c>
      <c r="W37" s="89">
        <v>2.95</v>
      </c>
      <c r="X37" s="89">
        <v>12.8</v>
      </c>
      <c r="Y37" s="52">
        <v>786</v>
      </c>
      <c r="Z37" s="89">
        <v>6.33</v>
      </c>
      <c r="AA37" s="52">
        <v>2020</v>
      </c>
      <c r="AB37" s="79">
        <v>30.7</v>
      </c>
      <c r="AC37" s="52">
        <v>86.1</v>
      </c>
      <c r="AD37" s="89">
        <v>298</v>
      </c>
      <c r="AE37" s="89">
        <v>50.1</v>
      </c>
      <c r="AF37" s="52">
        <v>1564.94</v>
      </c>
      <c r="AG37" s="52">
        <v>50</v>
      </c>
      <c r="AH37" s="79">
        <f t="shared" ref="AH37:AZ37" si="84">AH283*1000</f>
        <v>5</v>
      </c>
      <c r="AI37" s="79">
        <f t="shared" si="84"/>
        <v>6</v>
      </c>
      <c r="AJ37" s="79">
        <f t="shared" si="84"/>
        <v>2.5</v>
      </c>
      <c r="AK37" s="79">
        <f t="shared" si="84"/>
        <v>26</v>
      </c>
      <c r="AL37" s="79">
        <f t="shared" si="84"/>
        <v>21</v>
      </c>
      <c r="AM37" s="79">
        <f t="shared" si="84"/>
        <v>11</v>
      </c>
      <c r="AN37" s="79">
        <f t="shared" si="84"/>
        <v>21</v>
      </c>
      <c r="AO37" s="79">
        <f t="shared" si="84"/>
        <v>2.5</v>
      </c>
      <c r="AP37" s="79">
        <f t="shared" si="84"/>
        <v>16</v>
      </c>
      <c r="AQ37" s="79">
        <f t="shared" si="84"/>
        <v>1.5</v>
      </c>
      <c r="AR37" s="79">
        <f t="shared" si="84"/>
        <v>2.5</v>
      </c>
      <c r="AS37" s="79">
        <f t="shared" si="84"/>
        <v>2.5</v>
      </c>
      <c r="AT37" s="79">
        <f t="shared" si="84"/>
        <v>22</v>
      </c>
      <c r="AU37" s="79">
        <f t="shared" si="84"/>
        <v>24</v>
      </c>
      <c r="AV37" s="79">
        <f t="shared" si="84"/>
        <v>10</v>
      </c>
      <c r="AW37" s="79">
        <f t="shared" si="84"/>
        <v>12</v>
      </c>
      <c r="AX37" s="79">
        <f t="shared" si="84"/>
        <v>23</v>
      </c>
      <c r="AY37" s="79">
        <f t="shared" si="84"/>
        <v>7</v>
      </c>
      <c r="AZ37" s="79">
        <f t="shared" si="84"/>
        <v>2.5</v>
      </c>
      <c r="BA37" s="80">
        <f t="shared" si="3"/>
        <v>155</v>
      </c>
      <c r="BB37" s="67">
        <f t="shared" ref="BB37:DD37" si="85">BB283*1000</f>
        <v>0.5</v>
      </c>
      <c r="BC37" s="67">
        <f t="shared" si="85"/>
        <v>0.5</v>
      </c>
      <c r="BD37" s="67">
        <f t="shared" si="85"/>
        <v>0.5</v>
      </c>
      <c r="BE37" s="67">
        <f t="shared" si="85"/>
        <v>0.5</v>
      </c>
      <c r="BF37" s="67">
        <f t="shared" si="85"/>
        <v>0.5</v>
      </c>
      <c r="BG37" s="67">
        <f t="shared" si="85"/>
        <v>0.5</v>
      </c>
      <c r="BH37" s="67">
        <f t="shared" si="85"/>
        <v>0.5</v>
      </c>
      <c r="BI37" s="67">
        <f t="shared" si="85"/>
        <v>0.5</v>
      </c>
      <c r="BJ37" s="67">
        <f t="shared" si="85"/>
        <v>5.0000000000000001E-3</v>
      </c>
      <c r="BK37" s="67">
        <f t="shared" si="85"/>
        <v>0.5</v>
      </c>
      <c r="BL37" s="67">
        <f t="shared" si="85"/>
        <v>0.05</v>
      </c>
      <c r="BM37" s="67">
        <f t="shared" si="85"/>
        <v>0.05</v>
      </c>
      <c r="BN37" s="67">
        <f t="shared" si="85"/>
        <v>0.05</v>
      </c>
      <c r="BO37" s="67">
        <f t="shared" si="85"/>
        <v>0.05</v>
      </c>
      <c r="BP37" s="67">
        <f t="shared" si="85"/>
        <v>0.05</v>
      </c>
      <c r="BQ37" s="67">
        <f t="shared" si="85"/>
        <v>0.4</v>
      </c>
      <c r="BR37" s="67">
        <f t="shared" si="85"/>
        <v>0.05</v>
      </c>
      <c r="BS37" s="67">
        <f t="shared" si="85"/>
        <v>0.05</v>
      </c>
      <c r="BT37" s="67">
        <f t="shared" si="85"/>
        <v>0.05</v>
      </c>
      <c r="BU37" s="67">
        <f t="shared" si="85"/>
        <v>0.05</v>
      </c>
      <c r="BV37" s="67">
        <f t="shared" si="85"/>
        <v>0.05</v>
      </c>
      <c r="BW37" s="67">
        <f t="shared" si="85"/>
        <v>0.1</v>
      </c>
      <c r="BX37" s="67">
        <f t="shared" si="85"/>
        <v>0.15</v>
      </c>
      <c r="BY37" s="67">
        <f t="shared" si="85"/>
        <v>25</v>
      </c>
      <c r="BZ37" s="67">
        <f t="shared" si="85"/>
        <v>50</v>
      </c>
      <c r="CA37" s="67">
        <f t="shared" si="85"/>
        <v>500</v>
      </c>
      <c r="CB37" s="67">
        <f t="shared" si="85"/>
        <v>0.01</v>
      </c>
      <c r="CC37" s="67">
        <f t="shared" si="85"/>
        <v>2.5000000000000001E-2</v>
      </c>
      <c r="CD37" s="67">
        <f t="shared" si="85"/>
        <v>2.5000000000000001E-2</v>
      </c>
      <c r="CE37" s="67">
        <f t="shared" si="85"/>
        <v>2.5000000000000001E-2</v>
      </c>
      <c r="CF37" s="67">
        <f t="shared" si="85"/>
        <v>2.5000000000000001E-2</v>
      </c>
      <c r="CG37" s="67">
        <f t="shared" si="85"/>
        <v>2.5000000000000001E-2</v>
      </c>
      <c r="CH37" s="67">
        <f t="shared" si="85"/>
        <v>2.5000000000000001E-2</v>
      </c>
      <c r="CI37" s="67">
        <f t="shared" si="85"/>
        <v>2.5000000000000001E-2</v>
      </c>
      <c r="CJ37" s="67">
        <f t="shared" si="74"/>
        <v>5.0000000000000001E-3</v>
      </c>
      <c r="CK37" s="67">
        <f t="shared" si="85"/>
        <v>0.15</v>
      </c>
      <c r="CL37" s="67">
        <f t="shared" si="85"/>
        <v>0.5</v>
      </c>
      <c r="CM37" s="67">
        <f t="shared" si="85"/>
        <v>0.5</v>
      </c>
      <c r="CN37" s="67">
        <f t="shared" si="85"/>
        <v>0.5</v>
      </c>
      <c r="CO37" s="67">
        <f t="shared" si="75"/>
        <v>1.5</v>
      </c>
      <c r="CP37" s="67">
        <f t="shared" si="85"/>
        <v>0.3</v>
      </c>
      <c r="CQ37" s="67">
        <f t="shared" si="85"/>
        <v>5</v>
      </c>
      <c r="CR37" s="67">
        <f t="shared" si="85"/>
        <v>0.5</v>
      </c>
      <c r="CS37" s="67">
        <f t="shared" si="85"/>
        <v>0.5</v>
      </c>
      <c r="CT37" s="67">
        <f t="shared" si="85"/>
        <v>0.05</v>
      </c>
      <c r="CU37" s="67">
        <f t="shared" si="85"/>
        <v>0.05</v>
      </c>
      <c r="CV37" s="67">
        <f t="shared" si="85"/>
        <v>0.05</v>
      </c>
      <c r="CW37" s="67">
        <f t="shared" si="76"/>
        <v>9.2000000000000003E-4</v>
      </c>
      <c r="CX37" s="67">
        <f t="shared" si="85"/>
        <v>0.05</v>
      </c>
      <c r="CY37" s="67">
        <f t="shared" si="85"/>
        <v>0.05</v>
      </c>
      <c r="CZ37" s="67">
        <f t="shared" si="85"/>
        <v>0.05</v>
      </c>
      <c r="DA37" s="67">
        <f t="shared" si="85"/>
        <v>0.05</v>
      </c>
      <c r="DB37" s="67">
        <f t="shared" si="85"/>
        <v>0.05</v>
      </c>
      <c r="DC37" s="67">
        <f t="shared" si="85"/>
        <v>0.05</v>
      </c>
      <c r="DD37" s="67">
        <f t="shared" si="85"/>
        <v>0.05</v>
      </c>
      <c r="DE37" s="138">
        <v>323.7</v>
      </c>
      <c r="DF37" s="101">
        <f t="shared" ref="DF37:DJ37" si="86">DF283*1000</f>
        <v>0.5</v>
      </c>
      <c r="DG37" s="101">
        <f t="shared" si="86"/>
        <v>0.05</v>
      </c>
      <c r="DH37" s="101">
        <f t="shared" si="86"/>
        <v>2.5000000000000001E-2</v>
      </c>
      <c r="DI37" s="101">
        <f t="shared" si="86"/>
        <v>2.5000000000000001E-2</v>
      </c>
      <c r="DJ37" s="101">
        <f t="shared" si="86"/>
        <v>0.05</v>
      </c>
    </row>
    <row r="38" spans="1:114" ht="25.5" x14ac:dyDescent="0.2">
      <c r="A38" s="114">
        <v>33</v>
      </c>
      <c r="B38" s="115">
        <v>42</v>
      </c>
      <c r="C38" s="116" t="s">
        <v>369</v>
      </c>
      <c r="D38" s="116" t="s">
        <v>370</v>
      </c>
      <c r="E38" s="116" t="s">
        <v>734</v>
      </c>
      <c r="F38" s="116" t="s">
        <v>946</v>
      </c>
      <c r="G38" s="113">
        <v>6.8</v>
      </c>
      <c r="H38" s="52">
        <v>628</v>
      </c>
      <c r="I38" s="89">
        <v>0.05</v>
      </c>
      <c r="J38" s="89">
        <v>1.5</v>
      </c>
      <c r="K38" s="89">
        <v>96.2</v>
      </c>
      <c r="L38" s="90">
        <v>2.5000000000000001E-2</v>
      </c>
      <c r="M38" s="89">
        <v>6.35</v>
      </c>
      <c r="N38" s="89">
        <v>14.7</v>
      </c>
      <c r="O38" s="89">
        <v>20.6</v>
      </c>
      <c r="P38" s="105">
        <v>2.5499999999999998E-2</v>
      </c>
      <c r="Q38" s="89">
        <v>3520</v>
      </c>
      <c r="R38" s="89">
        <v>0.2</v>
      </c>
      <c r="S38" s="89">
        <v>18.7</v>
      </c>
      <c r="T38" s="89">
        <v>9.56</v>
      </c>
      <c r="U38" s="79">
        <v>1</v>
      </c>
      <c r="V38" s="79">
        <v>12</v>
      </c>
      <c r="W38" s="89">
        <v>17.8</v>
      </c>
      <c r="X38" s="89">
        <v>57.2</v>
      </c>
      <c r="Y38" s="52">
        <v>2970</v>
      </c>
      <c r="Z38" s="89">
        <v>3.69</v>
      </c>
      <c r="AA38" s="52">
        <v>23898.9</v>
      </c>
      <c r="AB38" s="79">
        <v>339</v>
      </c>
      <c r="AC38" s="52">
        <v>294</v>
      </c>
      <c r="AD38" s="89">
        <v>373</v>
      </c>
      <c r="AE38" s="89">
        <v>122.73099999999999</v>
      </c>
      <c r="AF38" s="52">
        <v>9648.35</v>
      </c>
      <c r="AG38" s="52">
        <v>2210</v>
      </c>
      <c r="AH38" s="79">
        <f t="shared" ref="AH38:AZ38" si="87">AH284*1000</f>
        <v>120</v>
      </c>
      <c r="AI38" s="79">
        <f t="shared" si="87"/>
        <v>1230</v>
      </c>
      <c r="AJ38" s="79">
        <f t="shared" si="87"/>
        <v>564</v>
      </c>
      <c r="AK38" s="79">
        <f t="shared" si="87"/>
        <v>1170</v>
      </c>
      <c r="AL38" s="79">
        <f t="shared" si="87"/>
        <v>380</v>
      </c>
      <c r="AM38" s="79">
        <f t="shared" si="87"/>
        <v>263</v>
      </c>
      <c r="AN38" s="79">
        <f t="shared" si="87"/>
        <v>188</v>
      </c>
      <c r="AO38" s="79">
        <f t="shared" si="87"/>
        <v>36</v>
      </c>
      <c r="AP38" s="79">
        <f t="shared" si="87"/>
        <v>86</v>
      </c>
      <c r="AQ38" s="79">
        <f t="shared" si="87"/>
        <v>19</v>
      </c>
      <c r="AR38" s="79">
        <f t="shared" si="87"/>
        <v>215</v>
      </c>
      <c r="AS38" s="79">
        <f t="shared" si="87"/>
        <v>240</v>
      </c>
      <c r="AT38" s="79">
        <f t="shared" si="87"/>
        <v>637</v>
      </c>
      <c r="AU38" s="79">
        <f t="shared" si="87"/>
        <v>226</v>
      </c>
      <c r="AV38" s="79">
        <f t="shared" si="87"/>
        <v>99</v>
      </c>
      <c r="AW38" s="79">
        <f t="shared" si="87"/>
        <v>87</v>
      </c>
      <c r="AX38" s="79">
        <f t="shared" si="87"/>
        <v>102</v>
      </c>
      <c r="AY38" s="79">
        <f t="shared" si="87"/>
        <v>48</v>
      </c>
      <c r="AZ38" s="79">
        <f t="shared" si="87"/>
        <v>2.5</v>
      </c>
      <c r="BA38" s="80">
        <f t="shared" si="3"/>
        <v>5351</v>
      </c>
      <c r="BB38" s="67">
        <f t="shared" ref="BB38:DD38" si="88">BB284*1000</f>
        <v>0.5</v>
      </c>
      <c r="BC38" s="67">
        <f t="shared" si="88"/>
        <v>0.5</v>
      </c>
      <c r="BD38" s="67">
        <f t="shared" si="88"/>
        <v>0.5</v>
      </c>
      <c r="BE38" s="67">
        <f t="shared" si="88"/>
        <v>0.5</v>
      </c>
      <c r="BF38" s="67">
        <f t="shared" si="88"/>
        <v>0.5</v>
      </c>
      <c r="BG38" s="67">
        <f t="shared" si="88"/>
        <v>0.5</v>
      </c>
      <c r="BH38" s="67">
        <f t="shared" si="88"/>
        <v>0.5</v>
      </c>
      <c r="BI38" s="67">
        <f t="shared" si="88"/>
        <v>0.5</v>
      </c>
      <c r="BJ38" s="67">
        <f t="shared" si="88"/>
        <v>5.0000000000000001E-3</v>
      </c>
      <c r="BK38" s="67">
        <f t="shared" si="88"/>
        <v>0.5</v>
      </c>
      <c r="BL38" s="67">
        <f t="shared" si="88"/>
        <v>0.05</v>
      </c>
      <c r="BM38" s="67">
        <f t="shared" si="88"/>
        <v>0.05</v>
      </c>
      <c r="BN38" s="67">
        <f t="shared" si="88"/>
        <v>0.05</v>
      </c>
      <c r="BO38" s="67">
        <f t="shared" si="88"/>
        <v>0.05</v>
      </c>
      <c r="BP38" s="67">
        <f t="shared" si="88"/>
        <v>0.05</v>
      </c>
      <c r="BQ38" s="67">
        <f t="shared" si="88"/>
        <v>0.4</v>
      </c>
      <c r="BR38" s="67">
        <f t="shared" si="88"/>
        <v>0.05</v>
      </c>
      <c r="BS38" s="67">
        <f t="shared" si="88"/>
        <v>0.05</v>
      </c>
      <c r="BT38" s="67">
        <f t="shared" si="88"/>
        <v>0.05</v>
      </c>
      <c r="BU38" s="67">
        <f t="shared" si="88"/>
        <v>0.05</v>
      </c>
      <c r="BV38" s="67">
        <f t="shared" si="88"/>
        <v>0.05</v>
      </c>
      <c r="BW38" s="67">
        <f t="shared" si="88"/>
        <v>0.1</v>
      </c>
      <c r="BX38" s="67">
        <f t="shared" si="88"/>
        <v>0.15</v>
      </c>
      <c r="BY38" s="91"/>
      <c r="BZ38" s="91"/>
      <c r="CA38" s="91"/>
      <c r="CB38" s="91"/>
      <c r="CC38" s="91"/>
      <c r="CD38" s="91"/>
      <c r="CE38" s="91"/>
      <c r="CF38" s="91"/>
      <c r="CG38" s="91"/>
      <c r="CH38" s="91"/>
      <c r="CI38" s="91"/>
      <c r="CJ38" s="91"/>
      <c r="CK38" s="91"/>
      <c r="CL38" s="91"/>
      <c r="CM38" s="91"/>
      <c r="CN38" s="91"/>
      <c r="CO38" s="91"/>
      <c r="CP38" s="91"/>
      <c r="CQ38" s="91"/>
      <c r="CR38" s="91"/>
      <c r="CS38" s="91"/>
      <c r="CT38" s="91"/>
      <c r="CU38" s="91"/>
      <c r="CV38" s="91"/>
      <c r="CW38" s="91"/>
      <c r="CX38" s="91"/>
      <c r="CY38" s="91"/>
      <c r="CZ38" s="91"/>
      <c r="DA38" s="91"/>
      <c r="DB38" s="91"/>
      <c r="DC38" s="67">
        <f t="shared" si="88"/>
        <v>0.05</v>
      </c>
      <c r="DD38" s="67">
        <f t="shared" si="88"/>
        <v>0.05</v>
      </c>
      <c r="DE38" s="138">
        <v>991.7</v>
      </c>
      <c r="DF38" s="137"/>
      <c r="DG38" s="137"/>
      <c r="DH38" s="137"/>
      <c r="DI38" s="137"/>
      <c r="DJ38" s="137"/>
    </row>
    <row r="39" spans="1:114" ht="25.5" x14ac:dyDescent="0.2">
      <c r="A39" s="114">
        <v>34</v>
      </c>
      <c r="B39" s="115">
        <v>43</v>
      </c>
      <c r="C39" s="116" t="s">
        <v>371</v>
      </c>
      <c r="D39" s="116" t="s">
        <v>372</v>
      </c>
      <c r="E39" s="116" t="s">
        <v>735</v>
      </c>
      <c r="F39" s="116" t="s">
        <v>947</v>
      </c>
      <c r="G39" s="113">
        <v>7</v>
      </c>
      <c r="H39" s="52">
        <v>683</v>
      </c>
      <c r="I39" s="89">
        <v>0.05</v>
      </c>
      <c r="J39" s="89">
        <v>1.5</v>
      </c>
      <c r="K39" s="89">
        <v>18.3</v>
      </c>
      <c r="L39" s="90">
        <v>2.5000000000000001E-2</v>
      </c>
      <c r="M39" s="89">
        <v>1.63</v>
      </c>
      <c r="N39" s="89">
        <v>10.3</v>
      </c>
      <c r="O39" s="89">
        <v>5.01</v>
      </c>
      <c r="P39" s="105">
        <v>4.82E-2</v>
      </c>
      <c r="Q39" s="89">
        <v>5200</v>
      </c>
      <c r="R39" s="89">
        <v>0.2</v>
      </c>
      <c r="S39" s="89">
        <v>3.93</v>
      </c>
      <c r="T39" s="89">
        <v>3.55</v>
      </c>
      <c r="U39" s="79">
        <v>1</v>
      </c>
      <c r="V39" s="89">
        <v>71.599999999999994</v>
      </c>
      <c r="W39" s="89">
        <v>10.5</v>
      </c>
      <c r="X39" s="89">
        <v>16.399999999999999</v>
      </c>
      <c r="Y39" s="52">
        <v>74000</v>
      </c>
      <c r="Z39" s="89">
        <v>5.03</v>
      </c>
      <c r="AA39" s="52">
        <v>6670</v>
      </c>
      <c r="AB39" s="79">
        <v>226</v>
      </c>
      <c r="AC39" s="52">
        <v>210</v>
      </c>
      <c r="AD39" s="89">
        <v>1710</v>
      </c>
      <c r="AE39" s="89">
        <v>237.59966250221899</v>
      </c>
      <c r="AF39" s="52">
        <v>2209.6903398204099</v>
      </c>
      <c r="AG39" s="52">
        <v>588</v>
      </c>
      <c r="AH39" s="79">
        <f t="shared" ref="AH39:AZ39" si="89">AH285*1000</f>
        <v>16</v>
      </c>
      <c r="AI39" s="79">
        <f t="shared" si="89"/>
        <v>36</v>
      </c>
      <c r="AJ39" s="79">
        <f t="shared" si="89"/>
        <v>23</v>
      </c>
      <c r="AK39" s="79">
        <f t="shared" si="89"/>
        <v>218</v>
      </c>
      <c r="AL39" s="79">
        <f t="shared" si="89"/>
        <v>260</v>
      </c>
      <c r="AM39" s="79">
        <f t="shared" si="89"/>
        <v>190</v>
      </c>
      <c r="AN39" s="79">
        <f t="shared" si="89"/>
        <v>359</v>
      </c>
      <c r="AO39" s="79">
        <f t="shared" si="89"/>
        <v>77</v>
      </c>
      <c r="AP39" s="79">
        <f t="shared" si="89"/>
        <v>170</v>
      </c>
      <c r="AQ39" s="79">
        <f t="shared" si="89"/>
        <v>7</v>
      </c>
      <c r="AR39" s="79">
        <f t="shared" si="89"/>
        <v>2.5</v>
      </c>
      <c r="AS39" s="79">
        <f t="shared" si="89"/>
        <v>12</v>
      </c>
      <c r="AT39" s="79">
        <f t="shared" si="89"/>
        <v>295</v>
      </c>
      <c r="AU39" s="79">
        <f t="shared" si="89"/>
        <v>349</v>
      </c>
      <c r="AV39" s="79">
        <f t="shared" si="89"/>
        <v>146</v>
      </c>
      <c r="AW39" s="79">
        <f t="shared" si="89"/>
        <v>198</v>
      </c>
      <c r="AX39" s="79">
        <f t="shared" si="89"/>
        <v>235</v>
      </c>
      <c r="AY39" s="79">
        <f t="shared" si="89"/>
        <v>55</v>
      </c>
      <c r="AZ39" s="79">
        <f t="shared" si="89"/>
        <v>2.5</v>
      </c>
      <c r="BA39" s="80">
        <f t="shared" si="3"/>
        <v>1913.5</v>
      </c>
      <c r="BB39" s="67">
        <f t="shared" ref="BB39:DD39" si="90">BB285*1000</f>
        <v>0.5</v>
      </c>
      <c r="BC39" s="67">
        <f t="shared" si="90"/>
        <v>0.5</v>
      </c>
      <c r="BD39" s="67">
        <f t="shared" si="90"/>
        <v>0.5</v>
      </c>
      <c r="BE39" s="67">
        <f t="shared" si="90"/>
        <v>0.5</v>
      </c>
      <c r="BF39" s="67">
        <f t="shared" si="90"/>
        <v>0.5</v>
      </c>
      <c r="BG39" s="67">
        <f t="shared" si="90"/>
        <v>0.5</v>
      </c>
      <c r="BH39" s="67">
        <f t="shared" si="90"/>
        <v>0.5</v>
      </c>
      <c r="BI39" s="67">
        <f t="shared" si="90"/>
        <v>0.5</v>
      </c>
      <c r="BJ39" s="67">
        <f t="shared" si="90"/>
        <v>5.0000000000000001E-3</v>
      </c>
      <c r="BK39" s="67">
        <f t="shared" si="90"/>
        <v>0.5</v>
      </c>
      <c r="BL39" s="67">
        <f t="shared" si="90"/>
        <v>0.05</v>
      </c>
      <c r="BM39" s="67">
        <f t="shared" si="90"/>
        <v>0.05</v>
      </c>
      <c r="BN39" s="67">
        <f t="shared" si="90"/>
        <v>0.05</v>
      </c>
      <c r="BO39" s="67">
        <f t="shared" si="90"/>
        <v>0.05</v>
      </c>
      <c r="BP39" s="67">
        <f t="shared" si="90"/>
        <v>0.05</v>
      </c>
      <c r="BQ39" s="67">
        <f t="shared" si="90"/>
        <v>0.4</v>
      </c>
      <c r="BR39" s="67">
        <f t="shared" si="90"/>
        <v>0.05</v>
      </c>
      <c r="BS39" s="67">
        <f t="shared" si="90"/>
        <v>0.05</v>
      </c>
      <c r="BT39" s="67">
        <f t="shared" si="90"/>
        <v>0.05</v>
      </c>
      <c r="BU39" s="67">
        <f t="shared" si="90"/>
        <v>0.05</v>
      </c>
      <c r="BV39" s="67">
        <f t="shared" si="90"/>
        <v>0.05</v>
      </c>
      <c r="BW39" s="67">
        <f t="shared" si="90"/>
        <v>0.1</v>
      </c>
      <c r="BX39" s="67">
        <f t="shared" si="90"/>
        <v>0.15</v>
      </c>
      <c r="BY39" s="91"/>
      <c r="BZ39" s="91"/>
      <c r="CA39" s="91"/>
      <c r="CB39" s="91"/>
      <c r="CC39" s="91"/>
      <c r="CD39" s="91"/>
      <c r="CE39" s="91"/>
      <c r="CF39" s="91"/>
      <c r="CG39" s="91"/>
      <c r="CH39" s="91"/>
      <c r="CI39" s="91"/>
      <c r="CJ39" s="91"/>
      <c r="CK39" s="91"/>
      <c r="CL39" s="91"/>
      <c r="CM39" s="91"/>
      <c r="CN39" s="91"/>
      <c r="CO39" s="91"/>
      <c r="CP39" s="91"/>
      <c r="CQ39" s="91"/>
      <c r="CR39" s="91"/>
      <c r="CS39" s="91"/>
      <c r="CT39" s="91"/>
      <c r="CU39" s="91"/>
      <c r="CV39" s="91"/>
      <c r="CW39" s="91"/>
      <c r="CX39" s="91"/>
      <c r="CY39" s="91"/>
      <c r="CZ39" s="91"/>
      <c r="DA39" s="91"/>
      <c r="DB39" s="91"/>
      <c r="DC39" s="67">
        <f t="shared" si="90"/>
        <v>0.05</v>
      </c>
      <c r="DD39" s="67">
        <f t="shared" si="90"/>
        <v>0.05</v>
      </c>
      <c r="DE39" s="138">
        <v>8617</v>
      </c>
      <c r="DF39" s="137"/>
      <c r="DG39" s="137"/>
      <c r="DH39" s="137"/>
      <c r="DI39" s="137"/>
      <c r="DJ39" s="137"/>
    </row>
    <row r="40" spans="1:114" ht="25.5" x14ac:dyDescent="0.2">
      <c r="A40" s="114">
        <v>35</v>
      </c>
      <c r="B40" s="115">
        <v>44</v>
      </c>
      <c r="C40" s="116" t="s">
        <v>373</v>
      </c>
      <c r="D40" s="116" t="s">
        <v>374</v>
      </c>
      <c r="E40" s="116" t="s">
        <v>736</v>
      </c>
      <c r="F40" s="116" t="s">
        <v>948</v>
      </c>
      <c r="G40" s="113">
        <v>7.4</v>
      </c>
      <c r="H40" s="52">
        <v>620</v>
      </c>
      <c r="I40" s="89">
        <v>0.05</v>
      </c>
      <c r="J40" s="89">
        <v>1.5</v>
      </c>
      <c r="K40" s="89">
        <v>5.88</v>
      </c>
      <c r="L40" s="90">
        <v>2.5000000000000001E-2</v>
      </c>
      <c r="M40" s="89">
        <v>0.72499999999999998</v>
      </c>
      <c r="N40" s="89">
        <v>2.57</v>
      </c>
      <c r="O40" s="89">
        <v>2.82</v>
      </c>
      <c r="P40" s="105">
        <v>5.91E-2</v>
      </c>
      <c r="Q40" s="89">
        <v>1210</v>
      </c>
      <c r="R40" s="89">
        <v>0.2</v>
      </c>
      <c r="S40" s="89">
        <v>1.31</v>
      </c>
      <c r="T40" s="89">
        <v>2.25</v>
      </c>
      <c r="U40" s="89">
        <v>1</v>
      </c>
      <c r="V40" s="89">
        <v>24.1</v>
      </c>
      <c r="W40" s="89">
        <v>3.69</v>
      </c>
      <c r="X40" s="89">
        <v>11.5</v>
      </c>
      <c r="Y40" s="52">
        <v>25600</v>
      </c>
      <c r="Z40" s="89">
        <v>3.15</v>
      </c>
      <c r="AA40" s="52">
        <v>2860</v>
      </c>
      <c r="AB40" s="79">
        <v>69.5</v>
      </c>
      <c r="AC40" s="52">
        <v>155</v>
      </c>
      <c r="AD40" s="52">
        <v>620</v>
      </c>
      <c r="AE40" s="89">
        <v>105.35959950041401</v>
      </c>
      <c r="AF40" s="52">
        <v>1146.3739839093901</v>
      </c>
      <c r="AG40" s="52">
        <v>259</v>
      </c>
      <c r="AH40" s="79">
        <f t="shared" ref="AH40:AZ40" si="91">AH286*1000</f>
        <v>63</v>
      </c>
      <c r="AI40" s="79">
        <f t="shared" si="91"/>
        <v>116</v>
      </c>
      <c r="AJ40" s="79">
        <f t="shared" si="91"/>
        <v>53</v>
      </c>
      <c r="AK40" s="79">
        <f t="shared" si="91"/>
        <v>581</v>
      </c>
      <c r="AL40" s="79">
        <f t="shared" si="91"/>
        <v>400</v>
      </c>
      <c r="AM40" s="79">
        <f t="shared" si="91"/>
        <v>243</v>
      </c>
      <c r="AN40" s="79">
        <f t="shared" si="91"/>
        <v>374</v>
      </c>
      <c r="AO40" s="79">
        <f t="shared" si="91"/>
        <v>60</v>
      </c>
      <c r="AP40" s="79">
        <f t="shared" si="91"/>
        <v>327</v>
      </c>
      <c r="AQ40" s="79">
        <f t="shared" si="91"/>
        <v>8</v>
      </c>
      <c r="AR40" s="79">
        <f t="shared" si="91"/>
        <v>12</v>
      </c>
      <c r="AS40" s="79">
        <f t="shared" si="91"/>
        <v>36</v>
      </c>
      <c r="AT40" s="79">
        <f t="shared" si="91"/>
        <v>700</v>
      </c>
      <c r="AU40" s="79">
        <f t="shared" si="91"/>
        <v>497</v>
      </c>
      <c r="AV40" s="79">
        <f t="shared" si="91"/>
        <v>233</v>
      </c>
      <c r="AW40" s="79">
        <f t="shared" si="91"/>
        <v>337</v>
      </c>
      <c r="AX40" s="79">
        <f t="shared" si="91"/>
        <v>458</v>
      </c>
      <c r="AY40" s="79">
        <f t="shared" si="91"/>
        <v>76</v>
      </c>
      <c r="AZ40" s="79">
        <f t="shared" si="91"/>
        <v>2.5</v>
      </c>
      <c r="BA40" s="80">
        <f t="shared" si="3"/>
        <v>3316</v>
      </c>
      <c r="BB40" s="67">
        <f t="shared" ref="BB40:DD40" si="92">BB286*1000</f>
        <v>0.5</v>
      </c>
      <c r="BC40" s="67">
        <f t="shared" si="92"/>
        <v>0.5</v>
      </c>
      <c r="BD40" s="67">
        <f t="shared" si="92"/>
        <v>0.5</v>
      </c>
      <c r="BE40" s="67">
        <f t="shared" si="92"/>
        <v>0.5</v>
      </c>
      <c r="BF40" s="67">
        <f t="shared" si="92"/>
        <v>0.5</v>
      </c>
      <c r="BG40" s="67">
        <f t="shared" si="92"/>
        <v>0.5</v>
      </c>
      <c r="BH40" s="67">
        <f t="shared" si="92"/>
        <v>0.5</v>
      </c>
      <c r="BI40" s="67">
        <f t="shared" si="92"/>
        <v>0.5</v>
      </c>
      <c r="BJ40" s="67">
        <f t="shared" si="92"/>
        <v>5.0000000000000001E-3</v>
      </c>
      <c r="BK40" s="67">
        <f t="shared" si="92"/>
        <v>0.5</v>
      </c>
      <c r="BL40" s="67">
        <f t="shared" si="92"/>
        <v>0.05</v>
      </c>
      <c r="BM40" s="67">
        <f t="shared" si="92"/>
        <v>0.05</v>
      </c>
      <c r="BN40" s="67">
        <f t="shared" si="92"/>
        <v>0.05</v>
      </c>
      <c r="BO40" s="67">
        <f t="shared" si="92"/>
        <v>0.05</v>
      </c>
      <c r="BP40" s="67">
        <f t="shared" si="92"/>
        <v>0.05</v>
      </c>
      <c r="BQ40" s="67">
        <f t="shared" si="92"/>
        <v>0.4</v>
      </c>
      <c r="BR40" s="67">
        <f t="shared" si="92"/>
        <v>0.05</v>
      </c>
      <c r="BS40" s="67">
        <f t="shared" si="92"/>
        <v>0.05</v>
      </c>
      <c r="BT40" s="67">
        <f t="shared" si="92"/>
        <v>0.05</v>
      </c>
      <c r="BU40" s="67">
        <f t="shared" si="92"/>
        <v>0.05</v>
      </c>
      <c r="BV40" s="67">
        <f t="shared" si="92"/>
        <v>0.05</v>
      </c>
      <c r="BW40" s="67">
        <f t="shared" si="92"/>
        <v>0.1</v>
      </c>
      <c r="BX40" s="67">
        <f t="shared" si="92"/>
        <v>0.15</v>
      </c>
      <c r="BY40" s="91"/>
      <c r="BZ40" s="91"/>
      <c r="CA40" s="91"/>
      <c r="CB40" s="91"/>
      <c r="CC40" s="91"/>
      <c r="CD40" s="91"/>
      <c r="CE40" s="91"/>
      <c r="CF40" s="91"/>
      <c r="CG40" s="91"/>
      <c r="CH40" s="91"/>
      <c r="CI40" s="91"/>
      <c r="CJ40" s="91"/>
      <c r="CK40" s="91"/>
      <c r="CL40" s="91"/>
      <c r="CM40" s="91"/>
      <c r="CN40" s="91"/>
      <c r="CO40" s="91"/>
      <c r="CP40" s="91"/>
      <c r="CQ40" s="91"/>
      <c r="CR40" s="91"/>
      <c r="CS40" s="91"/>
      <c r="CT40" s="91"/>
      <c r="CU40" s="91"/>
      <c r="CV40" s="91"/>
      <c r="CW40" s="91"/>
      <c r="CX40" s="91"/>
      <c r="CY40" s="91"/>
      <c r="CZ40" s="91"/>
      <c r="DA40" s="91"/>
      <c r="DB40" s="91"/>
      <c r="DC40" s="67">
        <f t="shared" si="92"/>
        <v>0.05</v>
      </c>
      <c r="DD40" s="67">
        <f t="shared" si="92"/>
        <v>0.05</v>
      </c>
      <c r="DE40" s="138">
        <v>4239</v>
      </c>
      <c r="DF40" s="137"/>
      <c r="DG40" s="137"/>
      <c r="DH40" s="137"/>
      <c r="DI40" s="137"/>
      <c r="DJ40" s="137"/>
    </row>
    <row r="41" spans="1:114" ht="25.5" x14ac:dyDescent="0.2">
      <c r="A41" s="114">
        <v>36</v>
      </c>
      <c r="B41" s="115">
        <v>45</v>
      </c>
      <c r="C41" s="116" t="s">
        <v>375</v>
      </c>
      <c r="D41" s="116" t="s">
        <v>376</v>
      </c>
      <c r="E41" s="116" t="s">
        <v>737</v>
      </c>
      <c r="F41" s="116" t="s">
        <v>949</v>
      </c>
      <c r="G41" s="113">
        <v>6.6</v>
      </c>
      <c r="H41" s="52">
        <v>633</v>
      </c>
      <c r="I41" s="89">
        <v>0.05</v>
      </c>
      <c r="J41" s="89">
        <v>1.5</v>
      </c>
      <c r="K41" s="89">
        <v>18</v>
      </c>
      <c r="L41" s="90">
        <v>2.5000000000000001E-2</v>
      </c>
      <c r="M41" s="89">
        <v>1.1599999999999999</v>
      </c>
      <c r="N41" s="89">
        <v>6.7</v>
      </c>
      <c r="O41" s="89">
        <v>4.32</v>
      </c>
      <c r="P41" s="105">
        <v>1.67E-2</v>
      </c>
      <c r="Q41" s="89">
        <v>157</v>
      </c>
      <c r="R41" s="89">
        <v>0.2</v>
      </c>
      <c r="S41" s="89">
        <v>1.69</v>
      </c>
      <c r="T41" s="89">
        <v>2.48</v>
      </c>
      <c r="U41" s="79">
        <v>1</v>
      </c>
      <c r="V41" s="79">
        <v>3.03</v>
      </c>
      <c r="W41" s="89">
        <v>2.56</v>
      </c>
      <c r="X41" s="89">
        <v>18.3</v>
      </c>
      <c r="Y41" s="52">
        <v>486</v>
      </c>
      <c r="Z41" s="89">
        <v>6.11</v>
      </c>
      <c r="AA41" s="52">
        <v>2180</v>
      </c>
      <c r="AB41" s="79">
        <v>73.400000000000006</v>
      </c>
      <c r="AC41" s="52">
        <v>81.3</v>
      </c>
      <c r="AD41" s="52">
        <v>188</v>
      </c>
      <c r="AE41" s="89">
        <v>93.3</v>
      </c>
      <c r="AF41" s="52">
        <v>1281.71</v>
      </c>
      <c r="AG41" s="52">
        <v>50</v>
      </c>
      <c r="AH41" s="79">
        <f t="shared" ref="AH41:AZ41" si="93">AH287*1000</f>
        <v>8</v>
      </c>
      <c r="AI41" s="79">
        <f t="shared" si="93"/>
        <v>13</v>
      </c>
      <c r="AJ41" s="79">
        <f t="shared" si="93"/>
        <v>2.5</v>
      </c>
      <c r="AK41" s="79">
        <f t="shared" si="93"/>
        <v>50</v>
      </c>
      <c r="AL41" s="79">
        <f t="shared" si="93"/>
        <v>34</v>
      </c>
      <c r="AM41" s="79">
        <f t="shared" si="93"/>
        <v>21</v>
      </c>
      <c r="AN41" s="79">
        <f t="shared" si="93"/>
        <v>32</v>
      </c>
      <c r="AO41" s="79">
        <f t="shared" si="93"/>
        <v>2.5</v>
      </c>
      <c r="AP41" s="79">
        <f t="shared" si="93"/>
        <v>32</v>
      </c>
      <c r="AQ41" s="79">
        <f t="shared" si="93"/>
        <v>1.5</v>
      </c>
      <c r="AR41" s="79">
        <f t="shared" si="93"/>
        <v>2.5</v>
      </c>
      <c r="AS41" s="79">
        <f t="shared" si="93"/>
        <v>2.5</v>
      </c>
      <c r="AT41" s="79">
        <f t="shared" si="93"/>
        <v>42</v>
      </c>
      <c r="AU41" s="79">
        <f t="shared" si="93"/>
        <v>43</v>
      </c>
      <c r="AV41" s="79">
        <f t="shared" si="93"/>
        <v>20</v>
      </c>
      <c r="AW41" s="79">
        <f t="shared" si="93"/>
        <v>19</v>
      </c>
      <c r="AX41" s="79">
        <f t="shared" si="93"/>
        <v>44</v>
      </c>
      <c r="AY41" s="79">
        <f t="shared" si="93"/>
        <v>14</v>
      </c>
      <c r="AZ41" s="79">
        <f t="shared" si="93"/>
        <v>2.5</v>
      </c>
      <c r="BA41" s="80">
        <f t="shared" si="3"/>
        <v>272</v>
      </c>
      <c r="BB41" s="67">
        <f t="shared" ref="BB41:DD41" si="94">BB287*1000</f>
        <v>0.5</v>
      </c>
      <c r="BC41" s="67">
        <f t="shared" si="94"/>
        <v>0.5</v>
      </c>
      <c r="BD41" s="67">
        <f t="shared" si="94"/>
        <v>0.5</v>
      </c>
      <c r="BE41" s="67">
        <f t="shared" si="94"/>
        <v>0.5</v>
      </c>
      <c r="BF41" s="67">
        <f t="shared" si="94"/>
        <v>0.5</v>
      </c>
      <c r="BG41" s="67">
        <f t="shared" si="94"/>
        <v>0.5</v>
      </c>
      <c r="BH41" s="67">
        <f t="shared" si="94"/>
        <v>0.5</v>
      </c>
      <c r="BI41" s="67">
        <f t="shared" si="94"/>
        <v>0.5</v>
      </c>
      <c r="BJ41" s="67">
        <f t="shared" si="94"/>
        <v>5.0000000000000001E-3</v>
      </c>
      <c r="BK41" s="67">
        <f t="shared" si="94"/>
        <v>0.5</v>
      </c>
      <c r="BL41" s="67">
        <f t="shared" si="94"/>
        <v>0.05</v>
      </c>
      <c r="BM41" s="67">
        <f t="shared" si="94"/>
        <v>0.05</v>
      </c>
      <c r="BN41" s="67">
        <f t="shared" si="94"/>
        <v>0.05</v>
      </c>
      <c r="BO41" s="67">
        <f t="shared" si="94"/>
        <v>0.05</v>
      </c>
      <c r="BP41" s="67">
        <f t="shared" si="94"/>
        <v>0.05</v>
      </c>
      <c r="BQ41" s="67">
        <f t="shared" si="94"/>
        <v>0.4</v>
      </c>
      <c r="BR41" s="67">
        <f t="shared" si="94"/>
        <v>0.05</v>
      </c>
      <c r="BS41" s="67">
        <f t="shared" si="94"/>
        <v>0.05</v>
      </c>
      <c r="BT41" s="67">
        <f t="shared" si="94"/>
        <v>0.05</v>
      </c>
      <c r="BU41" s="67">
        <f t="shared" si="94"/>
        <v>0.05</v>
      </c>
      <c r="BV41" s="67">
        <f t="shared" si="94"/>
        <v>0.05</v>
      </c>
      <c r="BW41" s="67">
        <f t="shared" si="94"/>
        <v>0.1</v>
      </c>
      <c r="BX41" s="67">
        <f t="shared" si="94"/>
        <v>0.15</v>
      </c>
      <c r="BY41" s="67">
        <f t="shared" si="94"/>
        <v>25</v>
      </c>
      <c r="BZ41" s="67">
        <f t="shared" si="94"/>
        <v>50</v>
      </c>
      <c r="CA41" s="67">
        <f t="shared" si="94"/>
        <v>500</v>
      </c>
      <c r="CB41" s="67">
        <f t="shared" si="94"/>
        <v>0.01</v>
      </c>
      <c r="CC41" s="67">
        <f t="shared" si="94"/>
        <v>2.5000000000000001E-2</v>
      </c>
      <c r="CD41" s="67">
        <f t="shared" si="94"/>
        <v>2.5000000000000001E-2</v>
      </c>
      <c r="CE41" s="67">
        <f t="shared" si="94"/>
        <v>2.5000000000000001E-2</v>
      </c>
      <c r="CF41" s="67">
        <f t="shared" si="94"/>
        <v>2.5000000000000001E-2</v>
      </c>
      <c r="CG41" s="67">
        <f t="shared" si="94"/>
        <v>2.5000000000000001E-2</v>
      </c>
      <c r="CH41" s="67">
        <f t="shared" si="94"/>
        <v>2.5000000000000001E-2</v>
      </c>
      <c r="CI41" s="67">
        <f t="shared" si="94"/>
        <v>2.5000000000000001E-2</v>
      </c>
      <c r="CJ41" s="67">
        <f t="shared" ref="CJ41:CJ42" si="95">CJ287</f>
        <v>5.0000000000000001E-3</v>
      </c>
      <c r="CK41" s="67">
        <f t="shared" si="94"/>
        <v>0.15</v>
      </c>
      <c r="CL41" s="67">
        <f t="shared" si="94"/>
        <v>0.5</v>
      </c>
      <c r="CM41" s="67">
        <f t="shared" si="94"/>
        <v>0.5</v>
      </c>
      <c r="CN41" s="67">
        <f t="shared" si="94"/>
        <v>0.5</v>
      </c>
      <c r="CO41" s="67">
        <f t="shared" ref="CO41:CO42" si="96">SUM(CL41:CN41)</f>
        <v>1.5</v>
      </c>
      <c r="CP41" s="67">
        <f t="shared" si="94"/>
        <v>0.3</v>
      </c>
      <c r="CQ41" s="67">
        <f t="shared" si="94"/>
        <v>5</v>
      </c>
      <c r="CR41" s="67">
        <f t="shared" si="94"/>
        <v>0.5</v>
      </c>
      <c r="CS41" s="67">
        <f t="shared" si="94"/>
        <v>0.5</v>
      </c>
      <c r="CT41" s="67">
        <f t="shared" si="94"/>
        <v>0.05</v>
      </c>
      <c r="CU41" s="67">
        <f t="shared" si="94"/>
        <v>0.05</v>
      </c>
      <c r="CV41" s="67">
        <f t="shared" si="94"/>
        <v>0.05</v>
      </c>
      <c r="CW41" s="67">
        <f t="shared" ref="CW41:CW42" si="97">CW287/1000</f>
        <v>8.9000000000000006E-4</v>
      </c>
      <c r="CX41" s="67">
        <f t="shared" si="94"/>
        <v>0.05</v>
      </c>
      <c r="CY41" s="67">
        <f t="shared" si="94"/>
        <v>0.05</v>
      </c>
      <c r="CZ41" s="67">
        <f t="shared" si="94"/>
        <v>0.05</v>
      </c>
      <c r="DA41" s="67">
        <f t="shared" si="94"/>
        <v>0.05</v>
      </c>
      <c r="DB41" s="67">
        <f t="shared" si="94"/>
        <v>0.05</v>
      </c>
      <c r="DC41" s="67">
        <f t="shared" si="94"/>
        <v>0.05</v>
      </c>
      <c r="DD41" s="67">
        <f t="shared" si="94"/>
        <v>0.05</v>
      </c>
      <c r="DE41" s="138">
        <v>755.2</v>
      </c>
      <c r="DF41" s="101">
        <f t="shared" ref="DF41:DJ41" si="98">DF287*1000</f>
        <v>0.5</v>
      </c>
      <c r="DG41" s="101">
        <f t="shared" si="98"/>
        <v>0.05</v>
      </c>
      <c r="DH41" s="101">
        <f t="shared" si="98"/>
        <v>2.5000000000000001E-2</v>
      </c>
      <c r="DI41" s="101">
        <f t="shared" si="98"/>
        <v>2.5000000000000001E-2</v>
      </c>
      <c r="DJ41" s="101">
        <f t="shared" si="98"/>
        <v>0.05</v>
      </c>
    </row>
    <row r="42" spans="1:114" ht="25.5" x14ac:dyDescent="0.2">
      <c r="A42" s="114">
        <v>37</v>
      </c>
      <c r="B42" s="115">
        <v>46</v>
      </c>
      <c r="C42" s="116" t="s">
        <v>377</v>
      </c>
      <c r="D42" s="116" t="s">
        <v>378</v>
      </c>
      <c r="E42" s="116" t="s">
        <v>738</v>
      </c>
      <c r="F42" s="116" t="s">
        <v>950</v>
      </c>
      <c r="G42" s="113">
        <v>6.5</v>
      </c>
      <c r="H42" s="52">
        <v>648</v>
      </c>
      <c r="I42" s="89">
        <v>0.05</v>
      </c>
      <c r="J42" s="89">
        <v>16.5</v>
      </c>
      <c r="K42" s="89">
        <v>46.4</v>
      </c>
      <c r="L42" s="90">
        <v>0.45600000000000002</v>
      </c>
      <c r="M42" s="89">
        <v>5.14</v>
      </c>
      <c r="N42" s="89">
        <v>7.66</v>
      </c>
      <c r="O42" s="89">
        <v>49.2</v>
      </c>
      <c r="P42" s="105">
        <v>0.443</v>
      </c>
      <c r="Q42" s="89">
        <v>325</v>
      </c>
      <c r="R42" s="89">
        <v>0.2</v>
      </c>
      <c r="S42" s="89">
        <v>7.36</v>
      </c>
      <c r="T42" s="89">
        <v>41.8</v>
      </c>
      <c r="U42" s="79">
        <v>1</v>
      </c>
      <c r="V42" s="89">
        <v>5.57</v>
      </c>
      <c r="W42" s="89">
        <v>5.53</v>
      </c>
      <c r="X42" s="89">
        <v>64.5</v>
      </c>
      <c r="Y42" s="52">
        <v>1000</v>
      </c>
      <c r="Z42" s="89">
        <v>10.8</v>
      </c>
      <c r="AA42" s="52">
        <v>7170</v>
      </c>
      <c r="AB42" s="79">
        <v>278</v>
      </c>
      <c r="AC42" s="52">
        <v>203</v>
      </c>
      <c r="AD42" s="52">
        <v>625</v>
      </c>
      <c r="AE42" s="89">
        <v>104.41800000000001</v>
      </c>
      <c r="AF42" s="52">
        <v>1914.02</v>
      </c>
      <c r="AG42" s="52">
        <v>50</v>
      </c>
      <c r="AH42" s="79">
        <f t="shared" ref="AH42:AZ42" si="99">AH288*1000</f>
        <v>19</v>
      </c>
      <c r="AI42" s="79">
        <f t="shared" si="99"/>
        <v>22</v>
      </c>
      <c r="AJ42" s="79">
        <f t="shared" si="99"/>
        <v>7</v>
      </c>
      <c r="AK42" s="79">
        <f t="shared" si="99"/>
        <v>95</v>
      </c>
      <c r="AL42" s="79">
        <f t="shared" si="99"/>
        <v>60</v>
      </c>
      <c r="AM42" s="79">
        <f t="shared" si="99"/>
        <v>24</v>
      </c>
      <c r="AN42" s="79">
        <f t="shared" si="99"/>
        <v>32</v>
      </c>
      <c r="AO42" s="79">
        <f t="shared" si="99"/>
        <v>8</v>
      </c>
      <c r="AP42" s="79">
        <f t="shared" si="99"/>
        <v>27</v>
      </c>
      <c r="AQ42" s="79">
        <f t="shared" si="99"/>
        <v>1.5</v>
      </c>
      <c r="AR42" s="79">
        <f t="shared" si="99"/>
        <v>2.5</v>
      </c>
      <c r="AS42" s="79">
        <f t="shared" si="99"/>
        <v>19</v>
      </c>
      <c r="AT42" s="79">
        <f t="shared" si="99"/>
        <v>61</v>
      </c>
      <c r="AU42" s="79">
        <f t="shared" si="99"/>
        <v>48</v>
      </c>
      <c r="AV42" s="79">
        <f t="shared" si="99"/>
        <v>19</v>
      </c>
      <c r="AW42" s="79">
        <f t="shared" si="99"/>
        <v>22</v>
      </c>
      <c r="AX42" s="79">
        <f t="shared" si="99"/>
        <v>32</v>
      </c>
      <c r="AY42" s="79">
        <f t="shared" si="99"/>
        <v>10</v>
      </c>
      <c r="AZ42" s="79">
        <f t="shared" si="99"/>
        <v>2.5</v>
      </c>
      <c r="BA42" s="80">
        <f t="shared" si="3"/>
        <v>410</v>
      </c>
      <c r="BB42" s="67">
        <f t="shared" ref="BB42:DD42" si="100">BB288*1000</f>
        <v>0.5</v>
      </c>
      <c r="BC42" s="67">
        <f t="shared" si="100"/>
        <v>0.5</v>
      </c>
      <c r="BD42" s="67">
        <f t="shared" si="100"/>
        <v>0.5</v>
      </c>
      <c r="BE42" s="67">
        <f t="shared" si="100"/>
        <v>0.5</v>
      </c>
      <c r="BF42" s="67">
        <f t="shared" si="100"/>
        <v>0.5</v>
      </c>
      <c r="BG42" s="67">
        <f t="shared" si="100"/>
        <v>0.5</v>
      </c>
      <c r="BH42" s="67">
        <f t="shared" si="100"/>
        <v>0.5</v>
      </c>
      <c r="BI42" s="67">
        <f t="shared" si="100"/>
        <v>0.5</v>
      </c>
      <c r="BJ42" s="67">
        <f t="shared" si="100"/>
        <v>5.0000000000000001E-3</v>
      </c>
      <c r="BK42" s="67">
        <f t="shared" si="100"/>
        <v>0.5</v>
      </c>
      <c r="BL42" s="67">
        <f t="shared" si="100"/>
        <v>0.05</v>
      </c>
      <c r="BM42" s="67">
        <f t="shared" si="100"/>
        <v>0.05</v>
      </c>
      <c r="BN42" s="67">
        <f t="shared" si="100"/>
        <v>0.05</v>
      </c>
      <c r="BO42" s="67">
        <f t="shared" si="100"/>
        <v>0.05</v>
      </c>
      <c r="BP42" s="67">
        <f t="shared" si="100"/>
        <v>0.05</v>
      </c>
      <c r="BQ42" s="67">
        <f t="shared" si="100"/>
        <v>0.4</v>
      </c>
      <c r="BR42" s="67">
        <f t="shared" si="100"/>
        <v>0.05</v>
      </c>
      <c r="BS42" s="67">
        <f t="shared" si="100"/>
        <v>0.05</v>
      </c>
      <c r="BT42" s="67">
        <f t="shared" si="100"/>
        <v>0.05</v>
      </c>
      <c r="BU42" s="67">
        <f t="shared" si="100"/>
        <v>0.05</v>
      </c>
      <c r="BV42" s="67">
        <f t="shared" si="100"/>
        <v>0.05</v>
      </c>
      <c r="BW42" s="67">
        <f t="shared" si="100"/>
        <v>0.1</v>
      </c>
      <c r="BX42" s="67">
        <f t="shared" si="100"/>
        <v>0.15</v>
      </c>
      <c r="BY42" s="67">
        <f t="shared" si="100"/>
        <v>130</v>
      </c>
      <c r="BZ42" s="67">
        <f t="shared" si="100"/>
        <v>50</v>
      </c>
      <c r="CA42" s="67">
        <f t="shared" si="100"/>
        <v>1000</v>
      </c>
      <c r="CB42" s="67">
        <f t="shared" si="100"/>
        <v>0.01</v>
      </c>
      <c r="CC42" s="67">
        <f t="shared" si="100"/>
        <v>2.5000000000000001E-2</v>
      </c>
      <c r="CD42" s="67">
        <f t="shared" si="100"/>
        <v>2.5000000000000001E-2</v>
      </c>
      <c r="CE42" s="67">
        <f t="shared" si="100"/>
        <v>2.5000000000000001E-2</v>
      </c>
      <c r="CF42" s="67">
        <f t="shared" si="100"/>
        <v>2.5000000000000001E-2</v>
      </c>
      <c r="CG42" s="67">
        <f t="shared" si="100"/>
        <v>2.5000000000000001E-2</v>
      </c>
      <c r="CH42" s="67">
        <f t="shared" si="100"/>
        <v>2.5000000000000001E-2</v>
      </c>
      <c r="CI42" s="67">
        <f t="shared" si="100"/>
        <v>2.5000000000000001E-2</v>
      </c>
      <c r="CJ42" s="67">
        <f t="shared" si="95"/>
        <v>5.0000000000000001E-3</v>
      </c>
      <c r="CK42" s="67">
        <f t="shared" si="100"/>
        <v>0.15</v>
      </c>
      <c r="CL42" s="67">
        <f t="shared" si="100"/>
        <v>0.5</v>
      </c>
      <c r="CM42" s="67">
        <f t="shared" si="100"/>
        <v>0.5</v>
      </c>
      <c r="CN42" s="67">
        <f t="shared" si="100"/>
        <v>0.5</v>
      </c>
      <c r="CO42" s="67">
        <f t="shared" si="96"/>
        <v>1.5</v>
      </c>
      <c r="CP42" s="67">
        <f t="shared" si="100"/>
        <v>0.3</v>
      </c>
      <c r="CQ42" s="67">
        <f t="shared" si="100"/>
        <v>5</v>
      </c>
      <c r="CR42" s="67">
        <f t="shared" si="100"/>
        <v>0.5</v>
      </c>
      <c r="CS42" s="67">
        <f t="shared" si="100"/>
        <v>0.5</v>
      </c>
      <c r="CT42" s="67">
        <f t="shared" si="100"/>
        <v>0.05</v>
      </c>
      <c r="CU42" s="67">
        <f t="shared" si="100"/>
        <v>0.05</v>
      </c>
      <c r="CV42" s="67">
        <f t="shared" si="100"/>
        <v>0.05</v>
      </c>
      <c r="CW42" s="67">
        <f t="shared" si="97"/>
        <v>1.5E-3</v>
      </c>
      <c r="CX42" s="67">
        <f t="shared" si="100"/>
        <v>0.05</v>
      </c>
      <c r="CY42" s="67">
        <f t="shared" si="100"/>
        <v>0.05</v>
      </c>
      <c r="CZ42" s="67">
        <f t="shared" si="100"/>
        <v>0.05</v>
      </c>
      <c r="DA42" s="67">
        <f t="shared" si="100"/>
        <v>0.05</v>
      </c>
      <c r="DB42" s="67">
        <f t="shared" si="100"/>
        <v>0.05</v>
      </c>
      <c r="DC42" s="67">
        <f t="shared" si="100"/>
        <v>0.05</v>
      </c>
      <c r="DD42" s="67">
        <f t="shared" si="100"/>
        <v>0.05</v>
      </c>
      <c r="DE42" s="138">
        <v>572.79999999999995</v>
      </c>
      <c r="DF42" s="101">
        <f t="shared" ref="DF42:DJ42" si="101">DF288*1000</f>
        <v>0.5</v>
      </c>
      <c r="DG42" s="101">
        <f t="shared" si="101"/>
        <v>0.05</v>
      </c>
      <c r="DH42" s="101">
        <f t="shared" si="101"/>
        <v>2.5000000000000001E-2</v>
      </c>
      <c r="DI42" s="101">
        <f t="shared" si="101"/>
        <v>2.5000000000000001E-2</v>
      </c>
      <c r="DJ42" s="101">
        <f t="shared" si="101"/>
        <v>0.05</v>
      </c>
    </row>
    <row r="43" spans="1:114" ht="25.5" x14ac:dyDescent="0.2">
      <c r="A43" s="114">
        <v>38</v>
      </c>
      <c r="B43" s="115">
        <v>47</v>
      </c>
      <c r="C43" s="116" t="s">
        <v>379</v>
      </c>
      <c r="D43" s="116" t="s">
        <v>380</v>
      </c>
      <c r="E43" s="116" t="s">
        <v>718</v>
      </c>
      <c r="F43" s="116" t="s">
        <v>932</v>
      </c>
      <c r="G43" s="113">
        <v>6.7</v>
      </c>
      <c r="H43" s="52">
        <v>655</v>
      </c>
      <c r="I43" s="89">
        <v>0.05</v>
      </c>
      <c r="J43" s="89">
        <v>24.6</v>
      </c>
      <c r="K43" s="89">
        <v>604</v>
      </c>
      <c r="L43" s="90">
        <v>2.5000000000000001E-2</v>
      </c>
      <c r="M43" s="89">
        <v>2.91</v>
      </c>
      <c r="N43" s="89">
        <v>7.4</v>
      </c>
      <c r="O43" s="89">
        <v>0.2</v>
      </c>
      <c r="P43" s="105">
        <v>0.17699999999999999</v>
      </c>
      <c r="Q43" s="89">
        <v>2200</v>
      </c>
      <c r="R43" s="89">
        <v>0.2</v>
      </c>
      <c r="S43" s="89">
        <v>4.49</v>
      </c>
      <c r="T43" s="89">
        <v>16.8</v>
      </c>
      <c r="U43" s="79">
        <v>1</v>
      </c>
      <c r="V43" s="89">
        <v>130</v>
      </c>
      <c r="W43" s="89">
        <v>19.600000000000001</v>
      </c>
      <c r="X43" s="89">
        <v>34.1</v>
      </c>
      <c r="Y43" s="52">
        <v>1880</v>
      </c>
      <c r="Z43" s="89">
        <v>5.43</v>
      </c>
      <c r="AA43" s="52">
        <v>13800</v>
      </c>
      <c r="AB43" s="79">
        <v>229</v>
      </c>
      <c r="AC43" s="52">
        <v>3970</v>
      </c>
      <c r="AD43" s="89">
        <v>689</v>
      </c>
      <c r="AE43" s="89">
        <v>80.900000000000006</v>
      </c>
      <c r="AF43" s="52">
        <v>2976.15</v>
      </c>
      <c r="AG43" s="52">
        <v>154</v>
      </c>
      <c r="AH43" s="79">
        <f t="shared" ref="AH43:AZ43" si="102">AH289*1000</f>
        <v>67</v>
      </c>
      <c r="AI43" s="79">
        <f t="shared" si="102"/>
        <v>219</v>
      </c>
      <c r="AJ43" s="79">
        <f t="shared" si="102"/>
        <v>61</v>
      </c>
      <c r="AK43" s="79">
        <f t="shared" si="102"/>
        <v>460</v>
      </c>
      <c r="AL43" s="79">
        <f t="shared" si="102"/>
        <v>210</v>
      </c>
      <c r="AM43" s="79">
        <f t="shared" si="102"/>
        <v>157</v>
      </c>
      <c r="AN43" s="79">
        <f t="shared" si="102"/>
        <v>138</v>
      </c>
      <c r="AO43" s="79">
        <f t="shared" si="102"/>
        <v>26</v>
      </c>
      <c r="AP43" s="79">
        <f t="shared" si="102"/>
        <v>70</v>
      </c>
      <c r="AQ43" s="79">
        <f t="shared" si="102"/>
        <v>129</v>
      </c>
      <c r="AR43" s="79">
        <f t="shared" si="102"/>
        <v>17</v>
      </c>
      <c r="AS43" s="79">
        <f t="shared" si="102"/>
        <v>19</v>
      </c>
      <c r="AT43" s="79">
        <f t="shared" si="102"/>
        <v>319</v>
      </c>
      <c r="AU43" s="79">
        <f t="shared" si="102"/>
        <v>176</v>
      </c>
      <c r="AV43" s="79">
        <f t="shared" si="102"/>
        <v>78</v>
      </c>
      <c r="AW43" s="79">
        <f t="shared" si="102"/>
        <v>75</v>
      </c>
      <c r="AX43" s="79">
        <f t="shared" si="102"/>
        <v>105</v>
      </c>
      <c r="AY43" s="79">
        <f t="shared" si="102"/>
        <v>42</v>
      </c>
      <c r="AZ43" s="79">
        <f t="shared" si="102"/>
        <v>2.5</v>
      </c>
      <c r="BA43" s="80">
        <f t="shared" si="3"/>
        <v>2050</v>
      </c>
      <c r="BB43" s="67">
        <f t="shared" ref="BB43:DD43" si="103">BB289*1000</f>
        <v>0.5</v>
      </c>
      <c r="BC43" s="67">
        <f t="shared" si="103"/>
        <v>0.5</v>
      </c>
      <c r="BD43" s="67">
        <f t="shared" si="103"/>
        <v>0.5</v>
      </c>
      <c r="BE43" s="67">
        <f t="shared" si="103"/>
        <v>0.5</v>
      </c>
      <c r="BF43" s="67">
        <f t="shared" si="103"/>
        <v>0.5</v>
      </c>
      <c r="BG43" s="67">
        <f t="shared" si="103"/>
        <v>0.5</v>
      </c>
      <c r="BH43" s="67">
        <f t="shared" si="103"/>
        <v>0.5</v>
      </c>
      <c r="BI43" s="67">
        <f t="shared" si="103"/>
        <v>0.5</v>
      </c>
      <c r="BJ43" s="67">
        <f t="shared" si="103"/>
        <v>5.0000000000000001E-3</v>
      </c>
      <c r="BK43" s="67">
        <f t="shared" si="103"/>
        <v>0.5</v>
      </c>
      <c r="BL43" s="67">
        <f t="shared" si="103"/>
        <v>0.05</v>
      </c>
      <c r="BM43" s="67">
        <f t="shared" si="103"/>
        <v>0.05</v>
      </c>
      <c r="BN43" s="67">
        <f t="shared" si="103"/>
        <v>0.05</v>
      </c>
      <c r="BO43" s="67">
        <f t="shared" si="103"/>
        <v>0.05</v>
      </c>
      <c r="BP43" s="67">
        <f t="shared" si="103"/>
        <v>0.05</v>
      </c>
      <c r="BQ43" s="67">
        <f t="shared" si="103"/>
        <v>0.4</v>
      </c>
      <c r="BR43" s="67">
        <f t="shared" si="103"/>
        <v>0.05</v>
      </c>
      <c r="BS43" s="67">
        <f t="shared" si="103"/>
        <v>0.05</v>
      </c>
      <c r="BT43" s="67">
        <f t="shared" si="103"/>
        <v>0.05</v>
      </c>
      <c r="BU43" s="67">
        <f t="shared" si="103"/>
        <v>0.05</v>
      </c>
      <c r="BV43" s="67">
        <f t="shared" si="103"/>
        <v>0.05</v>
      </c>
      <c r="BW43" s="67">
        <f t="shared" si="103"/>
        <v>0.1</v>
      </c>
      <c r="BX43" s="67">
        <f t="shared" si="103"/>
        <v>0.15</v>
      </c>
      <c r="BY43" s="91"/>
      <c r="BZ43" s="91"/>
      <c r="CA43" s="91"/>
      <c r="CB43" s="91"/>
      <c r="CC43" s="91"/>
      <c r="CD43" s="91"/>
      <c r="CE43" s="91"/>
      <c r="CF43" s="91"/>
      <c r="CG43" s="91"/>
      <c r="CH43" s="91"/>
      <c r="CI43" s="91"/>
      <c r="CJ43" s="91"/>
      <c r="CK43" s="91"/>
      <c r="CL43" s="91"/>
      <c r="CM43" s="91"/>
      <c r="CN43" s="91"/>
      <c r="CO43" s="91"/>
      <c r="CP43" s="91"/>
      <c r="CQ43" s="91"/>
      <c r="CR43" s="91"/>
      <c r="CS43" s="91"/>
      <c r="CT43" s="91"/>
      <c r="CU43" s="91"/>
      <c r="CV43" s="91"/>
      <c r="CW43" s="91"/>
      <c r="CX43" s="91"/>
      <c r="CY43" s="91"/>
      <c r="CZ43" s="91"/>
      <c r="DA43" s="91"/>
      <c r="DB43" s="91"/>
      <c r="DC43" s="67">
        <f t="shared" si="103"/>
        <v>0.05</v>
      </c>
      <c r="DD43" s="67">
        <f t="shared" si="103"/>
        <v>0.05</v>
      </c>
      <c r="DE43" s="138">
        <v>276.10000000000002</v>
      </c>
      <c r="DF43" s="137"/>
      <c r="DG43" s="137"/>
      <c r="DH43" s="137"/>
      <c r="DI43" s="137"/>
      <c r="DJ43" s="137"/>
    </row>
    <row r="44" spans="1:114" ht="25.5" x14ac:dyDescent="0.2">
      <c r="A44" s="114">
        <v>39</v>
      </c>
      <c r="B44" s="115">
        <v>48</v>
      </c>
      <c r="C44" s="116" t="s">
        <v>381</v>
      </c>
      <c r="D44" s="116" t="s">
        <v>382</v>
      </c>
      <c r="E44" s="116" t="s">
        <v>739</v>
      </c>
      <c r="F44" s="116" t="s">
        <v>951</v>
      </c>
      <c r="G44" s="113">
        <v>6.1</v>
      </c>
      <c r="H44" s="52">
        <v>616</v>
      </c>
      <c r="I44" s="89">
        <v>0.05</v>
      </c>
      <c r="J44" s="89">
        <v>13.7</v>
      </c>
      <c r="K44" s="89">
        <v>58.2</v>
      </c>
      <c r="L44" s="90">
        <v>2.5000000000000001E-2</v>
      </c>
      <c r="M44" s="89">
        <v>5.52</v>
      </c>
      <c r="N44" s="89">
        <v>20.3</v>
      </c>
      <c r="O44" s="89">
        <v>16</v>
      </c>
      <c r="P44" s="105">
        <v>9.1999999999999998E-3</v>
      </c>
      <c r="Q44" s="112">
        <v>2260</v>
      </c>
      <c r="R44" s="89">
        <v>0.2</v>
      </c>
      <c r="S44" s="89">
        <v>12.7</v>
      </c>
      <c r="T44" s="89">
        <v>107</v>
      </c>
      <c r="U44" s="79">
        <v>1</v>
      </c>
      <c r="V44" s="79">
        <v>30.2</v>
      </c>
      <c r="W44" s="89">
        <v>27.7</v>
      </c>
      <c r="X44" s="89">
        <v>167</v>
      </c>
      <c r="Y44" s="52">
        <v>300</v>
      </c>
      <c r="Z44" s="89">
        <v>4.17</v>
      </c>
      <c r="AA44" s="52">
        <v>1960</v>
      </c>
      <c r="AB44" s="79">
        <v>643.44799999999998</v>
      </c>
      <c r="AC44" s="52">
        <v>1150</v>
      </c>
      <c r="AD44" s="52">
        <v>254</v>
      </c>
      <c r="AE44" s="89">
        <v>187.24199999999999</v>
      </c>
      <c r="AF44" s="52">
        <v>1378.13</v>
      </c>
      <c r="AG44" s="52">
        <v>746</v>
      </c>
      <c r="AH44" s="79">
        <f t="shared" ref="AH44:AZ44" si="104">AH290*1000</f>
        <v>230</v>
      </c>
      <c r="AI44" s="79">
        <f t="shared" si="104"/>
        <v>10973</v>
      </c>
      <c r="AJ44" s="79">
        <f t="shared" si="104"/>
        <v>1040</v>
      </c>
      <c r="AK44" s="79">
        <f t="shared" si="104"/>
        <v>10500</v>
      </c>
      <c r="AL44" s="79">
        <f t="shared" si="104"/>
        <v>3250</v>
      </c>
      <c r="AM44" s="79">
        <f t="shared" si="104"/>
        <v>2460</v>
      </c>
      <c r="AN44" s="79">
        <f t="shared" si="104"/>
        <v>2450</v>
      </c>
      <c r="AO44" s="79">
        <f t="shared" si="104"/>
        <v>462</v>
      </c>
      <c r="AP44" s="79">
        <f t="shared" si="104"/>
        <v>1820</v>
      </c>
      <c r="AQ44" s="79">
        <f t="shared" si="104"/>
        <v>242</v>
      </c>
      <c r="AR44" s="79">
        <f t="shared" si="104"/>
        <v>195</v>
      </c>
      <c r="AS44" s="79">
        <f t="shared" si="104"/>
        <v>230</v>
      </c>
      <c r="AT44" s="79">
        <f t="shared" si="104"/>
        <v>4470</v>
      </c>
      <c r="AU44" s="79">
        <f t="shared" si="104"/>
        <v>2530</v>
      </c>
      <c r="AV44" s="79">
        <f t="shared" si="104"/>
        <v>1190</v>
      </c>
      <c r="AW44" s="79">
        <f t="shared" si="104"/>
        <v>1080</v>
      </c>
      <c r="AX44" s="79">
        <f t="shared" si="104"/>
        <v>2029.9999999999998</v>
      </c>
      <c r="AY44" s="79">
        <f t="shared" si="104"/>
        <v>976</v>
      </c>
      <c r="AZ44" s="79">
        <f t="shared" si="104"/>
        <v>2.5</v>
      </c>
      <c r="BA44" s="80">
        <f t="shared" si="3"/>
        <v>39760</v>
      </c>
      <c r="BB44" s="67">
        <f t="shared" ref="BB44:DD44" si="105">BB290*1000</f>
        <v>0.5</v>
      </c>
      <c r="BC44" s="67">
        <f t="shared" si="105"/>
        <v>0.5</v>
      </c>
      <c r="BD44" s="67">
        <f t="shared" si="105"/>
        <v>0.5</v>
      </c>
      <c r="BE44" s="67">
        <f t="shared" si="105"/>
        <v>0.5</v>
      </c>
      <c r="BF44" s="67">
        <f t="shared" si="105"/>
        <v>0.5</v>
      </c>
      <c r="BG44" s="67">
        <f t="shared" si="105"/>
        <v>0.5</v>
      </c>
      <c r="BH44" s="67">
        <f t="shared" si="105"/>
        <v>0.5</v>
      </c>
      <c r="BI44" s="67">
        <f t="shared" si="105"/>
        <v>0.5</v>
      </c>
      <c r="BJ44" s="67">
        <f t="shared" si="105"/>
        <v>5.0000000000000001E-3</v>
      </c>
      <c r="BK44" s="67">
        <f t="shared" si="105"/>
        <v>0.5</v>
      </c>
      <c r="BL44" s="67">
        <f t="shared" si="105"/>
        <v>0.05</v>
      </c>
      <c r="BM44" s="67">
        <f t="shared" si="105"/>
        <v>0.05</v>
      </c>
      <c r="BN44" s="67">
        <f t="shared" si="105"/>
        <v>0.05</v>
      </c>
      <c r="BO44" s="67">
        <f t="shared" si="105"/>
        <v>0.05</v>
      </c>
      <c r="BP44" s="67">
        <f t="shared" si="105"/>
        <v>0.05</v>
      </c>
      <c r="BQ44" s="67">
        <f t="shared" si="105"/>
        <v>0.4</v>
      </c>
      <c r="BR44" s="67">
        <f t="shared" si="105"/>
        <v>0.05</v>
      </c>
      <c r="BS44" s="67">
        <f t="shared" si="105"/>
        <v>0.05</v>
      </c>
      <c r="BT44" s="67">
        <f t="shared" si="105"/>
        <v>0.05</v>
      </c>
      <c r="BU44" s="67">
        <f t="shared" si="105"/>
        <v>0.05</v>
      </c>
      <c r="BV44" s="67">
        <f t="shared" si="105"/>
        <v>0.05</v>
      </c>
      <c r="BW44" s="67">
        <f t="shared" si="105"/>
        <v>0.1</v>
      </c>
      <c r="BX44" s="67">
        <f t="shared" si="105"/>
        <v>0.15</v>
      </c>
      <c r="BY44" s="91"/>
      <c r="BZ44" s="91"/>
      <c r="CA44" s="91"/>
      <c r="CB44" s="91"/>
      <c r="CC44" s="91"/>
      <c r="CD44" s="91"/>
      <c r="CE44" s="91"/>
      <c r="CF44" s="91"/>
      <c r="CG44" s="91"/>
      <c r="CH44" s="91"/>
      <c r="CI44" s="91"/>
      <c r="CJ44" s="91"/>
      <c r="CK44" s="91"/>
      <c r="CL44" s="91"/>
      <c r="CM44" s="91"/>
      <c r="CN44" s="91"/>
      <c r="CO44" s="91"/>
      <c r="CP44" s="91"/>
      <c r="CQ44" s="91"/>
      <c r="CR44" s="91"/>
      <c r="CS44" s="91"/>
      <c r="CT44" s="91"/>
      <c r="CU44" s="91"/>
      <c r="CV44" s="91"/>
      <c r="CW44" s="91"/>
      <c r="CX44" s="91"/>
      <c r="CY44" s="91"/>
      <c r="CZ44" s="91"/>
      <c r="DA44" s="91"/>
      <c r="DB44" s="91"/>
      <c r="DC44" s="67">
        <f t="shared" si="105"/>
        <v>0.05</v>
      </c>
      <c r="DD44" s="67">
        <f t="shared" si="105"/>
        <v>0.05</v>
      </c>
      <c r="DE44" s="138">
        <v>719.6</v>
      </c>
      <c r="DF44" s="137"/>
      <c r="DG44" s="137"/>
      <c r="DH44" s="137"/>
      <c r="DI44" s="137"/>
      <c r="DJ44" s="137"/>
    </row>
    <row r="45" spans="1:114" ht="25.5" x14ac:dyDescent="0.2">
      <c r="A45" s="114">
        <v>40</v>
      </c>
      <c r="B45" s="115">
        <v>49</v>
      </c>
      <c r="C45" s="116" t="s">
        <v>383</v>
      </c>
      <c r="D45" s="116" t="s">
        <v>384</v>
      </c>
      <c r="E45" s="116" t="s">
        <v>740</v>
      </c>
      <c r="F45" s="116" t="s">
        <v>235</v>
      </c>
      <c r="G45" s="113">
        <v>6.1</v>
      </c>
      <c r="H45" s="52">
        <v>651</v>
      </c>
      <c r="I45" s="89">
        <v>0.05</v>
      </c>
      <c r="J45" s="89">
        <v>1.5</v>
      </c>
      <c r="K45" s="89">
        <v>29</v>
      </c>
      <c r="L45" s="90">
        <v>2.5000000000000001E-2</v>
      </c>
      <c r="M45" s="89">
        <v>2.27</v>
      </c>
      <c r="N45" s="89">
        <v>6.63</v>
      </c>
      <c r="O45" s="89">
        <v>5.91</v>
      </c>
      <c r="P45" s="105">
        <v>5.0000000000000001E-4</v>
      </c>
      <c r="Q45" s="89">
        <v>609</v>
      </c>
      <c r="R45" s="89">
        <v>0.2</v>
      </c>
      <c r="S45" s="89">
        <v>4.5999999999999996</v>
      </c>
      <c r="T45" s="89">
        <v>8.3800000000000008</v>
      </c>
      <c r="U45" s="79">
        <v>1</v>
      </c>
      <c r="V45" s="89">
        <v>13.2</v>
      </c>
      <c r="W45" s="89">
        <v>8.56</v>
      </c>
      <c r="X45" s="89">
        <v>17.7</v>
      </c>
      <c r="Y45" s="52">
        <v>906</v>
      </c>
      <c r="Z45" s="89">
        <v>3.04</v>
      </c>
      <c r="AA45" s="52">
        <v>4200</v>
      </c>
      <c r="AB45" s="79">
        <v>58.4</v>
      </c>
      <c r="AC45" s="52">
        <v>197</v>
      </c>
      <c r="AD45" s="89">
        <v>225</v>
      </c>
      <c r="AE45" s="89">
        <v>321.07799999999997</v>
      </c>
      <c r="AF45" s="52">
        <v>2402.5</v>
      </c>
      <c r="AG45" s="52">
        <v>527</v>
      </c>
      <c r="AH45" s="79">
        <f t="shared" ref="AH45:AZ45" si="106">AH291*1000</f>
        <v>16</v>
      </c>
      <c r="AI45" s="79">
        <f t="shared" si="106"/>
        <v>77</v>
      </c>
      <c r="AJ45" s="79">
        <f t="shared" si="106"/>
        <v>34</v>
      </c>
      <c r="AK45" s="79">
        <f t="shared" si="106"/>
        <v>300</v>
      </c>
      <c r="AL45" s="79">
        <f t="shared" si="106"/>
        <v>180</v>
      </c>
      <c r="AM45" s="79">
        <f t="shared" si="106"/>
        <v>153</v>
      </c>
      <c r="AN45" s="79">
        <f t="shared" si="106"/>
        <v>166</v>
      </c>
      <c r="AO45" s="79">
        <f t="shared" si="106"/>
        <v>32</v>
      </c>
      <c r="AP45" s="79">
        <f t="shared" si="106"/>
        <v>121</v>
      </c>
      <c r="AQ45" s="79">
        <f t="shared" si="106"/>
        <v>9</v>
      </c>
      <c r="AR45" s="79">
        <f t="shared" si="106"/>
        <v>6</v>
      </c>
      <c r="AS45" s="79">
        <f t="shared" si="106"/>
        <v>7</v>
      </c>
      <c r="AT45" s="79">
        <f t="shared" si="106"/>
        <v>238</v>
      </c>
      <c r="AU45" s="79">
        <f t="shared" si="106"/>
        <v>187</v>
      </c>
      <c r="AV45" s="79">
        <f t="shared" si="106"/>
        <v>80</v>
      </c>
      <c r="AW45" s="79">
        <f t="shared" si="106"/>
        <v>105</v>
      </c>
      <c r="AX45" s="79">
        <f t="shared" si="106"/>
        <v>145</v>
      </c>
      <c r="AY45" s="79">
        <f t="shared" si="106"/>
        <v>62</v>
      </c>
      <c r="AZ45" s="79">
        <f t="shared" si="106"/>
        <v>2.5</v>
      </c>
      <c r="BA45" s="80">
        <f t="shared" si="3"/>
        <v>1453</v>
      </c>
      <c r="BB45" s="67">
        <f t="shared" ref="BB45:DD45" si="107">BB291*1000</f>
        <v>0.5</v>
      </c>
      <c r="BC45" s="67">
        <f t="shared" si="107"/>
        <v>0.5</v>
      </c>
      <c r="BD45" s="67">
        <f t="shared" si="107"/>
        <v>0.5</v>
      </c>
      <c r="BE45" s="67">
        <f t="shared" si="107"/>
        <v>0.5</v>
      </c>
      <c r="BF45" s="67">
        <f t="shared" si="107"/>
        <v>0.5</v>
      </c>
      <c r="BG45" s="67">
        <f t="shared" si="107"/>
        <v>0.5</v>
      </c>
      <c r="BH45" s="67">
        <f t="shared" si="107"/>
        <v>0.5</v>
      </c>
      <c r="BI45" s="67">
        <f t="shared" si="107"/>
        <v>0.5</v>
      </c>
      <c r="BJ45" s="67">
        <f t="shared" si="107"/>
        <v>5.0000000000000001E-3</v>
      </c>
      <c r="BK45" s="67">
        <f t="shared" si="107"/>
        <v>0.5</v>
      </c>
      <c r="BL45" s="67">
        <f t="shared" si="107"/>
        <v>0.05</v>
      </c>
      <c r="BM45" s="67">
        <f t="shared" si="107"/>
        <v>0.05</v>
      </c>
      <c r="BN45" s="67">
        <f t="shared" si="107"/>
        <v>0.05</v>
      </c>
      <c r="BO45" s="67">
        <f t="shared" si="107"/>
        <v>0.05</v>
      </c>
      <c r="BP45" s="67">
        <f t="shared" si="107"/>
        <v>0.05</v>
      </c>
      <c r="BQ45" s="67">
        <f t="shared" si="107"/>
        <v>0.4</v>
      </c>
      <c r="BR45" s="67">
        <f t="shared" si="107"/>
        <v>0.05</v>
      </c>
      <c r="BS45" s="67">
        <f t="shared" si="107"/>
        <v>0.05</v>
      </c>
      <c r="BT45" s="67">
        <f t="shared" si="107"/>
        <v>0.05</v>
      </c>
      <c r="BU45" s="67">
        <f t="shared" si="107"/>
        <v>0.05</v>
      </c>
      <c r="BV45" s="67">
        <f t="shared" si="107"/>
        <v>0.05</v>
      </c>
      <c r="BW45" s="67">
        <f t="shared" si="107"/>
        <v>0.1</v>
      </c>
      <c r="BX45" s="67">
        <f t="shared" si="107"/>
        <v>0.15</v>
      </c>
      <c r="BY45" s="67">
        <f t="shared" si="107"/>
        <v>170</v>
      </c>
      <c r="BZ45" s="67">
        <f t="shared" si="107"/>
        <v>50</v>
      </c>
      <c r="CA45" s="67">
        <f t="shared" si="107"/>
        <v>500</v>
      </c>
      <c r="CB45" s="67">
        <f t="shared" si="107"/>
        <v>0.01</v>
      </c>
      <c r="CC45" s="67">
        <f t="shared" si="107"/>
        <v>2.5000000000000001E-2</v>
      </c>
      <c r="CD45" s="67">
        <f t="shared" si="107"/>
        <v>2.5000000000000001E-2</v>
      </c>
      <c r="CE45" s="67">
        <f t="shared" si="107"/>
        <v>2.5000000000000001E-2</v>
      </c>
      <c r="CF45" s="67">
        <f t="shared" si="107"/>
        <v>2.5000000000000001E-2</v>
      </c>
      <c r="CG45" s="67">
        <f t="shared" si="107"/>
        <v>2.5000000000000001E-2</v>
      </c>
      <c r="CH45" s="67">
        <f t="shared" si="107"/>
        <v>2.5000000000000001E-2</v>
      </c>
      <c r="CI45" s="67">
        <f t="shared" si="107"/>
        <v>2.5000000000000001E-2</v>
      </c>
      <c r="CJ45" s="67">
        <f t="shared" ref="CJ45:CJ46" si="108">CJ291</f>
        <v>5.0000000000000001E-3</v>
      </c>
      <c r="CK45" s="67">
        <f t="shared" si="107"/>
        <v>0.15</v>
      </c>
      <c r="CL45" s="67">
        <f t="shared" si="107"/>
        <v>0.5</v>
      </c>
      <c r="CM45" s="67">
        <f t="shared" si="107"/>
        <v>0.5</v>
      </c>
      <c r="CN45" s="67">
        <f t="shared" si="107"/>
        <v>0.5</v>
      </c>
      <c r="CO45" s="67">
        <f t="shared" ref="CO45:CO46" si="109">SUM(CL45:CN45)</f>
        <v>1.5</v>
      </c>
      <c r="CP45" s="67">
        <f t="shared" si="107"/>
        <v>0.3</v>
      </c>
      <c r="CQ45" s="67">
        <f t="shared" si="107"/>
        <v>5</v>
      </c>
      <c r="CR45" s="67">
        <f t="shared" si="107"/>
        <v>0.5</v>
      </c>
      <c r="CS45" s="67">
        <f t="shared" si="107"/>
        <v>0.5</v>
      </c>
      <c r="CT45" s="67">
        <f t="shared" si="107"/>
        <v>0.05</v>
      </c>
      <c r="CU45" s="67">
        <f t="shared" si="107"/>
        <v>0.05</v>
      </c>
      <c r="CV45" s="67">
        <f t="shared" si="107"/>
        <v>0.05</v>
      </c>
      <c r="CW45" s="67">
        <f t="shared" ref="CW45:CW46" si="110">CW291/1000</f>
        <v>8.3999999999999993E-4</v>
      </c>
      <c r="CX45" s="67">
        <f t="shared" si="107"/>
        <v>0.05</v>
      </c>
      <c r="CY45" s="67">
        <f t="shared" si="107"/>
        <v>0.05</v>
      </c>
      <c r="CZ45" s="67">
        <f t="shared" si="107"/>
        <v>0.05</v>
      </c>
      <c r="DA45" s="67">
        <f t="shared" si="107"/>
        <v>0.05</v>
      </c>
      <c r="DB45" s="67">
        <f t="shared" si="107"/>
        <v>0.05</v>
      </c>
      <c r="DC45" s="67">
        <f t="shared" si="107"/>
        <v>0.05</v>
      </c>
      <c r="DD45" s="67">
        <f t="shared" si="107"/>
        <v>0.05</v>
      </c>
      <c r="DE45" s="138">
        <v>296</v>
      </c>
      <c r="DF45" s="101">
        <f t="shared" ref="DF45:DJ45" si="111">DF291*1000</f>
        <v>0.5</v>
      </c>
      <c r="DG45" s="101">
        <f t="shared" si="111"/>
        <v>0.05</v>
      </c>
      <c r="DH45" s="101">
        <f t="shared" si="111"/>
        <v>2.5000000000000001E-2</v>
      </c>
      <c r="DI45" s="101">
        <f t="shared" si="111"/>
        <v>2.5000000000000001E-2</v>
      </c>
      <c r="DJ45" s="101">
        <f t="shared" si="111"/>
        <v>0.05</v>
      </c>
    </row>
    <row r="46" spans="1:114" ht="25.5" x14ac:dyDescent="0.2">
      <c r="A46" s="114">
        <v>41</v>
      </c>
      <c r="B46" s="115">
        <v>52</v>
      </c>
      <c r="C46" s="116" t="s">
        <v>385</v>
      </c>
      <c r="D46" s="116" t="s">
        <v>386</v>
      </c>
      <c r="E46" s="116" t="s">
        <v>741</v>
      </c>
      <c r="F46" s="116" t="s">
        <v>952</v>
      </c>
      <c r="G46" s="113">
        <v>7</v>
      </c>
      <c r="H46" s="52">
        <v>728</v>
      </c>
      <c r="I46" s="89">
        <v>0.05</v>
      </c>
      <c r="J46" s="89">
        <v>1.5</v>
      </c>
      <c r="K46" s="89">
        <v>32.9</v>
      </c>
      <c r="L46" s="90">
        <v>0.55900000000000005</v>
      </c>
      <c r="M46" s="89">
        <v>0.94899999999999995</v>
      </c>
      <c r="N46" s="89">
        <v>3.76</v>
      </c>
      <c r="O46" s="89">
        <v>11.5</v>
      </c>
      <c r="P46" s="105">
        <v>1.9E-3</v>
      </c>
      <c r="Q46" s="89">
        <v>319</v>
      </c>
      <c r="R46" s="89">
        <v>0.64400000000000002</v>
      </c>
      <c r="S46" s="89">
        <v>1.54</v>
      </c>
      <c r="T46" s="89">
        <v>2.65</v>
      </c>
      <c r="U46" s="79">
        <v>1</v>
      </c>
      <c r="V46" s="89">
        <v>12</v>
      </c>
      <c r="W46" s="89">
        <v>2.75</v>
      </c>
      <c r="X46" s="89">
        <v>12.5</v>
      </c>
      <c r="Y46" s="52">
        <v>2310</v>
      </c>
      <c r="Z46" s="89">
        <v>0.18</v>
      </c>
      <c r="AA46" s="52">
        <v>1720</v>
      </c>
      <c r="AB46" s="79">
        <v>36.5</v>
      </c>
      <c r="AC46" s="52">
        <v>135</v>
      </c>
      <c r="AD46" s="89">
        <v>485</v>
      </c>
      <c r="AE46" s="89">
        <v>124.10599999999999</v>
      </c>
      <c r="AF46" s="52">
        <v>931</v>
      </c>
      <c r="AG46" s="52">
        <v>321</v>
      </c>
      <c r="AH46" s="79">
        <f t="shared" ref="AH46:AZ46" si="112">AH292*1000</f>
        <v>12</v>
      </c>
      <c r="AI46" s="79">
        <f t="shared" si="112"/>
        <v>8</v>
      </c>
      <c r="AJ46" s="79">
        <f t="shared" si="112"/>
        <v>2.5</v>
      </c>
      <c r="AK46" s="79">
        <f t="shared" si="112"/>
        <v>21</v>
      </c>
      <c r="AL46" s="79">
        <f t="shared" si="112"/>
        <v>34</v>
      </c>
      <c r="AM46" s="79">
        <f t="shared" si="112"/>
        <v>8</v>
      </c>
      <c r="AN46" s="79">
        <f t="shared" si="112"/>
        <v>9</v>
      </c>
      <c r="AO46" s="79">
        <f t="shared" si="112"/>
        <v>2.5</v>
      </c>
      <c r="AP46" s="79">
        <f t="shared" si="112"/>
        <v>6</v>
      </c>
      <c r="AQ46" s="79">
        <f t="shared" si="112"/>
        <v>1.5</v>
      </c>
      <c r="AR46" s="79">
        <f t="shared" si="112"/>
        <v>2.5</v>
      </c>
      <c r="AS46" s="79">
        <f t="shared" si="112"/>
        <v>2.5</v>
      </c>
      <c r="AT46" s="79">
        <f t="shared" si="112"/>
        <v>19</v>
      </c>
      <c r="AU46" s="79">
        <f t="shared" si="112"/>
        <v>12</v>
      </c>
      <c r="AV46" s="79">
        <f t="shared" si="112"/>
        <v>2.5</v>
      </c>
      <c r="AW46" s="79">
        <f t="shared" si="112"/>
        <v>6</v>
      </c>
      <c r="AX46" s="79">
        <f t="shared" si="112"/>
        <v>10</v>
      </c>
      <c r="AY46" s="79">
        <f t="shared" si="112"/>
        <v>2.5</v>
      </c>
      <c r="AZ46" s="79">
        <f t="shared" si="112"/>
        <v>2.5</v>
      </c>
      <c r="BA46" s="80">
        <f t="shared" si="3"/>
        <v>134.5</v>
      </c>
      <c r="BB46" s="67">
        <f t="shared" ref="BB46:DD46" si="113">BB292*1000</f>
        <v>0.5</v>
      </c>
      <c r="BC46" s="67">
        <f t="shared" si="113"/>
        <v>0.5</v>
      </c>
      <c r="BD46" s="67">
        <f t="shared" si="113"/>
        <v>0.5</v>
      </c>
      <c r="BE46" s="67">
        <f t="shared" si="113"/>
        <v>0.5</v>
      </c>
      <c r="BF46" s="67">
        <f t="shared" si="113"/>
        <v>0.5</v>
      </c>
      <c r="BG46" s="67">
        <f t="shared" si="113"/>
        <v>0.5</v>
      </c>
      <c r="BH46" s="67">
        <f t="shared" si="113"/>
        <v>0.5</v>
      </c>
      <c r="BI46" s="67">
        <f t="shared" si="113"/>
        <v>0.5</v>
      </c>
      <c r="BJ46" s="67">
        <f t="shared" si="113"/>
        <v>5.0000000000000001E-3</v>
      </c>
      <c r="BK46" s="67">
        <f t="shared" si="113"/>
        <v>0.5</v>
      </c>
      <c r="BL46" s="67">
        <f t="shared" si="113"/>
        <v>0.05</v>
      </c>
      <c r="BM46" s="67">
        <f t="shared" si="113"/>
        <v>0.05</v>
      </c>
      <c r="BN46" s="67">
        <f t="shared" si="113"/>
        <v>0.05</v>
      </c>
      <c r="BO46" s="67">
        <f t="shared" si="113"/>
        <v>0.05</v>
      </c>
      <c r="BP46" s="67">
        <f t="shared" si="113"/>
        <v>0.05</v>
      </c>
      <c r="BQ46" s="67">
        <f t="shared" si="113"/>
        <v>0.4</v>
      </c>
      <c r="BR46" s="67">
        <f t="shared" si="113"/>
        <v>0.05</v>
      </c>
      <c r="BS46" s="67">
        <f t="shared" si="113"/>
        <v>0.05</v>
      </c>
      <c r="BT46" s="67">
        <f t="shared" si="113"/>
        <v>0.05</v>
      </c>
      <c r="BU46" s="67">
        <f t="shared" si="113"/>
        <v>0.05</v>
      </c>
      <c r="BV46" s="67">
        <f t="shared" si="113"/>
        <v>0.05</v>
      </c>
      <c r="BW46" s="67">
        <f t="shared" si="113"/>
        <v>0.1</v>
      </c>
      <c r="BX46" s="67">
        <f t="shared" si="113"/>
        <v>0.15</v>
      </c>
      <c r="BY46" s="67">
        <f t="shared" si="113"/>
        <v>180</v>
      </c>
      <c r="BZ46" s="67">
        <f t="shared" si="113"/>
        <v>50</v>
      </c>
      <c r="CA46" s="67">
        <f t="shared" si="113"/>
        <v>500</v>
      </c>
      <c r="CB46" s="67">
        <f t="shared" si="113"/>
        <v>0.01</v>
      </c>
      <c r="CC46" s="67">
        <f t="shared" si="113"/>
        <v>2.5000000000000001E-2</v>
      </c>
      <c r="CD46" s="67">
        <f t="shared" si="113"/>
        <v>2.5000000000000001E-2</v>
      </c>
      <c r="CE46" s="67">
        <f t="shared" si="113"/>
        <v>2.5000000000000001E-2</v>
      </c>
      <c r="CF46" s="67">
        <f t="shared" si="113"/>
        <v>2.5000000000000001E-2</v>
      </c>
      <c r="CG46" s="67">
        <f t="shared" si="113"/>
        <v>2.5000000000000001E-2</v>
      </c>
      <c r="CH46" s="67">
        <f t="shared" si="113"/>
        <v>2.5000000000000001E-2</v>
      </c>
      <c r="CI46" s="67">
        <f t="shared" si="113"/>
        <v>2.5000000000000001E-2</v>
      </c>
      <c r="CJ46" s="67">
        <f t="shared" si="108"/>
        <v>5.0000000000000001E-3</v>
      </c>
      <c r="CK46" s="67">
        <f t="shared" si="113"/>
        <v>0.15</v>
      </c>
      <c r="CL46" s="67">
        <f t="shared" si="113"/>
        <v>0.5</v>
      </c>
      <c r="CM46" s="67">
        <f t="shared" si="113"/>
        <v>0.5</v>
      </c>
      <c r="CN46" s="67">
        <f t="shared" si="113"/>
        <v>0.5</v>
      </c>
      <c r="CO46" s="67">
        <f t="shared" si="109"/>
        <v>1.5</v>
      </c>
      <c r="CP46" s="67">
        <f t="shared" si="113"/>
        <v>0.3</v>
      </c>
      <c r="CQ46" s="67">
        <f t="shared" si="113"/>
        <v>5</v>
      </c>
      <c r="CR46" s="67">
        <f t="shared" si="113"/>
        <v>0.5</v>
      </c>
      <c r="CS46" s="67">
        <f t="shared" si="113"/>
        <v>0.5</v>
      </c>
      <c r="CT46" s="67">
        <f t="shared" si="113"/>
        <v>0.05</v>
      </c>
      <c r="CU46" s="67">
        <f t="shared" si="113"/>
        <v>0.05</v>
      </c>
      <c r="CV46" s="67">
        <f t="shared" si="113"/>
        <v>0.05</v>
      </c>
      <c r="CW46" s="67">
        <f t="shared" si="110"/>
        <v>1.4E-3</v>
      </c>
      <c r="CX46" s="67">
        <f t="shared" si="113"/>
        <v>0.05</v>
      </c>
      <c r="CY46" s="67">
        <f t="shared" si="113"/>
        <v>0.05</v>
      </c>
      <c r="CZ46" s="67">
        <f t="shared" si="113"/>
        <v>0.05</v>
      </c>
      <c r="DA46" s="67">
        <f t="shared" si="113"/>
        <v>0.05</v>
      </c>
      <c r="DB46" s="67">
        <f t="shared" si="113"/>
        <v>0.05</v>
      </c>
      <c r="DC46" s="67">
        <f t="shared" si="113"/>
        <v>0.05</v>
      </c>
      <c r="DD46" s="67">
        <f t="shared" si="113"/>
        <v>0.05</v>
      </c>
      <c r="DE46" s="138">
        <v>611.9</v>
      </c>
      <c r="DF46" s="101">
        <f t="shared" ref="DF46:DJ46" si="114">DF292*1000</f>
        <v>0.5</v>
      </c>
      <c r="DG46" s="101">
        <f t="shared" si="114"/>
        <v>0.05</v>
      </c>
      <c r="DH46" s="101">
        <f t="shared" si="114"/>
        <v>2.5000000000000001E-2</v>
      </c>
      <c r="DI46" s="101">
        <f t="shared" si="114"/>
        <v>2.5000000000000001E-2</v>
      </c>
      <c r="DJ46" s="101">
        <f t="shared" si="114"/>
        <v>0.05</v>
      </c>
    </row>
    <row r="47" spans="1:114" ht="25.5" x14ac:dyDescent="0.2">
      <c r="A47" s="114">
        <v>42</v>
      </c>
      <c r="B47" s="115">
        <v>53</v>
      </c>
      <c r="C47" s="116" t="s">
        <v>385</v>
      </c>
      <c r="D47" s="116" t="s">
        <v>386</v>
      </c>
      <c r="E47" s="116" t="s">
        <v>742</v>
      </c>
      <c r="F47" s="116" t="s">
        <v>953</v>
      </c>
      <c r="G47" s="113">
        <v>6.8</v>
      </c>
      <c r="H47" s="52">
        <v>715</v>
      </c>
      <c r="I47" s="89">
        <v>0.05</v>
      </c>
      <c r="J47" s="89">
        <v>4.07</v>
      </c>
      <c r="K47" s="89">
        <v>89.7</v>
      </c>
      <c r="L47" s="90">
        <v>0.16600000000000001</v>
      </c>
      <c r="M47" s="89">
        <v>4.03</v>
      </c>
      <c r="N47" s="112">
        <v>16.600000000000001</v>
      </c>
      <c r="O47" s="112">
        <v>17.399999999999999</v>
      </c>
      <c r="P47" s="105">
        <v>0.06</v>
      </c>
      <c r="Q47" s="112">
        <v>16900</v>
      </c>
      <c r="R47" s="89">
        <v>0.2</v>
      </c>
      <c r="S47" s="112">
        <v>11.6</v>
      </c>
      <c r="T47" s="112">
        <v>10.9</v>
      </c>
      <c r="U47" s="79">
        <v>1</v>
      </c>
      <c r="V47" s="79">
        <v>30.2</v>
      </c>
      <c r="W47" s="112">
        <v>13.9</v>
      </c>
      <c r="X47" s="112">
        <v>85.7</v>
      </c>
      <c r="Y47" s="52">
        <v>9540</v>
      </c>
      <c r="Z47" s="89">
        <v>7.71</v>
      </c>
      <c r="AA47" s="52">
        <v>1800</v>
      </c>
      <c r="AB47" s="79">
        <v>1099.60147095556</v>
      </c>
      <c r="AC47" s="89">
        <v>1520</v>
      </c>
      <c r="AD47" s="89">
        <v>1670</v>
      </c>
      <c r="AE47" s="89">
        <v>131.206671693538</v>
      </c>
      <c r="AF47" s="52">
        <v>5982.3795224588202</v>
      </c>
      <c r="AG47" s="112">
        <v>1160</v>
      </c>
      <c r="AH47" s="79">
        <f t="shared" ref="AH47:AZ47" si="115">AH293*1000</f>
        <v>73</v>
      </c>
      <c r="AI47" s="79">
        <f t="shared" si="115"/>
        <v>35</v>
      </c>
      <c r="AJ47" s="79">
        <f t="shared" si="115"/>
        <v>2.5</v>
      </c>
      <c r="AK47" s="79">
        <f t="shared" si="115"/>
        <v>56</v>
      </c>
      <c r="AL47" s="79">
        <f t="shared" si="115"/>
        <v>19</v>
      </c>
      <c r="AM47" s="79">
        <f t="shared" si="115"/>
        <v>15</v>
      </c>
      <c r="AN47" s="79">
        <f t="shared" si="115"/>
        <v>26</v>
      </c>
      <c r="AO47" s="79">
        <f t="shared" si="115"/>
        <v>2.5</v>
      </c>
      <c r="AP47" s="79">
        <f t="shared" si="115"/>
        <v>22</v>
      </c>
      <c r="AQ47" s="79">
        <f t="shared" si="115"/>
        <v>7</v>
      </c>
      <c r="AR47" s="79">
        <f t="shared" si="115"/>
        <v>2.5</v>
      </c>
      <c r="AS47" s="79">
        <f t="shared" si="115"/>
        <v>2.5</v>
      </c>
      <c r="AT47" s="79">
        <f t="shared" si="115"/>
        <v>47</v>
      </c>
      <c r="AU47" s="79">
        <f t="shared" si="115"/>
        <v>42</v>
      </c>
      <c r="AV47" s="79">
        <f t="shared" si="115"/>
        <v>17</v>
      </c>
      <c r="AW47" s="79">
        <f t="shared" si="115"/>
        <v>28</v>
      </c>
      <c r="AX47" s="79">
        <f t="shared" si="115"/>
        <v>36</v>
      </c>
      <c r="AY47" s="79">
        <f t="shared" si="115"/>
        <v>2.5</v>
      </c>
      <c r="AZ47" s="79">
        <f t="shared" si="115"/>
        <v>2.5</v>
      </c>
      <c r="BA47" s="80">
        <f t="shared" si="3"/>
        <v>344.5</v>
      </c>
      <c r="BB47" s="67">
        <f t="shared" ref="BB47:DD47" si="116">BB293*1000</f>
        <v>0.5</v>
      </c>
      <c r="BC47" s="67">
        <f t="shared" si="116"/>
        <v>0.5</v>
      </c>
      <c r="BD47" s="67">
        <f t="shared" si="116"/>
        <v>0.5</v>
      </c>
      <c r="BE47" s="67">
        <f t="shared" si="116"/>
        <v>0.5</v>
      </c>
      <c r="BF47" s="67">
        <f t="shared" si="116"/>
        <v>0.5</v>
      </c>
      <c r="BG47" s="67">
        <f t="shared" si="116"/>
        <v>0.5</v>
      </c>
      <c r="BH47" s="67">
        <f t="shared" si="116"/>
        <v>0.5</v>
      </c>
      <c r="BI47" s="67">
        <f t="shared" si="116"/>
        <v>0.5</v>
      </c>
      <c r="BJ47" s="67">
        <f t="shared" si="116"/>
        <v>5.0000000000000001E-3</v>
      </c>
      <c r="BK47" s="67">
        <f t="shared" si="116"/>
        <v>0.5</v>
      </c>
      <c r="BL47" s="67">
        <f t="shared" si="116"/>
        <v>0.05</v>
      </c>
      <c r="BM47" s="67">
        <f t="shared" si="116"/>
        <v>0.05</v>
      </c>
      <c r="BN47" s="67">
        <f t="shared" si="116"/>
        <v>0.05</v>
      </c>
      <c r="BO47" s="67">
        <f t="shared" si="116"/>
        <v>0.05</v>
      </c>
      <c r="BP47" s="67">
        <f t="shared" si="116"/>
        <v>0.05</v>
      </c>
      <c r="BQ47" s="67">
        <f t="shared" si="116"/>
        <v>0.4</v>
      </c>
      <c r="BR47" s="67">
        <f t="shared" si="116"/>
        <v>0.05</v>
      </c>
      <c r="BS47" s="67">
        <f t="shared" si="116"/>
        <v>0.05</v>
      </c>
      <c r="BT47" s="67">
        <f t="shared" si="116"/>
        <v>0.05</v>
      </c>
      <c r="BU47" s="67">
        <f t="shared" si="116"/>
        <v>0.05</v>
      </c>
      <c r="BV47" s="67">
        <f t="shared" si="116"/>
        <v>0.05</v>
      </c>
      <c r="BW47" s="67">
        <f t="shared" si="116"/>
        <v>0.1</v>
      </c>
      <c r="BX47" s="67">
        <f t="shared" si="116"/>
        <v>0.15</v>
      </c>
      <c r="BY47" s="91"/>
      <c r="BZ47" s="91"/>
      <c r="CA47" s="91"/>
      <c r="CB47" s="91"/>
      <c r="CC47" s="91"/>
      <c r="CD47" s="91"/>
      <c r="CE47" s="91"/>
      <c r="CF47" s="91"/>
      <c r="CG47" s="91"/>
      <c r="CH47" s="91"/>
      <c r="CI47" s="91"/>
      <c r="CJ47" s="91"/>
      <c r="CK47" s="91"/>
      <c r="CL47" s="91"/>
      <c r="CM47" s="91"/>
      <c r="CN47" s="91"/>
      <c r="CO47" s="91"/>
      <c r="CP47" s="91"/>
      <c r="CQ47" s="91"/>
      <c r="CR47" s="91"/>
      <c r="CS47" s="91"/>
      <c r="CT47" s="91"/>
      <c r="CU47" s="91"/>
      <c r="CV47" s="91"/>
      <c r="CW47" s="91"/>
      <c r="CX47" s="91"/>
      <c r="CY47" s="91"/>
      <c r="CZ47" s="91"/>
      <c r="DA47" s="91"/>
      <c r="DB47" s="91"/>
      <c r="DC47" s="67">
        <f t="shared" si="116"/>
        <v>0.05</v>
      </c>
      <c r="DD47" s="67">
        <f t="shared" si="116"/>
        <v>0.05</v>
      </c>
      <c r="DE47" s="138">
        <v>6152</v>
      </c>
      <c r="DF47" s="137"/>
      <c r="DG47" s="137"/>
      <c r="DH47" s="137"/>
      <c r="DI47" s="137"/>
      <c r="DJ47" s="137"/>
    </row>
    <row r="48" spans="1:114" ht="25.5" x14ac:dyDescent="0.2">
      <c r="A48" s="114">
        <v>43</v>
      </c>
      <c r="B48" s="115">
        <v>54</v>
      </c>
      <c r="C48" s="116" t="s">
        <v>387</v>
      </c>
      <c r="D48" s="116" t="s">
        <v>388</v>
      </c>
      <c r="E48" s="116" t="s">
        <v>743</v>
      </c>
      <c r="F48" s="116" t="s">
        <v>954</v>
      </c>
      <c r="G48" s="113">
        <v>6.8</v>
      </c>
      <c r="H48" s="52">
        <v>691</v>
      </c>
      <c r="I48" s="89">
        <v>0.05</v>
      </c>
      <c r="J48" s="89">
        <v>1.5</v>
      </c>
      <c r="K48" s="89">
        <v>16.3</v>
      </c>
      <c r="L48" s="90">
        <v>0.14399999999999999</v>
      </c>
      <c r="M48" s="89">
        <v>1.74</v>
      </c>
      <c r="N48" s="89">
        <v>3.39</v>
      </c>
      <c r="O48" s="89">
        <v>3.12</v>
      </c>
      <c r="P48" s="105">
        <v>6.1000000000000004E-3</v>
      </c>
      <c r="Q48" s="89">
        <v>3890</v>
      </c>
      <c r="R48" s="89">
        <v>0.2</v>
      </c>
      <c r="S48" s="89">
        <v>5.21</v>
      </c>
      <c r="T48" s="89">
        <v>2.04</v>
      </c>
      <c r="U48" s="79">
        <v>1</v>
      </c>
      <c r="V48" s="79">
        <v>7.81</v>
      </c>
      <c r="W48" s="89">
        <v>3.97</v>
      </c>
      <c r="X48" s="89">
        <v>58.3</v>
      </c>
      <c r="Y48" s="52">
        <v>2420</v>
      </c>
      <c r="Z48" s="89">
        <v>3.06</v>
      </c>
      <c r="AA48" s="52">
        <v>758</v>
      </c>
      <c r="AB48" s="79">
        <v>93.8</v>
      </c>
      <c r="AC48" s="52">
        <v>92.2</v>
      </c>
      <c r="AD48" s="89">
        <v>120</v>
      </c>
      <c r="AE48" s="89">
        <v>62.7</v>
      </c>
      <c r="AF48" s="52">
        <v>1730.41578986936</v>
      </c>
      <c r="AG48" s="52">
        <v>399</v>
      </c>
      <c r="AH48" s="79">
        <f t="shared" ref="AH48:AZ48" si="117">AH294*1000</f>
        <v>2.5</v>
      </c>
      <c r="AI48" s="79">
        <f t="shared" si="117"/>
        <v>2.5</v>
      </c>
      <c r="AJ48" s="79">
        <f t="shared" si="117"/>
        <v>2.5</v>
      </c>
      <c r="AK48" s="79">
        <f t="shared" si="117"/>
        <v>5</v>
      </c>
      <c r="AL48" s="79">
        <f t="shared" si="117"/>
        <v>2.5</v>
      </c>
      <c r="AM48" s="79">
        <f t="shared" si="117"/>
        <v>2.5</v>
      </c>
      <c r="AN48" s="79">
        <f t="shared" si="117"/>
        <v>2.5</v>
      </c>
      <c r="AO48" s="79">
        <f t="shared" si="117"/>
        <v>2.5</v>
      </c>
      <c r="AP48" s="79">
        <f t="shared" si="117"/>
        <v>2.5</v>
      </c>
      <c r="AQ48" s="79">
        <f t="shared" si="117"/>
        <v>1.5</v>
      </c>
      <c r="AR48" s="79">
        <f t="shared" si="117"/>
        <v>2.5</v>
      </c>
      <c r="AS48" s="79">
        <f t="shared" si="117"/>
        <v>2.5</v>
      </c>
      <c r="AT48" s="79">
        <f t="shared" si="117"/>
        <v>2.5</v>
      </c>
      <c r="AU48" s="79">
        <f t="shared" si="117"/>
        <v>2.5</v>
      </c>
      <c r="AV48" s="79">
        <f t="shared" si="117"/>
        <v>2.5</v>
      </c>
      <c r="AW48" s="79">
        <f t="shared" si="117"/>
        <v>2.5</v>
      </c>
      <c r="AX48" s="79">
        <f t="shared" si="117"/>
        <v>11</v>
      </c>
      <c r="AY48" s="79">
        <f t="shared" si="117"/>
        <v>2.5</v>
      </c>
      <c r="AZ48" s="79">
        <f t="shared" si="117"/>
        <v>2.5</v>
      </c>
      <c r="BA48" s="80">
        <f t="shared" si="3"/>
        <v>34</v>
      </c>
      <c r="BB48" s="67">
        <f t="shared" ref="BB48:DD48" si="118">BB294*1000</f>
        <v>0.5</v>
      </c>
      <c r="BC48" s="67">
        <f t="shared" si="118"/>
        <v>0.5</v>
      </c>
      <c r="BD48" s="67">
        <f t="shared" si="118"/>
        <v>0.5</v>
      </c>
      <c r="BE48" s="67">
        <f t="shared" si="118"/>
        <v>0.5</v>
      </c>
      <c r="BF48" s="67">
        <f t="shared" si="118"/>
        <v>0.5</v>
      </c>
      <c r="BG48" s="67">
        <f t="shared" si="118"/>
        <v>0.5</v>
      </c>
      <c r="BH48" s="67">
        <f t="shared" si="118"/>
        <v>0.5</v>
      </c>
      <c r="BI48" s="67">
        <f t="shared" si="118"/>
        <v>0.5</v>
      </c>
      <c r="BJ48" s="67">
        <f t="shared" si="118"/>
        <v>5.0000000000000001E-3</v>
      </c>
      <c r="BK48" s="67">
        <f t="shared" si="118"/>
        <v>0.5</v>
      </c>
      <c r="BL48" s="67">
        <f t="shared" si="118"/>
        <v>0.05</v>
      </c>
      <c r="BM48" s="67">
        <f t="shared" si="118"/>
        <v>0.05</v>
      </c>
      <c r="BN48" s="67">
        <f t="shared" si="118"/>
        <v>0.05</v>
      </c>
      <c r="BO48" s="67">
        <f t="shared" si="118"/>
        <v>0.05</v>
      </c>
      <c r="BP48" s="67">
        <f t="shared" si="118"/>
        <v>0.05</v>
      </c>
      <c r="BQ48" s="67">
        <f t="shared" si="118"/>
        <v>0.4</v>
      </c>
      <c r="BR48" s="67">
        <f t="shared" si="118"/>
        <v>0.05</v>
      </c>
      <c r="BS48" s="67">
        <f t="shared" si="118"/>
        <v>0.05</v>
      </c>
      <c r="BT48" s="67">
        <f t="shared" si="118"/>
        <v>0.05</v>
      </c>
      <c r="BU48" s="67">
        <f t="shared" si="118"/>
        <v>0.05</v>
      </c>
      <c r="BV48" s="67">
        <f t="shared" si="118"/>
        <v>0.05</v>
      </c>
      <c r="BW48" s="67">
        <f t="shared" si="118"/>
        <v>0.1</v>
      </c>
      <c r="BX48" s="67">
        <f t="shared" si="118"/>
        <v>0.15</v>
      </c>
      <c r="BY48" s="91"/>
      <c r="BZ48" s="91"/>
      <c r="CA48" s="91"/>
      <c r="CB48" s="91"/>
      <c r="CC48" s="91"/>
      <c r="CD48" s="91"/>
      <c r="CE48" s="91"/>
      <c r="CF48" s="91"/>
      <c r="CG48" s="91"/>
      <c r="CH48" s="91"/>
      <c r="CI48" s="91"/>
      <c r="CJ48" s="91"/>
      <c r="CK48" s="91"/>
      <c r="CL48" s="91"/>
      <c r="CM48" s="91"/>
      <c r="CN48" s="91"/>
      <c r="CO48" s="91"/>
      <c r="CP48" s="91"/>
      <c r="CQ48" s="91"/>
      <c r="CR48" s="91"/>
      <c r="CS48" s="91"/>
      <c r="CT48" s="91"/>
      <c r="CU48" s="91"/>
      <c r="CV48" s="91"/>
      <c r="CW48" s="91"/>
      <c r="CX48" s="91"/>
      <c r="CY48" s="91"/>
      <c r="CZ48" s="91"/>
      <c r="DA48" s="91"/>
      <c r="DB48" s="91"/>
      <c r="DC48" s="67">
        <f t="shared" si="118"/>
        <v>0.05</v>
      </c>
      <c r="DD48" s="67">
        <f t="shared" si="118"/>
        <v>0.05</v>
      </c>
      <c r="DE48" s="138">
        <v>4717</v>
      </c>
      <c r="DF48" s="137"/>
      <c r="DG48" s="137"/>
      <c r="DH48" s="137"/>
      <c r="DI48" s="137"/>
      <c r="DJ48" s="137"/>
    </row>
    <row r="49" spans="1:114" ht="25.5" x14ac:dyDescent="0.2">
      <c r="A49" s="114">
        <v>44</v>
      </c>
      <c r="B49" s="115">
        <v>55</v>
      </c>
      <c r="C49" s="116" t="s">
        <v>389</v>
      </c>
      <c r="D49" s="116" t="s">
        <v>390</v>
      </c>
      <c r="E49" s="116" t="s">
        <v>744</v>
      </c>
      <c r="F49" s="116" t="s">
        <v>955</v>
      </c>
      <c r="G49" s="113">
        <v>7.8</v>
      </c>
      <c r="H49" s="52">
        <v>684</v>
      </c>
      <c r="I49" s="89">
        <v>0.05</v>
      </c>
      <c r="J49" s="89">
        <v>8.1999999999999993</v>
      </c>
      <c r="K49" s="89">
        <v>101</v>
      </c>
      <c r="L49" s="90">
        <v>2.5000000000000001E-2</v>
      </c>
      <c r="M49" s="89">
        <v>11.5</v>
      </c>
      <c r="N49" s="89">
        <v>31.5</v>
      </c>
      <c r="O49" s="89">
        <v>28.7</v>
      </c>
      <c r="P49" s="105">
        <v>9.7000000000000003E-2</v>
      </c>
      <c r="Q49" s="89">
        <v>8470</v>
      </c>
      <c r="R49" s="89">
        <v>0.80800000000000005</v>
      </c>
      <c r="S49" s="89">
        <v>35.5</v>
      </c>
      <c r="T49" s="89">
        <v>14.5</v>
      </c>
      <c r="U49" s="79">
        <v>1</v>
      </c>
      <c r="V49" s="89">
        <v>62.3</v>
      </c>
      <c r="W49" s="89">
        <v>40.5</v>
      </c>
      <c r="X49" s="89">
        <v>68</v>
      </c>
      <c r="Y49" s="52">
        <v>23500</v>
      </c>
      <c r="Z49" s="89">
        <v>10.6</v>
      </c>
      <c r="AA49" s="52">
        <v>35862.300000000003</v>
      </c>
      <c r="AB49" s="79">
        <v>605.495</v>
      </c>
      <c r="AC49" s="89">
        <v>355</v>
      </c>
      <c r="AD49" s="52">
        <v>2130</v>
      </c>
      <c r="AE49" s="89">
        <v>191.76499999999999</v>
      </c>
      <c r="AF49" s="52">
        <v>23921.7</v>
      </c>
      <c r="AG49" s="52">
        <v>3760</v>
      </c>
      <c r="AH49" s="79">
        <f t="shared" ref="AH49:AZ49" si="119">AH295*1000</f>
        <v>100</v>
      </c>
      <c r="AI49" s="79">
        <f t="shared" si="119"/>
        <v>70</v>
      </c>
      <c r="AJ49" s="79">
        <f t="shared" si="119"/>
        <v>22</v>
      </c>
      <c r="AK49" s="79">
        <f t="shared" si="119"/>
        <v>135</v>
      </c>
      <c r="AL49" s="79">
        <f t="shared" si="119"/>
        <v>51</v>
      </c>
      <c r="AM49" s="79">
        <f t="shared" si="119"/>
        <v>42</v>
      </c>
      <c r="AN49" s="79">
        <f t="shared" si="119"/>
        <v>38</v>
      </c>
      <c r="AO49" s="79">
        <f t="shared" si="119"/>
        <v>10</v>
      </c>
      <c r="AP49" s="79">
        <f t="shared" si="119"/>
        <v>23</v>
      </c>
      <c r="AQ49" s="79">
        <f t="shared" si="119"/>
        <v>21</v>
      </c>
      <c r="AR49" s="79">
        <f t="shared" si="119"/>
        <v>20</v>
      </c>
      <c r="AS49" s="79">
        <f t="shared" si="119"/>
        <v>27</v>
      </c>
      <c r="AT49" s="79">
        <f t="shared" si="119"/>
        <v>63</v>
      </c>
      <c r="AU49" s="79">
        <f t="shared" si="119"/>
        <v>49</v>
      </c>
      <c r="AV49" s="79">
        <f t="shared" si="119"/>
        <v>20</v>
      </c>
      <c r="AW49" s="79">
        <f t="shared" si="119"/>
        <v>16</v>
      </c>
      <c r="AX49" s="79">
        <f t="shared" si="119"/>
        <v>37</v>
      </c>
      <c r="AY49" s="79">
        <f t="shared" si="119"/>
        <v>8</v>
      </c>
      <c r="AZ49" s="79">
        <f t="shared" si="119"/>
        <v>2.5</v>
      </c>
      <c r="BA49" s="80">
        <f t="shared" si="3"/>
        <v>658</v>
      </c>
      <c r="BB49" s="67">
        <f t="shared" ref="BB49:DD49" si="120">BB295*1000</f>
        <v>0.5</v>
      </c>
      <c r="BC49" s="67">
        <f t="shared" si="120"/>
        <v>0.5</v>
      </c>
      <c r="BD49" s="67">
        <f t="shared" si="120"/>
        <v>0.5</v>
      </c>
      <c r="BE49" s="67">
        <f t="shared" si="120"/>
        <v>0.5</v>
      </c>
      <c r="BF49" s="67">
        <f t="shared" si="120"/>
        <v>0.5</v>
      </c>
      <c r="BG49" s="67">
        <f t="shared" si="120"/>
        <v>0.5</v>
      </c>
      <c r="BH49" s="67">
        <f t="shared" si="120"/>
        <v>0.5</v>
      </c>
      <c r="BI49" s="67">
        <f t="shared" si="120"/>
        <v>0.5</v>
      </c>
      <c r="BJ49" s="67">
        <f t="shared" si="120"/>
        <v>5.0000000000000001E-3</v>
      </c>
      <c r="BK49" s="67">
        <f t="shared" si="120"/>
        <v>0.5</v>
      </c>
      <c r="BL49" s="67">
        <f t="shared" si="120"/>
        <v>0.05</v>
      </c>
      <c r="BM49" s="67">
        <f t="shared" si="120"/>
        <v>0.05</v>
      </c>
      <c r="BN49" s="67">
        <f t="shared" si="120"/>
        <v>0.05</v>
      </c>
      <c r="BO49" s="67">
        <f t="shared" si="120"/>
        <v>0.05</v>
      </c>
      <c r="BP49" s="67">
        <f t="shared" si="120"/>
        <v>0.05</v>
      </c>
      <c r="BQ49" s="67">
        <f t="shared" si="120"/>
        <v>0.4</v>
      </c>
      <c r="BR49" s="67">
        <f t="shared" si="120"/>
        <v>0.05</v>
      </c>
      <c r="BS49" s="67">
        <f t="shared" si="120"/>
        <v>0.05</v>
      </c>
      <c r="BT49" s="67">
        <f t="shared" si="120"/>
        <v>0.05</v>
      </c>
      <c r="BU49" s="67">
        <f t="shared" si="120"/>
        <v>0.05</v>
      </c>
      <c r="BV49" s="67">
        <f t="shared" si="120"/>
        <v>0.05</v>
      </c>
      <c r="BW49" s="67">
        <f t="shared" si="120"/>
        <v>0.1</v>
      </c>
      <c r="BX49" s="67">
        <f t="shared" si="120"/>
        <v>0.15</v>
      </c>
      <c r="BY49" s="91"/>
      <c r="BZ49" s="91"/>
      <c r="CA49" s="91"/>
      <c r="CB49" s="91"/>
      <c r="CC49" s="91"/>
      <c r="CD49" s="91"/>
      <c r="CE49" s="91"/>
      <c r="CF49" s="91"/>
      <c r="CG49" s="91"/>
      <c r="CH49" s="91"/>
      <c r="CI49" s="91"/>
      <c r="CJ49" s="91"/>
      <c r="CK49" s="91"/>
      <c r="CL49" s="91"/>
      <c r="CM49" s="91"/>
      <c r="CN49" s="91"/>
      <c r="CO49" s="91"/>
      <c r="CP49" s="91"/>
      <c r="CQ49" s="91"/>
      <c r="CR49" s="91"/>
      <c r="CS49" s="91"/>
      <c r="CT49" s="91"/>
      <c r="CU49" s="91"/>
      <c r="CV49" s="91"/>
      <c r="CW49" s="91"/>
      <c r="CX49" s="91"/>
      <c r="CY49" s="91"/>
      <c r="CZ49" s="91"/>
      <c r="DA49" s="91"/>
      <c r="DB49" s="91"/>
      <c r="DC49" s="67">
        <f t="shared" si="120"/>
        <v>0.05</v>
      </c>
      <c r="DD49" s="67">
        <f t="shared" si="120"/>
        <v>0.05</v>
      </c>
      <c r="DE49" s="138">
        <v>2999</v>
      </c>
      <c r="DF49" s="137"/>
      <c r="DG49" s="137"/>
      <c r="DH49" s="137"/>
      <c r="DI49" s="137"/>
      <c r="DJ49" s="137"/>
    </row>
    <row r="50" spans="1:114" ht="25.5" x14ac:dyDescent="0.2">
      <c r="A50" s="114">
        <v>45</v>
      </c>
      <c r="B50" s="115">
        <v>57</v>
      </c>
      <c r="C50" s="116" t="s">
        <v>391</v>
      </c>
      <c r="D50" s="116" t="s">
        <v>392</v>
      </c>
      <c r="E50" s="116" t="s">
        <v>745</v>
      </c>
      <c r="F50" s="116" t="s">
        <v>956</v>
      </c>
      <c r="G50" s="113">
        <v>7.1</v>
      </c>
      <c r="H50" s="52">
        <v>665</v>
      </c>
      <c r="I50" s="89">
        <v>0.05</v>
      </c>
      <c r="J50" s="89">
        <v>1.5</v>
      </c>
      <c r="K50" s="89">
        <v>33</v>
      </c>
      <c r="L50" s="90">
        <v>2.5000000000000001E-2</v>
      </c>
      <c r="M50" s="89">
        <v>2.25</v>
      </c>
      <c r="N50" s="89">
        <v>8.85</v>
      </c>
      <c r="O50" s="89">
        <v>13.1</v>
      </c>
      <c r="P50" s="105">
        <v>2.7799999999999998E-2</v>
      </c>
      <c r="Q50" s="112">
        <v>777</v>
      </c>
      <c r="R50" s="89">
        <v>0.2</v>
      </c>
      <c r="S50" s="89">
        <v>6.01</v>
      </c>
      <c r="T50" s="89">
        <v>7.06</v>
      </c>
      <c r="U50" s="79">
        <v>1</v>
      </c>
      <c r="V50" s="79">
        <v>9.77</v>
      </c>
      <c r="W50" s="89">
        <v>5.81</v>
      </c>
      <c r="X50" s="89">
        <v>59.8</v>
      </c>
      <c r="Y50" s="52">
        <v>7610</v>
      </c>
      <c r="Z50" s="89">
        <v>2.56</v>
      </c>
      <c r="AA50" s="52">
        <v>5770</v>
      </c>
      <c r="AB50" s="79">
        <v>128</v>
      </c>
      <c r="AC50" s="52">
        <v>315</v>
      </c>
      <c r="AD50" s="52">
        <v>800</v>
      </c>
      <c r="AE50" s="89">
        <v>243.255</v>
      </c>
      <c r="AF50" s="52">
        <v>2085.56</v>
      </c>
      <c r="AG50" s="52">
        <v>546</v>
      </c>
      <c r="AH50" s="79">
        <f t="shared" ref="AH50:AZ50" si="121">AH296*1000</f>
        <v>41</v>
      </c>
      <c r="AI50" s="79">
        <f t="shared" si="121"/>
        <v>43</v>
      </c>
      <c r="AJ50" s="79">
        <f t="shared" si="121"/>
        <v>7</v>
      </c>
      <c r="AK50" s="79">
        <f t="shared" si="121"/>
        <v>102</v>
      </c>
      <c r="AL50" s="79">
        <f t="shared" si="121"/>
        <v>59</v>
      </c>
      <c r="AM50" s="79">
        <f t="shared" si="121"/>
        <v>36</v>
      </c>
      <c r="AN50" s="79">
        <f t="shared" si="121"/>
        <v>39</v>
      </c>
      <c r="AO50" s="79">
        <f t="shared" si="121"/>
        <v>8</v>
      </c>
      <c r="AP50" s="79">
        <f t="shared" si="121"/>
        <v>30</v>
      </c>
      <c r="AQ50" s="79">
        <f t="shared" si="121"/>
        <v>3</v>
      </c>
      <c r="AR50" s="79">
        <f t="shared" si="121"/>
        <v>8</v>
      </c>
      <c r="AS50" s="79">
        <f t="shared" si="121"/>
        <v>10</v>
      </c>
      <c r="AT50" s="79">
        <f t="shared" si="121"/>
        <v>72</v>
      </c>
      <c r="AU50" s="79">
        <f t="shared" si="121"/>
        <v>54</v>
      </c>
      <c r="AV50" s="79">
        <f t="shared" si="121"/>
        <v>21</v>
      </c>
      <c r="AW50" s="79">
        <f t="shared" si="121"/>
        <v>26</v>
      </c>
      <c r="AX50" s="79">
        <f t="shared" si="121"/>
        <v>34</v>
      </c>
      <c r="AY50" s="79">
        <f t="shared" si="121"/>
        <v>13</v>
      </c>
      <c r="AZ50" s="79">
        <f t="shared" si="121"/>
        <v>2.5</v>
      </c>
      <c r="BA50" s="80">
        <f t="shared" si="3"/>
        <v>495</v>
      </c>
      <c r="BB50" s="67">
        <f t="shared" ref="BB50:DD50" si="122">BB296*1000</f>
        <v>0.5</v>
      </c>
      <c r="BC50" s="67">
        <f t="shared" si="122"/>
        <v>0.5</v>
      </c>
      <c r="BD50" s="67">
        <f t="shared" si="122"/>
        <v>0.5</v>
      </c>
      <c r="BE50" s="67">
        <f t="shared" si="122"/>
        <v>0.5</v>
      </c>
      <c r="BF50" s="67">
        <f t="shared" si="122"/>
        <v>0.5</v>
      </c>
      <c r="BG50" s="67">
        <f t="shared" si="122"/>
        <v>0.5</v>
      </c>
      <c r="BH50" s="67">
        <f t="shared" si="122"/>
        <v>0.5</v>
      </c>
      <c r="BI50" s="67">
        <f t="shared" si="122"/>
        <v>0.5</v>
      </c>
      <c r="BJ50" s="67">
        <f t="shared" si="122"/>
        <v>5.0000000000000001E-3</v>
      </c>
      <c r="BK50" s="67">
        <f t="shared" si="122"/>
        <v>0.5</v>
      </c>
      <c r="BL50" s="67">
        <f t="shared" si="122"/>
        <v>0.05</v>
      </c>
      <c r="BM50" s="67">
        <f t="shared" si="122"/>
        <v>0.05</v>
      </c>
      <c r="BN50" s="67">
        <f t="shared" si="122"/>
        <v>0.05</v>
      </c>
      <c r="BO50" s="67">
        <f t="shared" si="122"/>
        <v>0.05</v>
      </c>
      <c r="BP50" s="67">
        <f t="shared" si="122"/>
        <v>0.05</v>
      </c>
      <c r="BQ50" s="67">
        <f t="shared" si="122"/>
        <v>0.4</v>
      </c>
      <c r="BR50" s="67">
        <f t="shared" si="122"/>
        <v>0.05</v>
      </c>
      <c r="BS50" s="67">
        <f t="shared" si="122"/>
        <v>0.05</v>
      </c>
      <c r="BT50" s="67">
        <f t="shared" si="122"/>
        <v>0.05</v>
      </c>
      <c r="BU50" s="67">
        <f t="shared" si="122"/>
        <v>0.05</v>
      </c>
      <c r="BV50" s="67">
        <f t="shared" si="122"/>
        <v>0.05</v>
      </c>
      <c r="BW50" s="67">
        <f t="shared" si="122"/>
        <v>0.1</v>
      </c>
      <c r="BX50" s="67">
        <f t="shared" si="122"/>
        <v>0.15</v>
      </c>
      <c r="BY50" s="67">
        <f t="shared" si="122"/>
        <v>1010</v>
      </c>
      <c r="BZ50" s="67">
        <f t="shared" si="122"/>
        <v>50</v>
      </c>
      <c r="CA50" s="67">
        <f t="shared" si="122"/>
        <v>500</v>
      </c>
      <c r="CB50" s="67">
        <f t="shared" si="122"/>
        <v>0.01</v>
      </c>
      <c r="CC50" s="67">
        <f t="shared" si="122"/>
        <v>2.5000000000000001E-2</v>
      </c>
      <c r="CD50" s="67">
        <f t="shared" si="122"/>
        <v>2.5000000000000001E-2</v>
      </c>
      <c r="CE50" s="67">
        <f t="shared" si="122"/>
        <v>2.5000000000000001E-2</v>
      </c>
      <c r="CF50" s="67">
        <f t="shared" si="122"/>
        <v>2.5000000000000001E-2</v>
      </c>
      <c r="CG50" s="67">
        <f t="shared" si="122"/>
        <v>2.5000000000000001E-2</v>
      </c>
      <c r="CH50" s="67">
        <f t="shared" si="122"/>
        <v>2.5000000000000001E-2</v>
      </c>
      <c r="CI50" s="67">
        <f t="shared" si="122"/>
        <v>2.5000000000000001E-2</v>
      </c>
      <c r="CJ50" s="67">
        <f>CJ296</f>
        <v>5.0000000000000001E-3</v>
      </c>
      <c r="CK50" s="67">
        <f t="shared" si="122"/>
        <v>0.15</v>
      </c>
      <c r="CL50" s="67">
        <f t="shared" si="122"/>
        <v>0.5</v>
      </c>
      <c r="CM50" s="67">
        <f t="shared" si="122"/>
        <v>0.5</v>
      </c>
      <c r="CN50" s="67">
        <f t="shared" si="122"/>
        <v>0.5</v>
      </c>
      <c r="CO50" s="67">
        <f>SUM(CL50:CN50)</f>
        <v>1.5</v>
      </c>
      <c r="CP50" s="67">
        <f t="shared" si="122"/>
        <v>0.3</v>
      </c>
      <c r="CQ50" s="67">
        <f t="shared" si="122"/>
        <v>5</v>
      </c>
      <c r="CR50" s="67">
        <f t="shared" si="122"/>
        <v>0.5</v>
      </c>
      <c r="CS50" s="67">
        <f t="shared" si="122"/>
        <v>0.5</v>
      </c>
      <c r="CT50" s="67">
        <f t="shared" si="122"/>
        <v>0.05</v>
      </c>
      <c r="CU50" s="67">
        <f t="shared" si="122"/>
        <v>0.05</v>
      </c>
      <c r="CV50" s="67">
        <f t="shared" si="122"/>
        <v>0.05</v>
      </c>
      <c r="CW50" s="67">
        <f t="shared" ref="CW50" si="123">CW296/1000</f>
        <v>1.8E-3</v>
      </c>
      <c r="CX50" s="67">
        <f t="shared" si="122"/>
        <v>0.05</v>
      </c>
      <c r="CY50" s="67">
        <f t="shared" si="122"/>
        <v>0.05</v>
      </c>
      <c r="CZ50" s="67">
        <f t="shared" si="122"/>
        <v>0.05</v>
      </c>
      <c r="DA50" s="67">
        <f t="shared" si="122"/>
        <v>0.05</v>
      </c>
      <c r="DB50" s="67">
        <f t="shared" si="122"/>
        <v>0.05</v>
      </c>
      <c r="DC50" s="67">
        <f t="shared" si="122"/>
        <v>0.05</v>
      </c>
      <c r="DD50" s="67">
        <f t="shared" si="122"/>
        <v>0.05</v>
      </c>
      <c r="DE50" s="138">
        <v>414.8</v>
      </c>
      <c r="DF50" s="101">
        <f t="shared" ref="DF50:DJ50" si="124">DF296*1000</f>
        <v>0.5</v>
      </c>
      <c r="DG50" s="101">
        <f t="shared" si="124"/>
        <v>0.05</v>
      </c>
      <c r="DH50" s="101">
        <f t="shared" si="124"/>
        <v>2.5000000000000001E-2</v>
      </c>
      <c r="DI50" s="101">
        <f t="shared" si="124"/>
        <v>2.5000000000000001E-2</v>
      </c>
      <c r="DJ50" s="101">
        <f t="shared" si="124"/>
        <v>0.05</v>
      </c>
    </row>
    <row r="51" spans="1:114" ht="25.5" x14ac:dyDescent="0.2">
      <c r="A51" s="114">
        <v>46</v>
      </c>
      <c r="B51" s="115">
        <v>58</v>
      </c>
      <c r="C51" s="116" t="s">
        <v>191</v>
      </c>
      <c r="D51" s="116" t="s">
        <v>252</v>
      </c>
      <c r="E51" s="116" t="s">
        <v>746</v>
      </c>
      <c r="F51" s="116" t="s">
        <v>957</v>
      </c>
      <c r="G51" s="113">
        <v>7.7</v>
      </c>
      <c r="H51" s="52">
        <v>1015</v>
      </c>
      <c r="I51" s="89">
        <v>0.05</v>
      </c>
      <c r="J51" s="89">
        <v>1.5</v>
      </c>
      <c r="K51" s="89">
        <v>52.2</v>
      </c>
      <c r="L51" s="90">
        <v>2.5000000000000001E-2</v>
      </c>
      <c r="M51" s="89">
        <v>4.33</v>
      </c>
      <c r="N51" s="89">
        <v>19.399999999999999</v>
      </c>
      <c r="O51" s="89">
        <v>27.9</v>
      </c>
      <c r="P51" s="105">
        <v>4.0099999999999997E-2</v>
      </c>
      <c r="Q51" s="89">
        <v>3140</v>
      </c>
      <c r="R51" s="89">
        <v>0.2</v>
      </c>
      <c r="S51" s="89">
        <v>11.1</v>
      </c>
      <c r="T51" s="89">
        <v>19.7</v>
      </c>
      <c r="U51" s="79">
        <v>1</v>
      </c>
      <c r="V51" s="79">
        <v>36.299999999999997</v>
      </c>
      <c r="W51" s="89">
        <v>15.2</v>
      </c>
      <c r="X51" s="89">
        <v>81.900000000000006</v>
      </c>
      <c r="Y51" s="52">
        <v>21600</v>
      </c>
      <c r="Z51" s="89">
        <v>7.78</v>
      </c>
      <c r="AA51" s="52">
        <v>13600</v>
      </c>
      <c r="AB51" s="79">
        <v>362</v>
      </c>
      <c r="AC51" s="89">
        <v>621</v>
      </c>
      <c r="AD51" s="52">
        <v>3640</v>
      </c>
      <c r="AE51" s="89">
        <v>227.94300000000001</v>
      </c>
      <c r="AF51" s="52">
        <v>7166.75</v>
      </c>
      <c r="AG51" s="52">
        <v>2100</v>
      </c>
      <c r="AH51" s="79">
        <f t="shared" ref="AH51:AZ51" si="125">AH297*1000</f>
        <v>30</v>
      </c>
      <c r="AI51" s="79">
        <f t="shared" si="125"/>
        <v>103</v>
      </c>
      <c r="AJ51" s="79">
        <f t="shared" si="125"/>
        <v>36</v>
      </c>
      <c r="AK51" s="79">
        <f t="shared" si="125"/>
        <v>296</v>
      </c>
      <c r="AL51" s="79">
        <f t="shared" si="125"/>
        <v>340</v>
      </c>
      <c r="AM51" s="79">
        <f t="shared" si="125"/>
        <v>92</v>
      </c>
      <c r="AN51" s="79">
        <f t="shared" si="125"/>
        <v>93</v>
      </c>
      <c r="AO51" s="79">
        <f t="shared" si="125"/>
        <v>17</v>
      </c>
      <c r="AP51" s="79">
        <f t="shared" si="125"/>
        <v>55</v>
      </c>
      <c r="AQ51" s="79">
        <f t="shared" si="125"/>
        <v>7</v>
      </c>
      <c r="AR51" s="79">
        <f t="shared" si="125"/>
        <v>13</v>
      </c>
      <c r="AS51" s="79">
        <f t="shared" si="125"/>
        <v>22</v>
      </c>
      <c r="AT51" s="79">
        <f t="shared" si="125"/>
        <v>186</v>
      </c>
      <c r="AU51" s="79">
        <f t="shared" si="125"/>
        <v>130</v>
      </c>
      <c r="AV51" s="79">
        <f t="shared" si="125"/>
        <v>51</v>
      </c>
      <c r="AW51" s="79">
        <f t="shared" si="125"/>
        <v>76</v>
      </c>
      <c r="AX51" s="79">
        <f t="shared" si="125"/>
        <v>76</v>
      </c>
      <c r="AY51" s="79">
        <f t="shared" si="125"/>
        <v>28</v>
      </c>
      <c r="AZ51" s="79">
        <f t="shared" si="125"/>
        <v>2.5</v>
      </c>
      <c r="BA51" s="80">
        <f t="shared" si="3"/>
        <v>1399</v>
      </c>
      <c r="BB51" s="67">
        <f t="shared" ref="BB51:DD51" si="126">BB297*1000</f>
        <v>0.5</v>
      </c>
      <c r="BC51" s="67">
        <f t="shared" si="126"/>
        <v>0.5</v>
      </c>
      <c r="BD51" s="67">
        <f t="shared" si="126"/>
        <v>0.5</v>
      </c>
      <c r="BE51" s="67">
        <f t="shared" si="126"/>
        <v>0.5</v>
      </c>
      <c r="BF51" s="67">
        <f t="shared" si="126"/>
        <v>0.5</v>
      </c>
      <c r="BG51" s="67">
        <f t="shared" si="126"/>
        <v>0.5</v>
      </c>
      <c r="BH51" s="67">
        <f t="shared" si="126"/>
        <v>0.5</v>
      </c>
      <c r="BI51" s="67">
        <f t="shared" si="126"/>
        <v>0.5</v>
      </c>
      <c r="BJ51" s="67">
        <f t="shared" si="126"/>
        <v>5.0000000000000001E-3</v>
      </c>
      <c r="BK51" s="67">
        <f t="shared" si="126"/>
        <v>0.5</v>
      </c>
      <c r="BL51" s="67">
        <f t="shared" si="126"/>
        <v>0.05</v>
      </c>
      <c r="BM51" s="67">
        <f t="shared" si="126"/>
        <v>0.05</v>
      </c>
      <c r="BN51" s="67">
        <f t="shared" si="126"/>
        <v>0.05</v>
      </c>
      <c r="BO51" s="67">
        <f t="shared" si="126"/>
        <v>0.05</v>
      </c>
      <c r="BP51" s="67">
        <f t="shared" si="126"/>
        <v>0.05</v>
      </c>
      <c r="BQ51" s="67">
        <f t="shared" si="126"/>
        <v>0.4</v>
      </c>
      <c r="BR51" s="67">
        <f t="shared" si="126"/>
        <v>0.05</v>
      </c>
      <c r="BS51" s="67">
        <f t="shared" si="126"/>
        <v>0.05</v>
      </c>
      <c r="BT51" s="67">
        <f t="shared" si="126"/>
        <v>0.05</v>
      </c>
      <c r="BU51" s="67">
        <f t="shared" si="126"/>
        <v>0.05</v>
      </c>
      <c r="BV51" s="67">
        <f t="shared" si="126"/>
        <v>0.05</v>
      </c>
      <c r="BW51" s="67">
        <f t="shared" si="126"/>
        <v>0.1</v>
      </c>
      <c r="BX51" s="67">
        <f t="shared" si="126"/>
        <v>0.15</v>
      </c>
      <c r="BY51" s="91"/>
      <c r="BZ51" s="91"/>
      <c r="CA51" s="91"/>
      <c r="CB51" s="91"/>
      <c r="CC51" s="91"/>
      <c r="CD51" s="91"/>
      <c r="CE51" s="91"/>
      <c r="CF51" s="91"/>
      <c r="CG51" s="91"/>
      <c r="CH51" s="91"/>
      <c r="CI51" s="91"/>
      <c r="CJ51" s="91"/>
      <c r="CK51" s="91"/>
      <c r="CL51" s="91"/>
      <c r="CM51" s="91"/>
      <c r="CN51" s="91"/>
      <c r="CO51" s="91"/>
      <c r="CP51" s="91"/>
      <c r="CQ51" s="91"/>
      <c r="CR51" s="91"/>
      <c r="CS51" s="91"/>
      <c r="CT51" s="91"/>
      <c r="CU51" s="91"/>
      <c r="CV51" s="91"/>
      <c r="CW51" s="91"/>
      <c r="CX51" s="91"/>
      <c r="CY51" s="91"/>
      <c r="CZ51" s="91"/>
      <c r="DA51" s="91"/>
      <c r="DB51" s="91"/>
      <c r="DC51" s="67">
        <f t="shared" si="126"/>
        <v>0.05</v>
      </c>
      <c r="DD51" s="67">
        <f t="shared" si="126"/>
        <v>0.05</v>
      </c>
      <c r="DE51" s="138">
        <v>1832</v>
      </c>
      <c r="DF51" s="137"/>
      <c r="DG51" s="137"/>
      <c r="DH51" s="137"/>
      <c r="DI51" s="137"/>
      <c r="DJ51" s="137"/>
    </row>
    <row r="52" spans="1:114" ht="25.5" x14ac:dyDescent="0.2">
      <c r="A52" s="114">
        <v>47</v>
      </c>
      <c r="B52" s="115">
        <v>59</v>
      </c>
      <c r="C52" s="116" t="s">
        <v>393</v>
      </c>
      <c r="D52" s="116" t="s">
        <v>394</v>
      </c>
      <c r="E52" s="116" t="s">
        <v>747</v>
      </c>
      <c r="F52" s="116" t="s">
        <v>958</v>
      </c>
      <c r="G52" s="113">
        <v>7.3</v>
      </c>
      <c r="H52" s="52">
        <v>718</v>
      </c>
      <c r="I52" s="89">
        <v>0.05</v>
      </c>
      <c r="J52" s="89">
        <v>1.5</v>
      </c>
      <c r="K52" s="89">
        <v>9.59</v>
      </c>
      <c r="L52" s="90">
        <v>0.154</v>
      </c>
      <c r="M52" s="89">
        <v>1.3</v>
      </c>
      <c r="N52" s="89">
        <v>28.4</v>
      </c>
      <c r="O52" s="89">
        <v>3.19</v>
      </c>
      <c r="P52" s="105">
        <v>2.0999999999999999E-3</v>
      </c>
      <c r="Q52" s="89">
        <v>3050</v>
      </c>
      <c r="R52" s="89">
        <v>0.2</v>
      </c>
      <c r="S52" s="89">
        <v>2.5499999999999998</v>
      </c>
      <c r="T52" s="89">
        <v>3.13</v>
      </c>
      <c r="U52" s="79">
        <v>1</v>
      </c>
      <c r="V52" s="89">
        <v>36.5</v>
      </c>
      <c r="W52" s="89">
        <v>14.4</v>
      </c>
      <c r="X52" s="89">
        <v>47</v>
      </c>
      <c r="Y52" s="52">
        <v>8670</v>
      </c>
      <c r="Z52" s="89">
        <v>5.21</v>
      </c>
      <c r="AA52" s="52">
        <v>706</v>
      </c>
      <c r="AB52" s="79">
        <v>573.73139533009498</v>
      </c>
      <c r="AC52" s="89">
        <v>176</v>
      </c>
      <c r="AD52" s="89">
        <v>409</v>
      </c>
      <c r="AE52" s="89">
        <v>95.3</v>
      </c>
      <c r="AF52" s="52">
        <v>1320.61141052432</v>
      </c>
      <c r="AG52" s="52">
        <v>263</v>
      </c>
      <c r="AH52" s="79">
        <f t="shared" ref="AH52:AZ52" si="127">AH298*1000</f>
        <v>25</v>
      </c>
      <c r="AI52" s="79">
        <f t="shared" si="127"/>
        <v>156</v>
      </c>
      <c r="AJ52" s="79">
        <f t="shared" si="127"/>
        <v>69</v>
      </c>
      <c r="AK52" s="79">
        <f t="shared" si="127"/>
        <v>389</v>
      </c>
      <c r="AL52" s="79">
        <f t="shared" si="127"/>
        <v>130</v>
      </c>
      <c r="AM52" s="79">
        <f t="shared" si="127"/>
        <v>107</v>
      </c>
      <c r="AN52" s="79">
        <f t="shared" si="127"/>
        <v>64</v>
      </c>
      <c r="AO52" s="79">
        <f t="shared" si="127"/>
        <v>13</v>
      </c>
      <c r="AP52" s="79">
        <f t="shared" si="127"/>
        <v>26</v>
      </c>
      <c r="AQ52" s="79">
        <f t="shared" si="127"/>
        <v>1.5</v>
      </c>
      <c r="AR52" s="79">
        <f t="shared" si="127"/>
        <v>20</v>
      </c>
      <c r="AS52" s="79">
        <f t="shared" si="127"/>
        <v>19</v>
      </c>
      <c r="AT52" s="79">
        <f t="shared" si="127"/>
        <v>240</v>
      </c>
      <c r="AU52" s="79">
        <f t="shared" si="127"/>
        <v>79</v>
      </c>
      <c r="AV52" s="79">
        <f t="shared" si="127"/>
        <v>32</v>
      </c>
      <c r="AW52" s="79">
        <f t="shared" si="127"/>
        <v>35</v>
      </c>
      <c r="AX52" s="79">
        <f t="shared" si="127"/>
        <v>35</v>
      </c>
      <c r="AY52" s="79">
        <f t="shared" si="127"/>
        <v>15</v>
      </c>
      <c r="AZ52" s="79">
        <f t="shared" si="127"/>
        <v>2.5</v>
      </c>
      <c r="BA52" s="80">
        <f t="shared" si="3"/>
        <v>1331.5</v>
      </c>
      <c r="BB52" s="67">
        <f t="shared" ref="BB52:DD52" si="128">BB298*1000</f>
        <v>0.5</v>
      </c>
      <c r="BC52" s="67">
        <f t="shared" si="128"/>
        <v>0.5</v>
      </c>
      <c r="BD52" s="67">
        <f t="shared" si="128"/>
        <v>0.5</v>
      </c>
      <c r="BE52" s="67">
        <f t="shared" si="128"/>
        <v>0.5</v>
      </c>
      <c r="BF52" s="67">
        <f t="shared" si="128"/>
        <v>0.5</v>
      </c>
      <c r="BG52" s="67">
        <f t="shared" si="128"/>
        <v>0.5</v>
      </c>
      <c r="BH52" s="67">
        <f t="shared" si="128"/>
        <v>0.5</v>
      </c>
      <c r="BI52" s="67">
        <f t="shared" si="128"/>
        <v>0.5</v>
      </c>
      <c r="BJ52" s="67">
        <f t="shared" si="128"/>
        <v>5.0000000000000001E-3</v>
      </c>
      <c r="BK52" s="67">
        <f t="shared" si="128"/>
        <v>0.5</v>
      </c>
      <c r="BL52" s="67">
        <f t="shared" si="128"/>
        <v>0.05</v>
      </c>
      <c r="BM52" s="67">
        <f t="shared" si="128"/>
        <v>0.05</v>
      </c>
      <c r="BN52" s="67">
        <f t="shared" si="128"/>
        <v>0.05</v>
      </c>
      <c r="BO52" s="67">
        <f t="shared" si="128"/>
        <v>0.05</v>
      </c>
      <c r="BP52" s="67">
        <f t="shared" si="128"/>
        <v>0.05</v>
      </c>
      <c r="BQ52" s="67">
        <f t="shared" si="128"/>
        <v>0.4</v>
      </c>
      <c r="BR52" s="67">
        <f t="shared" si="128"/>
        <v>0.05</v>
      </c>
      <c r="BS52" s="67">
        <f t="shared" si="128"/>
        <v>0.05</v>
      </c>
      <c r="BT52" s="67">
        <f t="shared" si="128"/>
        <v>0.05</v>
      </c>
      <c r="BU52" s="67">
        <f t="shared" si="128"/>
        <v>0.05</v>
      </c>
      <c r="BV52" s="67">
        <f t="shared" si="128"/>
        <v>0.05</v>
      </c>
      <c r="BW52" s="67">
        <f t="shared" si="128"/>
        <v>0.1</v>
      </c>
      <c r="BX52" s="67">
        <f t="shared" si="128"/>
        <v>0.15</v>
      </c>
      <c r="BY52" s="91"/>
      <c r="BZ52" s="91"/>
      <c r="CA52" s="91"/>
      <c r="CB52" s="91"/>
      <c r="CC52" s="91"/>
      <c r="CD52" s="91"/>
      <c r="CE52" s="91"/>
      <c r="CF52" s="91"/>
      <c r="CG52" s="91"/>
      <c r="CH52" s="91"/>
      <c r="CI52" s="91"/>
      <c r="CJ52" s="91"/>
      <c r="CK52" s="91"/>
      <c r="CL52" s="91"/>
      <c r="CM52" s="91"/>
      <c r="CN52" s="91"/>
      <c r="CO52" s="91"/>
      <c r="CP52" s="91"/>
      <c r="CQ52" s="91"/>
      <c r="CR52" s="91"/>
      <c r="CS52" s="91"/>
      <c r="CT52" s="91"/>
      <c r="CU52" s="91"/>
      <c r="CV52" s="91"/>
      <c r="CW52" s="91"/>
      <c r="CX52" s="91"/>
      <c r="CY52" s="91"/>
      <c r="CZ52" s="91"/>
      <c r="DA52" s="91"/>
      <c r="DB52" s="91"/>
      <c r="DC52" s="67">
        <f t="shared" si="128"/>
        <v>0.05</v>
      </c>
      <c r="DD52" s="67">
        <f t="shared" si="128"/>
        <v>0.05</v>
      </c>
      <c r="DE52" s="138">
        <v>732.4</v>
      </c>
      <c r="DF52" s="137"/>
      <c r="DG52" s="137"/>
      <c r="DH52" s="137"/>
      <c r="DI52" s="137"/>
      <c r="DJ52" s="137"/>
    </row>
    <row r="53" spans="1:114" ht="25.5" x14ac:dyDescent="0.2">
      <c r="A53" s="114">
        <v>48</v>
      </c>
      <c r="B53" s="115">
        <v>61</v>
      </c>
      <c r="C53" s="116" t="s">
        <v>395</v>
      </c>
      <c r="D53" s="116" t="s">
        <v>396</v>
      </c>
      <c r="E53" s="116" t="s">
        <v>748</v>
      </c>
      <c r="F53" s="116" t="s">
        <v>959</v>
      </c>
      <c r="G53" s="113">
        <v>6.9</v>
      </c>
      <c r="H53" s="52">
        <v>688</v>
      </c>
      <c r="I53" s="89">
        <v>0.05</v>
      </c>
      <c r="J53" s="89">
        <v>1.5</v>
      </c>
      <c r="K53" s="89">
        <v>12.9</v>
      </c>
      <c r="L53" s="90">
        <v>2.5000000000000001E-2</v>
      </c>
      <c r="M53" s="89">
        <v>0.996</v>
      </c>
      <c r="N53" s="112">
        <v>3.15</v>
      </c>
      <c r="O53" s="112">
        <v>8.8800000000000008</v>
      </c>
      <c r="P53" s="105">
        <v>1.3899999999999999E-2</v>
      </c>
      <c r="Q53" s="112">
        <v>487</v>
      </c>
      <c r="R53" s="89">
        <v>0.2</v>
      </c>
      <c r="S53" s="112">
        <v>1.56</v>
      </c>
      <c r="T53" s="89">
        <v>2.77</v>
      </c>
      <c r="U53" s="79">
        <v>1</v>
      </c>
      <c r="V53" s="79">
        <v>7.17</v>
      </c>
      <c r="W53" s="112">
        <v>2.94</v>
      </c>
      <c r="X53" s="112">
        <v>19.600000000000001</v>
      </c>
      <c r="Y53" s="52">
        <v>4350</v>
      </c>
      <c r="Z53" s="89">
        <v>2</v>
      </c>
      <c r="AA53" s="52">
        <v>2610</v>
      </c>
      <c r="AB53" s="79">
        <v>120</v>
      </c>
      <c r="AC53" s="89">
        <v>212</v>
      </c>
      <c r="AD53" s="52">
        <v>615</v>
      </c>
      <c r="AE53" s="89">
        <v>167.61</v>
      </c>
      <c r="AF53" s="52">
        <v>1100.1300000000001</v>
      </c>
      <c r="AG53" s="112">
        <v>340</v>
      </c>
      <c r="AH53" s="79">
        <f t="shared" ref="AH53:AZ53" si="129">AH299*1000</f>
        <v>15</v>
      </c>
      <c r="AI53" s="79">
        <f t="shared" si="129"/>
        <v>10</v>
      </c>
      <c r="AJ53" s="79">
        <f t="shared" si="129"/>
        <v>2.5</v>
      </c>
      <c r="AK53" s="79">
        <f t="shared" si="129"/>
        <v>35</v>
      </c>
      <c r="AL53" s="79">
        <f t="shared" si="129"/>
        <v>19</v>
      </c>
      <c r="AM53" s="79">
        <f t="shared" si="129"/>
        <v>19</v>
      </c>
      <c r="AN53" s="79">
        <f t="shared" si="129"/>
        <v>19</v>
      </c>
      <c r="AO53" s="79">
        <f t="shared" si="129"/>
        <v>2.5</v>
      </c>
      <c r="AP53" s="79">
        <f t="shared" si="129"/>
        <v>2.5</v>
      </c>
      <c r="AQ53" s="79">
        <f t="shared" si="129"/>
        <v>1.5</v>
      </c>
      <c r="AR53" s="79">
        <f t="shared" si="129"/>
        <v>2.5</v>
      </c>
      <c r="AS53" s="79">
        <f t="shared" si="129"/>
        <v>2.5</v>
      </c>
      <c r="AT53" s="79">
        <f t="shared" si="129"/>
        <v>29</v>
      </c>
      <c r="AU53" s="79">
        <f t="shared" si="129"/>
        <v>21</v>
      </c>
      <c r="AV53" s="79">
        <f t="shared" si="129"/>
        <v>10</v>
      </c>
      <c r="AW53" s="79">
        <f t="shared" si="129"/>
        <v>9</v>
      </c>
      <c r="AX53" s="79">
        <f t="shared" si="129"/>
        <v>18</v>
      </c>
      <c r="AY53" s="79">
        <f t="shared" si="129"/>
        <v>2.5</v>
      </c>
      <c r="AZ53" s="79">
        <f t="shared" si="129"/>
        <v>2.5</v>
      </c>
      <c r="BA53" s="80">
        <f t="shared" si="3"/>
        <v>186</v>
      </c>
      <c r="BB53" s="67">
        <f t="shared" ref="BB53:DD53" si="130">BB299*1000</f>
        <v>0.5</v>
      </c>
      <c r="BC53" s="67">
        <f t="shared" si="130"/>
        <v>0.5</v>
      </c>
      <c r="BD53" s="67">
        <f t="shared" si="130"/>
        <v>0.5</v>
      </c>
      <c r="BE53" s="67">
        <f t="shared" si="130"/>
        <v>0.5</v>
      </c>
      <c r="BF53" s="67">
        <f t="shared" si="130"/>
        <v>0.5</v>
      </c>
      <c r="BG53" s="67">
        <f t="shared" si="130"/>
        <v>0.5</v>
      </c>
      <c r="BH53" s="67">
        <f t="shared" si="130"/>
        <v>0.5</v>
      </c>
      <c r="BI53" s="67">
        <f t="shared" si="130"/>
        <v>0.5</v>
      </c>
      <c r="BJ53" s="67">
        <f t="shared" si="130"/>
        <v>5.0000000000000001E-3</v>
      </c>
      <c r="BK53" s="67">
        <f t="shared" si="130"/>
        <v>0.5</v>
      </c>
      <c r="BL53" s="67">
        <f t="shared" si="130"/>
        <v>0.05</v>
      </c>
      <c r="BM53" s="67">
        <f t="shared" si="130"/>
        <v>0.05</v>
      </c>
      <c r="BN53" s="67">
        <f t="shared" si="130"/>
        <v>0.05</v>
      </c>
      <c r="BO53" s="67">
        <f t="shared" si="130"/>
        <v>0.05</v>
      </c>
      <c r="BP53" s="67">
        <f t="shared" si="130"/>
        <v>0.05</v>
      </c>
      <c r="BQ53" s="67">
        <f t="shared" si="130"/>
        <v>0.4</v>
      </c>
      <c r="BR53" s="67">
        <f t="shared" si="130"/>
        <v>0.05</v>
      </c>
      <c r="BS53" s="67">
        <f t="shared" si="130"/>
        <v>0.05</v>
      </c>
      <c r="BT53" s="67">
        <f t="shared" si="130"/>
        <v>0.05</v>
      </c>
      <c r="BU53" s="67">
        <f t="shared" si="130"/>
        <v>0.05</v>
      </c>
      <c r="BV53" s="67">
        <f t="shared" si="130"/>
        <v>0.05</v>
      </c>
      <c r="BW53" s="67">
        <f t="shared" si="130"/>
        <v>0.1</v>
      </c>
      <c r="BX53" s="67">
        <f t="shared" si="130"/>
        <v>0.15</v>
      </c>
      <c r="BY53" s="91"/>
      <c r="BZ53" s="91"/>
      <c r="CA53" s="91"/>
      <c r="CB53" s="91"/>
      <c r="CC53" s="91"/>
      <c r="CD53" s="91"/>
      <c r="CE53" s="91"/>
      <c r="CF53" s="91"/>
      <c r="CG53" s="91"/>
      <c r="CH53" s="91"/>
      <c r="CI53" s="91"/>
      <c r="CJ53" s="91"/>
      <c r="CK53" s="91"/>
      <c r="CL53" s="91"/>
      <c r="CM53" s="91"/>
      <c r="CN53" s="91"/>
      <c r="CO53" s="91"/>
      <c r="CP53" s="91"/>
      <c r="CQ53" s="91"/>
      <c r="CR53" s="91"/>
      <c r="CS53" s="91"/>
      <c r="CT53" s="91"/>
      <c r="CU53" s="91"/>
      <c r="CV53" s="91"/>
      <c r="CW53" s="91"/>
      <c r="CX53" s="91"/>
      <c r="CY53" s="91"/>
      <c r="CZ53" s="91"/>
      <c r="DA53" s="91"/>
      <c r="DB53" s="91"/>
      <c r="DC53" s="67">
        <f t="shared" si="130"/>
        <v>0.05</v>
      </c>
      <c r="DD53" s="67">
        <f t="shared" si="130"/>
        <v>0.05</v>
      </c>
      <c r="DE53" s="138">
        <v>377.5</v>
      </c>
      <c r="DF53" s="137"/>
      <c r="DG53" s="137"/>
      <c r="DH53" s="137"/>
      <c r="DI53" s="137"/>
      <c r="DJ53" s="137"/>
    </row>
    <row r="54" spans="1:114" ht="25.5" x14ac:dyDescent="0.2">
      <c r="A54" s="114">
        <v>49</v>
      </c>
      <c r="B54" s="115">
        <v>62</v>
      </c>
      <c r="C54" s="116" t="s">
        <v>397</v>
      </c>
      <c r="D54" s="116" t="s">
        <v>398</v>
      </c>
      <c r="E54" s="116" t="s">
        <v>749</v>
      </c>
      <c r="F54" s="116" t="s">
        <v>960</v>
      </c>
      <c r="G54" s="113">
        <v>7.2</v>
      </c>
      <c r="H54" s="52">
        <v>758</v>
      </c>
      <c r="I54" s="89">
        <v>0.05</v>
      </c>
      <c r="J54" s="89">
        <v>1.5</v>
      </c>
      <c r="K54" s="89">
        <v>63.7</v>
      </c>
      <c r="L54" s="90">
        <v>2.5000000000000001E-2</v>
      </c>
      <c r="M54" s="89">
        <v>5.23</v>
      </c>
      <c r="N54" s="89">
        <v>23.5</v>
      </c>
      <c r="O54" s="89">
        <v>17</v>
      </c>
      <c r="P54" s="105">
        <v>4.8599999999999997E-2</v>
      </c>
      <c r="Q54" s="89">
        <v>2650</v>
      </c>
      <c r="R54" s="89">
        <v>0.2</v>
      </c>
      <c r="S54" s="89">
        <v>10.1</v>
      </c>
      <c r="T54" s="89">
        <v>10.6</v>
      </c>
      <c r="U54" s="79">
        <v>1</v>
      </c>
      <c r="V54" s="89">
        <v>23.6</v>
      </c>
      <c r="W54" s="89">
        <v>21.1</v>
      </c>
      <c r="X54" s="89">
        <v>72</v>
      </c>
      <c r="Y54" s="52">
        <v>7970</v>
      </c>
      <c r="Z54" s="89">
        <v>9.61</v>
      </c>
      <c r="AA54" s="52">
        <v>15512.8</v>
      </c>
      <c r="AB54" s="79">
        <v>331</v>
      </c>
      <c r="AC54" s="89">
        <v>1200</v>
      </c>
      <c r="AD54" s="52">
        <v>1380</v>
      </c>
      <c r="AE54" s="89">
        <v>315.255</v>
      </c>
      <c r="AF54" s="52">
        <v>9831.3799999999992</v>
      </c>
      <c r="AG54" s="52">
        <v>2770</v>
      </c>
      <c r="AH54" s="79">
        <f t="shared" ref="AH54:AZ54" si="131">AH300*1000</f>
        <v>54</v>
      </c>
      <c r="AI54" s="79">
        <f t="shared" si="131"/>
        <v>128</v>
      </c>
      <c r="AJ54" s="79">
        <f t="shared" si="131"/>
        <v>17</v>
      </c>
      <c r="AK54" s="79">
        <f t="shared" si="131"/>
        <v>429</v>
      </c>
      <c r="AL54" s="79">
        <f t="shared" si="131"/>
        <v>250</v>
      </c>
      <c r="AM54" s="79">
        <f t="shared" si="131"/>
        <v>140</v>
      </c>
      <c r="AN54" s="79">
        <f t="shared" si="131"/>
        <v>172</v>
      </c>
      <c r="AO54" s="79">
        <f t="shared" si="131"/>
        <v>28</v>
      </c>
      <c r="AP54" s="79">
        <f t="shared" si="131"/>
        <v>110</v>
      </c>
      <c r="AQ54" s="79">
        <f t="shared" si="131"/>
        <v>1.5</v>
      </c>
      <c r="AR54" s="79">
        <f t="shared" si="131"/>
        <v>16</v>
      </c>
      <c r="AS54" s="79">
        <f t="shared" si="131"/>
        <v>144</v>
      </c>
      <c r="AT54" s="79">
        <f t="shared" si="131"/>
        <v>331</v>
      </c>
      <c r="AU54" s="79">
        <f t="shared" si="131"/>
        <v>239</v>
      </c>
      <c r="AV54" s="79">
        <f t="shared" si="131"/>
        <v>100</v>
      </c>
      <c r="AW54" s="79">
        <f t="shared" si="131"/>
        <v>114</v>
      </c>
      <c r="AX54" s="79">
        <f t="shared" si="131"/>
        <v>123</v>
      </c>
      <c r="AY54" s="79">
        <f t="shared" si="131"/>
        <v>51</v>
      </c>
      <c r="AZ54" s="79">
        <f t="shared" si="131"/>
        <v>2.5</v>
      </c>
      <c r="BA54" s="80">
        <f t="shared" si="3"/>
        <v>2021.5</v>
      </c>
      <c r="BB54" s="67">
        <f t="shared" ref="BB54:DD54" si="132">BB300*1000</f>
        <v>0.5</v>
      </c>
      <c r="BC54" s="67">
        <f t="shared" si="132"/>
        <v>0.5</v>
      </c>
      <c r="BD54" s="67">
        <f t="shared" si="132"/>
        <v>0.5</v>
      </c>
      <c r="BE54" s="67">
        <f t="shared" si="132"/>
        <v>0.5</v>
      </c>
      <c r="BF54" s="67">
        <f t="shared" si="132"/>
        <v>0.5</v>
      </c>
      <c r="BG54" s="67">
        <f t="shared" si="132"/>
        <v>0.5</v>
      </c>
      <c r="BH54" s="67">
        <f t="shared" si="132"/>
        <v>0.5</v>
      </c>
      <c r="BI54" s="67">
        <f t="shared" si="132"/>
        <v>0.5</v>
      </c>
      <c r="BJ54" s="67">
        <f t="shared" si="132"/>
        <v>5.0000000000000001E-3</v>
      </c>
      <c r="BK54" s="67">
        <f t="shared" si="132"/>
        <v>0.5</v>
      </c>
      <c r="BL54" s="67">
        <f t="shared" si="132"/>
        <v>0.05</v>
      </c>
      <c r="BM54" s="67">
        <f t="shared" si="132"/>
        <v>0.05</v>
      </c>
      <c r="BN54" s="67">
        <f t="shared" si="132"/>
        <v>0.05</v>
      </c>
      <c r="BO54" s="67">
        <f t="shared" si="132"/>
        <v>0.05</v>
      </c>
      <c r="BP54" s="67">
        <f t="shared" si="132"/>
        <v>0.05</v>
      </c>
      <c r="BQ54" s="67">
        <f t="shared" si="132"/>
        <v>0.4</v>
      </c>
      <c r="BR54" s="67">
        <f t="shared" si="132"/>
        <v>0.05</v>
      </c>
      <c r="BS54" s="67">
        <f t="shared" si="132"/>
        <v>0.05</v>
      </c>
      <c r="BT54" s="67">
        <f t="shared" si="132"/>
        <v>0.05</v>
      </c>
      <c r="BU54" s="67">
        <f t="shared" si="132"/>
        <v>0.05</v>
      </c>
      <c r="BV54" s="67">
        <f t="shared" si="132"/>
        <v>0.05</v>
      </c>
      <c r="BW54" s="67">
        <f t="shared" si="132"/>
        <v>0.1</v>
      </c>
      <c r="BX54" s="67">
        <f t="shared" si="132"/>
        <v>0.15</v>
      </c>
      <c r="BY54" s="67">
        <f t="shared" si="132"/>
        <v>950</v>
      </c>
      <c r="BZ54" s="67">
        <f t="shared" si="132"/>
        <v>50</v>
      </c>
      <c r="CA54" s="67">
        <f t="shared" si="132"/>
        <v>1200</v>
      </c>
      <c r="CB54" s="67">
        <f t="shared" si="132"/>
        <v>0.01</v>
      </c>
      <c r="CC54" s="67">
        <f t="shared" si="132"/>
        <v>2.5000000000000001E-2</v>
      </c>
      <c r="CD54" s="67">
        <f t="shared" si="132"/>
        <v>2.5000000000000001E-2</v>
      </c>
      <c r="CE54" s="67">
        <f t="shared" si="132"/>
        <v>2.5000000000000001E-2</v>
      </c>
      <c r="CF54" s="67">
        <f t="shared" si="132"/>
        <v>2.5000000000000001E-2</v>
      </c>
      <c r="CG54" s="67">
        <f t="shared" si="132"/>
        <v>2.5000000000000001E-2</v>
      </c>
      <c r="CH54" s="67">
        <f t="shared" si="132"/>
        <v>2.5000000000000001E-2</v>
      </c>
      <c r="CI54" s="67">
        <f t="shared" si="132"/>
        <v>2.5000000000000001E-2</v>
      </c>
      <c r="CJ54" s="67">
        <f>CJ300</f>
        <v>5.0000000000000001E-3</v>
      </c>
      <c r="CK54" s="67">
        <f t="shared" si="132"/>
        <v>0.15</v>
      </c>
      <c r="CL54" s="67">
        <f t="shared" si="132"/>
        <v>0.5</v>
      </c>
      <c r="CM54" s="67">
        <f t="shared" si="132"/>
        <v>0.5</v>
      </c>
      <c r="CN54" s="67">
        <f t="shared" si="132"/>
        <v>0.5</v>
      </c>
      <c r="CO54" s="67">
        <f>SUM(CL54:CN54)</f>
        <v>1.5</v>
      </c>
      <c r="CP54" s="67">
        <f t="shared" si="132"/>
        <v>0.3</v>
      </c>
      <c r="CQ54" s="67">
        <f t="shared" si="132"/>
        <v>5</v>
      </c>
      <c r="CR54" s="67">
        <f t="shared" si="132"/>
        <v>0.5</v>
      </c>
      <c r="CS54" s="67">
        <f t="shared" si="132"/>
        <v>0.5</v>
      </c>
      <c r="CT54" s="67">
        <f t="shared" si="132"/>
        <v>0.05</v>
      </c>
      <c r="CU54" s="67">
        <f t="shared" si="132"/>
        <v>0.05</v>
      </c>
      <c r="CV54" s="67">
        <f t="shared" si="132"/>
        <v>0.05</v>
      </c>
      <c r="CW54" s="67">
        <f t="shared" ref="CW54" si="133">CW300/1000</f>
        <v>1E-3</v>
      </c>
      <c r="CX54" s="67">
        <f t="shared" si="132"/>
        <v>0.05</v>
      </c>
      <c r="CY54" s="67">
        <f t="shared" si="132"/>
        <v>0.05</v>
      </c>
      <c r="CZ54" s="67">
        <f t="shared" si="132"/>
        <v>0.05</v>
      </c>
      <c r="DA54" s="67">
        <f t="shared" si="132"/>
        <v>0.05</v>
      </c>
      <c r="DB54" s="67">
        <f t="shared" si="132"/>
        <v>0.05</v>
      </c>
      <c r="DC54" s="67">
        <f t="shared" si="132"/>
        <v>0.05</v>
      </c>
      <c r="DD54" s="67">
        <f t="shared" si="132"/>
        <v>0.05</v>
      </c>
      <c r="DE54" s="138">
        <v>1027</v>
      </c>
      <c r="DF54" s="101">
        <f t="shared" ref="DF54:DJ54" si="134">DF300*1000</f>
        <v>0.5</v>
      </c>
      <c r="DG54" s="101">
        <f t="shared" si="134"/>
        <v>0.05</v>
      </c>
      <c r="DH54" s="101">
        <f t="shared" si="134"/>
        <v>2.5000000000000001E-2</v>
      </c>
      <c r="DI54" s="101">
        <f t="shared" si="134"/>
        <v>2.5000000000000001E-2</v>
      </c>
      <c r="DJ54" s="101">
        <f t="shared" si="134"/>
        <v>0.05</v>
      </c>
    </row>
    <row r="55" spans="1:114" ht="25.5" x14ac:dyDescent="0.2">
      <c r="A55" s="114">
        <v>50</v>
      </c>
      <c r="B55" s="115">
        <v>67</v>
      </c>
      <c r="C55" s="116" t="s">
        <v>399</v>
      </c>
      <c r="D55" s="116" t="s">
        <v>400</v>
      </c>
      <c r="E55" s="116" t="s">
        <v>750</v>
      </c>
      <c r="F55" s="116" t="s">
        <v>961</v>
      </c>
      <c r="G55" s="113">
        <v>6.6</v>
      </c>
      <c r="H55" s="52">
        <v>621</v>
      </c>
      <c r="I55" s="89">
        <v>0.05</v>
      </c>
      <c r="J55" s="89">
        <v>1.5</v>
      </c>
      <c r="K55" s="89">
        <v>55</v>
      </c>
      <c r="L55" s="90">
        <v>2.5000000000000001E-2</v>
      </c>
      <c r="M55" s="89">
        <v>2.98</v>
      </c>
      <c r="N55" s="89">
        <v>5.64</v>
      </c>
      <c r="O55" s="89">
        <v>8.58</v>
      </c>
      <c r="P55" s="105">
        <v>9.4000000000000004E-3</v>
      </c>
      <c r="Q55" s="89">
        <v>694</v>
      </c>
      <c r="R55" s="112">
        <v>0.47599999999999998</v>
      </c>
      <c r="S55" s="89">
        <v>5.21</v>
      </c>
      <c r="T55" s="89">
        <v>5.33</v>
      </c>
      <c r="U55" s="79">
        <v>1</v>
      </c>
      <c r="V55" s="79">
        <v>9.2899999999999991</v>
      </c>
      <c r="W55" s="89">
        <v>8.3699999999999992</v>
      </c>
      <c r="X55" s="89">
        <v>19.7</v>
      </c>
      <c r="Y55" s="52">
        <v>1450</v>
      </c>
      <c r="Z55" s="89">
        <v>5.72</v>
      </c>
      <c r="AA55" s="52">
        <v>8380</v>
      </c>
      <c r="AB55" s="79">
        <v>302</v>
      </c>
      <c r="AC55" s="52">
        <v>507</v>
      </c>
      <c r="AD55" s="52">
        <v>213</v>
      </c>
      <c r="AE55" s="89">
        <v>142.43600000000001</v>
      </c>
      <c r="AF55" s="52">
        <v>2896.78</v>
      </c>
      <c r="AG55" s="52">
        <v>413</v>
      </c>
      <c r="AH55" s="79">
        <f t="shared" ref="AH55:AZ55" si="135">AH301*1000</f>
        <v>62</v>
      </c>
      <c r="AI55" s="79">
        <f t="shared" si="135"/>
        <v>556</v>
      </c>
      <c r="AJ55" s="79">
        <f t="shared" si="135"/>
        <v>164</v>
      </c>
      <c r="AK55" s="79">
        <f t="shared" si="135"/>
        <v>1450</v>
      </c>
      <c r="AL55" s="79">
        <f t="shared" si="135"/>
        <v>700</v>
      </c>
      <c r="AM55" s="79">
        <f t="shared" si="135"/>
        <v>562</v>
      </c>
      <c r="AN55" s="79">
        <f t="shared" si="135"/>
        <v>671</v>
      </c>
      <c r="AO55" s="79">
        <f t="shared" si="135"/>
        <v>141</v>
      </c>
      <c r="AP55" s="79">
        <f t="shared" si="135"/>
        <v>460</v>
      </c>
      <c r="AQ55" s="79">
        <f t="shared" si="135"/>
        <v>25</v>
      </c>
      <c r="AR55" s="79">
        <f t="shared" si="135"/>
        <v>30</v>
      </c>
      <c r="AS55" s="79">
        <f t="shared" si="135"/>
        <v>16</v>
      </c>
      <c r="AT55" s="79">
        <f t="shared" si="135"/>
        <v>1130</v>
      </c>
      <c r="AU55" s="79">
        <f t="shared" si="135"/>
        <v>755</v>
      </c>
      <c r="AV55" s="79">
        <f t="shared" si="135"/>
        <v>383</v>
      </c>
      <c r="AW55" s="79">
        <f t="shared" si="135"/>
        <v>440</v>
      </c>
      <c r="AX55" s="79">
        <f t="shared" si="135"/>
        <v>732</v>
      </c>
      <c r="AY55" s="79">
        <f t="shared" si="135"/>
        <v>221</v>
      </c>
      <c r="AZ55" s="79">
        <f t="shared" si="135"/>
        <v>2.5</v>
      </c>
      <c r="BA55" s="80">
        <f t="shared" si="3"/>
        <v>6504</v>
      </c>
      <c r="BB55" s="67">
        <f t="shared" ref="BB55:DD55" si="136">BB301*1000</f>
        <v>0.5</v>
      </c>
      <c r="BC55" s="67">
        <f t="shared" si="136"/>
        <v>0.5</v>
      </c>
      <c r="BD55" s="67">
        <f t="shared" si="136"/>
        <v>0.5</v>
      </c>
      <c r="BE55" s="67">
        <f t="shared" si="136"/>
        <v>0.5</v>
      </c>
      <c r="BF55" s="67">
        <f t="shared" si="136"/>
        <v>0.5</v>
      </c>
      <c r="BG55" s="67">
        <f t="shared" si="136"/>
        <v>0.5</v>
      </c>
      <c r="BH55" s="67">
        <f t="shared" si="136"/>
        <v>0.5</v>
      </c>
      <c r="BI55" s="67">
        <f t="shared" si="136"/>
        <v>0.5</v>
      </c>
      <c r="BJ55" s="67">
        <f t="shared" si="136"/>
        <v>5.0000000000000001E-3</v>
      </c>
      <c r="BK55" s="67">
        <f t="shared" si="136"/>
        <v>0.5</v>
      </c>
      <c r="BL55" s="67">
        <f t="shared" si="136"/>
        <v>0.05</v>
      </c>
      <c r="BM55" s="67">
        <f t="shared" si="136"/>
        <v>0.05</v>
      </c>
      <c r="BN55" s="67">
        <f t="shared" si="136"/>
        <v>0.05</v>
      </c>
      <c r="BO55" s="67">
        <f t="shared" si="136"/>
        <v>0.05</v>
      </c>
      <c r="BP55" s="67">
        <f t="shared" si="136"/>
        <v>0.05</v>
      </c>
      <c r="BQ55" s="67">
        <f t="shared" si="136"/>
        <v>0.4</v>
      </c>
      <c r="BR55" s="67">
        <f t="shared" si="136"/>
        <v>0.05</v>
      </c>
      <c r="BS55" s="67">
        <f t="shared" si="136"/>
        <v>0.05</v>
      </c>
      <c r="BT55" s="67">
        <f t="shared" si="136"/>
        <v>0.05</v>
      </c>
      <c r="BU55" s="67">
        <f t="shared" si="136"/>
        <v>0.05</v>
      </c>
      <c r="BV55" s="67">
        <f t="shared" si="136"/>
        <v>0.05</v>
      </c>
      <c r="BW55" s="67">
        <f t="shared" si="136"/>
        <v>0.1</v>
      </c>
      <c r="BX55" s="67">
        <f t="shared" si="136"/>
        <v>0.15</v>
      </c>
      <c r="BY55" s="91"/>
      <c r="BZ55" s="91"/>
      <c r="CA55" s="91"/>
      <c r="CB55" s="91"/>
      <c r="CC55" s="91"/>
      <c r="CD55" s="91"/>
      <c r="CE55" s="91"/>
      <c r="CF55" s="91"/>
      <c r="CG55" s="91"/>
      <c r="CH55" s="91"/>
      <c r="CI55" s="91"/>
      <c r="CJ55" s="91"/>
      <c r="CK55" s="91"/>
      <c r="CL55" s="91"/>
      <c r="CM55" s="91"/>
      <c r="CN55" s="91"/>
      <c r="CO55" s="91"/>
      <c r="CP55" s="91"/>
      <c r="CQ55" s="91"/>
      <c r="CR55" s="91"/>
      <c r="CS55" s="91"/>
      <c r="CT55" s="91"/>
      <c r="CU55" s="91"/>
      <c r="CV55" s="91"/>
      <c r="CW55" s="91"/>
      <c r="CX55" s="91"/>
      <c r="CY55" s="91"/>
      <c r="CZ55" s="91"/>
      <c r="DA55" s="91"/>
      <c r="DB55" s="91"/>
      <c r="DC55" s="67">
        <f t="shared" si="136"/>
        <v>0.05</v>
      </c>
      <c r="DD55" s="67">
        <f t="shared" si="136"/>
        <v>0.05</v>
      </c>
      <c r="DE55" s="138">
        <v>5156</v>
      </c>
      <c r="DF55" s="137"/>
      <c r="DG55" s="137"/>
      <c r="DH55" s="137"/>
      <c r="DI55" s="137"/>
      <c r="DJ55" s="137"/>
    </row>
    <row r="56" spans="1:114" ht="25.5" x14ac:dyDescent="0.2">
      <c r="A56" s="114">
        <v>51</v>
      </c>
      <c r="B56" s="115">
        <v>71</v>
      </c>
      <c r="C56" s="116" t="s">
        <v>183</v>
      </c>
      <c r="D56" s="116" t="s">
        <v>253</v>
      </c>
      <c r="E56" s="116" t="s">
        <v>751</v>
      </c>
      <c r="F56" s="116" t="s">
        <v>227</v>
      </c>
      <c r="G56" s="113">
        <v>7</v>
      </c>
      <c r="H56" s="52">
        <v>725</v>
      </c>
      <c r="I56" s="89">
        <v>0.05</v>
      </c>
      <c r="J56" s="89">
        <v>1.5</v>
      </c>
      <c r="K56" s="89">
        <v>21.9</v>
      </c>
      <c r="L56" s="90">
        <v>2.5000000000000001E-2</v>
      </c>
      <c r="M56" s="89">
        <v>1.17</v>
      </c>
      <c r="N56" s="89">
        <v>5.28</v>
      </c>
      <c r="O56" s="89">
        <v>10.6</v>
      </c>
      <c r="P56" s="105">
        <v>1.34E-2</v>
      </c>
      <c r="Q56" s="89">
        <v>679</v>
      </c>
      <c r="R56" s="89">
        <v>0.2</v>
      </c>
      <c r="S56" s="89">
        <v>3.31</v>
      </c>
      <c r="T56" s="89">
        <v>5.86</v>
      </c>
      <c r="U56" s="79">
        <v>1</v>
      </c>
      <c r="V56" s="89">
        <v>15.1</v>
      </c>
      <c r="W56" s="89">
        <v>5.1100000000000003</v>
      </c>
      <c r="X56" s="89">
        <v>23.9</v>
      </c>
      <c r="Y56" s="52">
        <v>7510</v>
      </c>
      <c r="Z56" s="89">
        <v>2.9</v>
      </c>
      <c r="AA56" s="52">
        <v>3530</v>
      </c>
      <c r="AB56" s="79">
        <v>98.1</v>
      </c>
      <c r="AC56" s="52">
        <v>157</v>
      </c>
      <c r="AD56" s="52">
        <v>1350</v>
      </c>
      <c r="AE56" s="89">
        <v>208.929</v>
      </c>
      <c r="AF56" s="52">
        <v>1878.88</v>
      </c>
      <c r="AG56" s="52">
        <v>376</v>
      </c>
      <c r="AH56" s="79">
        <f t="shared" ref="AH56:AZ56" si="137">AH302*1000</f>
        <v>42</v>
      </c>
      <c r="AI56" s="79">
        <f t="shared" si="137"/>
        <v>100</v>
      </c>
      <c r="AJ56" s="79">
        <f t="shared" si="137"/>
        <v>23</v>
      </c>
      <c r="AK56" s="79">
        <f t="shared" si="137"/>
        <v>179</v>
      </c>
      <c r="AL56" s="79">
        <f t="shared" si="137"/>
        <v>100</v>
      </c>
      <c r="AM56" s="79">
        <f t="shared" si="137"/>
        <v>71</v>
      </c>
      <c r="AN56" s="79">
        <f t="shared" si="137"/>
        <v>67</v>
      </c>
      <c r="AO56" s="79">
        <f t="shared" si="137"/>
        <v>14</v>
      </c>
      <c r="AP56" s="79">
        <f t="shared" si="137"/>
        <v>34</v>
      </c>
      <c r="AQ56" s="79">
        <f t="shared" si="137"/>
        <v>1.5</v>
      </c>
      <c r="AR56" s="79">
        <f t="shared" si="137"/>
        <v>9</v>
      </c>
      <c r="AS56" s="79">
        <f t="shared" si="137"/>
        <v>11</v>
      </c>
      <c r="AT56" s="79">
        <f t="shared" si="137"/>
        <v>120</v>
      </c>
      <c r="AU56" s="79">
        <f t="shared" si="137"/>
        <v>72</v>
      </c>
      <c r="AV56" s="79">
        <f t="shared" si="137"/>
        <v>32</v>
      </c>
      <c r="AW56" s="79">
        <f t="shared" si="137"/>
        <v>25</v>
      </c>
      <c r="AX56" s="79">
        <f t="shared" si="137"/>
        <v>49</v>
      </c>
      <c r="AY56" s="79">
        <f t="shared" si="137"/>
        <v>20</v>
      </c>
      <c r="AZ56" s="79">
        <f t="shared" si="137"/>
        <v>2.5</v>
      </c>
      <c r="BA56" s="80">
        <f t="shared" si="3"/>
        <v>827.5</v>
      </c>
      <c r="BB56" s="67">
        <f t="shared" ref="BB56:DD56" si="138">BB302*1000</f>
        <v>0.5</v>
      </c>
      <c r="BC56" s="67">
        <f t="shared" si="138"/>
        <v>0.5</v>
      </c>
      <c r="BD56" s="67">
        <f t="shared" si="138"/>
        <v>0.5</v>
      </c>
      <c r="BE56" s="67">
        <f t="shared" si="138"/>
        <v>0.5</v>
      </c>
      <c r="BF56" s="67">
        <f t="shared" si="138"/>
        <v>0.5</v>
      </c>
      <c r="BG56" s="67">
        <f t="shared" si="138"/>
        <v>0.5</v>
      </c>
      <c r="BH56" s="67">
        <f t="shared" si="138"/>
        <v>0.5</v>
      </c>
      <c r="BI56" s="67">
        <f t="shared" si="138"/>
        <v>0.5</v>
      </c>
      <c r="BJ56" s="67">
        <f t="shared" si="138"/>
        <v>5.0000000000000001E-3</v>
      </c>
      <c r="BK56" s="67">
        <f t="shared" si="138"/>
        <v>0.5</v>
      </c>
      <c r="BL56" s="67">
        <f t="shared" si="138"/>
        <v>0.05</v>
      </c>
      <c r="BM56" s="67">
        <f t="shared" si="138"/>
        <v>0.05</v>
      </c>
      <c r="BN56" s="67">
        <f t="shared" si="138"/>
        <v>0.05</v>
      </c>
      <c r="BO56" s="67">
        <f t="shared" si="138"/>
        <v>0.05</v>
      </c>
      <c r="BP56" s="67">
        <f t="shared" si="138"/>
        <v>0.05</v>
      </c>
      <c r="BQ56" s="67">
        <f t="shared" si="138"/>
        <v>0.4</v>
      </c>
      <c r="BR56" s="67">
        <f t="shared" si="138"/>
        <v>0.05</v>
      </c>
      <c r="BS56" s="67">
        <f t="shared" si="138"/>
        <v>0.05</v>
      </c>
      <c r="BT56" s="67">
        <f t="shared" si="138"/>
        <v>0.05</v>
      </c>
      <c r="BU56" s="67">
        <f t="shared" si="138"/>
        <v>0.05</v>
      </c>
      <c r="BV56" s="67">
        <f t="shared" si="138"/>
        <v>0.05</v>
      </c>
      <c r="BW56" s="67">
        <f t="shared" si="138"/>
        <v>0.1</v>
      </c>
      <c r="BX56" s="67">
        <f t="shared" si="138"/>
        <v>0.15</v>
      </c>
      <c r="BY56" s="91"/>
      <c r="BZ56" s="91"/>
      <c r="CA56" s="91"/>
      <c r="CB56" s="91"/>
      <c r="CC56" s="91"/>
      <c r="CD56" s="91"/>
      <c r="CE56" s="91"/>
      <c r="CF56" s="91"/>
      <c r="CG56" s="91"/>
      <c r="CH56" s="91"/>
      <c r="CI56" s="91"/>
      <c r="CJ56" s="91"/>
      <c r="CK56" s="91"/>
      <c r="CL56" s="91"/>
      <c r="CM56" s="91"/>
      <c r="CN56" s="91"/>
      <c r="CO56" s="91"/>
      <c r="CP56" s="91"/>
      <c r="CQ56" s="91"/>
      <c r="CR56" s="91"/>
      <c r="CS56" s="91"/>
      <c r="CT56" s="91"/>
      <c r="CU56" s="91"/>
      <c r="CV56" s="91"/>
      <c r="CW56" s="91"/>
      <c r="CX56" s="91"/>
      <c r="CY56" s="91"/>
      <c r="CZ56" s="91"/>
      <c r="DA56" s="91"/>
      <c r="DB56" s="91"/>
      <c r="DC56" s="67">
        <f t="shared" si="138"/>
        <v>0.05</v>
      </c>
      <c r="DD56" s="67">
        <f t="shared" si="138"/>
        <v>0.05</v>
      </c>
      <c r="DE56" s="138">
        <v>972</v>
      </c>
      <c r="DF56" s="137"/>
      <c r="DG56" s="137"/>
      <c r="DH56" s="137"/>
      <c r="DI56" s="137"/>
      <c r="DJ56" s="137"/>
    </row>
    <row r="57" spans="1:114" x14ac:dyDescent="0.2">
      <c r="A57" s="114">
        <v>52</v>
      </c>
      <c r="B57" s="115">
        <v>72</v>
      </c>
      <c r="C57" s="117" t="s">
        <v>401</v>
      </c>
      <c r="D57" s="118" t="s">
        <v>402</v>
      </c>
      <c r="E57" s="117" t="s">
        <v>752</v>
      </c>
      <c r="F57" s="117" t="s">
        <v>962</v>
      </c>
      <c r="G57" s="113">
        <v>6.8</v>
      </c>
      <c r="H57" s="52">
        <v>642</v>
      </c>
      <c r="I57" s="89">
        <v>1.75</v>
      </c>
      <c r="J57" s="89">
        <v>10.9</v>
      </c>
      <c r="K57" s="89">
        <v>451</v>
      </c>
      <c r="L57" s="90">
        <v>13.7</v>
      </c>
      <c r="M57" s="89">
        <v>11.4</v>
      </c>
      <c r="N57" s="89">
        <v>47.1</v>
      </c>
      <c r="O57" s="89">
        <v>107</v>
      </c>
      <c r="P57" s="105">
        <v>8.8000000000000005E-3</v>
      </c>
      <c r="Q57" s="89">
        <v>2950</v>
      </c>
      <c r="R57" s="89">
        <v>1.61</v>
      </c>
      <c r="S57" s="89">
        <v>29.7</v>
      </c>
      <c r="T57" s="89">
        <v>174</v>
      </c>
      <c r="U57" s="79">
        <v>10.3</v>
      </c>
      <c r="V57" s="89">
        <v>359</v>
      </c>
      <c r="W57" s="89">
        <v>22</v>
      </c>
      <c r="X57" s="89">
        <v>1120</v>
      </c>
      <c r="Y57" s="52">
        <v>51900</v>
      </c>
      <c r="Z57" s="89">
        <v>1.33</v>
      </c>
      <c r="AA57" s="52">
        <v>20295.068904510299</v>
      </c>
      <c r="AB57" s="79">
        <v>567.94535063967305</v>
      </c>
      <c r="AC57" s="52">
        <v>1770</v>
      </c>
      <c r="AD57" s="52">
        <v>16898.4962406015</v>
      </c>
      <c r="AE57" s="89">
        <v>129.38876691940601</v>
      </c>
      <c r="AF57" s="52">
        <v>5943.4713362332304</v>
      </c>
      <c r="AG57" s="52">
        <v>1680</v>
      </c>
      <c r="AH57" s="79">
        <f t="shared" ref="AH57:AZ57" si="139">AH303*1000</f>
        <v>3240</v>
      </c>
      <c r="AI57" s="79">
        <f t="shared" si="139"/>
        <v>14015</v>
      </c>
      <c r="AJ57" s="79">
        <f t="shared" si="139"/>
        <v>2200</v>
      </c>
      <c r="AK57" s="79">
        <f t="shared" si="139"/>
        <v>8860</v>
      </c>
      <c r="AL57" s="79">
        <f t="shared" si="139"/>
        <v>1950</v>
      </c>
      <c r="AM57" s="79">
        <f t="shared" si="139"/>
        <v>1340</v>
      </c>
      <c r="AN57" s="79">
        <f t="shared" si="139"/>
        <v>658</v>
      </c>
      <c r="AO57" s="79">
        <f t="shared" si="139"/>
        <v>232</v>
      </c>
      <c r="AP57" s="79">
        <f t="shared" si="139"/>
        <v>346</v>
      </c>
      <c r="AQ57" s="79">
        <f t="shared" si="139"/>
        <v>500</v>
      </c>
      <c r="AR57" s="79">
        <f t="shared" si="139"/>
        <v>5750</v>
      </c>
      <c r="AS57" s="79">
        <f t="shared" si="139"/>
        <v>4250</v>
      </c>
      <c r="AT57" s="79">
        <f t="shared" si="139"/>
        <v>4670</v>
      </c>
      <c r="AU57" s="79">
        <f t="shared" si="139"/>
        <v>515</v>
      </c>
      <c r="AV57" s="79">
        <f t="shared" si="139"/>
        <v>423</v>
      </c>
      <c r="AW57" s="79">
        <f t="shared" si="139"/>
        <v>1020</v>
      </c>
      <c r="AX57" s="79">
        <f t="shared" si="139"/>
        <v>470</v>
      </c>
      <c r="AY57" s="79">
        <f t="shared" si="139"/>
        <v>49</v>
      </c>
      <c r="AZ57" s="79">
        <f t="shared" si="139"/>
        <v>2.5</v>
      </c>
      <c r="BA57" s="80">
        <f t="shared" si="3"/>
        <v>48371</v>
      </c>
      <c r="BB57" s="67">
        <f t="shared" ref="BB57:DD57" si="140">BB303*1000</f>
        <v>0.5</v>
      </c>
      <c r="BC57" s="67">
        <f t="shared" si="140"/>
        <v>0.5</v>
      </c>
      <c r="BD57" s="67">
        <f t="shared" si="140"/>
        <v>0.5</v>
      </c>
      <c r="BE57" s="67">
        <f t="shared" si="140"/>
        <v>0.5</v>
      </c>
      <c r="BF57" s="67">
        <f t="shared" si="140"/>
        <v>0.5</v>
      </c>
      <c r="BG57" s="67">
        <f t="shared" si="140"/>
        <v>0.5</v>
      </c>
      <c r="BH57" s="67">
        <f t="shared" si="140"/>
        <v>0.5</v>
      </c>
      <c r="BI57" s="67">
        <f t="shared" si="140"/>
        <v>0.5</v>
      </c>
      <c r="BJ57" s="67">
        <f t="shared" si="140"/>
        <v>5.0000000000000001E-3</v>
      </c>
      <c r="BK57" s="67">
        <f t="shared" si="140"/>
        <v>0.5</v>
      </c>
      <c r="BL57" s="67">
        <f t="shared" si="140"/>
        <v>0.05</v>
      </c>
      <c r="BM57" s="67">
        <f t="shared" si="140"/>
        <v>0.05</v>
      </c>
      <c r="BN57" s="67">
        <f t="shared" si="140"/>
        <v>0.05</v>
      </c>
      <c r="BO57" s="67">
        <f t="shared" si="140"/>
        <v>0.05</v>
      </c>
      <c r="BP57" s="67">
        <f t="shared" si="140"/>
        <v>0.05</v>
      </c>
      <c r="BQ57" s="67">
        <f t="shared" si="140"/>
        <v>0.4</v>
      </c>
      <c r="BR57" s="67">
        <f t="shared" si="140"/>
        <v>0.05</v>
      </c>
      <c r="BS57" s="67">
        <f t="shared" si="140"/>
        <v>0.05</v>
      </c>
      <c r="BT57" s="67">
        <f t="shared" si="140"/>
        <v>0.05</v>
      </c>
      <c r="BU57" s="67">
        <f t="shared" si="140"/>
        <v>0.05</v>
      </c>
      <c r="BV57" s="67">
        <f t="shared" si="140"/>
        <v>0.05</v>
      </c>
      <c r="BW57" s="67">
        <f t="shared" si="140"/>
        <v>0.1</v>
      </c>
      <c r="BX57" s="67">
        <f t="shared" si="140"/>
        <v>0.15</v>
      </c>
      <c r="BY57" s="67">
        <f t="shared" si="140"/>
        <v>25</v>
      </c>
      <c r="BZ57" s="67">
        <f t="shared" si="140"/>
        <v>50</v>
      </c>
      <c r="CA57" s="67">
        <f t="shared" si="140"/>
        <v>1200</v>
      </c>
      <c r="CB57" s="67">
        <f t="shared" si="140"/>
        <v>0.01</v>
      </c>
      <c r="CC57" s="67">
        <f t="shared" si="140"/>
        <v>2.5000000000000001E-2</v>
      </c>
      <c r="CD57" s="67">
        <f t="shared" si="140"/>
        <v>2.5000000000000001E-2</v>
      </c>
      <c r="CE57" s="67">
        <f t="shared" si="140"/>
        <v>2.5000000000000001E-2</v>
      </c>
      <c r="CF57" s="67">
        <f t="shared" si="140"/>
        <v>2.5000000000000001E-2</v>
      </c>
      <c r="CG57" s="67">
        <f t="shared" si="140"/>
        <v>2.5000000000000001E-2</v>
      </c>
      <c r="CH57" s="67">
        <f t="shared" si="140"/>
        <v>2.5000000000000001E-2</v>
      </c>
      <c r="CI57" s="67">
        <f t="shared" si="140"/>
        <v>2.5000000000000001E-2</v>
      </c>
      <c r="CJ57" s="67">
        <f>CJ303</f>
        <v>5.0000000000000001E-3</v>
      </c>
      <c r="CK57" s="67">
        <f t="shared" si="140"/>
        <v>0.15</v>
      </c>
      <c r="CL57" s="67">
        <f t="shared" si="140"/>
        <v>0.5</v>
      </c>
      <c r="CM57" s="67">
        <f t="shared" si="140"/>
        <v>0.5</v>
      </c>
      <c r="CN57" s="67">
        <f t="shared" si="140"/>
        <v>0.5</v>
      </c>
      <c r="CO57" s="67">
        <f>SUM(CL57:CN57)</f>
        <v>1.5</v>
      </c>
      <c r="CP57" s="67">
        <f t="shared" si="140"/>
        <v>0.3</v>
      </c>
      <c r="CQ57" s="67">
        <f t="shared" si="140"/>
        <v>5</v>
      </c>
      <c r="CR57" s="67">
        <f t="shared" si="140"/>
        <v>0.5</v>
      </c>
      <c r="CS57" s="67">
        <f t="shared" si="140"/>
        <v>0.5</v>
      </c>
      <c r="CT57" s="67">
        <f t="shared" si="140"/>
        <v>0.05</v>
      </c>
      <c r="CU57" s="67">
        <f t="shared" si="140"/>
        <v>0.05</v>
      </c>
      <c r="CV57" s="67">
        <f t="shared" si="140"/>
        <v>0.05</v>
      </c>
      <c r="CW57" s="67">
        <f t="shared" ref="CW57" si="141">CW303/1000</f>
        <v>1.8E-3</v>
      </c>
      <c r="CX57" s="67">
        <f t="shared" si="140"/>
        <v>0.05</v>
      </c>
      <c r="CY57" s="67">
        <f t="shared" si="140"/>
        <v>0.05</v>
      </c>
      <c r="CZ57" s="67">
        <f t="shared" si="140"/>
        <v>0.05</v>
      </c>
      <c r="DA57" s="67">
        <f t="shared" si="140"/>
        <v>0.05</v>
      </c>
      <c r="DB57" s="67">
        <f t="shared" si="140"/>
        <v>0.05</v>
      </c>
      <c r="DC57" s="67">
        <f t="shared" si="140"/>
        <v>0.05</v>
      </c>
      <c r="DD57" s="67">
        <f t="shared" si="140"/>
        <v>0.05</v>
      </c>
      <c r="DE57" s="138">
        <v>7261</v>
      </c>
      <c r="DF57" s="101">
        <f t="shared" ref="DF57:DJ57" si="142">DF303*1000</f>
        <v>0.5</v>
      </c>
      <c r="DG57" s="101">
        <f t="shared" si="142"/>
        <v>0.05</v>
      </c>
      <c r="DH57" s="101">
        <f t="shared" si="142"/>
        <v>2.5000000000000001E-2</v>
      </c>
      <c r="DI57" s="101">
        <f t="shared" si="142"/>
        <v>2.5000000000000001E-2</v>
      </c>
      <c r="DJ57" s="101">
        <f t="shared" si="142"/>
        <v>0.05</v>
      </c>
    </row>
    <row r="58" spans="1:114" ht="25.5" x14ac:dyDescent="0.2">
      <c r="A58" s="114">
        <v>53</v>
      </c>
      <c r="B58" s="115">
        <v>73</v>
      </c>
      <c r="C58" s="116" t="s">
        <v>403</v>
      </c>
      <c r="D58" s="116" t="s">
        <v>404</v>
      </c>
      <c r="E58" s="116" t="s">
        <v>753</v>
      </c>
      <c r="F58" s="116" t="s">
        <v>963</v>
      </c>
      <c r="G58" s="113">
        <v>7</v>
      </c>
      <c r="H58" s="52">
        <v>632</v>
      </c>
      <c r="I58" s="89">
        <v>0.05</v>
      </c>
      <c r="J58" s="89">
        <v>1.5</v>
      </c>
      <c r="K58" s="89">
        <v>25.9</v>
      </c>
      <c r="L58" s="90">
        <v>2.5000000000000001E-2</v>
      </c>
      <c r="M58" s="89">
        <v>2.2000000000000002</v>
      </c>
      <c r="N58" s="112">
        <v>1.68</v>
      </c>
      <c r="O58" s="89">
        <v>3.14</v>
      </c>
      <c r="P58" s="105">
        <v>5.8999999999999999E-3</v>
      </c>
      <c r="Q58" s="112">
        <v>241</v>
      </c>
      <c r="R58" s="89">
        <v>0.2</v>
      </c>
      <c r="S58" s="112">
        <v>0.2</v>
      </c>
      <c r="T58" s="89">
        <v>2.2400000000000002</v>
      </c>
      <c r="U58" s="79">
        <v>1</v>
      </c>
      <c r="V58" s="79">
        <v>4.7699999999999996</v>
      </c>
      <c r="W58" s="112">
        <v>0.25</v>
      </c>
      <c r="X58" s="112">
        <v>7.38</v>
      </c>
      <c r="Y58" s="52">
        <v>1840</v>
      </c>
      <c r="Z58" s="89">
        <v>4.1399999999999997</v>
      </c>
      <c r="AA58" s="52">
        <v>1570</v>
      </c>
      <c r="AB58" s="79">
        <v>28.6</v>
      </c>
      <c r="AC58" s="89">
        <v>64.400000000000006</v>
      </c>
      <c r="AD58" s="52">
        <v>172</v>
      </c>
      <c r="AE58" s="89">
        <v>84.9</v>
      </c>
      <c r="AF58" s="52">
        <v>1138.0999999999999</v>
      </c>
      <c r="AG58" s="112">
        <v>231</v>
      </c>
      <c r="AH58" s="79">
        <f t="shared" ref="AH58:AZ58" si="143">AH304*1000</f>
        <v>2.5</v>
      </c>
      <c r="AI58" s="79">
        <f t="shared" si="143"/>
        <v>5</v>
      </c>
      <c r="AJ58" s="79">
        <f t="shared" si="143"/>
        <v>2.5</v>
      </c>
      <c r="AK58" s="79">
        <f t="shared" si="143"/>
        <v>2.5</v>
      </c>
      <c r="AL58" s="79">
        <f t="shared" si="143"/>
        <v>2.5</v>
      </c>
      <c r="AM58" s="79">
        <f t="shared" si="143"/>
        <v>2.5</v>
      </c>
      <c r="AN58" s="79">
        <f t="shared" si="143"/>
        <v>2.5</v>
      </c>
      <c r="AO58" s="79">
        <f t="shared" si="143"/>
        <v>2.5</v>
      </c>
      <c r="AP58" s="79">
        <f t="shared" si="143"/>
        <v>2.5</v>
      </c>
      <c r="AQ58" s="79">
        <f t="shared" si="143"/>
        <v>1.5</v>
      </c>
      <c r="AR58" s="79">
        <f t="shared" si="143"/>
        <v>2.5</v>
      </c>
      <c r="AS58" s="79">
        <f t="shared" si="143"/>
        <v>2.5</v>
      </c>
      <c r="AT58" s="79">
        <f t="shared" si="143"/>
        <v>2.5</v>
      </c>
      <c r="AU58" s="79">
        <f t="shared" si="143"/>
        <v>2.5</v>
      </c>
      <c r="AV58" s="79">
        <f t="shared" si="143"/>
        <v>2.5</v>
      </c>
      <c r="AW58" s="79">
        <f t="shared" si="143"/>
        <v>2.5</v>
      </c>
      <c r="AX58" s="79">
        <f t="shared" si="143"/>
        <v>6</v>
      </c>
      <c r="AY58" s="79">
        <f t="shared" si="143"/>
        <v>2.5</v>
      </c>
      <c r="AZ58" s="79">
        <f t="shared" si="143"/>
        <v>2.5</v>
      </c>
      <c r="BA58" s="80">
        <f t="shared" si="3"/>
        <v>34</v>
      </c>
      <c r="BB58" s="67">
        <f t="shared" ref="BB58:DD58" si="144">BB304*1000</f>
        <v>0.5</v>
      </c>
      <c r="BC58" s="67">
        <f t="shared" si="144"/>
        <v>0.5</v>
      </c>
      <c r="BD58" s="67">
        <f t="shared" si="144"/>
        <v>0.5</v>
      </c>
      <c r="BE58" s="67">
        <f t="shared" si="144"/>
        <v>0.5</v>
      </c>
      <c r="BF58" s="67">
        <f t="shared" si="144"/>
        <v>0.5</v>
      </c>
      <c r="BG58" s="67">
        <f t="shared" si="144"/>
        <v>0.5</v>
      </c>
      <c r="BH58" s="67">
        <f t="shared" si="144"/>
        <v>0.5</v>
      </c>
      <c r="BI58" s="67">
        <f t="shared" si="144"/>
        <v>0.5</v>
      </c>
      <c r="BJ58" s="67">
        <f t="shared" si="144"/>
        <v>5.0000000000000001E-3</v>
      </c>
      <c r="BK58" s="67">
        <f t="shared" si="144"/>
        <v>0.5</v>
      </c>
      <c r="BL58" s="67">
        <f t="shared" si="144"/>
        <v>0.05</v>
      </c>
      <c r="BM58" s="67">
        <f t="shared" si="144"/>
        <v>0.05</v>
      </c>
      <c r="BN58" s="67">
        <f t="shared" si="144"/>
        <v>0.05</v>
      </c>
      <c r="BO58" s="67">
        <f t="shared" si="144"/>
        <v>0.05</v>
      </c>
      <c r="BP58" s="67">
        <f t="shared" si="144"/>
        <v>0.05</v>
      </c>
      <c r="BQ58" s="67">
        <f t="shared" si="144"/>
        <v>0.4</v>
      </c>
      <c r="BR58" s="67">
        <f t="shared" si="144"/>
        <v>0.05</v>
      </c>
      <c r="BS58" s="67">
        <f t="shared" si="144"/>
        <v>0.05</v>
      </c>
      <c r="BT58" s="67">
        <f t="shared" si="144"/>
        <v>0.05</v>
      </c>
      <c r="BU58" s="67">
        <f t="shared" si="144"/>
        <v>0.05</v>
      </c>
      <c r="BV58" s="67">
        <f t="shared" si="144"/>
        <v>0.05</v>
      </c>
      <c r="BW58" s="67">
        <f t="shared" si="144"/>
        <v>0.1</v>
      </c>
      <c r="BX58" s="67">
        <f t="shared" si="144"/>
        <v>0.15</v>
      </c>
      <c r="BY58" s="91"/>
      <c r="BZ58" s="91"/>
      <c r="CA58" s="91"/>
      <c r="CB58" s="91"/>
      <c r="CC58" s="91"/>
      <c r="CD58" s="91"/>
      <c r="CE58" s="91"/>
      <c r="CF58" s="91"/>
      <c r="CG58" s="91"/>
      <c r="CH58" s="91"/>
      <c r="CI58" s="91"/>
      <c r="CJ58" s="91"/>
      <c r="CK58" s="91"/>
      <c r="CL58" s="91"/>
      <c r="CM58" s="91"/>
      <c r="CN58" s="91"/>
      <c r="CO58" s="91"/>
      <c r="CP58" s="91"/>
      <c r="CQ58" s="91"/>
      <c r="CR58" s="91"/>
      <c r="CS58" s="91"/>
      <c r="CT58" s="91"/>
      <c r="CU58" s="91"/>
      <c r="CV58" s="91"/>
      <c r="CW58" s="91"/>
      <c r="CX58" s="91"/>
      <c r="CY58" s="91"/>
      <c r="CZ58" s="91"/>
      <c r="DA58" s="91"/>
      <c r="DB58" s="91"/>
      <c r="DC58" s="67">
        <f t="shared" si="144"/>
        <v>0.05</v>
      </c>
      <c r="DD58" s="67">
        <f t="shared" si="144"/>
        <v>0.05</v>
      </c>
      <c r="DE58" s="138">
        <v>263.39999999999998</v>
      </c>
      <c r="DF58" s="137"/>
      <c r="DG58" s="137"/>
      <c r="DH58" s="137"/>
      <c r="DI58" s="137"/>
      <c r="DJ58" s="137"/>
    </row>
    <row r="59" spans="1:114" ht="25.5" x14ac:dyDescent="0.2">
      <c r="A59" s="114">
        <v>54</v>
      </c>
      <c r="B59" s="115">
        <v>74</v>
      </c>
      <c r="C59" s="116" t="s">
        <v>405</v>
      </c>
      <c r="D59" s="116" t="s">
        <v>406</v>
      </c>
      <c r="E59" s="116" t="s">
        <v>754</v>
      </c>
      <c r="F59" s="116" t="s">
        <v>964</v>
      </c>
      <c r="G59" s="113">
        <v>6.8</v>
      </c>
      <c r="H59" s="52">
        <v>612</v>
      </c>
      <c r="I59" s="89">
        <v>0.05</v>
      </c>
      <c r="J59" s="89">
        <v>1.5</v>
      </c>
      <c r="K59" s="89">
        <v>31.2</v>
      </c>
      <c r="L59" s="90">
        <v>2.5000000000000001E-2</v>
      </c>
      <c r="M59" s="89">
        <v>0.1</v>
      </c>
      <c r="N59" s="112">
        <v>2.85</v>
      </c>
      <c r="O59" s="89">
        <v>8.67</v>
      </c>
      <c r="P59" s="105">
        <v>2.6700000000000002E-2</v>
      </c>
      <c r="Q59" s="112">
        <v>530</v>
      </c>
      <c r="R59" s="89">
        <v>0.2</v>
      </c>
      <c r="S59" s="112">
        <v>2.25</v>
      </c>
      <c r="T59" s="89">
        <v>4.22</v>
      </c>
      <c r="U59" s="79">
        <v>1</v>
      </c>
      <c r="V59" s="112">
        <v>8.7200000000000006</v>
      </c>
      <c r="W59" s="112">
        <v>3.72</v>
      </c>
      <c r="X59" s="112">
        <v>18.600000000000001</v>
      </c>
      <c r="Y59" s="52">
        <v>7190</v>
      </c>
      <c r="Z59" s="89">
        <v>2.86</v>
      </c>
      <c r="AA59" s="52">
        <v>9500</v>
      </c>
      <c r="AB59" s="79">
        <v>131</v>
      </c>
      <c r="AC59" s="89">
        <v>391</v>
      </c>
      <c r="AD59" s="52">
        <v>369</v>
      </c>
      <c r="AE59" s="89">
        <v>113.842</v>
      </c>
      <c r="AF59" s="52">
        <v>1486.66</v>
      </c>
      <c r="AG59" s="112">
        <v>329</v>
      </c>
      <c r="AH59" s="79">
        <f t="shared" ref="AH59:AZ59" si="145">AH305*1000</f>
        <v>8</v>
      </c>
      <c r="AI59" s="79">
        <f t="shared" si="145"/>
        <v>10</v>
      </c>
      <c r="AJ59" s="79">
        <f t="shared" si="145"/>
        <v>2.5</v>
      </c>
      <c r="AK59" s="79">
        <f t="shared" si="145"/>
        <v>23</v>
      </c>
      <c r="AL59" s="79">
        <f t="shared" si="145"/>
        <v>10</v>
      </c>
      <c r="AM59" s="79">
        <f t="shared" si="145"/>
        <v>8</v>
      </c>
      <c r="AN59" s="79">
        <f t="shared" si="145"/>
        <v>8</v>
      </c>
      <c r="AO59" s="79">
        <f t="shared" si="145"/>
        <v>2.5</v>
      </c>
      <c r="AP59" s="79">
        <f t="shared" si="145"/>
        <v>2.5</v>
      </c>
      <c r="AQ59" s="79">
        <f t="shared" si="145"/>
        <v>9</v>
      </c>
      <c r="AR59" s="79">
        <f t="shared" si="145"/>
        <v>2.5</v>
      </c>
      <c r="AS59" s="79">
        <f t="shared" si="145"/>
        <v>2.5</v>
      </c>
      <c r="AT59" s="79">
        <f t="shared" si="145"/>
        <v>16</v>
      </c>
      <c r="AU59" s="79">
        <f t="shared" si="145"/>
        <v>11</v>
      </c>
      <c r="AV59" s="79">
        <f t="shared" si="145"/>
        <v>2.5</v>
      </c>
      <c r="AW59" s="79">
        <f t="shared" si="145"/>
        <v>5</v>
      </c>
      <c r="AX59" s="79">
        <f t="shared" si="145"/>
        <v>11</v>
      </c>
      <c r="AY59" s="79">
        <f t="shared" si="145"/>
        <v>2.5</v>
      </c>
      <c r="AZ59" s="79">
        <f t="shared" si="145"/>
        <v>2.5</v>
      </c>
      <c r="BA59" s="80">
        <f t="shared" si="3"/>
        <v>113</v>
      </c>
      <c r="BB59" s="67">
        <f t="shared" ref="BB59:DD59" si="146">BB305*1000</f>
        <v>0.5</v>
      </c>
      <c r="BC59" s="67">
        <f t="shared" si="146"/>
        <v>0.5</v>
      </c>
      <c r="BD59" s="67">
        <f t="shared" si="146"/>
        <v>0.5</v>
      </c>
      <c r="BE59" s="67">
        <f t="shared" si="146"/>
        <v>0.5</v>
      </c>
      <c r="BF59" s="67">
        <f t="shared" si="146"/>
        <v>0.5</v>
      </c>
      <c r="BG59" s="67">
        <f t="shared" si="146"/>
        <v>0.5</v>
      </c>
      <c r="BH59" s="67">
        <f t="shared" si="146"/>
        <v>0.5</v>
      </c>
      <c r="BI59" s="67">
        <f t="shared" si="146"/>
        <v>0.5</v>
      </c>
      <c r="BJ59" s="67">
        <f t="shared" si="146"/>
        <v>5.0000000000000001E-3</v>
      </c>
      <c r="BK59" s="67">
        <f t="shared" si="146"/>
        <v>0.5</v>
      </c>
      <c r="BL59" s="67">
        <f t="shared" si="146"/>
        <v>0.05</v>
      </c>
      <c r="BM59" s="67">
        <f t="shared" si="146"/>
        <v>0.05</v>
      </c>
      <c r="BN59" s="67">
        <f t="shared" si="146"/>
        <v>0.05</v>
      </c>
      <c r="BO59" s="67">
        <f t="shared" si="146"/>
        <v>0.05</v>
      </c>
      <c r="BP59" s="67">
        <f t="shared" si="146"/>
        <v>0.05</v>
      </c>
      <c r="BQ59" s="67">
        <f t="shared" si="146"/>
        <v>0.4</v>
      </c>
      <c r="BR59" s="67">
        <f t="shared" si="146"/>
        <v>0.05</v>
      </c>
      <c r="BS59" s="67">
        <f t="shared" si="146"/>
        <v>0.05</v>
      </c>
      <c r="BT59" s="67">
        <f t="shared" si="146"/>
        <v>0.05</v>
      </c>
      <c r="BU59" s="67">
        <f t="shared" si="146"/>
        <v>0.05</v>
      </c>
      <c r="BV59" s="67">
        <f t="shared" si="146"/>
        <v>0.05</v>
      </c>
      <c r="BW59" s="67">
        <f t="shared" si="146"/>
        <v>0.1</v>
      </c>
      <c r="BX59" s="67">
        <f t="shared" si="146"/>
        <v>0.15</v>
      </c>
      <c r="BY59" s="91"/>
      <c r="BZ59" s="91"/>
      <c r="CA59" s="91"/>
      <c r="CB59" s="91"/>
      <c r="CC59" s="91"/>
      <c r="CD59" s="91"/>
      <c r="CE59" s="91"/>
      <c r="CF59" s="91"/>
      <c r="CG59" s="91"/>
      <c r="CH59" s="91"/>
      <c r="CI59" s="91"/>
      <c r="CJ59" s="91"/>
      <c r="CK59" s="91"/>
      <c r="CL59" s="91"/>
      <c r="CM59" s="91"/>
      <c r="CN59" s="91"/>
      <c r="CO59" s="91"/>
      <c r="CP59" s="91"/>
      <c r="CQ59" s="91"/>
      <c r="CR59" s="91"/>
      <c r="CS59" s="91"/>
      <c r="CT59" s="91"/>
      <c r="CU59" s="91"/>
      <c r="CV59" s="91"/>
      <c r="CW59" s="91"/>
      <c r="CX59" s="91"/>
      <c r="CY59" s="91"/>
      <c r="CZ59" s="91"/>
      <c r="DA59" s="91"/>
      <c r="DB59" s="91"/>
      <c r="DC59" s="67">
        <f t="shared" si="146"/>
        <v>0.05</v>
      </c>
      <c r="DD59" s="67">
        <f t="shared" si="146"/>
        <v>0.05</v>
      </c>
      <c r="DE59" s="138">
        <v>572</v>
      </c>
      <c r="DF59" s="137"/>
      <c r="DG59" s="137"/>
      <c r="DH59" s="137"/>
      <c r="DI59" s="137"/>
      <c r="DJ59" s="137"/>
    </row>
    <row r="60" spans="1:114" ht="25.5" x14ac:dyDescent="0.2">
      <c r="A60" s="114">
        <v>55</v>
      </c>
      <c r="B60" s="115">
        <v>210</v>
      </c>
      <c r="C60" s="116" t="s">
        <v>192</v>
      </c>
      <c r="D60" s="116" t="s">
        <v>254</v>
      </c>
      <c r="E60" s="116" t="s">
        <v>755</v>
      </c>
      <c r="F60" s="116" t="s">
        <v>965</v>
      </c>
      <c r="G60" s="113">
        <v>6.5</v>
      </c>
      <c r="H60" s="52">
        <v>589</v>
      </c>
      <c r="I60" s="89">
        <v>0.05</v>
      </c>
      <c r="J60" s="89">
        <v>1.5</v>
      </c>
      <c r="K60" s="89">
        <v>23.7</v>
      </c>
      <c r="L60" s="90">
        <v>2.5000000000000001E-2</v>
      </c>
      <c r="M60" s="89">
        <v>1.84</v>
      </c>
      <c r="N60" s="112">
        <v>5.64</v>
      </c>
      <c r="O60" s="112">
        <v>9.1999999999999993</v>
      </c>
      <c r="P60" s="105">
        <v>2.5499999999999998E-2</v>
      </c>
      <c r="Q60" s="112">
        <v>341</v>
      </c>
      <c r="R60" s="89">
        <v>0.2</v>
      </c>
      <c r="S60" s="112">
        <v>3.9</v>
      </c>
      <c r="T60" s="112">
        <v>6.04</v>
      </c>
      <c r="U60" s="79">
        <v>1</v>
      </c>
      <c r="V60" s="79">
        <v>3.59</v>
      </c>
      <c r="W60" s="112">
        <v>4.43</v>
      </c>
      <c r="X60" s="112">
        <v>17.399999999999999</v>
      </c>
      <c r="Y60" s="52">
        <v>455</v>
      </c>
      <c r="Z60" s="89">
        <v>10.4</v>
      </c>
      <c r="AA60" s="52">
        <v>4090</v>
      </c>
      <c r="AB60" s="79">
        <v>57</v>
      </c>
      <c r="AC60" s="52">
        <v>108</v>
      </c>
      <c r="AD60" s="52">
        <v>148</v>
      </c>
      <c r="AE60" s="89">
        <v>121.496</v>
      </c>
      <c r="AF60" s="52">
        <v>1556.18</v>
      </c>
      <c r="AG60" s="52">
        <v>50</v>
      </c>
      <c r="AH60" s="79">
        <f t="shared" ref="AH60:AZ60" si="147">AH306*1000</f>
        <v>2.5</v>
      </c>
      <c r="AI60" s="79">
        <f t="shared" si="147"/>
        <v>5</v>
      </c>
      <c r="AJ60" s="79">
        <f t="shared" si="147"/>
        <v>2.5</v>
      </c>
      <c r="AK60" s="79">
        <f t="shared" si="147"/>
        <v>18</v>
      </c>
      <c r="AL60" s="79">
        <f t="shared" si="147"/>
        <v>8</v>
      </c>
      <c r="AM60" s="79">
        <f t="shared" si="147"/>
        <v>7</v>
      </c>
      <c r="AN60" s="79">
        <f t="shared" si="147"/>
        <v>11</v>
      </c>
      <c r="AO60" s="79">
        <f t="shared" si="147"/>
        <v>2.5</v>
      </c>
      <c r="AP60" s="79">
        <f t="shared" si="147"/>
        <v>8</v>
      </c>
      <c r="AQ60" s="79">
        <f t="shared" si="147"/>
        <v>1.5</v>
      </c>
      <c r="AR60" s="79">
        <f t="shared" si="147"/>
        <v>2.5</v>
      </c>
      <c r="AS60" s="79">
        <f t="shared" si="147"/>
        <v>2.5</v>
      </c>
      <c r="AT60" s="79">
        <f t="shared" si="147"/>
        <v>15</v>
      </c>
      <c r="AU60" s="79">
        <f t="shared" si="147"/>
        <v>14</v>
      </c>
      <c r="AV60" s="79">
        <f t="shared" si="147"/>
        <v>6</v>
      </c>
      <c r="AW60" s="79">
        <f t="shared" si="147"/>
        <v>2.5</v>
      </c>
      <c r="AX60" s="79">
        <f t="shared" si="147"/>
        <v>14</v>
      </c>
      <c r="AY60" s="79">
        <f t="shared" si="147"/>
        <v>2.5</v>
      </c>
      <c r="AZ60" s="79">
        <f t="shared" si="147"/>
        <v>2.5</v>
      </c>
      <c r="BA60" s="80">
        <f t="shared" si="3"/>
        <v>95.5</v>
      </c>
      <c r="BB60" s="67">
        <f t="shared" ref="BB60:DD60" si="148">BB306*1000</f>
        <v>0.5</v>
      </c>
      <c r="BC60" s="67">
        <f t="shared" si="148"/>
        <v>0.5</v>
      </c>
      <c r="BD60" s="67">
        <f t="shared" si="148"/>
        <v>0.5</v>
      </c>
      <c r="BE60" s="67">
        <f t="shared" si="148"/>
        <v>0.5</v>
      </c>
      <c r="BF60" s="67">
        <f t="shared" si="148"/>
        <v>0.5</v>
      </c>
      <c r="BG60" s="67">
        <f t="shared" si="148"/>
        <v>0.5</v>
      </c>
      <c r="BH60" s="67">
        <f t="shared" si="148"/>
        <v>0.5</v>
      </c>
      <c r="BI60" s="67">
        <f t="shared" si="148"/>
        <v>0.5</v>
      </c>
      <c r="BJ60" s="67">
        <f t="shared" si="148"/>
        <v>5.0000000000000001E-3</v>
      </c>
      <c r="BK60" s="67">
        <f t="shared" si="148"/>
        <v>0.5</v>
      </c>
      <c r="BL60" s="67">
        <f t="shared" si="148"/>
        <v>0.05</v>
      </c>
      <c r="BM60" s="67">
        <f t="shared" si="148"/>
        <v>0.05</v>
      </c>
      <c r="BN60" s="67">
        <f t="shared" si="148"/>
        <v>0.05</v>
      </c>
      <c r="BO60" s="67">
        <f t="shared" si="148"/>
        <v>0.05</v>
      </c>
      <c r="BP60" s="67">
        <f t="shared" si="148"/>
        <v>0.05</v>
      </c>
      <c r="BQ60" s="67">
        <f t="shared" si="148"/>
        <v>0.4</v>
      </c>
      <c r="BR60" s="67">
        <f t="shared" si="148"/>
        <v>0.05</v>
      </c>
      <c r="BS60" s="67">
        <f t="shared" si="148"/>
        <v>0.05</v>
      </c>
      <c r="BT60" s="67">
        <f t="shared" si="148"/>
        <v>0.05</v>
      </c>
      <c r="BU60" s="67">
        <f t="shared" si="148"/>
        <v>0.05</v>
      </c>
      <c r="BV60" s="67">
        <f t="shared" si="148"/>
        <v>0.05</v>
      </c>
      <c r="BW60" s="67">
        <f t="shared" si="148"/>
        <v>0.1</v>
      </c>
      <c r="BX60" s="67">
        <f t="shared" si="148"/>
        <v>0.15</v>
      </c>
      <c r="BY60" s="67">
        <f t="shared" si="148"/>
        <v>25</v>
      </c>
      <c r="BZ60" s="67">
        <f t="shared" si="148"/>
        <v>50</v>
      </c>
      <c r="CA60" s="67">
        <f t="shared" si="148"/>
        <v>500</v>
      </c>
      <c r="CB60" s="67">
        <f t="shared" si="148"/>
        <v>0.01</v>
      </c>
      <c r="CC60" s="67">
        <f t="shared" si="148"/>
        <v>2.5000000000000001E-2</v>
      </c>
      <c r="CD60" s="67">
        <f t="shared" si="148"/>
        <v>2.5000000000000001E-2</v>
      </c>
      <c r="CE60" s="67">
        <f t="shared" si="148"/>
        <v>2.5000000000000001E-2</v>
      </c>
      <c r="CF60" s="67">
        <f t="shared" si="148"/>
        <v>2.5000000000000001E-2</v>
      </c>
      <c r="CG60" s="67">
        <f t="shared" si="148"/>
        <v>2.5000000000000001E-2</v>
      </c>
      <c r="CH60" s="67">
        <f t="shared" si="148"/>
        <v>2.5000000000000001E-2</v>
      </c>
      <c r="CI60" s="67">
        <f t="shared" si="148"/>
        <v>2.5000000000000001E-2</v>
      </c>
      <c r="CJ60" s="67">
        <f>CJ306</f>
        <v>5.0000000000000001E-3</v>
      </c>
      <c r="CK60" s="67">
        <f t="shared" si="148"/>
        <v>0.15</v>
      </c>
      <c r="CL60" s="67">
        <f t="shared" si="148"/>
        <v>0.5</v>
      </c>
      <c r="CM60" s="67">
        <f t="shared" si="148"/>
        <v>0.5</v>
      </c>
      <c r="CN60" s="67">
        <f t="shared" si="148"/>
        <v>0.5</v>
      </c>
      <c r="CO60" s="67">
        <f>SUM(CL60:CN60)</f>
        <v>1.5</v>
      </c>
      <c r="CP60" s="67">
        <f t="shared" si="148"/>
        <v>0.3</v>
      </c>
      <c r="CQ60" s="67">
        <f t="shared" si="148"/>
        <v>5</v>
      </c>
      <c r="CR60" s="67">
        <f t="shared" si="148"/>
        <v>0.5</v>
      </c>
      <c r="CS60" s="67">
        <f t="shared" si="148"/>
        <v>0.5</v>
      </c>
      <c r="CT60" s="67">
        <f t="shared" si="148"/>
        <v>0.05</v>
      </c>
      <c r="CU60" s="67">
        <f t="shared" si="148"/>
        <v>0.05</v>
      </c>
      <c r="CV60" s="67">
        <f t="shared" si="148"/>
        <v>0.05</v>
      </c>
      <c r="CW60" s="67">
        <f t="shared" ref="CW60" si="149">CW306/1000</f>
        <v>9.5E-4</v>
      </c>
      <c r="CX60" s="67">
        <f t="shared" si="148"/>
        <v>0.05</v>
      </c>
      <c r="CY60" s="67">
        <f t="shared" si="148"/>
        <v>0.05</v>
      </c>
      <c r="CZ60" s="67">
        <f t="shared" si="148"/>
        <v>0.05</v>
      </c>
      <c r="DA60" s="67">
        <f t="shared" si="148"/>
        <v>0.05</v>
      </c>
      <c r="DB60" s="67">
        <f t="shared" si="148"/>
        <v>0.05</v>
      </c>
      <c r="DC60" s="67">
        <f t="shared" si="148"/>
        <v>0.05</v>
      </c>
      <c r="DD60" s="67">
        <f t="shared" si="148"/>
        <v>0.05</v>
      </c>
      <c r="DE60" s="138">
        <v>1608</v>
      </c>
      <c r="DF60" s="101">
        <f t="shared" ref="DF60:DJ60" si="150">DF306*1000</f>
        <v>0.5</v>
      </c>
      <c r="DG60" s="101">
        <f t="shared" si="150"/>
        <v>0.05</v>
      </c>
      <c r="DH60" s="101">
        <f t="shared" si="150"/>
        <v>2.5000000000000001E-2</v>
      </c>
      <c r="DI60" s="101">
        <f t="shared" si="150"/>
        <v>2.5000000000000001E-2</v>
      </c>
      <c r="DJ60" s="101">
        <f t="shared" si="150"/>
        <v>0.05</v>
      </c>
    </row>
    <row r="61" spans="1:114" ht="25.5" x14ac:dyDescent="0.2">
      <c r="A61" s="114">
        <v>56</v>
      </c>
      <c r="B61" s="115">
        <v>211</v>
      </c>
      <c r="C61" s="116" t="s">
        <v>407</v>
      </c>
      <c r="D61" s="116" t="s">
        <v>408</v>
      </c>
      <c r="E61" s="116" t="s">
        <v>755</v>
      </c>
      <c r="F61" s="116" t="s">
        <v>965</v>
      </c>
      <c r="G61" s="113">
        <v>6.8</v>
      </c>
      <c r="H61" s="52">
        <v>586</v>
      </c>
      <c r="I61" s="89">
        <v>0.05</v>
      </c>
      <c r="J61" s="89">
        <v>3.69</v>
      </c>
      <c r="K61" s="89">
        <v>36.4</v>
      </c>
      <c r="L61" s="90">
        <v>2.5000000000000001E-2</v>
      </c>
      <c r="M61" s="89">
        <v>4.66</v>
      </c>
      <c r="N61" s="112">
        <v>11.7</v>
      </c>
      <c r="O61" s="112">
        <v>11.1</v>
      </c>
      <c r="P61" s="105">
        <v>1.9400000000000001E-2</v>
      </c>
      <c r="Q61" s="112">
        <v>1160</v>
      </c>
      <c r="R61" s="89">
        <v>0.2</v>
      </c>
      <c r="S61" s="112">
        <v>9.24</v>
      </c>
      <c r="T61" s="112">
        <v>7.12</v>
      </c>
      <c r="U61" s="79">
        <v>1</v>
      </c>
      <c r="V61" s="79">
        <v>9.77</v>
      </c>
      <c r="W61" s="112">
        <v>11.9</v>
      </c>
      <c r="X61" s="112">
        <v>31.6</v>
      </c>
      <c r="Y61" s="52">
        <v>1460</v>
      </c>
      <c r="Z61" s="89">
        <v>6.38</v>
      </c>
      <c r="AA61" s="52">
        <v>8660</v>
      </c>
      <c r="AB61" s="79">
        <v>204</v>
      </c>
      <c r="AC61" s="89">
        <v>194</v>
      </c>
      <c r="AD61" s="52">
        <v>160</v>
      </c>
      <c r="AE61" s="89">
        <v>256.72199999999998</v>
      </c>
      <c r="AF61" s="52">
        <v>3436.37</v>
      </c>
      <c r="AG61" s="112">
        <v>294</v>
      </c>
      <c r="AH61" s="79">
        <f t="shared" ref="AH61:AZ61" si="151">AH307*1000</f>
        <v>10</v>
      </c>
      <c r="AI61" s="79">
        <f t="shared" si="151"/>
        <v>10</v>
      </c>
      <c r="AJ61" s="79">
        <f t="shared" si="151"/>
        <v>2.5</v>
      </c>
      <c r="AK61" s="79">
        <f t="shared" si="151"/>
        <v>33</v>
      </c>
      <c r="AL61" s="79">
        <f t="shared" si="151"/>
        <v>17</v>
      </c>
      <c r="AM61" s="79">
        <f t="shared" si="151"/>
        <v>15</v>
      </c>
      <c r="AN61" s="79">
        <f t="shared" si="151"/>
        <v>19</v>
      </c>
      <c r="AO61" s="79">
        <f t="shared" si="151"/>
        <v>2.5</v>
      </c>
      <c r="AP61" s="79">
        <f t="shared" si="151"/>
        <v>9</v>
      </c>
      <c r="AQ61" s="79">
        <f t="shared" si="151"/>
        <v>7</v>
      </c>
      <c r="AR61" s="79">
        <f t="shared" si="151"/>
        <v>2.5</v>
      </c>
      <c r="AS61" s="79">
        <f t="shared" si="151"/>
        <v>2.5</v>
      </c>
      <c r="AT61" s="79">
        <f t="shared" si="151"/>
        <v>25</v>
      </c>
      <c r="AU61" s="79">
        <f t="shared" si="151"/>
        <v>14</v>
      </c>
      <c r="AV61" s="79">
        <f t="shared" si="151"/>
        <v>7</v>
      </c>
      <c r="AW61" s="79">
        <f t="shared" si="151"/>
        <v>5</v>
      </c>
      <c r="AX61" s="79">
        <f t="shared" si="151"/>
        <v>18</v>
      </c>
      <c r="AY61" s="79">
        <f t="shared" si="151"/>
        <v>2.5</v>
      </c>
      <c r="AZ61" s="79">
        <f t="shared" si="151"/>
        <v>2.5</v>
      </c>
      <c r="BA61" s="80">
        <f t="shared" si="3"/>
        <v>164.5</v>
      </c>
      <c r="BB61" s="67">
        <f t="shared" ref="BB61:DD61" si="152">BB307*1000</f>
        <v>0.5</v>
      </c>
      <c r="BC61" s="67">
        <f t="shared" si="152"/>
        <v>0.5</v>
      </c>
      <c r="BD61" s="67">
        <f t="shared" si="152"/>
        <v>0.5</v>
      </c>
      <c r="BE61" s="67">
        <f t="shared" si="152"/>
        <v>0.5</v>
      </c>
      <c r="BF61" s="67">
        <f t="shared" si="152"/>
        <v>0.5</v>
      </c>
      <c r="BG61" s="67">
        <f t="shared" si="152"/>
        <v>0.5</v>
      </c>
      <c r="BH61" s="67">
        <f t="shared" si="152"/>
        <v>0.5</v>
      </c>
      <c r="BI61" s="67">
        <f t="shared" si="152"/>
        <v>0.5</v>
      </c>
      <c r="BJ61" s="67">
        <f t="shared" si="152"/>
        <v>5.0000000000000001E-3</v>
      </c>
      <c r="BK61" s="67">
        <f t="shared" si="152"/>
        <v>0.5</v>
      </c>
      <c r="BL61" s="67">
        <f t="shared" si="152"/>
        <v>0.05</v>
      </c>
      <c r="BM61" s="67">
        <f t="shared" si="152"/>
        <v>0.05</v>
      </c>
      <c r="BN61" s="67">
        <f t="shared" si="152"/>
        <v>0.05</v>
      </c>
      <c r="BO61" s="67">
        <f t="shared" si="152"/>
        <v>0.05</v>
      </c>
      <c r="BP61" s="67">
        <f t="shared" si="152"/>
        <v>0.05</v>
      </c>
      <c r="BQ61" s="67">
        <f t="shared" si="152"/>
        <v>0.4</v>
      </c>
      <c r="BR61" s="67">
        <f t="shared" si="152"/>
        <v>0.05</v>
      </c>
      <c r="BS61" s="67">
        <f t="shared" si="152"/>
        <v>0.05</v>
      </c>
      <c r="BT61" s="67">
        <f t="shared" si="152"/>
        <v>0.05</v>
      </c>
      <c r="BU61" s="67">
        <f t="shared" si="152"/>
        <v>0.05</v>
      </c>
      <c r="BV61" s="67">
        <f t="shared" si="152"/>
        <v>0.05</v>
      </c>
      <c r="BW61" s="67">
        <f t="shared" si="152"/>
        <v>0.1</v>
      </c>
      <c r="BX61" s="67">
        <f t="shared" si="152"/>
        <v>0.15</v>
      </c>
      <c r="BY61" s="91"/>
      <c r="BZ61" s="91"/>
      <c r="CA61" s="91"/>
      <c r="CB61" s="91"/>
      <c r="CC61" s="91"/>
      <c r="CD61" s="91"/>
      <c r="CE61" s="91"/>
      <c r="CF61" s="91"/>
      <c r="CG61" s="91"/>
      <c r="CH61" s="91"/>
      <c r="CI61" s="91"/>
      <c r="CJ61" s="91"/>
      <c r="CK61" s="91"/>
      <c r="CL61" s="91"/>
      <c r="CM61" s="91"/>
      <c r="CN61" s="91"/>
      <c r="CO61" s="91"/>
      <c r="CP61" s="91"/>
      <c r="CQ61" s="91"/>
      <c r="CR61" s="91"/>
      <c r="CS61" s="91"/>
      <c r="CT61" s="91"/>
      <c r="CU61" s="91"/>
      <c r="CV61" s="91"/>
      <c r="CW61" s="91"/>
      <c r="CX61" s="91"/>
      <c r="CY61" s="91"/>
      <c r="CZ61" s="91"/>
      <c r="DA61" s="91"/>
      <c r="DB61" s="91"/>
      <c r="DC61" s="67">
        <f t="shared" si="152"/>
        <v>0.05</v>
      </c>
      <c r="DD61" s="67">
        <f t="shared" si="152"/>
        <v>0.05</v>
      </c>
      <c r="DE61" s="138">
        <v>973.9</v>
      </c>
      <c r="DF61" s="137"/>
      <c r="DG61" s="137"/>
      <c r="DH61" s="137"/>
      <c r="DI61" s="137"/>
      <c r="DJ61" s="137"/>
    </row>
    <row r="62" spans="1:114" ht="25.5" x14ac:dyDescent="0.2">
      <c r="A62" s="114">
        <v>57</v>
      </c>
      <c r="B62" s="115">
        <v>214</v>
      </c>
      <c r="C62" s="116" t="s">
        <v>409</v>
      </c>
      <c r="D62" s="116" t="s">
        <v>410</v>
      </c>
      <c r="E62" s="116" t="s">
        <v>756</v>
      </c>
      <c r="F62" s="116" t="s">
        <v>966</v>
      </c>
      <c r="G62" s="113">
        <v>7.6</v>
      </c>
      <c r="H62" s="52">
        <v>732</v>
      </c>
      <c r="I62" s="89">
        <v>0.05</v>
      </c>
      <c r="J62" s="89">
        <v>1.5</v>
      </c>
      <c r="K62" s="89">
        <v>60.7</v>
      </c>
      <c r="L62" s="90">
        <v>0.49299999999999999</v>
      </c>
      <c r="M62" s="89">
        <v>6.87</v>
      </c>
      <c r="N62" s="89">
        <v>15.7</v>
      </c>
      <c r="O62" s="89">
        <v>8.91</v>
      </c>
      <c r="P62" s="105">
        <v>2.35E-2</v>
      </c>
      <c r="Q62" s="89">
        <v>9500</v>
      </c>
      <c r="R62" s="89">
        <v>0.2</v>
      </c>
      <c r="S62" s="89">
        <v>10.7</v>
      </c>
      <c r="T62" s="89">
        <v>15.1</v>
      </c>
      <c r="U62" s="79">
        <v>1</v>
      </c>
      <c r="V62" s="89">
        <v>81.5</v>
      </c>
      <c r="W62" s="89">
        <v>17.899999999999999</v>
      </c>
      <c r="X62" s="89">
        <v>164</v>
      </c>
      <c r="Y62" s="52">
        <v>26900</v>
      </c>
      <c r="Z62" s="89">
        <v>6.11</v>
      </c>
      <c r="AA62" s="52">
        <v>1510</v>
      </c>
      <c r="AB62" s="79">
        <v>160</v>
      </c>
      <c r="AC62" s="89">
        <v>581</v>
      </c>
      <c r="AD62" s="89">
        <v>1540</v>
      </c>
      <c r="AE62" s="89">
        <v>172.238656127371</v>
      </c>
      <c r="AF62" s="52">
        <v>9272.4725532449193</v>
      </c>
      <c r="AG62" s="52">
        <v>1350</v>
      </c>
      <c r="AH62" s="79">
        <f t="shared" ref="AH62:AZ62" si="153">AH308*1000</f>
        <v>18</v>
      </c>
      <c r="AI62" s="79">
        <f t="shared" si="153"/>
        <v>2.5</v>
      </c>
      <c r="AJ62" s="79">
        <f t="shared" si="153"/>
        <v>2.5</v>
      </c>
      <c r="AK62" s="79">
        <f t="shared" si="153"/>
        <v>22</v>
      </c>
      <c r="AL62" s="79">
        <f t="shared" si="153"/>
        <v>2.5</v>
      </c>
      <c r="AM62" s="79">
        <f t="shared" si="153"/>
        <v>2.5</v>
      </c>
      <c r="AN62" s="79">
        <f t="shared" si="153"/>
        <v>2.5</v>
      </c>
      <c r="AO62" s="79">
        <f t="shared" si="153"/>
        <v>2.5</v>
      </c>
      <c r="AP62" s="79">
        <f t="shared" si="153"/>
        <v>2.5</v>
      </c>
      <c r="AQ62" s="79">
        <f t="shared" si="153"/>
        <v>1.5</v>
      </c>
      <c r="AR62" s="79">
        <f t="shared" si="153"/>
        <v>13</v>
      </c>
      <c r="AS62" s="79">
        <f t="shared" si="153"/>
        <v>2.5</v>
      </c>
      <c r="AT62" s="79">
        <f t="shared" si="153"/>
        <v>2.5</v>
      </c>
      <c r="AU62" s="79">
        <f t="shared" si="153"/>
        <v>12</v>
      </c>
      <c r="AV62" s="79">
        <f t="shared" si="153"/>
        <v>2.5</v>
      </c>
      <c r="AW62" s="79">
        <f t="shared" si="153"/>
        <v>2.5</v>
      </c>
      <c r="AX62" s="79">
        <f t="shared" si="153"/>
        <v>16</v>
      </c>
      <c r="AY62" s="79">
        <f t="shared" si="153"/>
        <v>2.5</v>
      </c>
      <c r="AZ62" s="79">
        <f t="shared" si="153"/>
        <v>2.5</v>
      </c>
      <c r="BA62" s="80">
        <f t="shared" si="3"/>
        <v>86.5</v>
      </c>
      <c r="BB62" s="67">
        <f t="shared" ref="BB62:DD62" si="154">BB308*1000</f>
        <v>0.5</v>
      </c>
      <c r="BC62" s="67">
        <f t="shared" si="154"/>
        <v>0.5</v>
      </c>
      <c r="BD62" s="67">
        <f t="shared" si="154"/>
        <v>0.5</v>
      </c>
      <c r="BE62" s="67">
        <f t="shared" si="154"/>
        <v>0.5</v>
      </c>
      <c r="BF62" s="67">
        <f t="shared" si="154"/>
        <v>0.5</v>
      </c>
      <c r="BG62" s="67">
        <f t="shared" si="154"/>
        <v>0.5</v>
      </c>
      <c r="BH62" s="67">
        <f t="shared" si="154"/>
        <v>0.5</v>
      </c>
      <c r="BI62" s="67">
        <f t="shared" si="154"/>
        <v>0.5</v>
      </c>
      <c r="BJ62" s="67">
        <f t="shared" si="154"/>
        <v>5.0000000000000001E-3</v>
      </c>
      <c r="BK62" s="67">
        <f t="shared" si="154"/>
        <v>0.5</v>
      </c>
      <c r="BL62" s="67">
        <f t="shared" si="154"/>
        <v>0.05</v>
      </c>
      <c r="BM62" s="67">
        <f t="shared" si="154"/>
        <v>0.05</v>
      </c>
      <c r="BN62" s="67">
        <f t="shared" si="154"/>
        <v>0.05</v>
      </c>
      <c r="BO62" s="67">
        <f t="shared" si="154"/>
        <v>0.05</v>
      </c>
      <c r="BP62" s="67">
        <f t="shared" si="154"/>
        <v>0.05</v>
      </c>
      <c r="BQ62" s="67">
        <f t="shared" si="154"/>
        <v>0.4</v>
      </c>
      <c r="BR62" s="67">
        <f t="shared" si="154"/>
        <v>0.05</v>
      </c>
      <c r="BS62" s="67">
        <f t="shared" si="154"/>
        <v>0.05</v>
      </c>
      <c r="BT62" s="67">
        <f t="shared" si="154"/>
        <v>0.05</v>
      </c>
      <c r="BU62" s="67">
        <f t="shared" si="154"/>
        <v>0.05</v>
      </c>
      <c r="BV62" s="67">
        <f t="shared" si="154"/>
        <v>0.05</v>
      </c>
      <c r="BW62" s="67">
        <f t="shared" si="154"/>
        <v>0.1</v>
      </c>
      <c r="BX62" s="67">
        <f t="shared" si="154"/>
        <v>0.15</v>
      </c>
      <c r="BY62" s="91"/>
      <c r="BZ62" s="91"/>
      <c r="CA62" s="91"/>
      <c r="CB62" s="91"/>
      <c r="CC62" s="91"/>
      <c r="CD62" s="91"/>
      <c r="CE62" s="91"/>
      <c r="CF62" s="91"/>
      <c r="CG62" s="91"/>
      <c r="CH62" s="91"/>
      <c r="CI62" s="91"/>
      <c r="CJ62" s="91"/>
      <c r="CK62" s="91"/>
      <c r="CL62" s="91"/>
      <c r="CM62" s="91"/>
      <c r="CN62" s="91"/>
      <c r="CO62" s="91"/>
      <c r="CP62" s="91"/>
      <c r="CQ62" s="91"/>
      <c r="CR62" s="91"/>
      <c r="CS62" s="91"/>
      <c r="CT62" s="91"/>
      <c r="CU62" s="91"/>
      <c r="CV62" s="91"/>
      <c r="CW62" s="91"/>
      <c r="CX62" s="91"/>
      <c r="CY62" s="91"/>
      <c r="CZ62" s="91"/>
      <c r="DA62" s="91"/>
      <c r="DB62" s="91"/>
      <c r="DC62" s="67">
        <f t="shared" si="154"/>
        <v>0.05</v>
      </c>
      <c r="DD62" s="67">
        <f t="shared" si="154"/>
        <v>0.05</v>
      </c>
      <c r="DE62" s="138">
        <v>10283</v>
      </c>
      <c r="DF62" s="137"/>
      <c r="DG62" s="137"/>
      <c r="DH62" s="137"/>
      <c r="DI62" s="137"/>
      <c r="DJ62" s="137"/>
    </row>
    <row r="63" spans="1:114" ht="38.25" x14ac:dyDescent="0.2">
      <c r="A63" s="114">
        <v>58</v>
      </c>
      <c r="B63" s="115">
        <v>215</v>
      </c>
      <c r="C63" s="116" t="s">
        <v>411</v>
      </c>
      <c r="D63" s="116" t="s">
        <v>412</v>
      </c>
      <c r="E63" s="116" t="s">
        <v>757</v>
      </c>
      <c r="F63" s="116" t="s">
        <v>967</v>
      </c>
      <c r="G63" s="113">
        <v>6.9</v>
      </c>
      <c r="H63" s="52">
        <v>759</v>
      </c>
      <c r="I63" s="89">
        <v>0.05</v>
      </c>
      <c r="J63" s="89">
        <v>1.5</v>
      </c>
      <c r="K63" s="89">
        <v>43.6</v>
      </c>
      <c r="L63" s="90">
        <v>9.8699999999999996E-2</v>
      </c>
      <c r="M63" s="89">
        <v>1.96</v>
      </c>
      <c r="N63" s="89">
        <v>5.24</v>
      </c>
      <c r="O63" s="89">
        <v>44.5</v>
      </c>
      <c r="P63" s="105">
        <v>5.2400000000000002E-2</v>
      </c>
      <c r="Q63" s="89">
        <v>1240</v>
      </c>
      <c r="R63" s="89">
        <v>0.64500000000000002</v>
      </c>
      <c r="S63" s="89">
        <v>3.49</v>
      </c>
      <c r="T63" s="89">
        <v>21.2</v>
      </c>
      <c r="U63" s="79">
        <v>1</v>
      </c>
      <c r="V63" s="89">
        <v>34.6</v>
      </c>
      <c r="W63" s="89">
        <v>6.34</v>
      </c>
      <c r="X63" s="89">
        <v>41.1</v>
      </c>
      <c r="Y63" s="52">
        <v>30500</v>
      </c>
      <c r="Z63" s="89">
        <v>4.79</v>
      </c>
      <c r="AA63" s="52">
        <v>4420</v>
      </c>
      <c r="AB63" s="79">
        <v>79.8</v>
      </c>
      <c r="AC63" s="52">
        <v>200</v>
      </c>
      <c r="AD63" s="89">
        <v>1870</v>
      </c>
      <c r="AE63" s="89">
        <v>174.250079951516</v>
      </c>
      <c r="AF63" s="52">
        <v>2674.1935036195</v>
      </c>
      <c r="AG63" s="52">
        <v>511</v>
      </c>
      <c r="AH63" s="79">
        <f t="shared" ref="AH63:AZ63" si="155">AH309*1000</f>
        <v>81</v>
      </c>
      <c r="AI63" s="79">
        <f t="shared" si="155"/>
        <v>114</v>
      </c>
      <c r="AJ63" s="79">
        <f t="shared" si="155"/>
        <v>34</v>
      </c>
      <c r="AK63" s="79">
        <f t="shared" si="155"/>
        <v>209</v>
      </c>
      <c r="AL63" s="79">
        <f t="shared" si="155"/>
        <v>74</v>
      </c>
      <c r="AM63" s="79">
        <f t="shared" si="155"/>
        <v>42</v>
      </c>
      <c r="AN63" s="79">
        <f t="shared" si="155"/>
        <v>47</v>
      </c>
      <c r="AO63" s="79">
        <f t="shared" si="155"/>
        <v>20</v>
      </c>
      <c r="AP63" s="79">
        <f t="shared" si="155"/>
        <v>32</v>
      </c>
      <c r="AQ63" s="79">
        <f t="shared" si="155"/>
        <v>1.5</v>
      </c>
      <c r="AR63" s="79">
        <f t="shared" si="155"/>
        <v>35</v>
      </c>
      <c r="AS63" s="79">
        <f t="shared" si="155"/>
        <v>25</v>
      </c>
      <c r="AT63" s="79">
        <f t="shared" si="155"/>
        <v>117</v>
      </c>
      <c r="AU63" s="79">
        <f t="shared" si="155"/>
        <v>67</v>
      </c>
      <c r="AV63" s="79">
        <f t="shared" si="155"/>
        <v>27</v>
      </c>
      <c r="AW63" s="79">
        <f t="shared" si="155"/>
        <v>58</v>
      </c>
      <c r="AX63" s="79">
        <f t="shared" si="155"/>
        <v>48</v>
      </c>
      <c r="AY63" s="79">
        <f t="shared" si="155"/>
        <v>2.5</v>
      </c>
      <c r="AZ63" s="79">
        <f t="shared" si="155"/>
        <v>2.5</v>
      </c>
      <c r="BA63" s="80">
        <f t="shared" si="3"/>
        <v>873.5</v>
      </c>
      <c r="BB63" s="67">
        <f t="shared" ref="BB63:DD63" si="156">BB309*1000</f>
        <v>0.5</v>
      </c>
      <c r="BC63" s="67">
        <f t="shared" si="156"/>
        <v>0.5</v>
      </c>
      <c r="BD63" s="67">
        <f t="shared" si="156"/>
        <v>0.5</v>
      </c>
      <c r="BE63" s="67">
        <f t="shared" si="156"/>
        <v>0.5</v>
      </c>
      <c r="BF63" s="67">
        <f t="shared" si="156"/>
        <v>0.5</v>
      </c>
      <c r="BG63" s="67">
        <f t="shared" si="156"/>
        <v>0.5</v>
      </c>
      <c r="BH63" s="67">
        <f t="shared" si="156"/>
        <v>0.5</v>
      </c>
      <c r="BI63" s="67">
        <f t="shared" si="156"/>
        <v>0.5</v>
      </c>
      <c r="BJ63" s="67">
        <f t="shared" si="156"/>
        <v>5.0000000000000001E-3</v>
      </c>
      <c r="BK63" s="67">
        <f t="shared" si="156"/>
        <v>0.5</v>
      </c>
      <c r="BL63" s="67">
        <f t="shared" si="156"/>
        <v>0.05</v>
      </c>
      <c r="BM63" s="67">
        <f t="shared" si="156"/>
        <v>0.05</v>
      </c>
      <c r="BN63" s="67">
        <f t="shared" si="156"/>
        <v>0.05</v>
      </c>
      <c r="BO63" s="67">
        <f t="shared" si="156"/>
        <v>0.05</v>
      </c>
      <c r="BP63" s="67">
        <f t="shared" si="156"/>
        <v>0.05</v>
      </c>
      <c r="BQ63" s="67">
        <f t="shared" si="156"/>
        <v>0.4</v>
      </c>
      <c r="BR63" s="67">
        <f t="shared" si="156"/>
        <v>0.05</v>
      </c>
      <c r="BS63" s="67">
        <f t="shared" si="156"/>
        <v>0.05</v>
      </c>
      <c r="BT63" s="67">
        <f t="shared" si="156"/>
        <v>0.05</v>
      </c>
      <c r="BU63" s="67">
        <f t="shared" si="156"/>
        <v>0.05</v>
      </c>
      <c r="BV63" s="67">
        <f t="shared" si="156"/>
        <v>0.05</v>
      </c>
      <c r="BW63" s="67">
        <f t="shared" si="156"/>
        <v>0.1</v>
      </c>
      <c r="BX63" s="67">
        <f t="shared" si="156"/>
        <v>0.15</v>
      </c>
      <c r="BY63" s="91"/>
      <c r="BZ63" s="91"/>
      <c r="CA63" s="91"/>
      <c r="CB63" s="91"/>
      <c r="CC63" s="91"/>
      <c r="CD63" s="91"/>
      <c r="CE63" s="91"/>
      <c r="CF63" s="91"/>
      <c r="CG63" s="91"/>
      <c r="CH63" s="91"/>
      <c r="CI63" s="91"/>
      <c r="CJ63" s="91"/>
      <c r="CK63" s="91"/>
      <c r="CL63" s="91"/>
      <c r="CM63" s="91"/>
      <c r="CN63" s="91"/>
      <c r="CO63" s="91"/>
      <c r="CP63" s="91"/>
      <c r="CQ63" s="91"/>
      <c r="CR63" s="91"/>
      <c r="CS63" s="91"/>
      <c r="CT63" s="91"/>
      <c r="CU63" s="91"/>
      <c r="CV63" s="91"/>
      <c r="CW63" s="91"/>
      <c r="CX63" s="91"/>
      <c r="CY63" s="91"/>
      <c r="CZ63" s="91"/>
      <c r="DA63" s="91"/>
      <c r="DB63" s="91"/>
      <c r="DC63" s="67">
        <f t="shared" si="156"/>
        <v>0.05</v>
      </c>
      <c r="DD63" s="67">
        <f t="shared" si="156"/>
        <v>0.05</v>
      </c>
      <c r="DE63" s="138">
        <v>7986</v>
      </c>
      <c r="DF63" s="137"/>
      <c r="DG63" s="137"/>
      <c r="DH63" s="137"/>
      <c r="DI63" s="137"/>
      <c r="DJ63" s="137"/>
    </row>
    <row r="64" spans="1:114" ht="25.5" x14ac:dyDescent="0.2">
      <c r="A64" s="114">
        <v>59</v>
      </c>
      <c r="B64" s="115">
        <v>216</v>
      </c>
      <c r="C64" s="116" t="s">
        <v>413</v>
      </c>
      <c r="D64" s="116" t="s">
        <v>414</v>
      </c>
      <c r="E64" s="116" t="s">
        <v>758</v>
      </c>
      <c r="F64" s="116" t="s">
        <v>968</v>
      </c>
      <c r="G64" s="113">
        <v>7</v>
      </c>
      <c r="H64" s="52">
        <v>727</v>
      </c>
      <c r="I64" s="89">
        <v>0.05</v>
      </c>
      <c r="J64" s="89">
        <v>3.69</v>
      </c>
      <c r="K64" s="89">
        <v>76.900000000000006</v>
      </c>
      <c r="L64" s="90">
        <v>0.20699999999999999</v>
      </c>
      <c r="M64" s="89">
        <v>3.27</v>
      </c>
      <c r="N64" s="89">
        <v>17.399999999999999</v>
      </c>
      <c r="O64" s="89">
        <v>16.5</v>
      </c>
      <c r="P64" s="105">
        <v>1.8800000000000001E-2</v>
      </c>
      <c r="Q64" s="112">
        <v>5200</v>
      </c>
      <c r="R64" s="89">
        <v>0.48299999999999998</v>
      </c>
      <c r="S64" s="89">
        <v>7.4</v>
      </c>
      <c r="T64" s="89">
        <v>14.5</v>
      </c>
      <c r="U64" s="79">
        <v>12.1</v>
      </c>
      <c r="V64" s="79">
        <v>123</v>
      </c>
      <c r="W64" s="89">
        <v>17.7</v>
      </c>
      <c r="X64" s="89">
        <v>44.8</v>
      </c>
      <c r="Y64" s="52">
        <v>70800</v>
      </c>
      <c r="Z64" s="89">
        <v>3.76</v>
      </c>
      <c r="AA64" s="52">
        <v>15535.449243344099</v>
      </c>
      <c r="AB64" s="79">
        <v>435</v>
      </c>
      <c r="AC64" s="52">
        <v>1030</v>
      </c>
      <c r="AD64" s="89">
        <v>8770</v>
      </c>
      <c r="AE64" s="89">
        <v>871.62909398419094</v>
      </c>
      <c r="AF64" s="52">
        <v>5006.0485187972799</v>
      </c>
      <c r="AG64" s="52">
        <v>2000</v>
      </c>
      <c r="AH64" s="79">
        <f t="shared" ref="AH64:AZ64" si="157">AH310*1000</f>
        <v>120</v>
      </c>
      <c r="AI64" s="79">
        <f t="shared" si="157"/>
        <v>132</v>
      </c>
      <c r="AJ64" s="79">
        <f t="shared" si="157"/>
        <v>2.5</v>
      </c>
      <c r="AK64" s="79">
        <f t="shared" si="157"/>
        <v>313</v>
      </c>
      <c r="AL64" s="79">
        <f t="shared" si="157"/>
        <v>120</v>
      </c>
      <c r="AM64" s="79">
        <f t="shared" si="157"/>
        <v>83</v>
      </c>
      <c r="AN64" s="79">
        <f t="shared" si="157"/>
        <v>108</v>
      </c>
      <c r="AO64" s="79">
        <f t="shared" si="157"/>
        <v>31</v>
      </c>
      <c r="AP64" s="79">
        <f t="shared" si="157"/>
        <v>69</v>
      </c>
      <c r="AQ64" s="79">
        <f t="shared" si="157"/>
        <v>1.5</v>
      </c>
      <c r="AR64" s="79">
        <f t="shared" si="157"/>
        <v>41</v>
      </c>
      <c r="AS64" s="79">
        <f t="shared" si="157"/>
        <v>2.5</v>
      </c>
      <c r="AT64" s="79">
        <f t="shared" si="157"/>
        <v>279</v>
      </c>
      <c r="AU64" s="79">
        <f t="shared" si="157"/>
        <v>141</v>
      </c>
      <c r="AV64" s="79">
        <f t="shared" si="157"/>
        <v>64</v>
      </c>
      <c r="AW64" s="79">
        <f t="shared" si="157"/>
        <v>91</v>
      </c>
      <c r="AX64" s="79">
        <f t="shared" si="157"/>
        <v>114</v>
      </c>
      <c r="AY64" s="79">
        <f t="shared" si="157"/>
        <v>2.5</v>
      </c>
      <c r="AZ64" s="79">
        <f t="shared" si="157"/>
        <v>2.5</v>
      </c>
      <c r="BA64" s="80">
        <f t="shared" si="3"/>
        <v>1407.5</v>
      </c>
      <c r="BB64" s="67">
        <f t="shared" ref="BB64:DD64" si="158">BB310*1000</f>
        <v>0.5</v>
      </c>
      <c r="BC64" s="67">
        <f t="shared" si="158"/>
        <v>0.5</v>
      </c>
      <c r="BD64" s="67">
        <f t="shared" si="158"/>
        <v>0.5</v>
      </c>
      <c r="BE64" s="67">
        <f t="shared" si="158"/>
        <v>0.5</v>
      </c>
      <c r="BF64" s="67">
        <f t="shared" si="158"/>
        <v>0.5</v>
      </c>
      <c r="BG64" s="67">
        <f t="shared" si="158"/>
        <v>0.5</v>
      </c>
      <c r="BH64" s="67">
        <f t="shared" si="158"/>
        <v>0.5</v>
      </c>
      <c r="BI64" s="67">
        <f t="shared" si="158"/>
        <v>0.5</v>
      </c>
      <c r="BJ64" s="67">
        <f t="shared" si="158"/>
        <v>5.0000000000000001E-3</v>
      </c>
      <c r="BK64" s="67">
        <f t="shared" si="158"/>
        <v>0.5</v>
      </c>
      <c r="BL64" s="67">
        <f t="shared" si="158"/>
        <v>0.05</v>
      </c>
      <c r="BM64" s="67">
        <f t="shared" si="158"/>
        <v>0.05</v>
      </c>
      <c r="BN64" s="67">
        <f t="shared" si="158"/>
        <v>0.05</v>
      </c>
      <c r="BO64" s="67">
        <f t="shared" si="158"/>
        <v>0.05</v>
      </c>
      <c r="BP64" s="67">
        <f t="shared" si="158"/>
        <v>0.05</v>
      </c>
      <c r="BQ64" s="67">
        <f t="shared" si="158"/>
        <v>0.4</v>
      </c>
      <c r="BR64" s="67">
        <f t="shared" si="158"/>
        <v>0.05</v>
      </c>
      <c r="BS64" s="67">
        <f t="shared" si="158"/>
        <v>0.05</v>
      </c>
      <c r="BT64" s="67">
        <f t="shared" si="158"/>
        <v>0.05</v>
      </c>
      <c r="BU64" s="67">
        <f t="shared" si="158"/>
        <v>0.05</v>
      </c>
      <c r="BV64" s="67">
        <f t="shared" si="158"/>
        <v>0.05</v>
      </c>
      <c r="BW64" s="67">
        <f t="shared" si="158"/>
        <v>0.1</v>
      </c>
      <c r="BX64" s="67">
        <f t="shared" si="158"/>
        <v>0.15</v>
      </c>
      <c r="BY64" s="91"/>
      <c r="BZ64" s="91"/>
      <c r="CA64" s="91"/>
      <c r="CB64" s="91"/>
      <c r="CC64" s="91"/>
      <c r="CD64" s="91"/>
      <c r="CE64" s="91"/>
      <c r="CF64" s="91"/>
      <c r="CG64" s="91"/>
      <c r="CH64" s="91"/>
      <c r="CI64" s="91"/>
      <c r="CJ64" s="91"/>
      <c r="CK64" s="91"/>
      <c r="CL64" s="91"/>
      <c r="CM64" s="91"/>
      <c r="CN64" s="91"/>
      <c r="CO64" s="91"/>
      <c r="CP64" s="91"/>
      <c r="CQ64" s="91"/>
      <c r="CR64" s="91"/>
      <c r="CS64" s="91"/>
      <c r="CT64" s="91"/>
      <c r="CU64" s="91"/>
      <c r="CV64" s="91"/>
      <c r="CW64" s="91"/>
      <c r="CX64" s="91"/>
      <c r="CY64" s="91"/>
      <c r="CZ64" s="91"/>
      <c r="DA64" s="91"/>
      <c r="DB64" s="91"/>
      <c r="DC64" s="67">
        <f t="shared" si="158"/>
        <v>0.05</v>
      </c>
      <c r="DD64" s="67">
        <f t="shared" si="158"/>
        <v>0.05</v>
      </c>
      <c r="DE64" s="138">
        <v>5241</v>
      </c>
      <c r="DF64" s="137"/>
      <c r="DG64" s="137"/>
      <c r="DH64" s="137"/>
      <c r="DI64" s="137"/>
      <c r="DJ64" s="137"/>
    </row>
    <row r="65" spans="1:114" ht="25.5" x14ac:dyDescent="0.2">
      <c r="A65" s="114">
        <v>60</v>
      </c>
      <c r="B65" s="115">
        <v>217</v>
      </c>
      <c r="C65" s="116" t="s">
        <v>415</v>
      </c>
      <c r="D65" s="116" t="s">
        <v>416</v>
      </c>
      <c r="E65" s="116" t="s">
        <v>759</v>
      </c>
      <c r="F65" s="116" t="s">
        <v>969</v>
      </c>
      <c r="G65" s="113">
        <v>6.6</v>
      </c>
      <c r="H65" s="52">
        <v>585</v>
      </c>
      <c r="I65" s="89">
        <v>0.05</v>
      </c>
      <c r="J65" s="89">
        <v>1.5</v>
      </c>
      <c r="K65" s="89">
        <v>47.2</v>
      </c>
      <c r="L65" s="90">
        <v>2.5000000000000001E-2</v>
      </c>
      <c r="M65" s="89">
        <v>0.69199999999999995</v>
      </c>
      <c r="N65" s="89">
        <v>5.59</v>
      </c>
      <c r="O65" s="89">
        <v>4.68</v>
      </c>
      <c r="P65" s="105">
        <v>2.75E-2</v>
      </c>
      <c r="Q65" s="89">
        <v>117</v>
      </c>
      <c r="R65" s="89">
        <v>0.2</v>
      </c>
      <c r="S65" s="89">
        <v>0.97</v>
      </c>
      <c r="T65" s="89">
        <v>1.78</v>
      </c>
      <c r="U65" s="79">
        <v>1</v>
      </c>
      <c r="V65" s="89">
        <v>3.51</v>
      </c>
      <c r="W65" s="89">
        <v>1.6</v>
      </c>
      <c r="X65" s="89">
        <v>15.2</v>
      </c>
      <c r="Y65" s="52">
        <v>577</v>
      </c>
      <c r="Z65" s="89">
        <v>5.15</v>
      </c>
      <c r="AA65" s="52">
        <v>3110</v>
      </c>
      <c r="AB65" s="79">
        <v>178</v>
      </c>
      <c r="AC65" s="52">
        <v>137</v>
      </c>
      <c r="AD65" s="89">
        <v>183</v>
      </c>
      <c r="AE65" s="89">
        <v>33.799999999999997</v>
      </c>
      <c r="AF65" s="52">
        <v>621</v>
      </c>
      <c r="AG65" s="52">
        <v>50</v>
      </c>
      <c r="AH65" s="79">
        <f t="shared" ref="AH65:AZ65" si="159">AH311*1000</f>
        <v>10</v>
      </c>
      <c r="AI65" s="79">
        <f t="shared" si="159"/>
        <v>33</v>
      </c>
      <c r="AJ65" s="79">
        <f t="shared" si="159"/>
        <v>2.5</v>
      </c>
      <c r="AK65" s="79">
        <f t="shared" si="159"/>
        <v>42</v>
      </c>
      <c r="AL65" s="79">
        <f t="shared" si="159"/>
        <v>34</v>
      </c>
      <c r="AM65" s="79">
        <f t="shared" si="159"/>
        <v>17</v>
      </c>
      <c r="AN65" s="79">
        <f t="shared" si="159"/>
        <v>30</v>
      </c>
      <c r="AO65" s="79">
        <f t="shared" si="159"/>
        <v>2.5</v>
      </c>
      <c r="AP65" s="79">
        <f t="shared" si="159"/>
        <v>23</v>
      </c>
      <c r="AQ65" s="79">
        <f t="shared" si="159"/>
        <v>1.5</v>
      </c>
      <c r="AR65" s="79">
        <f t="shared" si="159"/>
        <v>2.5</v>
      </c>
      <c r="AS65" s="79">
        <f t="shared" si="159"/>
        <v>2.5</v>
      </c>
      <c r="AT65" s="79">
        <f t="shared" si="159"/>
        <v>24</v>
      </c>
      <c r="AU65" s="79">
        <f t="shared" si="159"/>
        <v>23</v>
      </c>
      <c r="AV65" s="79">
        <f t="shared" si="159"/>
        <v>11</v>
      </c>
      <c r="AW65" s="79">
        <f t="shared" si="159"/>
        <v>5</v>
      </c>
      <c r="AX65" s="79">
        <f t="shared" si="159"/>
        <v>22</v>
      </c>
      <c r="AY65" s="79">
        <f t="shared" si="159"/>
        <v>10</v>
      </c>
      <c r="AZ65" s="79">
        <f t="shared" si="159"/>
        <v>2.5</v>
      </c>
      <c r="BA65" s="80">
        <f t="shared" si="3"/>
        <v>233</v>
      </c>
      <c r="BB65" s="67">
        <f t="shared" ref="BB65:DD65" si="160">BB311*1000</f>
        <v>0.5</v>
      </c>
      <c r="BC65" s="67">
        <f t="shared" si="160"/>
        <v>0.5</v>
      </c>
      <c r="BD65" s="67">
        <f t="shared" si="160"/>
        <v>0.5</v>
      </c>
      <c r="BE65" s="67">
        <f t="shared" si="160"/>
        <v>0.5</v>
      </c>
      <c r="BF65" s="67">
        <f t="shared" si="160"/>
        <v>0.5</v>
      </c>
      <c r="BG65" s="67">
        <f t="shared" si="160"/>
        <v>0.5</v>
      </c>
      <c r="BH65" s="67">
        <f t="shared" si="160"/>
        <v>0.5</v>
      </c>
      <c r="BI65" s="67">
        <f t="shared" si="160"/>
        <v>0.5</v>
      </c>
      <c r="BJ65" s="67">
        <f t="shared" si="160"/>
        <v>5.0000000000000001E-3</v>
      </c>
      <c r="BK65" s="67">
        <f t="shared" si="160"/>
        <v>0.5</v>
      </c>
      <c r="BL65" s="67">
        <f t="shared" si="160"/>
        <v>0.05</v>
      </c>
      <c r="BM65" s="67">
        <f t="shared" si="160"/>
        <v>0.05</v>
      </c>
      <c r="BN65" s="67">
        <f t="shared" si="160"/>
        <v>0.05</v>
      </c>
      <c r="BO65" s="67">
        <f t="shared" si="160"/>
        <v>0.05</v>
      </c>
      <c r="BP65" s="67">
        <f t="shared" si="160"/>
        <v>0.05</v>
      </c>
      <c r="BQ65" s="67">
        <f t="shared" si="160"/>
        <v>0.4</v>
      </c>
      <c r="BR65" s="67">
        <f t="shared" si="160"/>
        <v>0.05</v>
      </c>
      <c r="BS65" s="67">
        <f t="shared" si="160"/>
        <v>0.05</v>
      </c>
      <c r="BT65" s="67">
        <f t="shared" si="160"/>
        <v>0.05</v>
      </c>
      <c r="BU65" s="67">
        <f t="shared" si="160"/>
        <v>0.05</v>
      </c>
      <c r="BV65" s="67">
        <f t="shared" si="160"/>
        <v>0.05</v>
      </c>
      <c r="BW65" s="67">
        <f t="shared" si="160"/>
        <v>0.1</v>
      </c>
      <c r="BX65" s="67">
        <f t="shared" si="160"/>
        <v>0.15</v>
      </c>
      <c r="BY65" s="91"/>
      <c r="BZ65" s="91"/>
      <c r="CA65" s="91"/>
      <c r="CB65" s="91"/>
      <c r="CC65" s="91"/>
      <c r="CD65" s="91"/>
      <c r="CE65" s="91"/>
      <c r="CF65" s="91"/>
      <c r="CG65" s="91"/>
      <c r="CH65" s="91"/>
      <c r="CI65" s="91"/>
      <c r="CJ65" s="91"/>
      <c r="CK65" s="91"/>
      <c r="CL65" s="91"/>
      <c r="CM65" s="91"/>
      <c r="CN65" s="91"/>
      <c r="CO65" s="91"/>
      <c r="CP65" s="91"/>
      <c r="CQ65" s="91"/>
      <c r="CR65" s="91"/>
      <c r="CS65" s="91"/>
      <c r="CT65" s="91"/>
      <c r="CU65" s="91"/>
      <c r="CV65" s="91"/>
      <c r="CW65" s="91"/>
      <c r="CX65" s="91"/>
      <c r="CY65" s="91"/>
      <c r="CZ65" s="91"/>
      <c r="DA65" s="91"/>
      <c r="DB65" s="91"/>
      <c r="DC65" s="67">
        <f t="shared" si="160"/>
        <v>0.05</v>
      </c>
      <c r="DD65" s="67">
        <f t="shared" si="160"/>
        <v>0.05</v>
      </c>
      <c r="DE65" s="138">
        <v>580.6</v>
      </c>
      <c r="DF65" s="137"/>
      <c r="DG65" s="137"/>
      <c r="DH65" s="137"/>
      <c r="DI65" s="137"/>
      <c r="DJ65" s="137"/>
    </row>
    <row r="66" spans="1:114" ht="25.5" x14ac:dyDescent="0.2">
      <c r="A66" s="114">
        <v>61</v>
      </c>
      <c r="B66" s="115">
        <v>218</v>
      </c>
      <c r="C66" s="116" t="s">
        <v>417</v>
      </c>
      <c r="D66" s="116" t="s">
        <v>418</v>
      </c>
      <c r="E66" s="116" t="s">
        <v>760</v>
      </c>
      <c r="F66" s="116" t="s">
        <v>970</v>
      </c>
      <c r="G66" s="113">
        <v>6.5</v>
      </c>
      <c r="H66" s="52">
        <v>674</v>
      </c>
      <c r="I66" s="89">
        <v>0.05</v>
      </c>
      <c r="J66" s="89">
        <v>6.17</v>
      </c>
      <c r="K66" s="89">
        <v>297</v>
      </c>
      <c r="L66" s="90">
        <v>2.5000000000000001E-2</v>
      </c>
      <c r="M66" s="89">
        <v>4.0999999999999996</v>
      </c>
      <c r="N66" s="112">
        <v>11.2</v>
      </c>
      <c r="O66" s="89">
        <v>11.3</v>
      </c>
      <c r="P66" s="105">
        <v>6.9500000000000006E-2</v>
      </c>
      <c r="Q66" s="112">
        <v>874</v>
      </c>
      <c r="R66" s="89">
        <v>0.2</v>
      </c>
      <c r="S66" s="112">
        <v>6.42</v>
      </c>
      <c r="T66" s="112">
        <v>11.8</v>
      </c>
      <c r="U66" s="79">
        <v>1</v>
      </c>
      <c r="V66" s="112">
        <v>36.5</v>
      </c>
      <c r="W66" s="112">
        <v>17.3</v>
      </c>
      <c r="X66" s="112">
        <v>55.1</v>
      </c>
      <c r="Y66" s="52">
        <v>16400</v>
      </c>
      <c r="Z66" s="89">
        <v>9.58</v>
      </c>
      <c r="AA66" s="52">
        <v>42128.9</v>
      </c>
      <c r="AB66" s="79">
        <v>1538.96</v>
      </c>
      <c r="AC66" s="52">
        <v>1370</v>
      </c>
      <c r="AD66" s="89">
        <v>14660</v>
      </c>
      <c r="AE66" s="89">
        <v>129.184</v>
      </c>
      <c r="AF66" s="52">
        <v>5831.3</v>
      </c>
      <c r="AG66" s="112">
        <v>281</v>
      </c>
      <c r="AH66" s="79">
        <f t="shared" ref="AH66:AZ66" si="161">AH312*1000</f>
        <v>42</v>
      </c>
      <c r="AI66" s="79">
        <f t="shared" si="161"/>
        <v>53</v>
      </c>
      <c r="AJ66" s="79">
        <f t="shared" si="161"/>
        <v>35</v>
      </c>
      <c r="AK66" s="79">
        <f t="shared" si="161"/>
        <v>244</v>
      </c>
      <c r="AL66" s="79">
        <f t="shared" si="161"/>
        <v>240</v>
      </c>
      <c r="AM66" s="79">
        <f t="shared" si="161"/>
        <v>45</v>
      </c>
      <c r="AN66" s="79">
        <f t="shared" si="161"/>
        <v>71</v>
      </c>
      <c r="AO66" s="79">
        <f t="shared" si="161"/>
        <v>2.5</v>
      </c>
      <c r="AP66" s="79">
        <f t="shared" si="161"/>
        <v>49</v>
      </c>
      <c r="AQ66" s="79">
        <f t="shared" si="161"/>
        <v>1.5</v>
      </c>
      <c r="AR66" s="79">
        <f t="shared" si="161"/>
        <v>19</v>
      </c>
      <c r="AS66" s="79">
        <f t="shared" si="161"/>
        <v>35</v>
      </c>
      <c r="AT66" s="79">
        <f t="shared" si="161"/>
        <v>160</v>
      </c>
      <c r="AU66" s="79">
        <f t="shared" si="161"/>
        <v>120</v>
      </c>
      <c r="AV66" s="79">
        <f t="shared" si="161"/>
        <v>46</v>
      </c>
      <c r="AW66" s="79">
        <f t="shared" si="161"/>
        <v>54</v>
      </c>
      <c r="AX66" s="79">
        <f t="shared" si="161"/>
        <v>74</v>
      </c>
      <c r="AY66" s="79">
        <f t="shared" si="161"/>
        <v>20</v>
      </c>
      <c r="AZ66" s="79">
        <f t="shared" si="161"/>
        <v>2.5</v>
      </c>
      <c r="BA66" s="80">
        <f t="shared" si="3"/>
        <v>1111.5</v>
      </c>
      <c r="BB66" s="67">
        <f t="shared" ref="BB66:DD66" si="162">BB312*1000</f>
        <v>0.5</v>
      </c>
      <c r="BC66" s="67">
        <f t="shared" si="162"/>
        <v>0.5</v>
      </c>
      <c r="BD66" s="67">
        <f t="shared" si="162"/>
        <v>0.5</v>
      </c>
      <c r="BE66" s="67">
        <f t="shared" si="162"/>
        <v>0.5</v>
      </c>
      <c r="BF66" s="67">
        <f t="shared" si="162"/>
        <v>0.5</v>
      </c>
      <c r="BG66" s="67">
        <f t="shared" si="162"/>
        <v>0.5</v>
      </c>
      <c r="BH66" s="67">
        <f t="shared" si="162"/>
        <v>0.5</v>
      </c>
      <c r="BI66" s="67">
        <f t="shared" si="162"/>
        <v>0.5</v>
      </c>
      <c r="BJ66" s="67">
        <f t="shared" si="162"/>
        <v>5.0000000000000001E-3</v>
      </c>
      <c r="BK66" s="67">
        <f t="shared" si="162"/>
        <v>0.5</v>
      </c>
      <c r="BL66" s="67">
        <f t="shared" si="162"/>
        <v>0.05</v>
      </c>
      <c r="BM66" s="67">
        <f t="shared" si="162"/>
        <v>0.05</v>
      </c>
      <c r="BN66" s="67">
        <f t="shared" si="162"/>
        <v>0.05</v>
      </c>
      <c r="BO66" s="67">
        <f t="shared" si="162"/>
        <v>0.05</v>
      </c>
      <c r="BP66" s="67">
        <f t="shared" si="162"/>
        <v>0.05</v>
      </c>
      <c r="BQ66" s="67">
        <f t="shared" si="162"/>
        <v>0.4</v>
      </c>
      <c r="BR66" s="67">
        <f t="shared" si="162"/>
        <v>0.05</v>
      </c>
      <c r="BS66" s="67">
        <f t="shared" si="162"/>
        <v>0.05</v>
      </c>
      <c r="BT66" s="67">
        <f t="shared" si="162"/>
        <v>0.05</v>
      </c>
      <c r="BU66" s="67">
        <f t="shared" si="162"/>
        <v>0.05</v>
      </c>
      <c r="BV66" s="67">
        <f t="shared" si="162"/>
        <v>0.05</v>
      </c>
      <c r="BW66" s="67">
        <f t="shared" si="162"/>
        <v>0.1</v>
      </c>
      <c r="BX66" s="67">
        <f t="shared" si="162"/>
        <v>0.15</v>
      </c>
      <c r="BY66" s="67">
        <f t="shared" si="162"/>
        <v>3250</v>
      </c>
      <c r="BZ66" s="67">
        <f t="shared" si="162"/>
        <v>50</v>
      </c>
      <c r="CA66" s="67">
        <f t="shared" si="162"/>
        <v>1000</v>
      </c>
      <c r="CB66" s="67">
        <f t="shared" si="162"/>
        <v>0.01</v>
      </c>
      <c r="CC66" s="67">
        <f t="shared" si="162"/>
        <v>2.5000000000000001E-2</v>
      </c>
      <c r="CD66" s="67">
        <f t="shared" si="162"/>
        <v>2.5000000000000001E-2</v>
      </c>
      <c r="CE66" s="67">
        <f t="shared" si="162"/>
        <v>2.5000000000000001E-2</v>
      </c>
      <c r="CF66" s="67">
        <f t="shared" si="162"/>
        <v>2.5000000000000001E-2</v>
      </c>
      <c r="CG66" s="67">
        <f t="shared" si="162"/>
        <v>2.5000000000000001E-2</v>
      </c>
      <c r="CH66" s="67">
        <f t="shared" si="162"/>
        <v>2.5000000000000001E-2</v>
      </c>
      <c r="CI66" s="67">
        <f t="shared" si="162"/>
        <v>2.5000000000000001E-2</v>
      </c>
      <c r="CJ66" s="67">
        <f>CJ312</f>
        <v>5.0000000000000001E-3</v>
      </c>
      <c r="CK66" s="67">
        <f t="shared" si="162"/>
        <v>0.15</v>
      </c>
      <c r="CL66" s="67">
        <f t="shared" si="162"/>
        <v>0.5</v>
      </c>
      <c r="CM66" s="67">
        <f t="shared" si="162"/>
        <v>0.5</v>
      </c>
      <c r="CN66" s="67">
        <f t="shared" si="162"/>
        <v>0.5</v>
      </c>
      <c r="CO66" s="67">
        <f>SUM(CL66:CN66)</f>
        <v>1.5</v>
      </c>
      <c r="CP66" s="67">
        <f t="shared" si="162"/>
        <v>0.3</v>
      </c>
      <c r="CQ66" s="67">
        <f t="shared" si="162"/>
        <v>5</v>
      </c>
      <c r="CR66" s="67">
        <f t="shared" si="162"/>
        <v>0.5</v>
      </c>
      <c r="CS66" s="67">
        <f t="shared" si="162"/>
        <v>0.5</v>
      </c>
      <c r="CT66" s="67">
        <f t="shared" si="162"/>
        <v>0.05</v>
      </c>
      <c r="CU66" s="67">
        <f t="shared" si="162"/>
        <v>0.05</v>
      </c>
      <c r="CV66" s="67">
        <f t="shared" si="162"/>
        <v>0.05</v>
      </c>
      <c r="CW66" s="67">
        <f t="shared" ref="CW66" si="163">CW312/1000</f>
        <v>2.3E-3</v>
      </c>
      <c r="CX66" s="67">
        <f t="shared" si="162"/>
        <v>0.05</v>
      </c>
      <c r="CY66" s="67">
        <f t="shared" si="162"/>
        <v>0.05</v>
      </c>
      <c r="CZ66" s="67">
        <f t="shared" si="162"/>
        <v>0.05</v>
      </c>
      <c r="DA66" s="67">
        <f t="shared" si="162"/>
        <v>0.05</v>
      </c>
      <c r="DB66" s="67">
        <f t="shared" si="162"/>
        <v>0.05</v>
      </c>
      <c r="DC66" s="67">
        <f t="shared" si="162"/>
        <v>0.05</v>
      </c>
      <c r="DD66" s="67">
        <f t="shared" si="162"/>
        <v>0.05</v>
      </c>
      <c r="DE66" s="138">
        <v>7623</v>
      </c>
      <c r="DF66" s="101">
        <f t="shared" ref="DF66:DJ66" si="164">DF312*1000</f>
        <v>0.5</v>
      </c>
      <c r="DG66" s="101">
        <f t="shared" si="164"/>
        <v>0.05</v>
      </c>
      <c r="DH66" s="101">
        <f t="shared" si="164"/>
        <v>2.5000000000000001E-2</v>
      </c>
      <c r="DI66" s="101">
        <f t="shared" si="164"/>
        <v>2.5000000000000001E-2</v>
      </c>
      <c r="DJ66" s="101">
        <f t="shared" si="164"/>
        <v>0.05</v>
      </c>
    </row>
    <row r="67" spans="1:114" ht="25.5" x14ac:dyDescent="0.2">
      <c r="A67" s="114">
        <v>62</v>
      </c>
      <c r="B67" s="115">
        <v>219</v>
      </c>
      <c r="C67" s="116" t="s">
        <v>419</v>
      </c>
      <c r="D67" s="116" t="s">
        <v>420</v>
      </c>
      <c r="E67" s="116" t="s">
        <v>761</v>
      </c>
      <c r="F67" s="116" t="s">
        <v>971</v>
      </c>
      <c r="G67" s="113">
        <v>6.4</v>
      </c>
      <c r="H67" s="52">
        <v>610</v>
      </c>
      <c r="I67" s="89">
        <v>0.05</v>
      </c>
      <c r="J67" s="89">
        <v>1.5</v>
      </c>
      <c r="K67" s="89">
        <v>10.199999999999999</v>
      </c>
      <c r="L67" s="90">
        <v>2.5000000000000001E-2</v>
      </c>
      <c r="M67" s="89">
        <v>0.61599999999999999</v>
      </c>
      <c r="N67" s="89">
        <v>2.64</v>
      </c>
      <c r="O67" s="89">
        <v>3.33</v>
      </c>
      <c r="P67" s="105">
        <v>2.3E-3</v>
      </c>
      <c r="Q67" s="89">
        <v>175</v>
      </c>
      <c r="R67" s="89">
        <v>0.2</v>
      </c>
      <c r="S67" s="89">
        <v>1.17</v>
      </c>
      <c r="T67" s="89">
        <v>0.5</v>
      </c>
      <c r="U67" s="79">
        <v>1</v>
      </c>
      <c r="V67" s="89">
        <v>2.82</v>
      </c>
      <c r="W67" s="89">
        <v>2.14</v>
      </c>
      <c r="X67" s="89">
        <v>4.71</v>
      </c>
      <c r="Y67" s="52">
        <v>526</v>
      </c>
      <c r="Z67" s="89">
        <v>8.16</v>
      </c>
      <c r="AA67" s="52">
        <v>1980</v>
      </c>
      <c r="AB67" s="79">
        <v>19.399999999999999</v>
      </c>
      <c r="AC67" s="89">
        <v>22.2</v>
      </c>
      <c r="AD67" s="89">
        <v>1150</v>
      </c>
      <c r="AE67" s="89">
        <v>45.2</v>
      </c>
      <c r="AF67" s="52">
        <v>1234.0999999999999</v>
      </c>
      <c r="AG67" s="52">
        <v>50</v>
      </c>
      <c r="AH67" s="79">
        <f t="shared" ref="AH67:AZ67" si="165">AH313*1000</f>
        <v>9</v>
      </c>
      <c r="AI67" s="79">
        <f t="shared" si="165"/>
        <v>2.5</v>
      </c>
      <c r="AJ67" s="79">
        <f t="shared" si="165"/>
        <v>2.5</v>
      </c>
      <c r="AK67" s="79">
        <f t="shared" si="165"/>
        <v>2.5</v>
      </c>
      <c r="AL67" s="79">
        <f t="shared" si="165"/>
        <v>2.5</v>
      </c>
      <c r="AM67" s="79">
        <f t="shared" si="165"/>
        <v>2.5</v>
      </c>
      <c r="AN67" s="79">
        <f t="shared" si="165"/>
        <v>2.5</v>
      </c>
      <c r="AO67" s="79">
        <f t="shared" si="165"/>
        <v>2.5</v>
      </c>
      <c r="AP67" s="79">
        <f t="shared" si="165"/>
        <v>2.5</v>
      </c>
      <c r="AQ67" s="79">
        <f t="shared" si="165"/>
        <v>1.5</v>
      </c>
      <c r="AR67" s="79">
        <f t="shared" si="165"/>
        <v>2.5</v>
      </c>
      <c r="AS67" s="79">
        <f t="shared" si="165"/>
        <v>2.5</v>
      </c>
      <c r="AT67" s="79">
        <f t="shared" si="165"/>
        <v>2.5</v>
      </c>
      <c r="AU67" s="79">
        <f t="shared" si="165"/>
        <v>2.5</v>
      </c>
      <c r="AV67" s="79">
        <f t="shared" si="165"/>
        <v>2.5</v>
      </c>
      <c r="AW67" s="79">
        <f t="shared" si="165"/>
        <v>2.5</v>
      </c>
      <c r="AX67" s="79">
        <f t="shared" si="165"/>
        <v>2.5</v>
      </c>
      <c r="AY67" s="79">
        <f t="shared" si="165"/>
        <v>2.5</v>
      </c>
      <c r="AZ67" s="79">
        <f t="shared" si="165"/>
        <v>2.5</v>
      </c>
      <c r="BA67" s="80">
        <f t="shared" si="3"/>
        <v>38</v>
      </c>
      <c r="BB67" s="67">
        <f t="shared" ref="BB67:DD67" si="166">BB313*1000</f>
        <v>0.5</v>
      </c>
      <c r="BC67" s="67">
        <f t="shared" si="166"/>
        <v>0.5</v>
      </c>
      <c r="BD67" s="67">
        <f t="shared" si="166"/>
        <v>0.5</v>
      </c>
      <c r="BE67" s="67">
        <f t="shared" si="166"/>
        <v>0.5</v>
      </c>
      <c r="BF67" s="67">
        <f t="shared" si="166"/>
        <v>0.5</v>
      </c>
      <c r="BG67" s="67">
        <f t="shared" si="166"/>
        <v>0.5</v>
      </c>
      <c r="BH67" s="67">
        <f t="shared" si="166"/>
        <v>0.5</v>
      </c>
      <c r="BI67" s="67">
        <f t="shared" si="166"/>
        <v>0.5</v>
      </c>
      <c r="BJ67" s="67">
        <f t="shared" si="166"/>
        <v>5.0000000000000001E-3</v>
      </c>
      <c r="BK67" s="67">
        <f t="shared" si="166"/>
        <v>0.5</v>
      </c>
      <c r="BL67" s="67">
        <f t="shared" si="166"/>
        <v>0.05</v>
      </c>
      <c r="BM67" s="67">
        <f t="shared" si="166"/>
        <v>0.05</v>
      </c>
      <c r="BN67" s="67">
        <f t="shared" si="166"/>
        <v>0.05</v>
      </c>
      <c r="BO67" s="67">
        <f t="shared" si="166"/>
        <v>0.05</v>
      </c>
      <c r="BP67" s="67">
        <f t="shared" si="166"/>
        <v>0.05</v>
      </c>
      <c r="BQ67" s="67">
        <f t="shared" si="166"/>
        <v>0.4</v>
      </c>
      <c r="BR67" s="67">
        <f t="shared" si="166"/>
        <v>0.05</v>
      </c>
      <c r="BS67" s="67">
        <f t="shared" si="166"/>
        <v>0.05</v>
      </c>
      <c r="BT67" s="67">
        <f t="shared" si="166"/>
        <v>0.05</v>
      </c>
      <c r="BU67" s="67">
        <f t="shared" si="166"/>
        <v>0.05</v>
      </c>
      <c r="BV67" s="67">
        <f t="shared" si="166"/>
        <v>0.05</v>
      </c>
      <c r="BW67" s="67">
        <f t="shared" si="166"/>
        <v>0.1</v>
      </c>
      <c r="BX67" s="67">
        <f t="shared" si="166"/>
        <v>0.15</v>
      </c>
      <c r="BY67" s="91"/>
      <c r="BZ67" s="91"/>
      <c r="CA67" s="91"/>
      <c r="CB67" s="91"/>
      <c r="CC67" s="91"/>
      <c r="CD67" s="91"/>
      <c r="CE67" s="91"/>
      <c r="CF67" s="91"/>
      <c r="CG67" s="91"/>
      <c r="CH67" s="91"/>
      <c r="CI67" s="91"/>
      <c r="CJ67" s="91"/>
      <c r="CK67" s="91"/>
      <c r="CL67" s="91"/>
      <c r="CM67" s="91"/>
      <c r="CN67" s="91"/>
      <c r="CO67" s="91"/>
      <c r="CP67" s="91"/>
      <c r="CQ67" s="91"/>
      <c r="CR67" s="91"/>
      <c r="CS67" s="91"/>
      <c r="CT67" s="91"/>
      <c r="CU67" s="91"/>
      <c r="CV67" s="91"/>
      <c r="CW67" s="91"/>
      <c r="CX67" s="91"/>
      <c r="CY67" s="91"/>
      <c r="CZ67" s="91"/>
      <c r="DA67" s="91"/>
      <c r="DB67" s="91"/>
      <c r="DC67" s="67">
        <f t="shared" si="166"/>
        <v>0.05</v>
      </c>
      <c r="DD67" s="67">
        <f t="shared" si="166"/>
        <v>0.05</v>
      </c>
      <c r="DE67" s="138">
        <v>1369</v>
      </c>
      <c r="DF67" s="137"/>
      <c r="DG67" s="137"/>
      <c r="DH67" s="137"/>
      <c r="DI67" s="137"/>
      <c r="DJ67" s="137"/>
    </row>
    <row r="68" spans="1:114" ht="25.5" x14ac:dyDescent="0.2">
      <c r="A68" s="114">
        <v>63</v>
      </c>
      <c r="B68" s="115">
        <v>220</v>
      </c>
      <c r="C68" s="116" t="s">
        <v>421</v>
      </c>
      <c r="D68" s="116" t="s">
        <v>422</v>
      </c>
      <c r="E68" s="116" t="s">
        <v>762</v>
      </c>
      <c r="F68" s="116" t="s">
        <v>972</v>
      </c>
      <c r="G68" s="113">
        <v>6.6</v>
      </c>
      <c r="H68" s="52">
        <v>670</v>
      </c>
      <c r="I68" s="89">
        <v>0.05</v>
      </c>
      <c r="J68" s="89">
        <v>5.3</v>
      </c>
      <c r="K68" s="89">
        <v>244</v>
      </c>
      <c r="L68" s="90">
        <v>2.5000000000000001E-2</v>
      </c>
      <c r="M68" s="89">
        <v>9.57</v>
      </c>
      <c r="N68" s="89">
        <v>18</v>
      </c>
      <c r="O68" s="89">
        <v>26</v>
      </c>
      <c r="P68" s="105">
        <v>0.14199999999999999</v>
      </c>
      <c r="Q68" s="89">
        <v>2320</v>
      </c>
      <c r="R68" s="89">
        <v>0.2</v>
      </c>
      <c r="S68" s="89">
        <v>24.2</v>
      </c>
      <c r="T68" s="89">
        <v>29.1</v>
      </c>
      <c r="U68" s="79">
        <v>1</v>
      </c>
      <c r="V68" s="89">
        <v>54.7</v>
      </c>
      <c r="W68" s="89">
        <v>29.8</v>
      </c>
      <c r="X68" s="89">
        <v>419</v>
      </c>
      <c r="Y68" s="52">
        <v>8900</v>
      </c>
      <c r="Z68" s="89">
        <v>3.74</v>
      </c>
      <c r="AA68" s="52">
        <v>68704.399999999994</v>
      </c>
      <c r="AB68" s="79">
        <v>608.375</v>
      </c>
      <c r="AC68" s="52">
        <v>4150</v>
      </c>
      <c r="AD68" s="89">
        <v>3800</v>
      </c>
      <c r="AE68" s="89">
        <v>178.60499999999999</v>
      </c>
      <c r="AF68" s="52">
        <v>13697.2</v>
      </c>
      <c r="AG68" s="52">
        <v>509</v>
      </c>
      <c r="AH68" s="79">
        <f t="shared" ref="AH68:AZ68" si="167">AH314*1000</f>
        <v>64</v>
      </c>
      <c r="AI68" s="79">
        <f t="shared" si="167"/>
        <v>322</v>
      </c>
      <c r="AJ68" s="79">
        <f t="shared" si="167"/>
        <v>65</v>
      </c>
      <c r="AK68" s="79">
        <f t="shared" si="167"/>
        <v>908</v>
      </c>
      <c r="AL68" s="79">
        <f t="shared" si="167"/>
        <v>460</v>
      </c>
      <c r="AM68" s="79">
        <f t="shared" si="167"/>
        <v>321</v>
      </c>
      <c r="AN68" s="79">
        <f t="shared" si="167"/>
        <v>323</v>
      </c>
      <c r="AO68" s="79">
        <f t="shared" si="167"/>
        <v>90</v>
      </c>
      <c r="AP68" s="79">
        <f t="shared" si="167"/>
        <v>336</v>
      </c>
      <c r="AQ68" s="79">
        <f t="shared" si="167"/>
        <v>56</v>
      </c>
      <c r="AR68" s="79">
        <f t="shared" si="167"/>
        <v>72</v>
      </c>
      <c r="AS68" s="79">
        <f t="shared" si="167"/>
        <v>97</v>
      </c>
      <c r="AT68" s="79">
        <f t="shared" si="167"/>
        <v>553</v>
      </c>
      <c r="AU68" s="79">
        <f t="shared" si="167"/>
        <v>491</v>
      </c>
      <c r="AV68" s="79">
        <f t="shared" si="167"/>
        <v>249</v>
      </c>
      <c r="AW68" s="79">
        <f t="shared" si="167"/>
        <v>158</v>
      </c>
      <c r="AX68" s="79">
        <f t="shared" si="167"/>
        <v>336</v>
      </c>
      <c r="AY68" s="79">
        <f t="shared" si="167"/>
        <v>81</v>
      </c>
      <c r="AZ68" s="79">
        <f t="shared" si="167"/>
        <v>2.5</v>
      </c>
      <c r="BA68" s="80">
        <f t="shared" si="3"/>
        <v>3981</v>
      </c>
      <c r="BB68" s="67">
        <f t="shared" ref="BB68:DD68" si="168">BB314*1000</f>
        <v>0.5</v>
      </c>
      <c r="BC68" s="67">
        <f t="shared" si="168"/>
        <v>0.5</v>
      </c>
      <c r="BD68" s="67">
        <f t="shared" si="168"/>
        <v>0.5</v>
      </c>
      <c r="BE68" s="67">
        <f t="shared" si="168"/>
        <v>0.5</v>
      </c>
      <c r="BF68" s="67">
        <f t="shared" si="168"/>
        <v>0.5</v>
      </c>
      <c r="BG68" s="67">
        <f t="shared" si="168"/>
        <v>0.5</v>
      </c>
      <c r="BH68" s="67">
        <f t="shared" si="168"/>
        <v>0.5</v>
      </c>
      <c r="BI68" s="67">
        <f t="shared" si="168"/>
        <v>0.5</v>
      </c>
      <c r="BJ68" s="67">
        <f t="shared" si="168"/>
        <v>5.0000000000000001E-3</v>
      </c>
      <c r="BK68" s="67">
        <f t="shared" si="168"/>
        <v>0.5</v>
      </c>
      <c r="BL68" s="67">
        <f t="shared" si="168"/>
        <v>0.05</v>
      </c>
      <c r="BM68" s="67">
        <f t="shared" si="168"/>
        <v>0.05</v>
      </c>
      <c r="BN68" s="67">
        <f t="shared" si="168"/>
        <v>0.05</v>
      </c>
      <c r="BO68" s="67">
        <f t="shared" si="168"/>
        <v>0.05</v>
      </c>
      <c r="BP68" s="67">
        <f t="shared" si="168"/>
        <v>0.05</v>
      </c>
      <c r="BQ68" s="67">
        <f t="shared" si="168"/>
        <v>0.4</v>
      </c>
      <c r="BR68" s="67">
        <f t="shared" si="168"/>
        <v>0.05</v>
      </c>
      <c r="BS68" s="67">
        <f t="shared" si="168"/>
        <v>0.05</v>
      </c>
      <c r="BT68" s="67">
        <f t="shared" si="168"/>
        <v>0.05</v>
      </c>
      <c r="BU68" s="67">
        <f t="shared" si="168"/>
        <v>0.05</v>
      </c>
      <c r="BV68" s="67">
        <f t="shared" si="168"/>
        <v>0.05</v>
      </c>
      <c r="BW68" s="67">
        <f t="shared" si="168"/>
        <v>0.1</v>
      </c>
      <c r="BX68" s="67">
        <f t="shared" si="168"/>
        <v>0.15</v>
      </c>
      <c r="BY68" s="91"/>
      <c r="BZ68" s="91"/>
      <c r="CA68" s="91"/>
      <c r="CB68" s="91"/>
      <c r="CC68" s="91"/>
      <c r="CD68" s="91"/>
      <c r="CE68" s="91"/>
      <c r="CF68" s="91"/>
      <c r="CG68" s="91"/>
      <c r="CH68" s="91"/>
      <c r="CI68" s="91"/>
      <c r="CJ68" s="91"/>
      <c r="CK68" s="91"/>
      <c r="CL68" s="91"/>
      <c r="CM68" s="91"/>
      <c r="CN68" s="91"/>
      <c r="CO68" s="91"/>
      <c r="CP68" s="91"/>
      <c r="CQ68" s="91"/>
      <c r="CR68" s="91"/>
      <c r="CS68" s="91"/>
      <c r="CT68" s="91"/>
      <c r="CU68" s="91"/>
      <c r="CV68" s="91"/>
      <c r="CW68" s="91"/>
      <c r="CX68" s="91"/>
      <c r="CY68" s="91"/>
      <c r="CZ68" s="91"/>
      <c r="DA68" s="91"/>
      <c r="DB68" s="91"/>
      <c r="DC68" s="67">
        <f t="shared" si="168"/>
        <v>0.05</v>
      </c>
      <c r="DD68" s="67">
        <f t="shared" si="168"/>
        <v>0.05</v>
      </c>
      <c r="DE68" s="138">
        <v>12811</v>
      </c>
      <c r="DF68" s="137"/>
      <c r="DG68" s="137"/>
      <c r="DH68" s="137"/>
      <c r="DI68" s="137"/>
      <c r="DJ68" s="137"/>
    </row>
    <row r="69" spans="1:114" ht="25.5" x14ac:dyDescent="0.2">
      <c r="A69" s="114">
        <v>64</v>
      </c>
      <c r="B69" s="115">
        <v>221</v>
      </c>
      <c r="C69" s="116" t="s">
        <v>423</v>
      </c>
      <c r="D69" s="116" t="s">
        <v>424</v>
      </c>
      <c r="E69" s="116" t="s">
        <v>763</v>
      </c>
      <c r="F69" s="116" t="s">
        <v>973</v>
      </c>
      <c r="G69" s="113">
        <v>6.6</v>
      </c>
      <c r="H69" s="52">
        <v>660</v>
      </c>
      <c r="I69" s="89">
        <v>0.05</v>
      </c>
      <c r="J69" s="89">
        <v>1.5</v>
      </c>
      <c r="K69" s="89">
        <v>22.7</v>
      </c>
      <c r="L69" s="90">
        <v>2.5000000000000001E-2</v>
      </c>
      <c r="M69" s="89">
        <v>4.09</v>
      </c>
      <c r="N69" s="89">
        <v>4.58</v>
      </c>
      <c r="O69" s="89">
        <v>4.3600000000000003</v>
      </c>
      <c r="P69" s="105">
        <v>3.1199999999999999E-2</v>
      </c>
      <c r="Q69" s="89">
        <v>251</v>
      </c>
      <c r="R69" s="89">
        <v>0.2</v>
      </c>
      <c r="S69" s="89">
        <v>3.95</v>
      </c>
      <c r="T69" s="89">
        <v>36.200000000000003</v>
      </c>
      <c r="U69" s="79">
        <v>1</v>
      </c>
      <c r="V69" s="89">
        <v>3.2</v>
      </c>
      <c r="W69" s="89">
        <v>4.53</v>
      </c>
      <c r="X69" s="89">
        <v>136</v>
      </c>
      <c r="Y69" s="52">
        <v>924</v>
      </c>
      <c r="Z69" s="89">
        <v>6</v>
      </c>
      <c r="AA69" s="52">
        <v>3680</v>
      </c>
      <c r="AB69" s="79">
        <v>383</v>
      </c>
      <c r="AC69" s="52">
        <v>38.5</v>
      </c>
      <c r="AD69" s="89">
        <v>1110</v>
      </c>
      <c r="AE69" s="89">
        <v>76.599999999999994</v>
      </c>
      <c r="AF69" s="52">
        <v>1637.02</v>
      </c>
      <c r="AG69" s="52">
        <v>50</v>
      </c>
      <c r="AH69" s="79">
        <f t="shared" ref="AH69:AZ69" si="169">AH315*1000</f>
        <v>10</v>
      </c>
      <c r="AI69" s="79">
        <f t="shared" si="169"/>
        <v>11</v>
      </c>
      <c r="AJ69" s="79">
        <f t="shared" si="169"/>
        <v>2.5</v>
      </c>
      <c r="AK69" s="79">
        <f t="shared" si="169"/>
        <v>37</v>
      </c>
      <c r="AL69" s="79">
        <f t="shared" si="169"/>
        <v>27</v>
      </c>
      <c r="AM69" s="79">
        <f t="shared" si="169"/>
        <v>21</v>
      </c>
      <c r="AN69" s="79">
        <f t="shared" si="169"/>
        <v>9</v>
      </c>
      <c r="AO69" s="79">
        <f t="shared" si="169"/>
        <v>2.5</v>
      </c>
      <c r="AP69" s="79">
        <f t="shared" si="169"/>
        <v>2.5</v>
      </c>
      <c r="AQ69" s="79">
        <f t="shared" si="169"/>
        <v>1.5</v>
      </c>
      <c r="AR69" s="79">
        <f t="shared" si="169"/>
        <v>7</v>
      </c>
      <c r="AS69" s="79">
        <f t="shared" si="169"/>
        <v>6</v>
      </c>
      <c r="AT69" s="79">
        <f t="shared" si="169"/>
        <v>20</v>
      </c>
      <c r="AU69" s="79">
        <f t="shared" si="169"/>
        <v>14</v>
      </c>
      <c r="AV69" s="79">
        <f t="shared" si="169"/>
        <v>6</v>
      </c>
      <c r="AW69" s="79">
        <f t="shared" si="169"/>
        <v>8</v>
      </c>
      <c r="AX69" s="79">
        <f t="shared" si="169"/>
        <v>13</v>
      </c>
      <c r="AY69" s="79">
        <f t="shared" si="169"/>
        <v>2.5</v>
      </c>
      <c r="AZ69" s="79">
        <f t="shared" si="169"/>
        <v>2.5</v>
      </c>
      <c r="BA69" s="80">
        <f t="shared" si="3"/>
        <v>172</v>
      </c>
      <c r="BB69" s="67">
        <f t="shared" ref="BB69:DD69" si="170">BB315*1000</f>
        <v>0.5</v>
      </c>
      <c r="BC69" s="67">
        <f t="shared" si="170"/>
        <v>0.5</v>
      </c>
      <c r="BD69" s="67">
        <f t="shared" si="170"/>
        <v>0.5</v>
      </c>
      <c r="BE69" s="67">
        <f t="shared" si="170"/>
        <v>0.5</v>
      </c>
      <c r="BF69" s="67">
        <f t="shared" si="170"/>
        <v>0.5</v>
      </c>
      <c r="BG69" s="67">
        <f t="shared" si="170"/>
        <v>0.5</v>
      </c>
      <c r="BH69" s="67">
        <f t="shared" si="170"/>
        <v>0.5</v>
      </c>
      <c r="BI69" s="67">
        <f t="shared" si="170"/>
        <v>0.5</v>
      </c>
      <c r="BJ69" s="67">
        <f t="shared" si="170"/>
        <v>5.0000000000000001E-3</v>
      </c>
      <c r="BK69" s="67">
        <f t="shared" si="170"/>
        <v>0.5</v>
      </c>
      <c r="BL69" s="67">
        <f t="shared" si="170"/>
        <v>0.05</v>
      </c>
      <c r="BM69" s="67">
        <f t="shared" si="170"/>
        <v>0.05</v>
      </c>
      <c r="BN69" s="67">
        <f t="shared" si="170"/>
        <v>0.05</v>
      </c>
      <c r="BO69" s="67">
        <f t="shared" si="170"/>
        <v>0.05</v>
      </c>
      <c r="BP69" s="67">
        <f t="shared" si="170"/>
        <v>0.05</v>
      </c>
      <c r="BQ69" s="67">
        <f t="shared" si="170"/>
        <v>0.4</v>
      </c>
      <c r="BR69" s="67">
        <f t="shared" si="170"/>
        <v>0.05</v>
      </c>
      <c r="BS69" s="67">
        <f t="shared" si="170"/>
        <v>0.05</v>
      </c>
      <c r="BT69" s="67">
        <f t="shared" si="170"/>
        <v>0.05</v>
      </c>
      <c r="BU69" s="67">
        <f t="shared" si="170"/>
        <v>0.05</v>
      </c>
      <c r="BV69" s="67">
        <f t="shared" si="170"/>
        <v>0.05</v>
      </c>
      <c r="BW69" s="67">
        <f t="shared" si="170"/>
        <v>0.1</v>
      </c>
      <c r="BX69" s="67">
        <f t="shared" si="170"/>
        <v>0.15</v>
      </c>
      <c r="BY69" s="91"/>
      <c r="BZ69" s="91"/>
      <c r="CA69" s="91"/>
      <c r="CB69" s="91"/>
      <c r="CC69" s="91"/>
      <c r="CD69" s="91"/>
      <c r="CE69" s="91"/>
      <c r="CF69" s="91"/>
      <c r="CG69" s="91"/>
      <c r="CH69" s="91"/>
      <c r="CI69" s="91"/>
      <c r="CJ69" s="91"/>
      <c r="CK69" s="91"/>
      <c r="CL69" s="91"/>
      <c r="CM69" s="91"/>
      <c r="CN69" s="91"/>
      <c r="CO69" s="91"/>
      <c r="CP69" s="91"/>
      <c r="CQ69" s="91"/>
      <c r="CR69" s="91"/>
      <c r="CS69" s="91"/>
      <c r="CT69" s="91"/>
      <c r="CU69" s="91"/>
      <c r="CV69" s="91"/>
      <c r="CW69" s="91"/>
      <c r="CX69" s="91"/>
      <c r="CY69" s="91"/>
      <c r="CZ69" s="91"/>
      <c r="DA69" s="91"/>
      <c r="DB69" s="91"/>
      <c r="DC69" s="67">
        <f t="shared" si="170"/>
        <v>0.05</v>
      </c>
      <c r="DD69" s="67">
        <f t="shared" si="170"/>
        <v>0.05</v>
      </c>
      <c r="DE69" s="138">
        <v>1173</v>
      </c>
      <c r="DF69" s="137"/>
      <c r="DG69" s="137"/>
      <c r="DH69" s="137"/>
      <c r="DI69" s="137"/>
      <c r="DJ69" s="137"/>
    </row>
    <row r="70" spans="1:114" ht="25.5" x14ac:dyDescent="0.2">
      <c r="A70" s="114">
        <v>65</v>
      </c>
      <c r="B70" s="115">
        <v>222</v>
      </c>
      <c r="C70" s="116" t="s">
        <v>425</v>
      </c>
      <c r="D70" s="116" t="s">
        <v>426</v>
      </c>
      <c r="E70" s="116" t="s">
        <v>764</v>
      </c>
      <c r="F70" s="116" t="s">
        <v>974</v>
      </c>
      <c r="G70" s="113">
        <v>6.8</v>
      </c>
      <c r="H70" s="52">
        <v>747</v>
      </c>
      <c r="I70" s="89">
        <v>0.05</v>
      </c>
      <c r="J70" s="89">
        <v>1.5</v>
      </c>
      <c r="K70" s="89">
        <v>23.2</v>
      </c>
      <c r="L70" s="90">
        <v>0.156</v>
      </c>
      <c r="M70" s="89">
        <v>1.28</v>
      </c>
      <c r="N70" s="89">
        <v>5.46</v>
      </c>
      <c r="O70" s="89">
        <v>6.17</v>
      </c>
      <c r="P70" s="105">
        <v>7.1000000000000004E-3</v>
      </c>
      <c r="Q70" s="89">
        <v>3220</v>
      </c>
      <c r="R70" s="89">
        <v>0.2</v>
      </c>
      <c r="S70" s="89">
        <v>3.49</v>
      </c>
      <c r="T70" s="89">
        <v>5.0599999999999996</v>
      </c>
      <c r="U70" s="79">
        <v>1</v>
      </c>
      <c r="V70" s="89">
        <v>9.42</v>
      </c>
      <c r="W70" s="89">
        <v>3.93</v>
      </c>
      <c r="X70" s="89">
        <v>70.7</v>
      </c>
      <c r="Y70" s="52">
        <v>1310</v>
      </c>
      <c r="Z70" s="89">
        <v>2.5299999999999998</v>
      </c>
      <c r="AA70" s="52">
        <v>389</v>
      </c>
      <c r="AB70" s="79">
        <v>143</v>
      </c>
      <c r="AC70" s="52">
        <v>242</v>
      </c>
      <c r="AD70" s="89">
        <v>209</v>
      </c>
      <c r="AE70" s="89">
        <v>73.3</v>
      </c>
      <c r="AF70" s="52">
        <v>1703.9883297639001</v>
      </c>
      <c r="AG70" s="52">
        <v>325</v>
      </c>
      <c r="AH70" s="79">
        <f t="shared" ref="AH70:AZ70" si="171">AH316*1000</f>
        <v>27</v>
      </c>
      <c r="AI70" s="79">
        <f t="shared" si="171"/>
        <v>52</v>
      </c>
      <c r="AJ70" s="79">
        <f t="shared" si="171"/>
        <v>9</v>
      </c>
      <c r="AK70" s="79">
        <f t="shared" si="171"/>
        <v>109</v>
      </c>
      <c r="AL70" s="79">
        <f t="shared" si="171"/>
        <v>51</v>
      </c>
      <c r="AM70" s="79">
        <f t="shared" si="171"/>
        <v>28</v>
      </c>
      <c r="AN70" s="79">
        <f t="shared" si="171"/>
        <v>36</v>
      </c>
      <c r="AO70" s="79">
        <f t="shared" si="171"/>
        <v>7</v>
      </c>
      <c r="AP70" s="79">
        <f t="shared" si="171"/>
        <v>25</v>
      </c>
      <c r="AQ70" s="79">
        <f t="shared" si="171"/>
        <v>4</v>
      </c>
      <c r="AR70" s="79">
        <f t="shared" si="171"/>
        <v>2.5</v>
      </c>
      <c r="AS70" s="79">
        <f t="shared" si="171"/>
        <v>2.5</v>
      </c>
      <c r="AT70" s="79">
        <f t="shared" si="171"/>
        <v>67</v>
      </c>
      <c r="AU70" s="79">
        <f t="shared" si="171"/>
        <v>46</v>
      </c>
      <c r="AV70" s="79">
        <f t="shared" si="171"/>
        <v>21</v>
      </c>
      <c r="AW70" s="79">
        <f t="shared" si="171"/>
        <v>11</v>
      </c>
      <c r="AX70" s="79">
        <f t="shared" si="171"/>
        <v>40</v>
      </c>
      <c r="AY70" s="79">
        <f t="shared" si="171"/>
        <v>13</v>
      </c>
      <c r="AZ70" s="79">
        <f t="shared" si="171"/>
        <v>2.5</v>
      </c>
      <c r="BA70" s="80">
        <f t="shared" si="3"/>
        <v>455</v>
      </c>
      <c r="BB70" s="67">
        <f t="shared" ref="BB70:DD70" si="172">BB316*1000</f>
        <v>0.5</v>
      </c>
      <c r="BC70" s="67">
        <f t="shared" si="172"/>
        <v>0.5</v>
      </c>
      <c r="BD70" s="67">
        <f t="shared" si="172"/>
        <v>0.5</v>
      </c>
      <c r="BE70" s="67">
        <f t="shared" si="172"/>
        <v>0.5</v>
      </c>
      <c r="BF70" s="67">
        <f t="shared" si="172"/>
        <v>0.5</v>
      </c>
      <c r="BG70" s="67">
        <f t="shared" si="172"/>
        <v>0.5</v>
      </c>
      <c r="BH70" s="67">
        <f t="shared" si="172"/>
        <v>0.5</v>
      </c>
      <c r="BI70" s="67">
        <f t="shared" si="172"/>
        <v>0.5</v>
      </c>
      <c r="BJ70" s="67">
        <f t="shared" si="172"/>
        <v>5.0000000000000001E-3</v>
      </c>
      <c r="BK70" s="67">
        <f t="shared" si="172"/>
        <v>0.5</v>
      </c>
      <c r="BL70" s="67">
        <f t="shared" si="172"/>
        <v>0.05</v>
      </c>
      <c r="BM70" s="67">
        <f t="shared" si="172"/>
        <v>0.05</v>
      </c>
      <c r="BN70" s="67">
        <f t="shared" si="172"/>
        <v>0.05</v>
      </c>
      <c r="BO70" s="67">
        <f t="shared" si="172"/>
        <v>0.05</v>
      </c>
      <c r="BP70" s="67">
        <f t="shared" si="172"/>
        <v>0.05</v>
      </c>
      <c r="BQ70" s="67">
        <f t="shared" si="172"/>
        <v>0.4</v>
      </c>
      <c r="BR70" s="67">
        <f t="shared" si="172"/>
        <v>0.05</v>
      </c>
      <c r="BS70" s="67">
        <f t="shared" si="172"/>
        <v>0.05</v>
      </c>
      <c r="BT70" s="67">
        <f t="shared" si="172"/>
        <v>0.05</v>
      </c>
      <c r="BU70" s="67">
        <f t="shared" si="172"/>
        <v>0.05</v>
      </c>
      <c r="BV70" s="67">
        <f t="shared" si="172"/>
        <v>0.05</v>
      </c>
      <c r="BW70" s="67">
        <f t="shared" si="172"/>
        <v>0.1</v>
      </c>
      <c r="BX70" s="67">
        <f t="shared" si="172"/>
        <v>0.15</v>
      </c>
      <c r="BY70" s="91"/>
      <c r="BZ70" s="91"/>
      <c r="CA70" s="91"/>
      <c r="CB70" s="91"/>
      <c r="CC70" s="91"/>
      <c r="CD70" s="91"/>
      <c r="CE70" s="91"/>
      <c r="CF70" s="91"/>
      <c r="CG70" s="91"/>
      <c r="CH70" s="91"/>
      <c r="CI70" s="91"/>
      <c r="CJ70" s="91"/>
      <c r="CK70" s="91"/>
      <c r="CL70" s="91"/>
      <c r="CM70" s="91"/>
      <c r="CN70" s="91"/>
      <c r="CO70" s="91"/>
      <c r="CP70" s="91"/>
      <c r="CQ70" s="91"/>
      <c r="CR70" s="91"/>
      <c r="CS70" s="91"/>
      <c r="CT70" s="91"/>
      <c r="CU70" s="91"/>
      <c r="CV70" s="91"/>
      <c r="CW70" s="91"/>
      <c r="CX70" s="91"/>
      <c r="CY70" s="91"/>
      <c r="CZ70" s="91"/>
      <c r="DA70" s="91"/>
      <c r="DB70" s="91"/>
      <c r="DC70" s="67">
        <f t="shared" si="172"/>
        <v>0.05</v>
      </c>
      <c r="DD70" s="67">
        <f t="shared" si="172"/>
        <v>0.05</v>
      </c>
      <c r="DE70" s="138">
        <v>23472</v>
      </c>
      <c r="DF70" s="137"/>
      <c r="DG70" s="137"/>
      <c r="DH70" s="137"/>
      <c r="DI70" s="137"/>
      <c r="DJ70" s="137"/>
    </row>
    <row r="71" spans="1:114" ht="25.5" x14ac:dyDescent="0.2">
      <c r="A71" s="114">
        <v>66</v>
      </c>
      <c r="B71" s="115">
        <v>223</v>
      </c>
      <c r="C71" s="116" t="s">
        <v>427</v>
      </c>
      <c r="D71" s="116" t="s">
        <v>428</v>
      </c>
      <c r="E71" s="116" t="s">
        <v>765</v>
      </c>
      <c r="F71" s="116" t="s">
        <v>975</v>
      </c>
      <c r="G71" s="113">
        <v>7</v>
      </c>
      <c r="H71" s="52">
        <v>701</v>
      </c>
      <c r="I71" s="89">
        <v>0.05</v>
      </c>
      <c r="J71" s="89">
        <v>1.5</v>
      </c>
      <c r="K71" s="89">
        <v>21.2</v>
      </c>
      <c r="L71" s="90">
        <v>5.2600000000000001E-2</v>
      </c>
      <c r="M71" s="89">
        <v>1.27</v>
      </c>
      <c r="N71" s="112">
        <v>4.37</v>
      </c>
      <c r="O71" s="112">
        <v>3.89</v>
      </c>
      <c r="P71" s="105">
        <v>2.7300000000000001E-2</v>
      </c>
      <c r="Q71" s="112">
        <v>561</v>
      </c>
      <c r="R71" s="89">
        <v>0.2</v>
      </c>
      <c r="S71" s="112">
        <v>3.43</v>
      </c>
      <c r="T71" s="112">
        <v>2.94</v>
      </c>
      <c r="U71" s="79">
        <v>1</v>
      </c>
      <c r="V71" s="79">
        <v>21.8</v>
      </c>
      <c r="W71" s="112">
        <v>4.09</v>
      </c>
      <c r="X71" s="112">
        <v>13.4</v>
      </c>
      <c r="Y71" s="52">
        <v>7960</v>
      </c>
      <c r="Z71" s="89">
        <v>1.82</v>
      </c>
      <c r="AA71" s="52">
        <v>3490</v>
      </c>
      <c r="AB71" s="79">
        <v>95.6</v>
      </c>
      <c r="AC71" s="52">
        <v>166</v>
      </c>
      <c r="AD71" s="52">
        <v>856</v>
      </c>
      <c r="AE71" s="89">
        <v>57.4</v>
      </c>
      <c r="AF71" s="52">
        <v>1461.0882995030599</v>
      </c>
      <c r="AG71" s="112">
        <v>447</v>
      </c>
      <c r="AH71" s="79">
        <f t="shared" ref="AH71:AZ71" si="173">AH317*1000</f>
        <v>44</v>
      </c>
      <c r="AI71" s="79">
        <f t="shared" si="173"/>
        <v>59</v>
      </c>
      <c r="AJ71" s="79">
        <f t="shared" si="173"/>
        <v>7</v>
      </c>
      <c r="AK71" s="79">
        <f t="shared" si="173"/>
        <v>92</v>
      </c>
      <c r="AL71" s="79">
        <f t="shared" si="173"/>
        <v>33</v>
      </c>
      <c r="AM71" s="79">
        <f t="shared" si="173"/>
        <v>21</v>
      </c>
      <c r="AN71" s="79">
        <f t="shared" si="173"/>
        <v>24</v>
      </c>
      <c r="AO71" s="79">
        <f t="shared" si="173"/>
        <v>2.5</v>
      </c>
      <c r="AP71" s="79">
        <f t="shared" si="173"/>
        <v>17</v>
      </c>
      <c r="AQ71" s="79">
        <f t="shared" si="173"/>
        <v>1.5</v>
      </c>
      <c r="AR71" s="79">
        <f t="shared" si="173"/>
        <v>6</v>
      </c>
      <c r="AS71" s="79">
        <f t="shared" si="173"/>
        <v>2.5</v>
      </c>
      <c r="AT71" s="79">
        <f t="shared" si="173"/>
        <v>59</v>
      </c>
      <c r="AU71" s="79">
        <f t="shared" si="173"/>
        <v>29</v>
      </c>
      <c r="AV71" s="79">
        <f t="shared" si="173"/>
        <v>13</v>
      </c>
      <c r="AW71" s="79">
        <f t="shared" si="173"/>
        <v>17</v>
      </c>
      <c r="AX71" s="79">
        <f t="shared" si="173"/>
        <v>23</v>
      </c>
      <c r="AY71" s="79">
        <f t="shared" si="173"/>
        <v>2.5</v>
      </c>
      <c r="AZ71" s="79">
        <f t="shared" si="173"/>
        <v>2.5</v>
      </c>
      <c r="BA71" s="80">
        <f t="shared" ref="BA71:BA134" si="174">SUM(AH71:AN71,AQ71:AV71)</f>
        <v>391</v>
      </c>
      <c r="BB71" s="67">
        <f t="shared" ref="BB71:DD71" si="175">BB317*1000</f>
        <v>0.5</v>
      </c>
      <c r="BC71" s="67">
        <f t="shared" si="175"/>
        <v>0.5</v>
      </c>
      <c r="BD71" s="67">
        <f t="shared" si="175"/>
        <v>0.5</v>
      </c>
      <c r="BE71" s="67">
        <f t="shared" si="175"/>
        <v>0.5</v>
      </c>
      <c r="BF71" s="67">
        <f t="shared" si="175"/>
        <v>0.5</v>
      </c>
      <c r="BG71" s="67">
        <f t="shared" si="175"/>
        <v>0.5</v>
      </c>
      <c r="BH71" s="67">
        <f t="shared" si="175"/>
        <v>0.5</v>
      </c>
      <c r="BI71" s="67">
        <f t="shared" si="175"/>
        <v>0.5</v>
      </c>
      <c r="BJ71" s="67">
        <f t="shared" si="175"/>
        <v>5.0000000000000001E-3</v>
      </c>
      <c r="BK71" s="67">
        <f t="shared" si="175"/>
        <v>0.5</v>
      </c>
      <c r="BL71" s="67">
        <f t="shared" si="175"/>
        <v>0.05</v>
      </c>
      <c r="BM71" s="67">
        <f t="shared" si="175"/>
        <v>0.05</v>
      </c>
      <c r="BN71" s="67">
        <f t="shared" si="175"/>
        <v>0.05</v>
      </c>
      <c r="BO71" s="67">
        <f t="shared" si="175"/>
        <v>0.05</v>
      </c>
      <c r="BP71" s="67">
        <f t="shared" si="175"/>
        <v>0.05</v>
      </c>
      <c r="BQ71" s="67">
        <f t="shared" si="175"/>
        <v>0.4</v>
      </c>
      <c r="BR71" s="67">
        <f t="shared" si="175"/>
        <v>0.05</v>
      </c>
      <c r="BS71" s="67">
        <f t="shared" si="175"/>
        <v>0.05</v>
      </c>
      <c r="BT71" s="67">
        <f t="shared" si="175"/>
        <v>0.05</v>
      </c>
      <c r="BU71" s="67">
        <f t="shared" si="175"/>
        <v>0.05</v>
      </c>
      <c r="BV71" s="67">
        <f t="shared" si="175"/>
        <v>0.05</v>
      </c>
      <c r="BW71" s="67">
        <f t="shared" si="175"/>
        <v>0.1</v>
      </c>
      <c r="BX71" s="67">
        <f t="shared" si="175"/>
        <v>0.15</v>
      </c>
      <c r="BY71" s="91"/>
      <c r="BZ71" s="91"/>
      <c r="CA71" s="91"/>
      <c r="CB71" s="91"/>
      <c r="CC71" s="91"/>
      <c r="CD71" s="91"/>
      <c r="CE71" s="91"/>
      <c r="CF71" s="91"/>
      <c r="CG71" s="91"/>
      <c r="CH71" s="91"/>
      <c r="CI71" s="91"/>
      <c r="CJ71" s="91"/>
      <c r="CK71" s="91"/>
      <c r="CL71" s="91"/>
      <c r="CM71" s="91"/>
      <c r="CN71" s="91"/>
      <c r="CO71" s="91"/>
      <c r="CP71" s="91"/>
      <c r="CQ71" s="91"/>
      <c r="CR71" s="91"/>
      <c r="CS71" s="91"/>
      <c r="CT71" s="91"/>
      <c r="CU71" s="91"/>
      <c r="CV71" s="91"/>
      <c r="CW71" s="91"/>
      <c r="CX71" s="91"/>
      <c r="CY71" s="91"/>
      <c r="CZ71" s="91"/>
      <c r="DA71" s="91"/>
      <c r="DB71" s="91"/>
      <c r="DC71" s="67">
        <f t="shared" si="175"/>
        <v>0.05</v>
      </c>
      <c r="DD71" s="67">
        <f t="shared" si="175"/>
        <v>0.05</v>
      </c>
      <c r="DE71" s="138">
        <v>6561</v>
      </c>
      <c r="DF71" s="137"/>
      <c r="DG71" s="137"/>
      <c r="DH71" s="137"/>
      <c r="DI71" s="137"/>
      <c r="DJ71" s="137"/>
    </row>
    <row r="72" spans="1:114" ht="25.5" x14ac:dyDescent="0.2">
      <c r="A72" s="114">
        <v>67</v>
      </c>
      <c r="B72" s="115">
        <v>224</v>
      </c>
      <c r="C72" s="116" t="s">
        <v>429</v>
      </c>
      <c r="D72" s="116" t="s">
        <v>430</v>
      </c>
      <c r="E72" s="116" t="s">
        <v>766</v>
      </c>
      <c r="F72" s="116" t="s">
        <v>976</v>
      </c>
      <c r="G72" s="113">
        <v>6.8</v>
      </c>
      <c r="H72" s="52">
        <v>634</v>
      </c>
      <c r="I72" s="89">
        <v>0.05</v>
      </c>
      <c r="J72" s="89">
        <v>1.5</v>
      </c>
      <c r="K72" s="89">
        <v>13.7</v>
      </c>
      <c r="L72" s="90">
        <v>2.5000000000000001E-2</v>
      </c>
      <c r="M72" s="89">
        <v>2</v>
      </c>
      <c r="N72" s="89">
        <v>2.82</v>
      </c>
      <c r="O72" s="89">
        <v>6.4</v>
      </c>
      <c r="P72" s="105">
        <v>9.4000000000000004E-3</v>
      </c>
      <c r="Q72" s="89">
        <v>303</v>
      </c>
      <c r="R72" s="89">
        <v>0.2</v>
      </c>
      <c r="S72" s="89">
        <v>3.2</v>
      </c>
      <c r="T72" s="89">
        <v>0.5</v>
      </c>
      <c r="U72" s="79">
        <v>1</v>
      </c>
      <c r="V72" s="79">
        <v>2.58</v>
      </c>
      <c r="W72" s="89">
        <v>3.5</v>
      </c>
      <c r="X72" s="89">
        <v>8.02</v>
      </c>
      <c r="Y72" s="52">
        <v>927</v>
      </c>
      <c r="Z72" s="89">
        <v>3.64</v>
      </c>
      <c r="AA72" s="52">
        <v>2450</v>
      </c>
      <c r="AB72" s="79">
        <v>64.599999999999994</v>
      </c>
      <c r="AC72" s="52">
        <v>77.7</v>
      </c>
      <c r="AD72" s="89">
        <v>775</v>
      </c>
      <c r="AE72" s="89">
        <v>170.7</v>
      </c>
      <c r="AF72" s="52">
        <v>1094.4100000000001</v>
      </c>
      <c r="AG72" s="52">
        <v>347</v>
      </c>
      <c r="AH72" s="79">
        <f t="shared" ref="AH72:AZ72" si="176">AH318*1000</f>
        <v>7</v>
      </c>
      <c r="AI72" s="79">
        <f t="shared" si="176"/>
        <v>10</v>
      </c>
      <c r="AJ72" s="79">
        <f t="shared" si="176"/>
        <v>2.5</v>
      </c>
      <c r="AK72" s="79">
        <f t="shared" si="176"/>
        <v>20</v>
      </c>
      <c r="AL72" s="79">
        <f t="shared" si="176"/>
        <v>9</v>
      </c>
      <c r="AM72" s="79">
        <f t="shared" si="176"/>
        <v>13</v>
      </c>
      <c r="AN72" s="79">
        <f t="shared" si="176"/>
        <v>8</v>
      </c>
      <c r="AO72" s="79">
        <f t="shared" si="176"/>
        <v>2.5</v>
      </c>
      <c r="AP72" s="79">
        <f t="shared" si="176"/>
        <v>2.5</v>
      </c>
      <c r="AQ72" s="79">
        <f t="shared" si="176"/>
        <v>1.5</v>
      </c>
      <c r="AR72" s="79">
        <f t="shared" si="176"/>
        <v>2.5</v>
      </c>
      <c r="AS72" s="79">
        <f t="shared" si="176"/>
        <v>2.5</v>
      </c>
      <c r="AT72" s="79">
        <f t="shared" si="176"/>
        <v>13</v>
      </c>
      <c r="AU72" s="79">
        <f t="shared" si="176"/>
        <v>2.5</v>
      </c>
      <c r="AV72" s="79">
        <f t="shared" si="176"/>
        <v>2.5</v>
      </c>
      <c r="AW72" s="79">
        <f t="shared" si="176"/>
        <v>2.5</v>
      </c>
      <c r="AX72" s="79">
        <f t="shared" si="176"/>
        <v>9</v>
      </c>
      <c r="AY72" s="79">
        <f t="shared" si="176"/>
        <v>2.5</v>
      </c>
      <c r="AZ72" s="79">
        <f t="shared" si="176"/>
        <v>2.5</v>
      </c>
      <c r="BA72" s="80">
        <f t="shared" si="174"/>
        <v>94</v>
      </c>
      <c r="BB72" s="67">
        <f t="shared" ref="BB72:DD72" si="177">BB318*1000</f>
        <v>0.5</v>
      </c>
      <c r="BC72" s="67">
        <f t="shared" si="177"/>
        <v>0.5</v>
      </c>
      <c r="BD72" s="67">
        <f t="shared" si="177"/>
        <v>0.5</v>
      </c>
      <c r="BE72" s="67">
        <f t="shared" si="177"/>
        <v>0.5</v>
      </c>
      <c r="BF72" s="67">
        <f t="shared" si="177"/>
        <v>0.5</v>
      </c>
      <c r="BG72" s="67">
        <f t="shared" si="177"/>
        <v>0.5</v>
      </c>
      <c r="BH72" s="67">
        <f t="shared" si="177"/>
        <v>0.5</v>
      </c>
      <c r="BI72" s="67">
        <f t="shared" si="177"/>
        <v>0.5</v>
      </c>
      <c r="BJ72" s="67">
        <f t="shared" si="177"/>
        <v>5.0000000000000001E-3</v>
      </c>
      <c r="BK72" s="67">
        <f t="shared" si="177"/>
        <v>0.5</v>
      </c>
      <c r="BL72" s="67">
        <f t="shared" si="177"/>
        <v>0.05</v>
      </c>
      <c r="BM72" s="67">
        <f t="shared" si="177"/>
        <v>0.05</v>
      </c>
      <c r="BN72" s="67">
        <f t="shared" si="177"/>
        <v>0.05</v>
      </c>
      <c r="BO72" s="67">
        <f t="shared" si="177"/>
        <v>0.05</v>
      </c>
      <c r="BP72" s="67">
        <f t="shared" si="177"/>
        <v>0.05</v>
      </c>
      <c r="BQ72" s="67">
        <f t="shared" si="177"/>
        <v>0.4</v>
      </c>
      <c r="BR72" s="67">
        <f t="shared" si="177"/>
        <v>0.05</v>
      </c>
      <c r="BS72" s="67">
        <f t="shared" si="177"/>
        <v>0.05</v>
      </c>
      <c r="BT72" s="67">
        <f t="shared" si="177"/>
        <v>0.05</v>
      </c>
      <c r="BU72" s="67">
        <f t="shared" si="177"/>
        <v>0.05</v>
      </c>
      <c r="BV72" s="67">
        <f t="shared" si="177"/>
        <v>0.05</v>
      </c>
      <c r="BW72" s="67">
        <f t="shared" si="177"/>
        <v>0.1</v>
      </c>
      <c r="BX72" s="67">
        <f t="shared" si="177"/>
        <v>0.15</v>
      </c>
      <c r="BY72" s="91"/>
      <c r="BZ72" s="91"/>
      <c r="CA72" s="91"/>
      <c r="CB72" s="91"/>
      <c r="CC72" s="91"/>
      <c r="CD72" s="91"/>
      <c r="CE72" s="91"/>
      <c r="CF72" s="91"/>
      <c r="CG72" s="91"/>
      <c r="CH72" s="91"/>
      <c r="CI72" s="91"/>
      <c r="CJ72" s="91"/>
      <c r="CK72" s="91"/>
      <c r="CL72" s="91"/>
      <c r="CM72" s="91"/>
      <c r="CN72" s="91"/>
      <c r="CO72" s="91"/>
      <c r="CP72" s="91"/>
      <c r="CQ72" s="91"/>
      <c r="CR72" s="91"/>
      <c r="CS72" s="91"/>
      <c r="CT72" s="91"/>
      <c r="CU72" s="91"/>
      <c r="CV72" s="91"/>
      <c r="CW72" s="91"/>
      <c r="CX72" s="91"/>
      <c r="CY72" s="91"/>
      <c r="CZ72" s="91"/>
      <c r="DA72" s="91"/>
      <c r="DB72" s="91"/>
      <c r="DC72" s="67">
        <f t="shared" si="177"/>
        <v>0.05</v>
      </c>
      <c r="DD72" s="67">
        <f t="shared" si="177"/>
        <v>0.05</v>
      </c>
      <c r="DE72" s="138">
        <v>819</v>
      </c>
      <c r="DF72" s="137"/>
      <c r="DG72" s="137"/>
      <c r="DH72" s="137"/>
      <c r="DI72" s="137"/>
      <c r="DJ72" s="137"/>
    </row>
    <row r="73" spans="1:114" ht="25.5" x14ac:dyDescent="0.2">
      <c r="A73" s="114">
        <v>68</v>
      </c>
      <c r="B73" s="115">
        <v>225</v>
      </c>
      <c r="C73" s="116" t="s">
        <v>431</v>
      </c>
      <c r="D73" s="116" t="s">
        <v>432</v>
      </c>
      <c r="E73" s="116" t="s">
        <v>767</v>
      </c>
      <c r="F73" s="116" t="s">
        <v>977</v>
      </c>
      <c r="G73" s="113">
        <v>7</v>
      </c>
      <c r="H73" s="52">
        <v>705</v>
      </c>
      <c r="I73" s="89">
        <v>0.05</v>
      </c>
      <c r="J73" s="89">
        <v>1.5</v>
      </c>
      <c r="K73" s="89">
        <v>46.6</v>
      </c>
      <c r="L73" s="90">
        <v>2.5000000000000001E-2</v>
      </c>
      <c r="M73" s="89">
        <v>4.91</v>
      </c>
      <c r="N73" s="89">
        <v>11.4</v>
      </c>
      <c r="O73" s="89">
        <v>9.59</v>
      </c>
      <c r="P73" s="105">
        <v>5.0000000000000001E-4</v>
      </c>
      <c r="Q73" s="89">
        <v>1330</v>
      </c>
      <c r="R73" s="89">
        <v>0.2</v>
      </c>
      <c r="S73" s="89">
        <v>9.69</v>
      </c>
      <c r="T73" s="89">
        <v>22.1</v>
      </c>
      <c r="U73" s="79">
        <v>1</v>
      </c>
      <c r="V73" s="89">
        <v>6.22</v>
      </c>
      <c r="W73" s="89">
        <v>13.8</v>
      </c>
      <c r="X73" s="89">
        <v>32.6</v>
      </c>
      <c r="Y73" s="52">
        <v>677</v>
      </c>
      <c r="Z73" s="89">
        <v>7.52</v>
      </c>
      <c r="AA73" s="52">
        <v>14900</v>
      </c>
      <c r="AB73" s="79">
        <v>202</v>
      </c>
      <c r="AC73" s="52">
        <v>94.4</v>
      </c>
      <c r="AD73" s="52">
        <v>95.2</v>
      </c>
      <c r="AE73" s="89">
        <v>79.900000000000006</v>
      </c>
      <c r="AF73" s="52">
        <v>6552</v>
      </c>
      <c r="AG73" s="52">
        <v>1030</v>
      </c>
      <c r="AH73" s="79">
        <f t="shared" ref="AH73:AZ73" si="178">AH319*1000</f>
        <v>46</v>
      </c>
      <c r="AI73" s="79">
        <f t="shared" si="178"/>
        <v>7</v>
      </c>
      <c r="AJ73" s="79">
        <f t="shared" si="178"/>
        <v>2.5</v>
      </c>
      <c r="AK73" s="79">
        <f t="shared" si="178"/>
        <v>17</v>
      </c>
      <c r="AL73" s="79">
        <f t="shared" si="178"/>
        <v>9</v>
      </c>
      <c r="AM73" s="79">
        <f t="shared" si="178"/>
        <v>9</v>
      </c>
      <c r="AN73" s="79">
        <f t="shared" si="178"/>
        <v>11</v>
      </c>
      <c r="AO73" s="79">
        <f t="shared" si="178"/>
        <v>2.5</v>
      </c>
      <c r="AP73" s="79">
        <f t="shared" si="178"/>
        <v>8</v>
      </c>
      <c r="AQ73" s="79">
        <f t="shared" si="178"/>
        <v>1.5</v>
      </c>
      <c r="AR73" s="79">
        <f t="shared" si="178"/>
        <v>2.5</v>
      </c>
      <c r="AS73" s="79">
        <f t="shared" si="178"/>
        <v>2.5</v>
      </c>
      <c r="AT73" s="79">
        <f t="shared" si="178"/>
        <v>13</v>
      </c>
      <c r="AU73" s="79">
        <f t="shared" si="178"/>
        <v>9</v>
      </c>
      <c r="AV73" s="79">
        <f t="shared" si="178"/>
        <v>2.5</v>
      </c>
      <c r="AW73" s="79">
        <f t="shared" si="178"/>
        <v>2.5</v>
      </c>
      <c r="AX73" s="79">
        <f t="shared" si="178"/>
        <v>11</v>
      </c>
      <c r="AY73" s="79">
        <f t="shared" si="178"/>
        <v>2.5</v>
      </c>
      <c r="AZ73" s="79">
        <f t="shared" si="178"/>
        <v>2.5</v>
      </c>
      <c r="BA73" s="80">
        <f t="shared" si="174"/>
        <v>132.5</v>
      </c>
      <c r="BB73" s="67">
        <f t="shared" ref="BB73:DD73" si="179">BB319*1000</f>
        <v>0.5</v>
      </c>
      <c r="BC73" s="67">
        <f t="shared" si="179"/>
        <v>0.5</v>
      </c>
      <c r="BD73" s="67">
        <f t="shared" si="179"/>
        <v>0.5</v>
      </c>
      <c r="BE73" s="67">
        <f t="shared" si="179"/>
        <v>0.5</v>
      </c>
      <c r="BF73" s="67">
        <f t="shared" si="179"/>
        <v>0.5</v>
      </c>
      <c r="BG73" s="67">
        <f t="shared" si="179"/>
        <v>0.5</v>
      </c>
      <c r="BH73" s="67">
        <f t="shared" si="179"/>
        <v>0.5</v>
      </c>
      <c r="BI73" s="67">
        <f t="shared" si="179"/>
        <v>0.5</v>
      </c>
      <c r="BJ73" s="67">
        <f t="shared" si="179"/>
        <v>5.0000000000000001E-3</v>
      </c>
      <c r="BK73" s="67">
        <f t="shared" si="179"/>
        <v>0.5</v>
      </c>
      <c r="BL73" s="67">
        <f t="shared" si="179"/>
        <v>0.05</v>
      </c>
      <c r="BM73" s="67">
        <f t="shared" si="179"/>
        <v>0.05</v>
      </c>
      <c r="BN73" s="67">
        <f t="shared" si="179"/>
        <v>0.05</v>
      </c>
      <c r="BO73" s="67">
        <f t="shared" si="179"/>
        <v>0.05</v>
      </c>
      <c r="BP73" s="67">
        <f t="shared" si="179"/>
        <v>0.05</v>
      </c>
      <c r="BQ73" s="67">
        <f t="shared" si="179"/>
        <v>0.4</v>
      </c>
      <c r="BR73" s="67">
        <f t="shared" si="179"/>
        <v>0.05</v>
      </c>
      <c r="BS73" s="67">
        <f t="shared" si="179"/>
        <v>0.05</v>
      </c>
      <c r="BT73" s="67">
        <f t="shared" si="179"/>
        <v>0.05</v>
      </c>
      <c r="BU73" s="67">
        <f t="shared" si="179"/>
        <v>0.05</v>
      </c>
      <c r="BV73" s="67">
        <f t="shared" si="179"/>
        <v>0.05</v>
      </c>
      <c r="BW73" s="67">
        <f t="shared" si="179"/>
        <v>0.1</v>
      </c>
      <c r="BX73" s="67">
        <f t="shared" si="179"/>
        <v>0.15</v>
      </c>
      <c r="BY73" s="91"/>
      <c r="BZ73" s="91"/>
      <c r="CA73" s="91"/>
      <c r="CB73" s="91"/>
      <c r="CC73" s="91"/>
      <c r="CD73" s="91"/>
      <c r="CE73" s="91"/>
      <c r="CF73" s="91"/>
      <c r="CG73" s="91"/>
      <c r="CH73" s="91"/>
      <c r="CI73" s="91"/>
      <c r="CJ73" s="91"/>
      <c r="CK73" s="91"/>
      <c r="CL73" s="91"/>
      <c r="CM73" s="91"/>
      <c r="CN73" s="91"/>
      <c r="CO73" s="91"/>
      <c r="CP73" s="91"/>
      <c r="CQ73" s="91"/>
      <c r="CR73" s="91"/>
      <c r="CS73" s="91"/>
      <c r="CT73" s="91"/>
      <c r="CU73" s="91"/>
      <c r="CV73" s="91"/>
      <c r="CW73" s="91"/>
      <c r="CX73" s="91"/>
      <c r="CY73" s="91"/>
      <c r="CZ73" s="91"/>
      <c r="DA73" s="91"/>
      <c r="DB73" s="91"/>
      <c r="DC73" s="67">
        <f t="shared" si="179"/>
        <v>0.05</v>
      </c>
      <c r="DD73" s="67">
        <f t="shared" si="179"/>
        <v>0.05</v>
      </c>
      <c r="DE73" s="138">
        <v>1826</v>
      </c>
      <c r="DF73" s="137"/>
      <c r="DG73" s="137"/>
      <c r="DH73" s="137"/>
      <c r="DI73" s="137"/>
      <c r="DJ73" s="137"/>
    </row>
    <row r="74" spans="1:114" ht="25.5" x14ac:dyDescent="0.2">
      <c r="A74" s="114">
        <v>69</v>
      </c>
      <c r="B74" s="115">
        <v>226</v>
      </c>
      <c r="C74" s="116" t="s">
        <v>433</v>
      </c>
      <c r="D74" s="116" t="s">
        <v>434</v>
      </c>
      <c r="E74" s="116" t="s">
        <v>768</v>
      </c>
      <c r="F74" s="116" t="s">
        <v>978</v>
      </c>
      <c r="G74" s="113">
        <v>7</v>
      </c>
      <c r="H74" s="52">
        <v>635</v>
      </c>
      <c r="I74" s="89">
        <v>0.05</v>
      </c>
      <c r="J74" s="89">
        <v>1.5</v>
      </c>
      <c r="K74" s="89">
        <v>11.5</v>
      </c>
      <c r="L74" s="90">
        <v>2.5000000000000001E-2</v>
      </c>
      <c r="M74" s="89">
        <v>0.67300000000000004</v>
      </c>
      <c r="N74" s="89">
        <v>2.0299999999999998</v>
      </c>
      <c r="O74" s="89">
        <v>6.7</v>
      </c>
      <c r="P74" s="105">
        <v>5.0000000000000001E-4</v>
      </c>
      <c r="Q74" s="89">
        <v>179</v>
      </c>
      <c r="R74" s="89">
        <v>0.2</v>
      </c>
      <c r="S74" s="89">
        <v>1.03</v>
      </c>
      <c r="T74" s="89">
        <v>5.14</v>
      </c>
      <c r="U74" s="79">
        <v>1</v>
      </c>
      <c r="V74" s="89">
        <v>4.7</v>
      </c>
      <c r="W74" s="89">
        <v>1.75</v>
      </c>
      <c r="X74" s="89">
        <v>8.44</v>
      </c>
      <c r="Y74" s="52">
        <v>2520</v>
      </c>
      <c r="Z74" s="89">
        <v>6.22</v>
      </c>
      <c r="AA74" s="52">
        <v>1460</v>
      </c>
      <c r="AB74" s="79">
        <v>29.4</v>
      </c>
      <c r="AC74" s="52">
        <v>59.1</v>
      </c>
      <c r="AD74" s="52">
        <v>558</v>
      </c>
      <c r="AE74" s="89">
        <v>54.6</v>
      </c>
      <c r="AF74" s="52">
        <v>833</v>
      </c>
      <c r="AG74" s="52">
        <v>50</v>
      </c>
      <c r="AH74" s="79">
        <f t="shared" ref="AH74:AZ74" si="180">AH320*1000</f>
        <v>13</v>
      </c>
      <c r="AI74" s="79">
        <f t="shared" si="180"/>
        <v>2.5</v>
      </c>
      <c r="AJ74" s="79">
        <f t="shared" si="180"/>
        <v>2.5</v>
      </c>
      <c r="AK74" s="79">
        <f t="shared" si="180"/>
        <v>2.5</v>
      </c>
      <c r="AL74" s="79">
        <f t="shared" si="180"/>
        <v>2.5</v>
      </c>
      <c r="AM74" s="79">
        <f t="shared" si="180"/>
        <v>2.5</v>
      </c>
      <c r="AN74" s="79">
        <f t="shared" si="180"/>
        <v>2.5</v>
      </c>
      <c r="AO74" s="79">
        <f t="shared" si="180"/>
        <v>2.5</v>
      </c>
      <c r="AP74" s="79">
        <f t="shared" si="180"/>
        <v>2.5</v>
      </c>
      <c r="AQ74" s="79">
        <f t="shared" si="180"/>
        <v>1.5</v>
      </c>
      <c r="AR74" s="79">
        <f t="shared" si="180"/>
        <v>2.5</v>
      </c>
      <c r="AS74" s="79">
        <f t="shared" si="180"/>
        <v>2.5</v>
      </c>
      <c r="AT74" s="79">
        <f t="shared" si="180"/>
        <v>2.5</v>
      </c>
      <c r="AU74" s="79">
        <f t="shared" si="180"/>
        <v>2.5</v>
      </c>
      <c r="AV74" s="79">
        <f t="shared" si="180"/>
        <v>2.5</v>
      </c>
      <c r="AW74" s="79">
        <f t="shared" si="180"/>
        <v>2.5</v>
      </c>
      <c r="AX74" s="79">
        <f t="shared" si="180"/>
        <v>2.5</v>
      </c>
      <c r="AY74" s="79">
        <f t="shared" si="180"/>
        <v>2.5</v>
      </c>
      <c r="AZ74" s="79">
        <f t="shared" si="180"/>
        <v>2.5</v>
      </c>
      <c r="BA74" s="80">
        <f t="shared" si="174"/>
        <v>42</v>
      </c>
      <c r="BB74" s="67">
        <f t="shared" ref="BB74:DD74" si="181">BB320*1000</f>
        <v>0.5</v>
      </c>
      <c r="BC74" s="67">
        <f t="shared" si="181"/>
        <v>0.5</v>
      </c>
      <c r="BD74" s="67">
        <f t="shared" si="181"/>
        <v>0.5</v>
      </c>
      <c r="BE74" s="67">
        <f t="shared" si="181"/>
        <v>0.5</v>
      </c>
      <c r="BF74" s="67">
        <f t="shared" si="181"/>
        <v>0.5</v>
      </c>
      <c r="BG74" s="67">
        <f t="shared" si="181"/>
        <v>0.5</v>
      </c>
      <c r="BH74" s="67">
        <f t="shared" si="181"/>
        <v>0.5</v>
      </c>
      <c r="BI74" s="67">
        <f t="shared" si="181"/>
        <v>0.5</v>
      </c>
      <c r="BJ74" s="67">
        <f t="shared" si="181"/>
        <v>5.0000000000000001E-3</v>
      </c>
      <c r="BK74" s="67">
        <f t="shared" si="181"/>
        <v>0.5</v>
      </c>
      <c r="BL74" s="67">
        <f t="shared" si="181"/>
        <v>0.05</v>
      </c>
      <c r="BM74" s="67">
        <f t="shared" si="181"/>
        <v>0.05</v>
      </c>
      <c r="BN74" s="67">
        <f t="shared" si="181"/>
        <v>0.05</v>
      </c>
      <c r="BO74" s="67">
        <f t="shared" si="181"/>
        <v>0.05</v>
      </c>
      <c r="BP74" s="67">
        <f t="shared" si="181"/>
        <v>0.05</v>
      </c>
      <c r="BQ74" s="67">
        <f t="shared" si="181"/>
        <v>0.4</v>
      </c>
      <c r="BR74" s="67">
        <f t="shared" si="181"/>
        <v>0.05</v>
      </c>
      <c r="BS74" s="67">
        <f t="shared" si="181"/>
        <v>0.05</v>
      </c>
      <c r="BT74" s="67">
        <f t="shared" si="181"/>
        <v>0.05</v>
      </c>
      <c r="BU74" s="67">
        <f t="shared" si="181"/>
        <v>0.05</v>
      </c>
      <c r="BV74" s="67">
        <f t="shared" si="181"/>
        <v>0.05</v>
      </c>
      <c r="BW74" s="67">
        <f t="shared" si="181"/>
        <v>0.1</v>
      </c>
      <c r="BX74" s="67">
        <f t="shared" si="181"/>
        <v>0.15</v>
      </c>
      <c r="BY74" s="91"/>
      <c r="BZ74" s="91"/>
      <c r="CA74" s="91"/>
      <c r="CB74" s="91"/>
      <c r="CC74" s="91"/>
      <c r="CD74" s="91"/>
      <c r="CE74" s="91"/>
      <c r="CF74" s="91"/>
      <c r="CG74" s="91"/>
      <c r="CH74" s="91"/>
      <c r="CI74" s="91"/>
      <c r="CJ74" s="91"/>
      <c r="CK74" s="91"/>
      <c r="CL74" s="91"/>
      <c r="CM74" s="91"/>
      <c r="CN74" s="91"/>
      <c r="CO74" s="91"/>
      <c r="CP74" s="91"/>
      <c r="CQ74" s="91"/>
      <c r="CR74" s="91"/>
      <c r="CS74" s="91"/>
      <c r="CT74" s="91"/>
      <c r="CU74" s="91"/>
      <c r="CV74" s="91"/>
      <c r="CW74" s="91"/>
      <c r="CX74" s="91"/>
      <c r="CY74" s="91"/>
      <c r="CZ74" s="91"/>
      <c r="DA74" s="91"/>
      <c r="DB74" s="91"/>
      <c r="DC74" s="67">
        <f t="shared" si="181"/>
        <v>0.05</v>
      </c>
      <c r="DD74" s="67">
        <f t="shared" si="181"/>
        <v>0.05</v>
      </c>
      <c r="DE74" s="138">
        <v>590.29999999999995</v>
      </c>
      <c r="DF74" s="137"/>
      <c r="DG74" s="137"/>
      <c r="DH74" s="137"/>
      <c r="DI74" s="137"/>
      <c r="DJ74" s="137"/>
    </row>
    <row r="75" spans="1:114" ht="25.5" x14ac:dyDescent="0.2">
      <c r="A75" s="114">
        <v>70</v>
      </c>
      <c r="B75" s="115">
        <v>227</v>
      </c>
      <c r="C75" s="116" t="s">
        <v>435</v>
      </c>
      <c r="D75" s="116" t="s">
        <v>436</v>
      </c>
      <c r="E75" s="116" t="s">
        <v>767</v>
      </c>
      <c r="F75" s="116" t="s">
        <v>977</v>
      </c>
      <c r="G75" s="113">
        <v>6.9</v>
      </c>
      <c r="H75" s="52">
        <v>659</v>
      </c>
      <c r="I75" s="89">
        <v>0.05</v>
      </c>
      <c r="J75" s="89">
        <v>1.5</v>
      </c>
      <c r="K75" s="89">
        <v>14.1</v>
      </c>
      <c r="L75" s="90">
        <v>2.5000000000000001E-2</v>
      </c>
      <c r="M75" s="89">
        <v>0.69599999999999995</v>
      </c>
      <c r="N75" s="89">
        <v>2.62</v>
      </c>
      <c r="O75" s="89">
        <v>4.22</v>
      </c>
      <c r="P75" s="105">
        <v>5.0000000000000001E-4</v>
      </c>
      <c r="Q75" s="89">
        <v>272</v>
      </c>
      <c r="R75" s="89">
        <v>0.2</v>
      </c>
      <c r="S75" s="89">
        <v>1.42</v>
      </c>
      <c r="T75" s="89">
        <v>3.27</v>
      </c>
      <c r="U75" s="79">
        <v>1</v>
      </c>
      <c r="V75" s="89">
        <v>6.43</v>
      </c>
      <c r="W75" s="89">
        <v>2.0299999999999998</v>
      </c>
      <c r="X75" s="89">
        <v>9.69</v>
      </c>
      <c r="Y75" s="52">
        <v>2520</v>
      </c>
      <c r="Z75" s="89">
        <v>6.14</v>
      </c>
      <c r="AA75" s="52">
        <v>1750</v>
      </c>
      <c r="AB75" s="79">
        <v>44</v>
      </c>
      <c r="AC75" s="52">
        <v>128</v>
      </c>
      <c r="AD75" s="89">
        <v>367</v>
      </c>
      <c r="AE75" s="89">
        <v>89.6</v>
      </c>
      <c r="AF75" s="52">
        <v>967</v>
      </c>
      <c r="AG75" s="52">
        <v>50</v>
      </c>
      <c r="AH75" s="79">
        <f t="shared" ref="AH75:AZ75" si="182">AH321*1000</f>
        <v>30</v>
      </c>
      <c r="AI75" s="79">
        <f t="shared" si="182"/>
        <v>77</v>
      </c>
      <c r="AJ75" s="79">
        <f t="shared" si="182"/>
        <v>22</v>
      </c>
      <c r="AK75" s="79">
        <f t="shared" si="182"/>
        <v>216</v>
      </c>
      <c r="AL75" s="79">
        <f t="shared" si="182"/>
        <v>100</v>
      </c>
      <c r="AM75" s="79">
        <f t="shared" si="182"/>
        <v>79</v>
      </c>
      <c r="AN75" s="79">
        <f t="shared" si="182"/>
        <v>106</v>
      </c>
      <c r="AO75" s="79">
        <f t="shared" si="182"/>
        <v>17</v>
      </c>
      <c r="AP75" s="79">
        <f t="shared" si="182"/>
        <v>64</v>
      </c>
      <c r="AQ75" s="79">
        <f t="shared" si="182"/>
        <v>1.5</v>
      </c>
      <c r="AR75" s="79">
        <f t="shared" si="182"/>
        <v>8</v>
      </c>
      <c r="AS75" s="79">
        <f t="shared" si="182"/>
        <v>11</v>
      </c>
      <c r="AT75" s="79">
        <f t="shared" si="182"/>
        <v>154</v>
      </c>
      <c r="AU75" s="79">
        <f t="shared" si="182"/>
        <v>93</v>
      </c>
      <c r="AV75" s="79">
        <f t="shared" si="182"/>
        <v>38</v>
      </c>
      <c r="AW75" s="79">
        <f t="shared" si="182"/>
        <v>41</v>
      </c>
      <c r="AX75" s="79">
        <f t="shared" si="182"/>
        <v>67</v>
      </c>
      <c r="AY75" s="79">
        <f t="shared" si="182"/>
        <v>35</v>
      </c>
      <c r="AZ75" s="79">
        <f t="shared" si="182"/>
        <v>2.5</v>
      </c>
      <c r="BA75" s="80">
        <f t="shared" si="174"/>
        <v>935.5</v>
      </c>
      <c r="BB75" s="67">
        <f t="shared" ref="BB75:DD75" si="183">BB321*1000</f>
        <v>0.5</v>
      </c>
      <c r="BC75" s="67">
        <f t="shared" si="183"/>
        <v>0.5</v>
      </c>
      <c r="BD75" s="67">
        <f t="shared" si="183"/>
        <v>0.5</v>
      </c>
      <c r="BE75" s="67">
        <f t="shared" si="183"/>
        <v>0.5</v>
      </c>
      <c r="BF75" s="67">
        <f t="shared" si="183"/>
        <v>0.5</v>
      </c>
      <c r="BG75" s="67">
        <f t="shared" si="183"/>
        <v>0.5</v>
      </c>
      <c r="BH75" s="67">
        <f t="shared" si="183"/>
        <v>0.5</v>
      </c>
      <c r="BI75" s="67">
        <f t="shared" si="183"/>
        <v>0.5</v>
      </c>
      <c r="BJ75" s="67">
        <f t="shared" si="183"/>
        <v>5.0000000000000001E-3</v>
      </c>
      <c r="BK75" s="67">
        <f t="shared" si="183"/>
        <v>0.5</v>
      </c>
      <c r="BL75" s="67">
        <f t="shared" si="183"/>
        <v>0.05</v>
      </c>
      <c r="BM75" s="67">
        <f t="shared" si="183"/>
        <v>0.05</v>
      </c>
      <c r="BN75" s="67">
        <f t="shared" si="183"/>
        <v>0.05</v>
      </c>
      <c r="BO75" s="67">
        <f t="shared" si="183"/>
        <v>0.05</v>
      </c>
      <c r="BP75" s="67">
        <f t="shared" si="183"/>
        <v>0.05</v>
      </c>
      <c r="BQ75" s="67">
        <f t="shared" si="183"/>
        <v>0.4</v>
      </c>
      <c r="BR75" s="67">
        <f t="shared" si="183"/>
        <v>0.05</v>
      </c>
      <c r="BS75" s="67">
        <f t="shared" si="183"/>
        <v>0.05</v>
      </c>
      <c r="BT75" s="67">
        <f t="shared" si="183"/>
        <v>0.05</v>
      </c>
      <c r="BU75" s="67">
        <f t="shared" si="183"/>
        <v>0.05</v>
      </c>
      <c r="BV75" s="67">
        <f t="shared" si="183"/>
        <v>0.05</v>
      </c>
      <c r="BW75" s="67">
        <f t="shared" si="183"/>
        <v>0.1</v>
      </c>
      <c r="BX75" s="67">
        <f t="shared" si="183"/>
        <v>0.15</v>
      </c>
      <c r="BY75" s="91"/>
      <c r="BZ75" s="91"/>
      <c r="CA75" s="91"/>
      <c r="CB75" s="91"/>
      <c r="CC75" s="91"/>
      <c r="CD75" s="91"/>
      <c r="CE75" s="91"/>
      <c r="CF75" s="91"/>
      <c r="CG75" s="91"/>
      <c r="CH75" s="91"/>
      <c r="CI75" s="91"/>
      <c r="CJ75" s="91"/>
      <c r="CK75" s="91"/>
      <c r="CL75" s="91"/>
      <c r="CM75" s="91"/>
      <c r="CN75" s="91"/>
      <c r="CO75" s="91"/>
      <c r="CP75" s="91"/>
      <c r="CQ75" s="91"/>
      <c r="CR75" s="91"/>
      <c r="CS75" s="91"/>
      <c r="CT75" s="91"/>
      <c r="CU75" s="91"/>
      <c r="CV75" s="91"/>
      <c r="CW75" s="91"/>
      <c r="CX75" s="91"/>
      <c r="CY75" s="91"/>
      <c r="CZ75" s="91"/>
      <c r="DA75" s="91"/>
      <c r="DB75" s="91"/>
      <c r="DC75" s="67">
        <f t="shared" si="183"/>
        <v>0.05</v>
      </c>
      <c r="DD75" s="67">
        <f t="shared" si="183"/>
        <v>0.05</v>
      </c>
      <c r="DE75" s="138">
        <v>796.9</v>
      </c>
      <c r="DF75" s="137"/>
      <c r="DG75" s="137"/>
      <c r="DH75" s="137"/>
      <c r="DI75" s="137"/>
      <c r="DJ75" s="137"/>
    </row>
    <row r="76" spans="1:114" ht="25.5" x14ac:dyDescent="0.2">
      <c r="A76" s="114">
        <v>71</v>
      </c>
      <c r="B76" s="115">
        <v>228</v>
      </c>
      <c r="C76" s="116" t="s">
        <v>437</v>
      </c>
      <c r="D76" s="116" t="s">
        <v>438</v>
      </c>
      <c r="E76" s="116" t="s">
        <v>769</v>
      </c>
      <c r="F76" s="116" t="s">
        <v>979</v>
      </c>
      <c r="G76" s="113">
        <v>7.3</v>
      </c>
      <c r="H76" s="52">
        <v>636</v>
      </c>
      <c r="I76" s="89">
        <v>0.05</v>
      </c>
      <c r="J76" s="89">
        <v>1.5</v>
      </c>
      <c r="K76" s="89">
        <v>7.62</v>
      </c>
      <c r="L76" s="90">
        <v>2.5000000000000001E-2</v>
      </c>
      <c r="M76" s="89">
        <v>0.63100000000000001</v>
      </c>
      <c r="N76" s="89">
        <v>2.38</v>
      </c>
      <c r="O76" s="89">
        <v>4.04</v>
      </c>
      <c r="P76" s="105">
        <v>3.5000000000000001E-3</v>
      </c>
      <c r="Q76" s="89">
        <v>359</v>
      </c>
      <c r="R76" s="89">
        <v>0.2</v>
      </c>
      <c r="S76" s="89">
        <v>1.1599999999999999</v>
      </c>
      <c r="T76" s="89">
        <v>3.58</v>
      </c>
      <c r="U76" s="79">
        <v>1</v>
      </c>
      <c r="V76" s="89">
        <v>10.3</v>
      </c>
      <c r="W76" s="89">
        <v>2.27</v>
      </c>
      <c r="X76" s="89">
        <v>5.01</v>
      </c>
      <c r="Y76" s="52">
        <v>7280</v>
      </c>
      <c r="Z76" s="89">
        <v>10.6</v>
      </c>
      <c r="AA76" s="52">
        <v>1500</v>
      </c>
      <c r="AB76" s="79">
        <v>39.299999999999997</v>
      </c>
      <c r="AC76" s="52">
        <v>72.2</v>
      </c>
      <c r="AD76" s="89">
        <v>736</v>
      </c>
      <c r="AE76" s="89">
        <v>85.9</v>
      </c>
      <c r="AF76" s="52">
        <v>986</v>
      </c>
      <c r="AG76" s="52">
        <v>50</v>
      </c>
      <c r="AH76" s="79">
        <f t="shared" ref="AH76:AZ76" si="184">AH322*1000</f>
        <v>11</v>
      </c>
      <c r="AI76" s="79">
        <f t="shared" si="184"/>
        <v>2.5</v>
      </c>
      <c r="AJ76" s="79">
        <f t="shared" si="184"/>
        <v>2.5</v>
      </c>
      <c r="AK76" s="79">
        <f t="shared" si="184"/>
        <v>28</v>
      </c>
      <c r="AL76" s="79">
        <f t="shared" si="184"/>
        <v>38</v>
      </c>
      <c r="AM76" s="79">
        <f t="shared" si="184"/>
        <v>21</v>
      </c>
      <c r="AN76" s="79">
        <f t="shared" si="184"/>
        <v>52</v>
      </c>
      <c r="AO76" s="79">
        <f t="shared" si="184"/>
        <v>6</v>
      </c>
      <c r="AP76" s="79">
        <f t="shared" si="184"/>
        <v>53</v>
      </c>
      <c r="AQ76" s="79">
        <f t="shared" si="184"/>
        <v>1.5</v>
      </c>
      <c r="AR76" s="79">
        <f t="shared" si="184"/>
        <v>2.5</v>
      </c>
      <c r="AS76" s="79">
        <f t="shared" si="184"/>
        <v>2.5</v>
      </c>
      <c r="AT76" s="79">
        <f t="shared" si="184"/>
        <v>38</v>
      </c>
      <c r="AU76" s="79">
        <f t="shared" si="184"/>
        <v>46</v>
      </c>
      <c r="AV76" s="79">
        <f t="shared" si="184"/>
        <v>25</v>
      </c>
      <c r="AW76" s="79">
        <f t="shared" si="184"/>
        <v>16</v>
      </c>
      <c r="AX76" s="79">
        <f t="shared" si="184"/>
        <v>56</v>
      </c>
      <c r="AY76" s="79">
        <f t="shared" si="184"/>
        <v>16</v>
      </c>
      <c r="AZ76" s="79">
        <f t="shared" si="184"/>
        <v>2.5</v>
      </c>
      <c r="BA76" s="80">
        <f t="shared" si="174"/>
        <v>270.5</v>
      </c>
      <c r="BB76" s="67">
        <f t="shared" ref="BB76:DD76" si="185">BB322*1000</f>
        <v>0.5</v>
      </c>
      <c r="BC76" s="67">
        <f t="shared" si="185"/>
        <v>0.5</v>
      </c>
      <c r="BD76" s="67">
        <f t="shared" si="185"/>
        <v>0.5</v>
      </c>
      <c r="BE76" s="67">
        <f t="shared" si="185"/>
        <v>0.5</v>
      </c>
      <c r="BF76" s="67">
        <f t="shared" si="185"/>
        <v>0.5</v>
      </c>
      <c r="BG76" s="67">
        <f t="shared" si="185"/>
        <v>0.5</v>
      </c>
      <c r="BH76" s="67">
        <f t="shared" si="185"/>
        <v>0.5</v>
      </c>
      <c r="BI76" s="67">
        <f t="shared" si="185"/>
        <v>0.5</v>
      </c>
      <c r="BJ76" s="67">
        <f t="shared" si="185"/>
        <v>5.0000000000000001E-3</v>
      </c>
      <c r="BK76" s="67">
        <f t="shared" si="185"/>
        <v>0.5</v>
      </c>
      <c r="BL76" s="67">
        <f t="shared" si="185"/>
        <v>0.05</v>
      </c>
      <c r="BM76" s="67">
        <f t="shared" si="185"/>
        <v>0.05</v>
      </c>
      <c r="BN76" s="67">
        <f t="shared" si="185"/>
        <v>0.05</v>
      </c>
      <c r="BO76" s="67">
        <f t="shared" si="185"/>
        <v>0.05</v>
      </c>
      <c r="BP76" s="67">
        <f t="shared" si="185"/>
        <v>0.05</v>
      </c>
      <c r="BQ76" s="67">
        <f t="shared" si="185"/>
        <v>0.4</v>
      </c>
      <c r="BR76" s="67">
        <f t="shared" si="185"/>
        <v>0.05</v>
      </c>
      <c r="BS76" s="67">
        <f t="shared" si="185"/>
        <v>0.05</v>
      </c>
      <c r="BT76" s="67">
        <f t="shared" si="185"/>
        <v>0.05</v>
      </c>
      <c r="BU76" s="67">
        <f t="shared" si="185"/>
        <v>0.05</v>
      </c>
      <c r="BV76" s="67">
        <f t="shared" si="185"/>
        <v>0.05</v>
      </c>
      <c r="BW76" s="67">
        <f t="shared" si="185"/>
        <v>0.1</v>
      </c>
      <c r="BX76" s="67">
        <f t="shared" si="185"/>
        <v>0.15</v>
      </c>
      <c r="BY76" s="91"/>
      <c r="BZ76" s="91"/>
      <c r="CA76" s="91"/>
      <c r="CB76" s="91"/>
      <c r="CC76" s="91"/>
      <c r="CD76" s="91"/>
      <c r="CE76" s="91"/>
      <c r="CF76" s="91"/>
      <c r="CG76" s="91"/>
      <c r="CH76" s="91"/>
      <c r="CI76" s="91"/>
      <c r="CJ76" s="91"/>
      <c r="CK76" s="91"/>
      <c r="CL76" s="91"/>
      <c r="CM76" s="91"/>
      <c r="CN76" s="91"/>
      <c r="CO76" s="91"/>
      <c r="CP76" s="91"/>
      <c r="CQ76" s="91"/>
      <c r="CR76" s="91"/>
      <c r="CS76" s="91"/>
      <c r="CT76" s="91"/>
      <c r="CU76" s="91"/>
      <c r="CV76" s="91"/>
      <c r="CW76" s="91"/>
      <c r="CX76" s="91"/>
      <c r="CY76" s="91"/>
      <c r="CZ76" s="91"/>
      <c r="DA76" s="91"/>
      <c r="DB76" s="91"/>
      <c r="DC76" s="67">
        <f t="shared" si="185"/>
        <v>0.05</v>
      </c>
      <c r="DD76" s="67">
        <f t="shared" si="185"/>
        <v>0.05</v>
      </c>
      <c r="DE76" s="138">
        <v>471.6</v>
      </c>
      <c r="DF76" s="137"/>
      <c r="DG76" s="137"/>
      <c r="DH76" s="137"/>
      <c r="DI76" s="137"/>
      <c r="DJ76" s="137"/>
    </row>
    <row r="77" spans="1:114" ht="25.5" x14ac:dyDescent="0.2">
      <c r="A77" s="114">
        <v>72</v>
      </c>
      <c r="B77" s="115">
        <v>229</v>
      </c>
      <c r="C77" s="116" t="s">
        <v>439</v>
      </c>
      <c r="D77" s="116" t="s">
        <v>440</v>
      </c>
      <c r="E77" s="116" t="s">
        <v>770</v>
      </c>
      <c r="F77" s="116" t="s">
        <v>980</v>
      </c>
      <c r="G77" s="113">
        <v>6.6</v>
      </c>
      <c r="H77" s="52">
        <v>672</v>
      </c>
      <c r="I77" s="89">
        <v>0.16400000000000001</v>
      </c>
      <c r="J77" s="89">
        <v>11.8</v>
      </c>
      <c r="K77" s="89">
        <v>267</v>
      </c>
      <c r="L77" s="90">
        <v>0.88</v>
      </c>
      <c r="M77" s="89">
        <v>14.1</v>
      </c>
      <c r="N77" s="89">
        <v>59.2</v>
      </c>
      <c r="O77" s="89">
        <v>61.4</v>
      </c>
      <c r="P77" s="105">
        <v>5.33E-2</v>
      </c>
      <c r="Q77" s="89">
        <v>106443.4</v>
      </c>
      <c r="R77" s="89">
        <v>1.36</v>
      </c>
      <c r="S77" s="89">
        <v>40.700000000000003</v>
      </c>
      <c r="T77" s="89">
        <v>62</v>
      </c>
      <c r="U77" s="79">
        <v>8.31</v>
      </c>
      <c r="V77" s="79">
        <v>276</v>
      </c>
      <c r="W77" s="89">
        <v>64.3</v>
      </c>
      <c r="X77" s="89">
        <v>236</v>
      </c>
      <c r="Y77" s="52">
        <v>92800</v>
      </c>
      <c r="Z77" s="89">
        <v>4.83</v>
      </c>
      <c r="AA77" s="52">
        <v>8970</v>
      </c>
      <c r="AB77" s="79">
        <v>4223.4549999999999</v>
      </c>
      <c r="AC77" s="52">
        <v>13500</v>
      </c>
      <c r="AD77" s="52">
        <v>15602.41</v>
      </c>
      <c r="AE77" s="89">
        <v>523.16700000000003</v>
      </c>
      <c r="AF77" s="52">
        <v>26773.79</v>
      </c>
      <c r="AG77" s="52">
        <v>5580</v>
      </c>
      <c r="AH77" s="79">
        <f t="shared" ref="AH77:AZ77" si="186">AH323*1000</f>
        <v>84</v>
      </c>
      <c r="AI77" s="79">
        <f t="shared" si="186"/>
        <v>158</v>
      </c>
      <c r="AJ77" s="79">
        <f t="shared" si="186"/>
        <v>25</v>
      </c>
      <c r="AK77" s="79">
        <f t="shared" si="186"/>
        <v>241</v>
      </c>
      <c r="AL77" s="79">
        <f t="shared" si="186"/>
        <v>58</v>
      </c>
      <c r="AM77" s="79">
        <f t="shared" si="186"/>
        <v>49</v>
      </c>
      <c r="AN77" s="79">
        <f t="shared" si="186"/>
        <v>55</v>
      </c>
      <c r="AO77" s="79">
        <f t="shared" si="186"/>
        <v>11</v>
      </c>
      <c r="AP77" s="79">
        <f t="shared" si="186"/>
        <v>29</v>
      </c>
      <c r="AQ77" s="79">
        <f t="shared" si="186"/>
        <v>14</v>
      </c>
      <c r="AR77" s="79">
        <f t="shared" si="186"/>
        <v>43</v>
      </c>
      <c r="AS77" s="79">
        <f t="shared" si="186"/>
        <v>20</v>
      </c>
      <c r="AT77" s="79">
        <f t="shared" si="186"/>
        <v>211</v>
      </c>
      <c r="AU77" s="79">
        <f t="shared" si="186"/>
        <v>73</v>
      </c>
      <c r="AV77" s="79">
        <f t="shared" si="186"/>
        <v>30</v>
      </c>
      <c r="AW77" s="79">
        <f t="shared" si="186"/>
        <v>51</v>
      </c>
      <c r="AX77" s="79">
        <f t="shared" si="186"/>
        <v>39</v>
      </c>
      <c r="AY77" s="79">
        <f t="shared" si="186"/>
        <v>2.5</v>
      </c>
      <c r="AZ77" s="79">
        <f t="shared" si="186"/>
        <v>2.5</v>
      </c>
      <c r="BA77" s="80">
        <f t="shared" si="174"/>
        <v>1061</v>
      </c>
      <c r="BB77" s="67">
        <f t="shared" ref="BB77:DD77" si="187">BB323*1000</f>
        <v>0.5</v>
      </c>
      <c r="BC77" s="67">
        <f t="shared" si="187"/>
        <v>0.5</v>
      </c>
      <c r="BD77" s="67">
        <f t="shared" si="187"/>
        <v>0.5</v>
      </c>
      <c r="BE77" s="67">
        <f t="shared" si="187"/>
        <v>0.5</v>
      </c>
      <c r="BF77" s="67">
        <f t="shared" si="187"/>
        <v>0.5</v>
      </c>
      <c r="BG77" s="67">
        <f t="shared" si="187"/>
        <v>0.5</v>
      </c>
      <c r="BH77" s="67">
        <f t="shared" si="187"/>
        <v>0.5</v>
      </c>
      <c r="BI77" s="67">
        <f t="shared" si="187"/>
        <v>0.5</v>
      </c>
      <c r="BJ77" s="67">
        <f t="shared" si="187"/>
        <v>5.0000000000000001E-3</v>
      </c>
      <c r="BK77" s="67">
        <f t="shared" si="187"/>
        <v>0.5</v>
      </c>
      <c r="BL77" s="67">
        <f t="shared" si="187"/>
        <v>0.05</v>
      </c>
      <c r="BM77" s="67">
        <f t="shared" si="187"/>
        <v>0.05</v>
      </c>
      <c r="BN77" s="67">
        <f t="shared" si="187"/>
        <v>0.05</v>
      </c>
      <c r="BO77" s="67">
        <f t="shared" si="187"/>
        <v>0.05</v>
      </c>
      <c r="BP77" s="67">
        <f t="shared" si="187"/>
        <v>0.05</v>
      </c>
      <c r="BQ77" s="67">
        <f t="shared" si="187"/>
        <v>0.4</v>
      </c>
      <c r="BR77" s="67">
        <f t="shared" si="187"/>
        <v>0.05</v>
      </c>
      <c r="BS77" s="67">
        <f t="shared" si="187"/>
        <v>0.05</v>
      </c>
      <c r="BT77" s="67">
        <f t="shared" si="187"/>
        <v>0.05</v>
      </c>
      <c r="BU77" s="67">
        <f t="shared" si="187"/>
        <v>0.05</v>
      </c>
      <c r="BV77" s="67">
        <f t="shared" si="187"/>
        <v>0.05</v>
      </c>
      <c r="BW77" s="67">
        <f t="shared" si="187"/>
        <v>0.1</v>
      </c>
      <c r="BX77" s="67">
        <f t="shared" si="187"/>
        <v>0.15</v>
      </c>
      <c r="BY77" s="91"/>
      <c r="BZ77" s="91"/>
      <c r="CA77" s="91"/>
      <c r="CB77" s="91"/>
      <c r="CC77" s="91"/>
      <c r="CD77" s="91"/>
      <c r="CE77" s="91"/>
      <c r="CF77" s="91"/>
      <c r="CG77" s="91"/>
      <c r="CH77" s="91"/>
      <c r="CI77" s="91"/>
      <c r="CJ77" s="91"/>
      <c r="CK77" s="91"/>
      <c r="CL77" s="91"/>
      <c r="CM77" s="91"/>
      <c r="CN77" s="91"/>
      <c r="CO77" s="91"/>
      <c r="CP77" s="91"/>
      <c r="CQ77" s="91"/>
      <c r="CR77" s="91"/>
      <c r="CS77" s="91"/>
      <c r="CT77" s="91"/>
      <c r="CU77" s="91"/>
      <c r="CV77" s="91"/>
      <c r="CW77" s="91"/>
      <c r="CX77" s="91"/>
      <c r="CY77" s="91"/>
      <c r="CZ77" s="91"/>
      <c r="DA77" s="91"/>
      <c r="DB77" s="91"/>
      <c r="DC77" s="67">
        <f t="shared" si="187"/>
        <v>0.05</v>
      </c>
      <c r="DD77" s="67">
        <f t="shared" si="187"/>
        <v>0.05</v>
      </c>
      <c r="DE77" s="138">
        <v>908</v>
      </c>
      <c r="DF77" s="137"/>
      <c r="DG77" s="137"/>
      <c r="DH77" s="137"/>
      <c r="DI77" s="137"/>
      <c r="DJ77" s="137"/>
    </row>
    <row r="78" spans="1:114" ht="25.5" x14ac:dyDescent="0.2">
      <c r="A78" s="114">
        <v>73</v>
      </c>
      <c r="B78" s="115">
        <v>230</v>
      </c>
      <c r="C78" s="116" t="s">
        <v>441</v>
      </c>
      <c r="D78" s="116" t="s">
        <v>442</v>
      </c>
      <c r="E78" s="116" t="s">
        <v>771</v>
      </c>
      <c r="F78" s="116" t="s">
        <v>981</v>
      </c>
      <c r="G78" s="113">
        <v>6.8</v>
      </c>
      <c r="H78" s="52">
        <v>639</v>
      </c>
      <c r="I78" s="89">
        <v>0.05</v>
      </c>
      <c r="J78" s="89">
        <v>5.86</v>
      </c>
      <c r="K78" s="89">
        <v>15</v>
      </c>
      <c r="L78" s="90">
        <v>2.5000000000000001E-2</v>
      </c>
      <c r="M78" s="89">
        <v>5.79</v>
      </c>
      <c r="N78" s="89">
        <v>4.28</v>
      </c>
      <c r="O78" s="89">
        <v>7.24</v>
      </c>
      <c r="P78" s="105">
        <v>3.2000000000000002E-3</v>
      </c>
      <c r="Q78" s="89">
        <v>341</v>
      </c>
      <c r="R78" s="89">
        <v>0.2</v>
      </c>
      <c r="S78" s="89">
        <v>5.47</v>
      </c>
      <c r="T78" s="89">
        <v>2.84</v>
      </c>
      <c r="U78" s="79">
        <v>1</v>
      </c>
      <c r="V78" s="89">
        <v>1.62</v>
      </c>
      <c r="W78" s="89">
        <v>4.47</v>
      </c>
      <c r="X78" s="89">
        <v>9.7100000000000009</v>
      </c>
      <c r="Y78" s="52">
        <v>872</v>
      </c>
      <c r="Z78" s="89">
        <v>4.49</v>
      </c>
      <c r="AA78" s="52">
        <v>3010</v>
      </c>
      <c r="AB78" s="79">
        <v>115</v>
      </c>
      <c r="AC78" s="52">
        <v>91</v>
      </c>
      <c r="AD78" s="52">
        <v>141</v>
      </c>
      <c r="AE78" s="89">
        <v>177.786</v>
      </c>
      <c r="AF78" s="52">
        <v>1618.65</v>
      </c>
      <c r="AG78" s="52">
        <v>347</v>
      </c>
      <c r="AH78" s="79">
        <f t="shared" ref="AH78:AZ78" si="188">AH324*1000</f>
        <v>6</v>
      </c>
      <c r="AI78" s="79">
        <f t="shared" si="188"/>
        <v>33</v>
      </c>
      <c r="AJ78" s="79">
        <f t="shared" si="188"/>
        <v>16</v>
      </c>
      <c r="AK78" s="79">
        <f t="shared" si="188"/>
        <v>82</v>
      </c>
      <c r="AL78" s="79">
        <f t="shared" si="188"/>
        <v>32</v>
      </c>
      <c r="AM78" s="79">
        <f t="shared" si="188"/>
        <v>26</v>
      </c>
      <c r="AN78" s="79">
        <f t="shared" si="188"/>
        <v>33</v>
      </c>
      <c r="AO78" s="79">
        <f t="shared" si="188"/>
        <v>7</v>
      </c>
      <c r="AP78" s="79">
        <f t="shared" si="188"/>
        <v>19</v>
      </c>
      <c r="AQ78" s="79">
        <f t="shared" si="188"/>
        <v>1.5</v>
      </c>
      <c r="AR78" s="79">
        <f t="shared" si="188"/>
        <v>2.5</v>
      </c>
      <c r="AS78" s="79">
        <f t="shared" si="188"/>
        <v>2.5</v>
      </c>
      <c r="AT78" s="79">
        <f t="shared" si="188"/>
        <v>47</v>
      </c>
      <c r="AU78" s="79">
        <f t="shared" si="188"/>
        <v>35</v>
      </c>
      <c r="AV78" s="79">
        <f t="shared" si="188"/>
        <v>14</v>
      </c>
      <c r="AW78" s="79">
        <f t="shared" si="188"/>
        <v>14</v>
      </c>
      <c r="AX78" s="79">
        <f t="shared" si="188"/>
        <v>30</v>
      </c>
      <c r="AY78" s="79">
        <f t="shared" si="188"/>
        <v>9</v>
      </c>
      <c r="AZ78" s="79">
        <f t="shared" si="188"/>
        <v>2.5</v>
      </c>
      <c r="BA78" s="80">
        <f t="shared" si="174"/>
        <v>330.5</v>
      </c>
      <c r="BB78" s="67">
        <f t="shared" ref="BB78:DD78" si="189">BB324*1000</f>
        <v>0.5</v>
      </c>
      <c r="BC78" s="67">
        <f t="shared" si="189"/>
        <v>0.5</v>
      </c>
      <c r="BD78" s="67">
        <f t="shared" si="189"/>
        <v>0.5</v>
      </c>
      <c r="BE78" s="67">
        <f t="shared" si="189"/>
        <v>0.5</v>
      </c>
      <c r="BF78" s="67">
        <f t="shared" si="189"/>
        <v>0.5</v>
      </c>
      <c r="BG78" s="67">
        <f t="shared" si="189"/>
        <v>0.5</v>
      </c>
      <c r="BH78" s="67">
        <f t="shared" si="189"/>
        <v>0.5</v>
      </c>
      <c r="BI78" s="67">
        <f t="shared" si="189"/>
        <v>0.5</v>
      </c>
      <c r="BJ78" s="67">
        <f t="shared" si="189"/>
        <v>5.0000000000000001E-3</v>
      </c>
      <c r="BK78" s="67">
        <f t="shared" si="189"/>
        <v>0.5</v>
      </c>
      <c r="BL78" s="67">
        <f t="shared" si="189"/>
        <v>0.05</v>
      </c>
      <c r="BM78" s="67">
        <f t="shared" si="189"/>
        <v>0.05</v>
      </c>
      <c r="BN78" s="67">
        <f t="shared" si="189"/>
        <v>0.05</v>
      </c>
      <c r="BO78" s="67">
        <f t="shared" si="189"/>
        <v>0.05</v>
      </c>
      <c r="BP78" s="67">
        <f t="shared" si="189"/>
        <v>0.05</v>
      </c>
      <c r="BQ78" s="67">
        <f t="shared" si="189"/>
        <v>0.4</v>
      </c>
      <c r="BR78" s="67">
        <f t="shared" si="189"/>
        <v>0.05</v>
      </c>
      <c r="BS78" s="67">
        <f t="shared" si="189"/>
        <v>0.05</v>
      </c>
      <c r="BT78" s="67">
        <f t="shared" si="189"/>
        <v>0.05</v>
      </c>
      <c r="BU78" s="67">
        <f t="shared" si="189"/>
        <v>0.05</v>
      </c>
      <c r="BV78" s="67">
        <f t="shared" si="189"/>
        <v>0.05</v>
      </c>
      <c r="BW78" s="67">
        <f t="shared" si="189"/>
        <v>0.1</v>
      </c>
      <c r="BX78" s="67">
        <f t="shared" si="189"/>
        <v>0.15</v>
      </c>
      <c r="BY78" s="67">
        <f t="shared" si="189"/>
        <v>25</v>
      </c>
      <c r="BZ78" s="67">
        <f t="shared" si="189"/>
        <v>50</v>
      </c>
      <c r="CA78" s="67">
        <f t="shared" si="189"/>
        <v>500</v>
      </c>
      <c r="CB78" s="67">
        <f t="shared" si="189"/>
        <v>0.01</v>
      </c>
      <c r="CC78" s="67">
        <f t="shared" si="189"/>
        <v>2.5000000000000001E-2</v>
      </c>
      <c r="CD78" s="67">
        <f t="shared" si="189"/>
        <v>2.5000000000000001E-2</v>
      </c>
      <c r="CE78" s="67">
        <f t="shared" si="189"/>
        <v>2.5000000000000001E-2</v>
      </c>
      <c r="CF78" s="67">
        <f t="shared" si="189"/>
        <v>2.5000000000000001E-2</v>
      </c>
      <c r="CG78" s="67">
        <f t="shared" si="189"/>
        <v>2.5000000000000001E-2</v>
      </c>
      <c r="CH78" s="67">
        <f t="shared" si="189"/>
        <v>2.5000000000000001E-2</v>
      </c>
      <c r="CI78" s="67">
        <f t="shared" si="189"/>
        <v>2.5000000000000001E-2</v>
      </c>
      <c r="CJ78" s="67">
        <f>CJ324</f>
        <v>5.0000000000000001E-3</v>
      </c>
      <c r="CK78" s="67">
        <f t="shared" si="189"/>
        <v>0.15</v>
      </c>
      <c r="CL78" s="67">
        <f t="shared" si="189"/>
        <v>0.5</v>
      </c>
      <c r="CM78" s="67">
        <f t="shared" si="189"/>
        <v>0.5</v>
      </c>
      <c r="CN78" s="67">
        <f t="shared" si="189"/>
        <v>0.5</v>
      </c>
      <c r="CO78" s="67">
        <f>SUM(CL78:CN78)</f>
        <v>1.5</v>
      </c>
      <c r="CP78" s="67">
        <f t="shared" si="189"/>
        <v>0.3</v>
      </c>
      <c r="CQ78" s="67">
        <f t="shared" si="189"/>
        <v>5</v>
      </c>
      <c r="CR78" s="67">
        <f t="shared" si="189"/>
        <v>0.5</v>
      </c>
      <c r="CS78" s="67">
        <f t="shared" si="189"/>
        <v>0.5</v>
      </c>
      <c r="CT78" s="67">
        <f t="shared" si="189"/>
        <v>0.05</v>
      </c>
      <c r="CU78" s="67">
        <f t="shared" si="189"/>
        <v>0.05</v>
      </c>
      <c r="CV78" s="67">
        <f t="shared" si="189"/>
        <v>0.05</v>
      </c>
      <c r="CW78" s="67">
        <f t="shared" ref="CW78" si="190">CW324/1000</f>
        <v>9.2000000000000003E-4</v>
      </c>
      <c r="CX78" s="67">
        <f t="shared" si="189"/>
        <v>0.05</v>
      </c>
      <c r="CY78" s="67">
        <f t="shared" si="189"/>
        <v>0.05</v>
      </c>
      <c r="CZ78" s="67">
        <f t="shared" si="189"/>
        <v>0.05</v>
      </c>
      <c r="DA78" s="67">
        <f t="shared" si="189"/>
        <v>0.05</v>
      </c>
      <c r="DB78" s="67">
        <f t="shared" si="189"/>
        <v>0.05</v>
      </c>
      <c r="DC78" s="67">
        <f t="shared" si="189"/>
        <v>0.05</v>
      </c>
      <c r="DD78" s="67">
        <f t="shared" si="189"/>
        <v>0.05</v>
      </c>
      <c r="DE78" s="138">
        <v>252.8</v>
      </c>
      <c r="DF78" s="101">
        <f t="shared" ref="DF78:DJ78" si="191">DF324*1000</f>
        <v>0.5</v>
      </c>
      <c r="DG78" s="101">
        <f t="shared" si="191"/>
        <v>0.05</v>
      </c>
      <c r="DH78" s="101">
        <f t="shared" si="191"/>
        <v>2.5000000000000001E-2</v>
      </c>
      <c r="DI78" s="101">
        <f t="shared" si="191"/>
        <v>2.5000000000000001E-2</v>
      </c>
      <c r="DJ78" s="101">
        <f t="shared" si="191"/>
        <v>0.05</v>
      </c>
    </row>
    <row r="79" spans="1:114" ht="25.5" x14ac:dyDescent="0.2">
      <c r="A79" s="114">
        <v>74</v>
      </c>
      <c r="B79" s="115">
        <v>231</v>
      </c>
      <c r="C79" s="116" t="s">
        <v>443</v>
      </c>
      <c r="D79" s="116" t="s">
        <v>444</v>
      </c>
      <c r="E79" s="116" t="s">
        <v>772</v>
      </c>
      <c r="F79" s="116" t="s">
        <v>982</v>
      </c>
      <c r="G79" s="113">
        <v>7</v>
      </c>
      <c r="H79" s="52">
        <v>824</v>
      </c>
      <c r="I79" s="89">
        <v>0.05</v>
      </c>
      <c r="J79" s="89">
        <v>12</v>
      </c>
      <c r="K79" s="89">
        <v>279</v>
      </c>
      <c r="L79" s="90">
        <v>0.36099999999999999</v>
      </c>
      <c r="M79" s="89">
        <v>6.88</v>
      </c>
      <c r="N79" s="89">
        <v>30.3</v>
      </c>
      <c r="O79" s="89">
        <v>19.7</v>
      </c>
      <c r="P79" s="105">
        <v>3.2500000000000001E-2</v>
      </c>
      <c r="Q79" s="89">
        <v>45815.538407231397</v>
      </c>
      <c r="R79" s="89">
        <v>0.49099999999999999</v>
      </c>
      <c r="S79" s="89">
        <v>22.6</v>
      </c>
      <c r="T79" s="89">
        <v>17.3</v>
      </c>
      <c r="U79" s="79">
        <v>1</v>
      </c>
      <c r="V79" s="89">
        <v>52.8</v>
      </c>
      <c r="W79" s="89">
        <v>30.4</v>
      </c>
      <c r="X79" s="89">
        <v>143</v>
      </c>
      <c r="Y79" s="52">
        <v>22500</v>
      </c>
      <c r="Z79" s="89">
        <v>4.57</v>
      </c>
      <c r="AA79" s="52">
        <v>3260</v>
      </c>
      <c r="AB79" s="79">
        <v>2331.6730142520501</v>
      </c>
      <c r="AC79" s="52">
        <v>3120</v>
      </c>
      <c r="AD79" s="89">
        <v>3240</v>
      </c>
      <c r="AE79" s="89">
        <v>204.450819965297</v>
      </c>
      <c r="AF79" s="52">
        <v>13114.847262212401</v>
      </c>
      <c r="AG79" s="52">
        <v>2210</v>
      </c>
      <c r="AH79" s="79">
        <f t="shared" ref="AH79:AZ79" si="192">AH325*1000</f>
        <v>66</v>
      </c>
      <c r="AI79" s="79">
        <f t="shared" si="192"/>
        <v>25</v>
      </c>
      <c r="AJ79" s="79">
        <f t="shared" si="192"/>
        <v>7</v>
      </c>
      <c r="AK79" s="79">
        <f t="shared" si="192"/>
        <v>26</v>
      </c>
      <c r="AL79" s="79">
        <f t="shared" si="192"/>
        <v>43</v>
      </c>
      <c r="AM79" s="79">
        <f t="shared" si="192"/>
        <v>9</v>
      </c>
      <c r="AN79" s="79">
        <f t="shared" si="192"/>
        <v>7</v>
      </c>
      <c r="AO79" s="79">
        <f t="shared" si="192"/>
        <v>8</v>
      </c>
      <c r="AP79" s="79">
        <f t="shared" si="192"/>
        <v>6</v>
      </c>
      <c r="AQ79" s="79">
        <f t="shared" si="192"/>
        <v>1.5</v>
      </c>
      <c r="AR79" s="79">
        <f t="shared" si="192"/>
        <v>11</v>
      </c>
      <c r="AS79" s="79">
        <f t="shared" si="192"/>
        <v>40</v>
      </c>
      <c r="AT79" s="79">
        <f t="shared" si="192"/>
        <v>13</v>
      </c>
      <c r="AU79" s="79">
        <f t="shared" si="192"/>
        <v>14</v>
      </c>
      <c r="AV79" s="79">
        <f t="shared" si="192"/>
        <v>2.5</v>
      </c>
      <c r="AW79" s="79">
        <f t="shared" si="192"/>
        <v>7</v>
      </c>
      <c r="AX79" s="79">
        <f t="shared" si="192"/>
        <v>15</v>
      </c>
      <c r="AY79" s="79">
        <f t="shared" si="192"/>
        <v>2.5</v>
      </c>
      <c r="AZ79" s="79">
        <f t="shared" si="192"/>
        <v>2.5</v>
      </c>
      <c r="BA79" s="80">
        <f t="shared" si="174"/>
        <v>265</v>
      </c>
      <c r="BB79" s="67">
        <f t="shared" ref="BB79:DD79" si="193">BB325*1000</f>
        <v>0.5</v>
      </c>
      <c r="BC79" s="67">
        <f t="shared" si="193"/>
        <v>0.5</v>
      </c>
      <c r="BD79" s="67">
        <f t="shared" si="193"/>
        <v>0.5</v>
      </c>
      <c r="BE79" s="67">
        <f t="shared" si="193"/>
        <v>0.5</v>
      </c>
      <c r="BF79" s="67">
        <f t="shared" si="193"/>
        <v>0.5</v>
      </c>
      <c r="BG79" s="67">
        <f t="shared" si="193"/>
        <v>0.5</v>
      </c>
      <c r="BH79" s="67">
        <f t="shared" si="193"/>
        <v>0.5</v>
      </c>
      <c r="BI79" s="67">
        <f t="shared" si="193"/>
        <v>0.5</v>
      </c>
      <c r="BJ79" s="67">
        <f t="shared" si="193"/>
        <v>5.0000000000000001E-3</v>
      </c>
      <c r="BK79" s="67">
        <f t="shared" si="193"/>
        <v>0.5</v>
      </c>
      <c r="BL79" s="67">
        <f t="shared" si="193"/>
        <v>0.05</v>
      </c>
      <c r="BM79" s="67">
        <f t="shared" si="193"/>
        <v>0.05</v>
      </c>
      <c r="BN79" s="67">
        <f t="shared" si="193"/>
        <v>0.05</v>
      </c>
      <c r="BO79" s="67">
        <f t="shared" si="193"/>
        <v>0.05</v>
      </c>
      <c r="BP79" s="67">
        <f t="shared" si="193"/>
        <v>0.05</v>
      </c>
      <c r="BQ79" s="67">
        <f t="shared" si="193"/>
        <v>0.4</v>
      </c>
      <c r="BR79" s="67">
        <f t="shared" si="193"/>
        <v>0.05</v>
      </c>
      <c r="BS79" s="67">
        <f t="shared" si="193"/>
        <v>0.05</v>
      </c>
      <c r="BT79" s="67">
        <f t="shared" si="193"/>
        <v>0.05</v>
      </c>
      <c r="BU79" s="67">
        <f t="shared" si="193"/>
        <v>0.05</v>
      </c>
      <c r="BV79" s="67">
        <f t="shared" si="193"/>
        <v>0.05</v>
      </c>
      <c r="BW79" s="67">
        <f t="shared" si="193"/>
        <v>0.1</v>
      </c>
      <c r="BX79" s="67">
        <f t="shared" si="193"/>
        <v>0.15</v>
      </c>
      <c r="BY79" s="91"/>
      <c r="BZ79" s="91"/>
      <c r="CA79" s="91"/>
      <c r="CB79" s="91"/>
      <c r="CC79" s="91"/>
      <c r="CD79" s="91"/>
      <c r="CE79" s="91"/>
      <c r="CF79" s="91"/>
      <c r="CG79" s="91"/>
      <c r="CH79" s="91"/>
      <c r="CI79" s="91"/>
      <c r="CJ79" s="91"/>
      <c r="CK79" s="91"/>
      <c r="CL79" s="91"/>
      <c r="CM79" s="91"/>
      <c r="CN79" s="91"/>
      <c r="CO79" s="91"/>
      <c r="CP79" s="91"/>
      <c r="CQ79" s="91"/>
      <c r="CR79" s="91"/>
      <c r="CS79" s="91"/>
      <c r="CT79" s="91"/>
      <c r="CU79" s="91"/>
      <c r="CV79" s="91"/>
      <c r="CW79" s="91"/>
      <c r="CX79" s="91"/>
      <c r="CY79" s="91"/>
      <c r="CZ79" s="91"/>
      <c r="DA79" s="91"/>
      <c r="DB79" s="91"/>
      <c r="DC79" s="67">
        <f t="shared" si="193"/>
        <v>0.05</v>
      </c>
      <c r="DD79" s="67">
        <f t="shared" si="193"/>
        <v>0.05</v>
      </c>
      <c r="DE79" s="138">
        <v>5306</v>
      </c>
      <c r="DF79" s="137"/>
      <c r="DG79" s="137"/>
      <c r="DH79" s="137"/>
      <c r="DI79" s="137"/>
      <c r="DJ79" s="137"/>
    </row>
    <row r="80" spans="1:114" ht="25.5" x14ac:dyDescent="0.2">
      <c r="A80" s="114">
        <v>75</v>
      </c>
      <c r="B80" s="115">
        <v>235</v>
      </c>
      <c r="C80" s="116" t="s">
        <v>445</v>
      </c>
      <c r="D80" s="116" t="s">
        <v>446</v>
      </c>
      <c r="E80" s="116" t="s">
        <v>773</v>
      </c>
      <c r="F80" s="116" t="s">
        <v>983</v>
      </c>
      <c r="G80" s="113">
        <v>6.8</v>
      </c>
      <c r="H80" s="52">
        <v>645</v>
      </c>
      <c r="I80" s="89">
        <v>0.05</v>
      </c>
      <c r="J80" s="89">
        <v>18.100000000000001</v>
      </c>
      <c r="K80" s="89">
        <v>74.5</v>
      </c>
      <c r="L80" s="90">
        <v>2.5000000000000001E-2</v>
      </c>
      <c r="M80" s="89">
        <v>5.99</v>
      </c>
      <c r="N80" s="89">
        <v>16.600000000000001</v>
      </c>
      <c r="O80" s="89">
        <v>17.899999999999999</v>
      </c>
      <c r="P80" s="105">
        <v>2.46E-2</v>
      </c>
      <c r="Q80" s="89">
        <v>2350</v>
      </c>
      <c r="R80" s="89">
        <v>0.2</v>
      </c>
      <c r="S80" s="89">
        <v>16.600000000000001</v>
      </c>
      <c r="T80" s="89">
        <v>20.2</v>
      </c>
      <c r="U80" s="79">
        <v>1</v>
      </c>
      <c r="V80" s="89">
        <v>20</v>
      </c>
      <c r="W80" s="89">
        <v>23.9</v>
      </c>
      <c r="X80" s="89">
        <v>79.599999999999994</v>
      </c>
      <c r="Y80" s="52">
        <v>2740</v>
      </c>
      <c r="Z80" s="89">
        <v>7.01</v>
      </c>
      <c r="AA80" s="52">
        <v>13900</v>
      </c>
      <c r="AB80" s="79">
        <v>266</v>
      </c>
      <c r="AC80" s="52">
        <v>302</v>
      </c>
      <c r="AD80" s="89">
        <v>284</v>
      </c>
      <c r="AE80" s="89">
        <v>364.16199999999998</v>
      </c>
      <c r="AF80" s="52">
        <v>5381.14</v>
      </c>
      <c r="AG80" s="52">
        <v>1810</v>
      </c>
      <c r="AH80" s="79">
        <f t="shared" ref="AH80:AZ80" si="194">AH326*1000</f>
        <v>40</v>
      </c>
      <c r="AI80" s="79">
        <f t="shared" si="194"/>
        <v>159</v>
      </c>
      <c r="AJ80" s="79">
        <f t="shared" si="194"/>
        <v>79</v>
      </c>
      <c r="AK80" s="79">
        <f t="shared" si="194"/>
        <v>1320</v>
      </c>
      <c r="AL80" s="79">
        <f t="shared" si="194"/>
        <v>500</v>
      </c>
      <c r="AM80" s="79">
        <f t="shared" si="194"/>
        <v>399</v>
      </c>
      <c r="AN80" s="79">
        <f t="shared" si="194"/>
        <v>440</v>
      </c>
      <c r="AO80" s="79">
        <f t="shared" si="194"/>
        <v>83</v>
      </c>
      <c r="AP80" s="79">
        <f t="shared" si="194"/>
        <v>262</v>
      </c>
      <c r="AQ80" s="79">
        <f t="shared" si="194"/>
        <v>18</v>
      </c>
      <c r="AR80" s="79">
        <f t="shared" si="194"/>
        <v>7</v>
      </c>
      <c r="AS80" s="79">
        <f t="shared" si="194"/>
        <v>9</v>
      </c>
      <c r="AT80" s="79">
        <f t="shared" si="194"/>
        <v>651</v>
      </c>
      <c r="AU80" s="79">
        <f t="shared" si="194"/>
        <v>495</v>
      </c>
      <c r="AV80" s="79">
        <f t="shared" si="194"/>
        <v>245</v>
      </c>
      <c r="AW80" s="79">
        <f t="shared" si="194"/>
        <v>238</v>
      </c>
      <c r="AX80" s="79">
        <f t="shared" si="194"/>
        <v>398</v>
      </c>
      <c r="AY80" s="79">
        <f t="shared" si="194"/>
        <v>134</v>
      </c>
      <c r="AZ80" s="79">
        <f t="shared" si="194"/>
        <v>2.5</v>
      </c>
      <c r="BA80" s="80">
        <f t="shared" si="174"/>
        <v>4362</v>
      </c>
      <c r="BB80" s="67">
        <f t="shared" ref="BB80:DD80" si="195">BB326*1000</f>
        <v>0.5</v>
      </c>
      <c r="BC80" s="67">
        <f t="shared" si="195"/>
        <v>0.5</v>
      </c>
      <c r="BD80" s="67">
        <f t="shared" si="195"/>
        <v>0.5</v>
      </c>
      <c r="BE80" s="67">
        <f t="shared" si="195"/>
        <v>0.5</v>
      </c>
      <c r="BF80" s="67">
        <f t="shared" si="195"/>
        <v>0.5</v>
      </c>
      <c r="BG80" s="67">
        <f t="shared" si="195"/>
        <v>0.5</v>
      </c>
      <c r="BH80" s="67">
        <f t="shared" si="195"/>
        <v>0.5</v>
      </c>
      <c r="BI80" s="67">
        <f t="shared" si="195"/>
        <v>0.5</v>
      </c>
      <c r="BJ80" s="67">
        <f t="shared" si="195"/>
        <v>5.0000000000000001E-3</v>
      </c>
      <c r="BK80" s="67">
        <f t="shared" si="195"/>
        <v>0.5</v>
      </c>
      <c r="BL80" s="67">
        <f t="shared" si="195"/>
        <v>0.05</v>
      </c>
      <c r="BM80" s="67">
        <f t="shared" si="195"/>
        <v>0.05</v>
      </c>
      <c r="BN80" s="67">
        <f t="shared" si="195"/>
        <v>0.05</v>
      </c>
      <c r="BO80" s="67">
        <f t="shared" si="195"/>
        <v>0.05</v>
      </c>
      <c r="BP80" s="67">
        <f t="shared" si="195"/>
        <v>0.05</v>
      </c>
      <c r="BQ80" s="67">
        <f t="shared" si="195"/>
        <v>0.4</v>
      </c>
      <c r="BR80" s="67">
        <f t="shared" si="195"/>
        <v>0.05</v>
      </c>
      <c r="BS80" s="67">
        <f t="shared" si="195"/>
        <v>0.05</v>
      </c>
      <c r="BT80" s="67">
        <f t="shared" si="195"/>
        <v>0.05</v>
      </c>
      <c r="BU80" s="67">
        <f t="shared" si="195"/>
        <v>0.05</v>
      </c>
      <c r="BV80" s="67">
        <f t="shared" si="195"/>
        <v>0.05</v>
      </c>
      <c r="BW80" s="67">
        <f t="shared" si="195"/>
        <v>0.1</v>
      </c>
      <c r="BX80" s="67">
        <f t="shared" si="195"/>
        <v>0.15</v>
      </c>
      <c r="BY80" s="91"/>
      <c r="BZ80" s="91"/>
      <c r="CA80" s="91"/>
      <c r="CB80" s="91"/>
      <c r="CC80" s="91"/>
      <c r="CD80" s="91"/>
      <c r="CE80" s="91"/>
      <c r="CF80" s="91"/>
      <c r="CG80" s="91"/>
      <c r="CH80" s="91"/>
      <c r="CI80" s="91"/>
      <c r="CJ80" s="91"/>
      <c r="CK80" s="91"/>
      <c r="CL80" s="91"/>
      <c r="CM80" s="91"/>
      <c r="CN80" s="91"/>
      <c r="CO80" s="91"/>
      <c r="CP80" s="91"/>
      <c r="CQ80" s="91"/>
      <c r="CR80" s="91"/>
      <c r="CS80" s="91"/>
      <c r="CT80" s="91"/>
      <c r="CU80" s="91"/>
      <c r="CV80" s="91"/>
      <c r="CW80" s="91"/>
      <c r="CX80" s="91"/>
      <c r="CY80" s="91"/>
      <c r="CZ80" s="91"/>
      <c r="DA80" s="91"/>
      <c r="DB80" s="91"/>
      <c r="DC80" s="67">
        <f t="shared" si="195"/>
        <v>0.05</v>
      </c>
      <c r="DD80" s="67">
        <f t="shared" si="195"/>
        <v>0.05</v>
      </c>
      <c r="DE80" s="138">
        <v>1091</v>
      </c>
      <c r="DF80" s="137"/>
      <c r="DG80" s="137"/>
      <c r="DH80" s="137"/>
      <c r="DI80" s="137"/>
      <c r="DJ80" s="137"/>
    </row>
    <row r="81" spans="1:114" ht="25.5" x14ac:dyDescent="0.2">
      <c r="A81" s="114">
        <v>76</v>
      </c>
      <c r="B81" s="115">
        <v>236</v>
      </c>
      <c r="C81" s="116" t="s">
        <v>193</v>
      </c>
      <c r="D81" s="116" t="s">
        <v>255</v>
      </c>
      <c r="E81" s="116" t="s">
        <v>774</v>
      </c>
      <c r="F81" s="116" t="s">
        <v>228</v>
      </c>
      <c r="G81" s="113">
        <v>6.7</v>
      </c>
      <c r="H81" s="52">
        <v>916</v>
      </c>
      <c r="I81" s="89">
        <v>0.05</v>
      </c>
      <c r="J81" s="89">
        <v>11.6</v>
      </c>
      <c r="K81" s="89">
        <v>259</v>
      </c>
      <c r="L81" s="90">
        <v>2.5000000000000001E-2</v>
      </c>
      <c r="M81" s="89">
        <v>20.7</v>
      </c>
      <c r="N81" s="89">
        <v>44.2</v>
      </c>
      <c r="O81" s="89">
        <v>68.2</v>
      </c>
      <c r="P81" s="105">
        <v>0.61399999999999999</v>
      </c>
      <c r="Q81" s="89">
        <v>2570</v>
      </c>
      <c r="R81" s="89">
        <v>0.2</v>
      </c>
      <c r="S81" s="89">
        <v>31.9</v>
      </c>
      <c r="T81" s="89">
        <v>73.400000000000006</v>
      </c>
      <c r="U81" s="79">
        <v>1</v>
      </c>
      <c r="V81" s="89">
        <v>127</v>
      </c>
      <c r="W81" s="89">
        <v>30.3</v>
      </c>
      <c r="X81" s="89">
        <v>524</v>
      </c>
      <c r="Y81" s="52">
        <v>9710</v>
      </c>
      <c r="Z81" s="89">
        <v>12.8</v>
      </c>
      <c r="AA81" s="52">
        <v>42439</v>
      </c>
      <c r="AB81" s="79">
        <v>1498.84</v>
      </c>
      <c r="AC81" s="52">
        <v>3830</v>
      </c>
      <c r="AD81" s="89">
        <v>2340</v>
      </c>
      <c r="AE81" s="89">
        <v>278.46199999999999</v>
      </c>
      <c r="AF81" s="52">
        <v>10898.1</v>
      </c>
      <c r="AG81" s="52">
        <v>1850</v>
      </c>
      <c r="AH81" s="79">
        <f t="shared" ref="AH81:AZ81" si="196">AH327*1000</f>
        <v>510</v>
      </c>
      <c r="AI81" s="79">
        <f t="shared" si="196"/>
        <v>1330</v>
      </c>
      <c r="AJ81" s="79">
        <f t="shared" si="196"/>
        <v>285</v>
      </c>
      <c r="AK81" s="79">
        <f t="shared" si="196"/>
        <v>1890</v>
      </c>
      <c r="AL81" s="79">
        <f t="shared" si="196"/>
        <v>560</v>
      </c>
      <c r="AM81" s="79">
        <f t="shared" si="196"/>
        <v>445</v>
      </c>
      <c r="AN81" s="79">
        <f t="shared" si="196"/>
        <v>350</v>
      </c>
      <c r="AO81" s="79">
        <f t="shared" si="196"/>
        <v>56</v>
      </c>
      <c r="AP81" s="79">
        <f t="shared" si="196"/>
        <v>256</v>
      </c>
      <c r="AQ81" s="79">
        <f t="shared" si="196"/>
        <v>490</v>
      </c>
      <c r="AR81" s="79">
        <f t="shared" si="196"/>
        <v>440</v>
      </c>
      <c r="AS81" s="79">
        <f t="shared" si="196"/>
        <v>291</v>
      </c>
      <c r="AT81" s="79">
        <f t="shared" si="196"/>
        <v>1020</v>
      </c>
      <c r="AU81" s="79">
        <f t="shared" si="196"/>
        <v>559</v>
      </c>
      <c r="AV81" s="79">
        <f t="shared" si="196"/>
        <v>238</v>
      </c>
      <c r="AW81" s="79">
        <f t="shared" si="196"/>
        <v>262</v>
      </c>
      <c r="AX81" s="79">
        <f t="shared" si="196"/>
        <v>318</v>
      </c>
      <c r="AY81" s="79">
        <f t="shared" si="196"/>
        <v>116</v>
      </c>
      <c r="AZ81" s="79">
        <f t="shared" si="196"/>
        <v>2.5</v>
      </c>
      <c r="BA81" s="80">
        <f t="shared" si="174"/>
        <v>8408</v>
      </c>
      <c r="BB81" s="67">
        <f t="shared" ref="BB81:DD81" si="197">BB327*1000</f>
        <v>0.5</v>
      </c>
      <c r="BC81" s="67">
        <f t="shared" si="197"/>
        <v>0.5</v>
      </c>
      <c r="BD81" s="67">
        <f t="shared" si="197"/>
        <v>0.5</v>
      </c>
      <c r="BE81" s="67">
        <f t="shared" si="197"/>
        <v>0.5</v>
      </c>
      <c r="BF81" s="67">
        <f t="shared" si="197"/>
        <v>0.5</v>
      </c>
      <c r="BG81" s="67">
        <f t="shared" si="197"/>
        <v>0.5</v>
      </c>
      <c r="BH81" s="67">
        <f t="shared" si="197"/>
        <v>0.5</v>
      </c>
      <c r="BI81" s="67">
        <f t="shared" si="197"/>
        <v>0.5</v>
      </c>
      <c r="BJ81" s="67">
        <f t="shared" si="197"/>
        <v>5.0000000000000001E-3</v>
      </c>
      <c r="BK81" s="67">
        <f t="shared" si="197"/>
        <v>0.5</v>
      </c>
      <c r="BL81" s="67">
        <f t="shared" si="197"/>
        <v>0.05</v>
      </c>
      <c r="BM81" s="67">
        <f t="shared" si="197"/>
        <v>0.05</v>
      </c>
      <c r="BN81" s="67">
        <f t="shared" si="197"/>
        <v>0.05</v>
      </c>
      <c r="BO81" s="67">
        <f t="shared" si="197"/>
        <v>0.05</v>
      </c>
      <c r="BP81" s="67">
        <f t="shared" si="197"/>
        <v>0.05</v>
      </c>
      <c r="BQ81" s="67">
        <f t="shared" si="197"/>
        <v>0.4</v>
      </c>
      <c r="BR81" s="67">
        <f t="shared" si="197"/>
        <v>0.05</v>
      </c>
      <c r="BS81" s="67">
        <f t="shared" si="197"/>
        <v>0.05</v>
      </c>
      <c r="BT81" s="67">
        <f t="shared" si="197"/>
        <v>0.05</v>
      </c>
      <c r="BU81" s="67">
        <f t="shared" si="197"/>
        <v>0.05</v>
      </c>
      <c r="BV81" s="67">
        <f t="shared" si="197"/>
        <v>0.05</v>
      </c>
      <c r="BW81" s="67">
        <f t="shared" si="197"/>
        <v>0.1</v>
      </c>
      <c r="BX81" s="67">
        <f t="shared" si="197"/>
        <v>0.15</v>
      </c>
      <c r="BY81" s="91"/>
      <c r="BZ81" s="91"/>
      <c r="CA81" s="91"/>
      <c r="CB81" s="91"/>
      <c r="CC81" s="91"/>
      <c r="CD81" s="91"/>
      <c r="CE81" s="91"/>
      <c r="CF81" s="91"/>
      <c r="CG81" s="91"/>
      <c r="CH81" s="91"/>
      <c r="CI81" s="91"/>
      <c r="CJ81" s="91"/>
      <c r="CK81" s="91"/>
      <c r="CL81" s="91"/>
      <c r="CM81" s="91"/>
      <c r="CN81" s="91"/>
      <c r="CO81" s="91"/>
      <c r="CP81" s="91"/>
      <c r="CQ81" s="91"/>
      <c r="CR81" s="91"/>
      <c r="CS81" s="91"/>
      <c r="CT81" s="91"/>
      <c r="CU81" s="91"/>
      <c r="CV81" s="91"/>
      <c r="CW81" s="91"/>
      <c r="CX81" s="91"/>
      <c r="CY81" s="91"/>
      <c r="CZ81" s="91"/>
      <c r="DA81" s="91"/>
      <c r="DB81" s="91"/>
      <c r="DC81" s="67">
        <f t="shared" si="197"/>
        <v>0.05</v>
      </c>
      <c r="DD81" s="67">
        <f t="shared" si="197"/>
        <v>0.05</v>
      </c>
      <c r="DE81" s="138">
        <v>23937</v>
      </c>
      <c r="DF81" s="137"/>
      <c r="DG81" s="137"/>
      <c r="DH81" s="137"/>
      <c r="DI81" s="137"/>
      <c r="DJ81" s="137"/>
    </row>
    <row r="82" spans="1:114" ht="25.5" x14ac:dyDescent="0.2">
      <c r="A82" s="114">
        <v>77</v>
      </c>
      <c r="B82" s="115">
        <v>238</v>
      </c>
      <c r="C82" s="116" t="s">
        <v>447</v>
      </c>
      <c r="D82" s="116" t="s">
        <v>448</v>
      </c>
      <c r="E82" s="116" t="s">
        <v>775</v>
      </c>
      <c r="F82" s="116" t="s">
        <v>984</v>
      </c>
      <c r="G82" s="113">
        <v>6.7</v>
      </c>
      <c r="H82" s="52">
        <v>720</v>
      </c>
      <c r="I82" s="89">
        <v>0.05</v>
      </c>
      <c r="J82" s="89">
        <v>3.62</v>
      </c>
      <c r="K82" s="89">
        <v>41.7</v>
      </c>
      <c r="L82" s="90">
        <v>0.14699999999999999</v>
      </c>
      <c r="M82" s="89">
        <v>2.74</v>
      </c>
      <c r="N82" s="89">
        <v>9.4600000000000009</v>
      </c>
      <c r="O82" s="89">
        <v>10.1</v>
      </c>
      <c r="P82" s="105">
        <v>1.0500000000000001E-2</v>
      </c>
      <c r="Q82" s="89">
        <v>2530</v>
      </c>
      <c r="R82" s="89">
        <v>0.2</v>
      </c>
      <c r="S82" s="89">
        <v>4.29</v>
      </c>
      <c r="T82" s="89">
        <v>7.26</v>
      </c>
      <c r="U82" s="79">
        <v>1</v>
      </c>
      <c r="V82" s="79">
        <v>57.5</v>
      </c>
      <c r="W82" s="89">
        <v>14.7</v>
      </c>
      <c r="X82" s="89">
        <v>31</v>
      </c>
      <c r="Y82" s="52">
        <v>52400</v>
      </c>
      <c r="Z82" s="89">
        <v>6.35</v>
      </c>
      <c r="AA82" s="52">
        <v>11100</v>
      </c>
      <c r="AB82" s="79">
        <v>331</v>
      </c>
      <c r="AC82" s="52">
        <v>924</v>
      </c>
      <c r="AD82" s="52">
        <v>3330</v>
      </c>
      <c r="AE82" s="89">
        <v>493.44106876826402</v>
      </c>
      <c r="AF82" s="52">
        <v>3412.3897205305202</v>
      </c>
      <c r="AG82" s="52">
        <v>874</v>
      </c>
      <c r="AH82" s="79">
        <f t="shared" ref="AH82:AZ82" si="198">AH328*1000</f>
        <v>93</v>
      </c>
      <c r="AI82" s="79">
        <f t="shared" si="198"/>
        <v>41</v>
      </c>
      <c r="AJ82" s="79">
        <f t="shared" si="198"/>
        <v>2.5</v>
      </c>
      <c r="AK82" s="79">
        <f t="shared" si="198"/>
        <v>126</v>
      </c>
      <c r="AL82" s="79">
        <f t="shared" si="198"/>
        <v>85</v>
      </c>
      <c r="AM82" s="79">
        <f t="shared" si="198"/>
        <v>60</v>
      </c>
      <c r="AN82" s="79">
        <f t="shared" si="198"/>
        <v>73</v>
      </c>
      <c r="AO82" s="79">
        <f t="shared" si="198"/>
        <v>36</v>
      </c>
      <c r="AP82" s="79">
        <f t="shared" si="198"/>
        <v>43</v>
      </c>
      <c r="AQ82" s="79">
        <f t="shared" si="198"/>
        <v>1.5</v>
      </c>
      <c r="AR82" s="79">
        <f t="shared" si="198"/>
        <v>2.5</v>
      </c>
      <c r="AS82" s="79">
        <f t="shared" si="198"/>
        <v>2.5</v>
      </c>
      <c r="AT82" s="79">
        <f t="shared" si="198"/>
        <v>180</v>
      </c>
      <c r="AU82" s="79">
        <f t="shared" si="198"/>
        <v>130</v>
      </c>
      <c r="AV82" s="79">
        <f t="shared" si="198"/>
        <v>53</v>
      </c>
      <c r="AW82" s="79">
        <f t="shared" si="198"/>
        <v>87</v>
      </c>
      <c r="AX82" s="79">
        <f t="shared" si="198"/>
        <v>83</v>
      </c>
      <c r="AY82" s="79">
        <f t="shared" si="198"/>
        <v>2.5</v>
      </c>
      <c r="AZ82" s="79">
        <f t="shared" si="198"/>
        <v>2.5</v>
      </c>
      <c r="BA82" s="80">
        <f t="shared" si="174"/>
        <v>850</v>
      </c>
      <c r="BB82" s="67">
        <f t="shared" ref="BB82:DD82" si="199">BB328*1000</f>
        <v>0.5</v>
      </c>
      <c r="BC82" s="67">
        <f t="shared" si="199"/>
        <v>0.5</v>
      </c>
      <c r="BD82" s="67">
        <f t="shared" si="199"/>
        <v>0.5</v>
      </c>
      <c r="BE82" s="67">
        <f t="shared" si="199"/>
        <v>0.5</v>
      </c>
      <c r="BF82" s="67">
        <f t="shared" si="199"/>
        <v>0.5</v>
      </c>
      <c r="BG82" s="67">
        <f t="shared" si="199"/>
        <v>0.5</v>
      </c>
      <c r="BH82" s="67">
        <f t="shared" si="199"/>
        <v>0.5</v>
      </c>
      <c r="BI82" s="67">
        <f t="shared" si="199"/>
        <v>0.5</v>
      </c>
      <c r="BJ82" s="67">
        <f t="shared" si="199"/>
        <v>5.0000000000000001E-3</v>
      </c>
      <c r="BK82" s="67">
        <f t="shared" si="199"/>
        <v>0.5</v>
      </c>
      <c r="BL82" s="67">
        <f t="shared" si="199"/>
        <v>0.05</v>
      </c>
      <c r="BM82" s="67">
        <f t="shared" si="199"/>
        <v>0.05</v>
      </c>
      <c r="BN82" s="67">
        <f t="shared" si="199"/>
        <v>0.05</v>
      </c>
      <c r="BO82" s="67">
        <f t="shared" si="199"/>
        <v>0.05</v>
      </c>
      <c r="BP82" s="67">
        <f t="shared" si="199"/>
        <v>0.05</v>
      </c>
      <c r="BQ82" s="67">
        <f t="shared" si="199"/>
        <v>0.4</v>
      </c>
      <c r="BR82" s="67">
        <f t="shared" si="199"/>
        <v>0.05</v>
      </c>
      <c r="BS82" s="67">
        <f t="shared" si="199"/>
        <v>0.05</v>
      </c>
      <c r="BT82" s="67">
        <f t="shared" si="199"/>
        <v>0.05</v>
      </c>
      <c r="BU82" s="67">
        <f t="shared" si="199"/>
        <v>0.05</v>
      </c>
      <c r="BV82" s="67">
        <f t="shared" si="199"/>
        <v>0.05</v>
      </c>
      <c r="BW82" s="67">
        <f t="shared" si="199"/>
        <v>0.1</v>
      </c>
      <c r="BX82" s="67">
        <f t="shared" si="199"/>
        <v>0.15</v>
      </c>
      <c r="BY82" s="67">
        <f t="shared" si="199"/>
        <v>25</v>
      </c>
      <c r="BZ82" s="67">
        <f t="shared" si="199"/>
        <v>50</v>
      </c>
      <c r="CA82" s="67">
        <f t="shared" si="199"/>
        <v>500</v>
      </c>
      <c r="CB82" s="67">
        <f t="shared" si="199"/>
        <v>0.01</v>
      </c>
      <c r="CC82" s="67">
        <f t="shared" si="199"/>
        <v>2.5000000000000001E-2</v>
      </c>
      <c r="CD82" s="67">
        <f t="shared" si="199"/>
        <v>2.5000000000000001E-2</v>
      </c>
      <c r="CE82" s="67">
        <f t="shared" si="199"/>
        <v>2.5000000000000001E-2</v>
      </c>
      <c r="CF82" s="67">
        <f t="shared" si="199"/>
        <v>2.5000000000000001E-2</v>
      </c>
      <c r="CG82" s="67">
        <f t="shared" si="199"/>
        <v>2.5000000000000001E-2</v>
      </c>
      <c r="CH82" s="67">
        <f t="shared" si="199"/>
        <v>2.5000000000000001E-2</v>
      </c>
      <c r="CI82" s="67">
        <f t="shared" si="199"/>
        <v>2.5000000000000001E-2</v>
      </c>
      <c r="CJ82" s="67">
        <f>CJ328</f>
        <v>5.0000000000000001E-3</v>
      </c>
      <c r="CK82" s="67">
        <f t="shared" si="199"/>
        <v>0.15</v>
      </c>
      <c r="CL82" s="67">
        <f t="shared" si="199"/>
        <v>0.5</v>
      </c>
      <c r="CM82" s="67">
        <f t="shared" si="199"/>
        <v>0.5</v>
      </c>
      <c r="CN82" s="67">
        <f t="shared" si="199"/>
        <v>0.5</v>
      </c>
      <c r="CO82" s="67">
        <f>SUM(CL82:CN82)</f>
        <v>1.5</v>
      </c>
      <c r="CP82" s="67">
        <f t="shared" si="199"/>
        <v>0.3</v>
      </c>
      <c r="CQ82" s="67">
        <f t="shared" si="199"/>
        <v>5</v>
      </c>
      <c r="CR82" s="67">
        <f t="shared" si="199"/>
        <v>0.5</v>
      </c>
      <c r="CS82" s="67">
        <f t="shared" si="199"/>
        <v>0.5</v>
      </c>
      <c r="CT82" s="67">
        <f t="shared" si="199"/>
        <v>0.05</v>
      </c>
      <c r="CU82" s="67">
        <f t="shared" si="199"/>
        <v>0.05</v>
      </c>
      <c r="CV82" s="67">
        <f t="shared" si="199"/>
        <v>0.05</v>
      </c>
      <c r="CW82" s="67">
        <f t="shared" ref="CW82" si="200">CW328/1000</f>
        <v>1.6999999999999999E-3</v>
      </c>
      <c r="CX82" s="67">
        <f t="shared" si="199"/>
        <v>0.05</v>
      </c>
      <c r="CY82" s="67">
        <f t="shared" si="199"/>
        <v>0.05</v>
      </c>
      <c r="CZ82" s="67">
        <f t="shared" si="199"/>
        <v>0.05</v>
      </c>
      <c r="DA82" s="67">
        <f t="shared" si="199"/>
        <v>0.05</v>
      </c>
      <c r="DB82" s="67">
        <f t="shared" si="199"/>
        <v>0.05</v>
      </c>
      <c r="DC82" s="67">
        <f t="shared" si="199"/>
        <v>0.05</v>
      </c>
      <c r="DD82" s="67">
        <f t="shared" si="199"/>
        <v>0.05</v>
      </c>
      <c r="DE82" s="138">
        <v>3243</v>
      </c>
      <c r="DF82" s="101">
        <f t="shared" ref="DF82:DJ82" si="201">DF328*1000</f>
        <v>0.5</v>
      </c>
      <c r="DG82" s="101">
        <f t="shared" si="201"/>
        <v>0.05</v>
      </c>
      <c r="DH82" s="101">
        <f t="shared" si="201"/>
        <v>2.5000000000000001E-2</v>
      </c>
      <c r="DI82" s="101">
        <f t="shared" si="201"/>
        <v>2.5000000000000001E-2</v>
      </c>
      <c r="DJ82" s="101">
        <f t="shared" si="201"/>
        <v>0.05</v>
      </c>
    </row>
    <row r="83" spans="1:114" ht="25.5" x14ac:dyDescent="0.2">
      <c r="A83" s="114">
        <v>78</v>
      </c>
      <c r="B83" s="115">
        <v>242</v>
      </c>
      <c r="C83" s="116" t="s">
        <v>449</v>
      </c>
      <c r="D83" s="116" t="s">
        <v>450</v>
      </c>
      <c r="E83" s="116" t="s">
        <v>776</v>
      </c>
      <c r="F83" s="116" t="s">
        <v>985</v>
      </c>
      <c r="G83" s="113">
        <v>7.6</v>
      </c>
      <c r="H83" s="52">
        <v>727</v>
      </c>
      <c r="I83" s="89">
        <v>0.05</v>
      </c>
      <c r="J83" s="89">
        <v>4.9800000000000004</v>
      </c>
      <c r="K83" s="89">
        <v>52</v>
      </c>
      <c r="L83" s="90">
        <v>2.5000000000000001E-2</v>
      </c>
      <c r="M83" s="89">
        <v>7.64</v>
      </c>
      <c r="N83" s="112">
        <v>17.399999999999999</v>
      </c>
      <c r="O83" s="112">
        <v>28.1</v>
      </c>
      <c r="P83" s="105">
        <v>3.9600000000000003E-2</v>
      </c>
      <c r="Q83" s="112">
        <v>2580</v>
      </c>
      <c r="R83" s="89">
        <v>0.2</v>
      </c>
      <c r="S83" s="112">
        <v>20.6</v>
      </c>
      <c r="T83" s="112">
        <v>6.1</v>
      </c>
      <c r="U83" s="79">
        <v>1</v>
      </c>
      <c r="V83" s="79">
        <v>164</v>
      </c>
      <c r="W83" s="112">
        <v>30.8</v>
      </c>
      <c r="X83" s="112">
        <v>43.8</v>
      </c>
      <c r="Y83" s="52">
        <v>57100</v>
      </c>
      <c r="Z83" s="89">
        <v>6.57</v>
      </c>
      <c r="AA83" s="52">
        <v>17492</v>
      </c>
      <c r="AB83" s="79">
        <v>327</v>
      </c>
      <c r="AC83" s="52">
        <v>237</v>
      </c>
      <c r="AD83" s="52">
        <v>1480</v>
      </c>
      <c r="AE83" s="89">
        <v>67.400000000000006</v>
      </c>
      <c r="AF83" s="52">
        <v>11792.9</v>
      </c>
      <c r="AG83" s="112">
        <v>3100</v>
      </c>
      <c r="AH83" s="79">
        <f t="shared" ref="AH83:AZ83" si="202">AH329*1000</f>
        <v>11</v>
      </c>
      <c r="AI83" s="79">
        <f t="shared" si="202"/>
        <v>34</v>
      </c>
      <c r="AJ83" s="79">
        <f t="shared" si="202"/>
        <v>10</v>
      </c>
      <c r="AK83" s="79">
        <f t="shared" si="202"/>
        <v>142</v>
      </c>
      <c r="AL83" s="79">
        <f t="shared" si="202"/>
        <v>62</v>
      </c>
      <c r="AM83" s="79">
        <f t="shared" si="202"/>
        <v>48</v>
      </c>
      <c r="AN83" s="79">
        <f t="shared" si="202"/>
        <v>45</v>
      </c>
      <c r="AO83" s="79">
        <f t="shared" si="202"/>
        <v>2.5</v>
      </c>
      <c r="AP83" s="79">
        <f t="shared" si="202"/>
        <v>25</v>
      </c>
      <c r="AQ83" s="79">
        <f t="shared" si="202"/>
        <v>4</v>
      </c>
      <c r="AR83" s="79">
        <f t="shared" si="202"/>
        <v>2.5</v>
      </c>
      <c r="AS83" s="79">
        <f t="shared" si="202"/>
        <v>2.5</v>
      </c>
      <c r="AT83" s="79">
        <f t="shared" si="202"/>
        <v>95</v>
      </c>
      <c r="AU83" s="79">
        <f t="shared" si="202"/>
        <v>9</v>
      </c>
      <c r="AV83" s="79">
        <f t="shared" si="202"/>
        <v>25</v>
      </c>
      <c r="AW83" s="79">
        <f t="shared" si="202"/>
        <v>133</v>
      </c>
      <c r="AX83" s="79">
        <f t="shared" si="202"/>
        <v>31</v>
      </c>
      <c r="AY83" s="79">
        <f t="shared" si="202"/>
        <v>13</v>
      </c>
      <c r="AZ83" s="79">
        <f t="shared" si="202"/>
        <v>2.5</v>
      </c>
      <c r="BA83" s="80">
        <f t="shared" si="174"/>
        <v>490</v>
      </c>
      <c r="BB83" s="67">
        <f t="shared" ref="BB83:DD83" si="203">BB329*1000</f>
        <v>0.5</v>
      </c>
      <c r="BC83" s="67">
        <f t="shared" si="203"/>
        <v>0.5</v>
      </c>
      <c r="BD83" s="67">
        <f t="shared" si="203"/>
        <v>0.5</v>
      </c>
      <c r="BE83" s="67">
        <f t="shared" si="203"/>
        <v>0.5</v>
      </c>
      <c r="BF83" s="67">
        <f t="shared" si="203"/>
        <v>0.5</v>
      </c>
      <c r="BG83" s="67">
        <f t="shared" si="203"/>
        <v>0.5</v>
      </c>
      <c r="BH83" s="67">
        <f t="shared" si="203"/>
        <v>0.5</v>
      </c>
      <c r="BI83" s="67">
        <f t="shared" si="203"/>
        <v>0.5</v>
      </c>
      <c r="BJ83" s="67">
        <f t="shared" si="203"/>
        <v>5.0000000000000001E-3</v>
      </c>
      <c r="BK83" s="67">
        <f t="shared" si="203"/>
        <v>0.5</v>
      </c>
      <c r="BL83" s="67">
        <f t="shared" si="203"/>
        <v>0.05</v>
      </c>
      <c r="BM83" s="67">
        <f t="shared" si="203"/>
        <v>0.05</v>
      </c>
      <c r="BN83" s="67">
        <f t="shared" si="203"/>
        <v>0.05</v>
      </c>
      <c r="BO83" s="67">
        <f t="shared" si="203"/>
        <v>0.05</v>
      </c>
      <c r="BP83" s="67">
        <f t="shared" si="203"/>
        <v>0.05</v>
      </c>
      <c r="BQ83" s="67">
        <f t="shared" si="203"/>
        <v>0.4</v>
      </c>
      <c r="BR83" s="67">
        <f t="shared" si="203"/>
        <v>0.05</v>
      </c>
      <c r="BS83" s="67">
        <f t="shared" si="203"/>
        <v>0.05</v>
      </c>
      <c r="BT83" s="67">
        <f t="shared" si="203"/>
        <v>0.05</v>
      </c>
      <c r="BU83" s="67">
        <f t="shared" si="203"/>
        <v>0.05</v>
      </c>
      <c r="BV83" s="67">
        <f t="shared" si="203"/>
        <v>0.05</v>
      </c>
      <c r="BW83" s="67">
        <f t="shared" si="203"/>
        <v>0.1</v>
      </c>
      <c r="BX83" s="67">
        <f t="shared" si="203"/>
        <v>0.15</v>
      </c>
      <c r="BY83" s="91"/>
      <c r="BZ83" s="91"/>
      <c r="CA83" s="91"/>
      <c r="CB83" s="91"/>
      <c r="CC83" s="91"/>
      <c r="CD83" s="91"/>
      <c r="CE83" s="91"/>
      <c r="CF83" s="91"/>
      <c r="CG83" s="91"/>
      <c r="CH83" s="91"/>
      <c r="CI83" s="91"/>
      <c r="CJ83" s="91"/>
      <c r="CK83" s="91"/>
      <c r="CL83" s="91"/>
      <c r="CM83" s="91"/>
      <c r="CN83" s="91"/>
      <c r="CO83" s="91"/>
      <c r="CP83" s="91"/>
      <c r="CQ83" s="91"/>
      <c r="CR83" s="91"/>
      <c r="CS83" s="91"/>
      <c r="CT83" s="91"/>
      <c r="CU83" s="91"/>
      <c r="CV83" s="91"/>
      <c r="CW83" s="91"/>
      <c r="CX83" s="91"/>
      <c r="CY83" s="91"/>
      <c r="CZ83" s="91"/>
      <c r="DA83" s="91"/>
      <c r="DB83" s="91"/>
      <c r="DC83" s="67">
        <f t="shared" si="203"/>
        <v>0.05</v>
      </c>
      <c r="DD83" s="67">
        <f t="shared" si="203"/>
        <v>0.05</v>
      </c>
      <c r="DE83" s="138">
        <v>3596</v>
      </c>
      <c r="DF83" s="137"/>
      <c r="DG83" s="137"/>
      <c r="DH83" s="137"/>
      <c r="DI83" s="137"/>
      <c r="DJ83" s="137"/>
    </row>
    <row r="84" spans="1:114" ht="25.5" x14ac:dyDescent="0.2">
      <c r="A84" s="114">
        <v>79</v>
      </c>
      <c r="B84" s="115">
        <v>243</v>
      </c>
      <c r="C84" s="116" t="s">
        <v>451</v>
      </c>
      <c r="D84" s="116" t="s">
        <v>452</v>
      </c>
      <c r="E84" s="116" t="s">
        <v>777</v>
      </c>
      <c r="F84" s="116" t="s">
        <v>986</v>
      </c>
      <c r="G84" s="113">
        <v>7.4</v>
      </c>
      <c r="H84" s="52">
        <v>712</v>
      </c>
      <c r="I84" s="89">
        <v>0.05</v>
      </c>
      <c r="J84" s="89">
        <v>1.5</v>
      </c>
      <c r="K84" s="89">
        <v>4.59</v>
      </c>
      <c r="L84" s="90">
        <v>2.5000000000000001E-2</v>
      </c>
      <c r="M84" s="89">
        <v>0.38200000000000001</v>
      </c>
      <c r="N84" s="112">
        <v>2.42</v>
      </c>
      <c r="O84" s="112">
        <v>2.2999999999999998</v>
      </c>
      <c r="P84" s="105">
        <v>8.3999999999999995E-3</v>
      </c>
      <c r="Q84" s="112">
        <v>578</v>
      </c>
      <c r="R84" s="89">
        <v>0.2</v>
      </c>
      <c r="S84" s="112">
        <v>0.81399999999999995</v>
      </c>
      <c r="T84" s="89">
        <v>1.25</v>
      </c>
      <c r="U84" s="79">
        <v>1</v>
      </c>
      <c r="V84" s="79">
        <v>10</v>
      </c>
      <c r="W84" s="112">
        <v>2.79</v>
      </c>
      <c r="X84" s="112">
        <v>15.1</v>
      </c>
      <c r="Y84" s="52">
        <v>7610</v>
      </c>
      <c r="Z84" s="89">
        <v>3.66</v>
      </c>
      <c r="AA84" s="52">
        <v>1710</v>
      </c>
      <c r="AB84" s="79">
        <v>28.6</v>
      </c>
      <c r="AC84" s="52">
        <v>208</v>
      </c>
      <c r="AD84" s="89">
        <v>254</v>
      </c>
      <c r="AE84" s="89">
        <v>129</v>
      </c>
      <c r="AF84" s="52">
        <v>675</v>
      </c>
      <c r="AG84" s="52">
        <v>180</v>
      </c>
      <c r="AH84" s="79">
        <f t="shared" ref="AH84:AZ84" si="204">AH330*1000</f>
        <v>2.5</v>
      </c>
      <c r="AI84" s="79">
        <f t="shared" si="204"/>
        <v>2.5</v>
      </c>
      <c r="AJ84" s="79">
        <f t="shared" si="204"/>
        <v>2.5</v>
      </c>
      <c r="AK84" s="79">
        <f t="shared" si="204"/>
        <v>2.5</v>
      </c>
      <c r="AL84" s="79">
        <f t="shared" si="204"/>
        <v>2.5</v>
      </c>
      <c r="AM84" s="79">
        <f t="shared" si="204"/>
        <v>2.5</v>
      </c>
      <c r="AN84" s="79">
        <f t="shared" si="204"/>
        <v>2.5</v>
      </c>
      <c r="AO84" s="79">
        <f t="shared" si="204"/>
        <v>2.5</v>
      </c>
      <c r="AP84" s="79">
        <f t="shared" si="204"/>
        <v>2.5</v>
      </c>
      <c r="AQ84" s="79">
        <f t="shared" si="204"/>
        <v>1.5</v>
      </c>
      <c r="AR84" s="79">
        <f t="shared" si="204"/>
        <v>2.5</v>
      </c>
      <c r="AS84" s="79">
        <f t="shared" si="204"/>
        <v>2.5</v>
      </c>
      <c r="AT84" s="79">
        <f t="shared" si="204"/>
        <v>2.5</v>
      </c>
      <c r="AU84" s="79">
        <f t="shared" si="204"/>
        <v>2.5</v>
      </c>
      <c r="AV84" s="79">
        <f t="shared" si="204"/>
        <v>2.5</v>
      </c>
      <c r="AW84" s="79">
        <f t="shared" si="204"/>
        <v>2.5</v>
      </c>
      <c r="AX84" s="79">
        <f t="shared" si="204"/>
        <v>5</v>
      </c>
      <c r="AY84" s="79">
        <f t="shared" si="204"/>
        <v>2.5</v>
      </c>
      <c r="AZ84" s="79">
        <f t="shared" si="204"/>
        <v>2.5</v>
      </c>
      <c r="BA84" s="80">
        <f t="shared" si="174"/>
        <v>31.5</v>
      </c>
      <c r="BB84" s="67">
        <f t="shared" ref="BB84:DD84" si="205">BB330*1000</f>
        <v>0.5</v>
      </c>
      <c r="BC84" s="67">
        <f t="shared" si="205"/>
        <v>0.5</v>
      </c>
      <c r="BD84" s="67">
        <f t="shared" si="205"/>
        <v>0.5</v>
      </c>
      <c r="BE84" s="67">
        <f t="shared" si="205"/>
        <v>0.5</v>
      </c>
      <c r="BF84" s="67">
        <f t="shared" si="205"/>
        <v>0.5</v>
      </c>
      <c r="BG84" s="67">
        <f t="shared" si="205"/>
        <v>0.5</v>
      </c>
      <c r="BH84" s="67">
        <f t="shared" si="205"/>
        <v>0.5</v>
      </c>
      <c r="BI84" s="67">
        <f t="shared" si="205"/>
        <v>0.5</v>
      </c>
      <c r="BJ84" s="67">
        <f t="shared" si="205"/>
        <v>5.0000000000000001E-3</v>
      </c>
      <c r="BK84" s="67">
        <f t="shared" si="205"/>
        <v>0.5</v>
      </c>
      <c r="BL84" s="67">
        <f t="shared" si="205"/>
        <v>0.05</v>
      </c>
      <c r="BM84" s="67">
        <f t="shared" si="205"/>
        <v>0.05</v>
      </c>
      <c r="BN84" s="67">
        <f t="shared" si="205"/>
        <v>0.05</v>
      </c>
      <c r="BO84" s="67">
        <f t="shared" si="205"/>
        <v>0.05</v>
      </c>
      <c r="BP84" s="67">
        <f t="shared" si="205"/>
        <v>0.05</v>
      </c>
      <c r="BQ84" s="67">
        <f t="shared" si="205"/>
        <v>0.4</v>
      </c>
      <c r="BR84" s="67">
        <f t="shared" si="205"/>
        <v>0.05</v>
      </c>
      <c r="BS84" s="67">
        <f t="shared" si="205"/>
        <v>0.05</v>
      </c>
      <c r="BT84" s="67">
        <f t="shared" si="205"/>
        <v>0.05</v>
      </c>
      <c r="BU84" s="67">
        <f t="shared" si="205"/>
        <v>0.05</v>
      </c>
      <c r="BV84" s="67">
        <f t="shared" si="205"/>
        <v>0.05</v>
      </c>
      <c r="BW84" s="67">
        <f t="shared" si="205"/>
        <v>0.1</v>
      </c>
      <c r="BX84" s="67">
        <f t="shared" si="205"/>
        <v>0.15</v>
      </c>
      <c r="BY84" s="91"/>
      <c r="BZ84" s="91"/>
      <c r="CA84" s="91"/>
      <c r="CB84" s="91"/>
      <c r="CC84" s="91"/>
      <c r="CD84" s="91"/>
      <c r="CE84" s="91"/>
      <c r="CF84" s="91"/>
      <c r="CG84" s="91"/>
      <c r="CH84" s="91"/>
      <c r="CI84" s="91"/>
      <c r="CJ84" s="91"/>
      <c r="CK84" s="91"/>
      <c r="CL84" s="91"/>
      <c r="CM84" s="91"/>
      <c r="CN84" s="91"/>
      <c r="CO84" s="91"/>
      <c r="CP84" s="91"/>
      <c r="CQ84" s="91"/>
      <c r="CR84" s="91"/>
      <c r="CS84" s="91"/>
      <c r="CT84" s="91"/>
      <c r="CU84" s="91"/>
      <c r="CV84" s="91"/>
      <c r="CW84" s="91"/>
      <c r="CX84" s="91"/>
      <c r="CY84" s="91"/>
      <c r="CZ84" s="91"/>
      <c r="DA84" s="91"/>
      <c r="DB84" s="91"/>
      <c r="DC84" s="67">
        <f t="shared" si="205"/>
        <v>0.05</v>
      </c>
      <c r="DD84" s="67">
        <f t="shared" si="205"/>
        <v>0.05</v>
      </c>
      <c r="DE84" s="138">
        <v>1625</v>
      </c>
      <c r="DF84" s="137"/>
      <c r="DG84" s="137"/>
      <c r="DH84" s="137"/>
      <c r="DI84" s="137"/>
      <c r="DJ84" s="137"/>
    </row>
    <row r="85" spans="1:114" ht="25.5" x14ac:dyDescent="0.2">
      <c r="A85" s="114">
        <v>80</v>
      </c>
      <c r="B85" s="115">
        <v>244</v>
      </c>
      <c r="C85" s="116" t="s">
        <v>453</v>
      </c>
      <c r="D85" s="116" t="s">
        <v>454</v>
      </c>
      <c r="E85" s="116" t="s">
        <v>778</v>
      </c>
      <c r="F85" s="116" t="s">
        <v>987</v>
      </c>
      <c r="G85" s="113">
        <v>6.8</v>
      </c>
      <c r="H85" s="52">
        <v>635</v>
      </c>
      <c r="I85" s="89">
        <v>0.05</v>
      </c>
      <c r="J85" s="89">
        <v>5.16</v>
      </c>
      <c r="K85" s="89">
        <v>120</v>
      </c>
      <c r="L85" s="90">
        <v>2.5000000000000001E-2</v>
      </c>
      <c r="M85" s="89">
        <v>9.4499999999999993</v>
      </c>
      <c r="N85" s="89">
        <v>29.7</v>
      </c>
      <c r="O85" s="89">
        <v>27.1</v>
      </c>
      <c r="P85" s="105">
        <v>0.29499999999999998</v>
      </c>
      <c r="Q85" s="89">
        <v>3440</v>
      </c>
      <c r="R85" s="89">
        <v>0.2</v>
      </c>
      <c r="S85" s="89">
        <v>21.3</v>
      </c>
      <c r="T85" s="89">
        <v>22.3</v>
      </c>
      <c r="U85" s="79">
        <v>1</v>
      </c>
      <c r="V85" s="79">
        <v>38.1</v>
      </c>
      <c r="W85" s="89">
        <v>33.299999999999997</v>
      </c>
      <c r="X85" s="89">
        <v>135</v>
      </c>
      <c r="Y85" s="52">
        <v>7380</v>
      </c>
      <c r="Z85" s="89">
        <v>9.6</v>
      </c>
      <c r="AA85" s="52">
        <v>26135.200000000001</v>
      </c>
      <c r="AB85" s="79">
        <v>710.49699999999996</v>
      </c>
      <c r="AC85" s="52">
        <v>1370</v>
      </c>
      <c r="AD85" s="89">
        <v>1390</v>
      </c>
      <c r="AE85" s="89">
        <v>483.57299999999998</v>
      </c>
      <c r="AF85" s="52">
        <v>19820</v>
      </c>
      <c r="AG85" s="52">
        <v>1570</v>
      </c>
      <c r="AH85" s="79">
        <f t="shared" ref="AH85:AZ85" si="206">AH331*1000</f>
        <v>61</v>
      </c>
      <c r="AI85" s="79">
        <f t="shared" si="206"/>
        <v>103</v>
      </c>
      <c r="AJ85" s="79">
        <f t="shared" si="206"/>
        <v>31</v>
      </c>
      <c r="AK85" s="79">
        <f t="shared" si="206"/>
        <v>409</v>
      </c>
      <c r="AL85" s="79">
        <f t="shared" si="206"/>
        <v>270</v>
      </c>
      <c r="AM85" s="79">
        <f t="shared" si="206"/>
        <v>183</v>
      </c>
      <c r="AN85" s="79">
        <f t="shared" si="206"/>
        <v>230</v>
      </c>
      <c r="AO85" s="79">
        <f t="shared" si="206"/>
        <v>50</v>
      </c>
      <c r="AP85" s="79">
        <f t="shared" si="206"/>
        <v>258</v>
      </c>
      <c r="AQ85" s="79">
        <f t="shared" si="206"/>
        <v>17</v>
      </c>
      <c r="AR85" s="79">
        <f t="shared" si="206"/>
        <v>10</v>
      </c>
      <c r="AS85" s="79">
        <f t="shared" si="206"/>
        <v>11</v>
      </c>
      <c r="AT85" s="79">
        <f t="shared" si="206"/>
        <v>319</v>
      </c>
      <c r="AU85" s="79">
        <f t="shared" si="206"/>
        <v>355</v>
      </c>
      <c r="AV85" s="79">
        <f t="shared" si="206"/>
        <v>171</v>
      </c>
      <c r="AW85" s="79">
        <f t="shared" si="206"/>
        <v>178</v>
      </c>
      <c r="AX85" s="79">
        <f t="shared" si="206"/>
        <v>298</v>
      </c>
      <c r="AY85" s="79">
        <f t="shared" si="206"/>
        <v>103</v>
      </c>
      <c r="AZ85" s="79">
        <f t="shared" si="206"/>
        <v>2.5</v>
      </c>
      <c r="BA85" s="80">
        <f t="shared" si="174"/>
        <v>2170</v>
      </c>
      <c r="BB85" s="67">
        <f t="shared" ref="BB85:DD85" si="207">BB331*1000</f>
        <v>0.5</v>
      </c>
      <c r="BC85" s="67">
        <f t="shared" si="207"/>
        <v>0.5</v>
      </c>
      <c r="BD85" s="67">
        <f t="shared" si="207"/>
        <v>0.5</v>
      </c>
      <c r="BE85" s="67">
        <f t="shared" si="207"/>
        <v>0.5</v>
      </c>
      <c r="BF85" s="67">
        <f t="shared" si="207"/>
        <v>0.5</v>
      </c>
      <c r="BG85" s="67">
        <f t="shared" si="207"/>
        <v>0.5</v>
      </c>
      <c r="BH85" s="67">
        <f t="shared" si="207"/>
        <v>0.5</v>
      </c>
      <c r="BI85" s="67">
        <f t="shared" si="207"/>
        <v>0.5</v>
      </c>
      <c r="BJ85" s="67">
        <f t="shared" si="207"/>
        <v>5.0000000000000001E-3</v>
      </c>
      <c r="BK85" s="67">
        <f t="shared" si="207"/>
        <v>0.5</v>
      </c>
      <c r="BL85" s="67">
        <f t="shared" si="207"/>
        <v>0.05</v>
      </c>
      <c r="BM85" s="67">
        <f t="shared" si="207"/>
        <v>0.05</v>
      </c>
      <c r="BN85" s="67">
        <f t="shared" si="207"/>
        <v>0.05</v>
      </c>
      <c r="BO85" s="67">
        <f t="shared" si="207"/>
        <v>0.05</v>
      </c>
      <c r="BP85" s="67">
        <f t="shared" si="207"/>
        <v>0.05</v>
      </c>
      <c r="BQ85" s="67">
        <f t="shared" si="207"/>
        <v>0.4</v>
      </c>
      <c r="BR85" s="67">
        <f t="shared" si="207"/>
        <v>0.05</v>
      </c>
      <c r="BS85" s="67">
        <f t="shared" si="207"/>
        <v>0.05</v>
      </c>
      <c r="BT85" s="67">
        <f t="shared" si="207"/>
        <v>0.05</v>
      </c>
      <c r="BU85" s="67">
        <f t="shared" si="207"/>
        <v>0.05</v>
      </c>
      <c r="BV85" s="67">
        <f t="shared" si="207"/>
        <v>0.05</v>
      </c>
      <c r="BW85" s="67">
        <f t="shared" si="207"/>
        <v>0.1</v>
      </c>
      <c r="BX85" s="67">
        <f t="shared" si="207"/>
        <v>0.15</v>
      </c>
      <c r="BY85" s="91"/>
      <c r="BZ85" s="91"/>
      <c r="CA85" s="91"/>
      <c r="CB85" s="91"/>
      <c r="CC85" s="91"/>
      <c r="CD85" s="91"/>
      <c r="CE85" s="91"/>
      <c r="CF85" s="91"/>
      <c r="CG85" s="91"/>
      <c r="CH85" s="91"/>
      <c r="CI85" s="91"/>
      <c r="CJ85" s="91"/>
      <c r="CK85" s="91"/>
      <c r="CL85" s="91"/>
      <c r="CM85" s="91"/>
      <c r="CN85" s="91"/>
      <c r="CO85" s="91"/>
      <c r="CP85" s="91"/>
      <c r="CQ85" s="91"/>
      <c r="CR85" s="91"/>
      <c r="CS85" s="91"/>
      <c r="CT85" s="91"/>
      <c r="CU85" s="91"/>
      <c r="CV85" s="91"/>
      <c r="CW85" s="91"/>
      <c r="CX85" s="91"/>
      <c r="CY85" s="91"/>
      <c r="CZ85" s="91"/>
      <c r="DA85" s="91"/>
      <c r="DB85" s="91"/>
      <c r="DC85" s="67">
        <f t="shared" si="207"/>
        <v>0.05</v>
      </c>
      <c r="DD85" s="67">
        <f t="shared" si="207"/>
        <v>0.05</v>
      </c>
      <c r="DE85" s="138">
        <v>7600</v>
      </c>
      <c r="DF85" s="137"/>
      <c r="DG85" s="137"/>
      <c r="DH85" s="137"/>
      <c r="DI85" s="137"/>
      <c r="DJ85" s="137"/>
    </row>
    <row r="86" spans="1:114" ht="25.5" x14ac:dyDescent="0.2">
      <c r="A86" s="114">
        <v>81</v>
      </c>
      <c r="B86" s="115">
        <v>245</v>
      </c>
      <c r="C86" s="116" t="s">
        <v>455</v>
      </c>
      <c r="D86" s="116" t="s">
        <v>456</v>
      </c>
      <c r="E86" s="116" t="s">
        <v>779</v>
      </c>
      <c r="F86" s="116" t="s">
        <v>988</v>
      </c>
      <c r="G86" s="113">
        <v>7</v>
      </c>
      <c r="H86" s="52">
        <v>733</v>
      </c>
      <c r="I86" s="89">
        <v>0.05</v>
      </c>
      <c r="J86" s="89">
        <v>1.5</v>
      </c>
      <c r="K86" s="89">
        <v>46.6</v>
      </c>
      <c r="L86" s="90">
        <v>2.5000000000000001E-2</v>
      </c>
      <c r="M86" s="89">
        <v>1.46</v>
      </c>
      <c r="N86" s="89">
        <v>3.55</v>
      </c>
      <c r="O86" s="89">
        <v>3.24</v>
      </c>
      <c r="P86" s="105">
        <v>1.5100000000000001E-2</v>
      </c>
      <c r="Q86" s="112">
        <v>391</v>
      </c>
      <c r="R86" s="89">
        <v>0.2</v>
      </c>
      <c r="S86" s="89">
        <v>0.2</v>
      </c>
      <c r="T86" s="89">
        <v>0.5</v>
      </c>
      <c r="U86" s="79">
        <v>1</v>
      </c>
      <c r="V86" s="79">
        <v>10.8</v>
      </c>
      <c r="W86" s="89">
        <v>0.25</v>
      </c>
      <c r="X86" s="89">
        <v>16.100000000000001</v>
      </c>
      <c r="Y86" s="52">
        <v>2910</v>
      </c>
      <c r="Z86" s="89">
        <v>6.82</v>
      </c>
      <c r="AA86" s="52">
        <v>6690</v>
      </c>
      <c r="AB86" s="79">
        <v>407</v>
      </c>
      <c r="AC86" s="52">
        <v>802</v>
      </c>
      <c r="AD86" s="52">
        <v>420</v>
      </c>
      <c r="AE86" s="89">
        <v>92.2</v>
      </c>
      <c r="AF86" s="52">
        <v>1601.07</v>
      </c>
      <c r="AG86" s="52">
        <v>307</v>
      </c>
      <c r="AH86" s="79">
        <f t="shared" ref="AH86:AZ86" si="208">AH332*1000</f>
        <v>2.5</v>
      </c>
      <c r="AI86" s="79">
        <f t="shared" si="208"/>
        <v>7</v>
      </c>
      <c r="AJ86" s="79">
        <f t="shared" si="208"/>
        <v>2.5</v>
      </c>
      <c r="AK86" s="79">
        <f t="shared" si="208"/>
        <v>19</v>
      </c>
      <c r="AL86" s="79">
        <f t="shared" si="208"/>
        <v>16</v>
      </c>
      <c r="AM86" s="79">
        <f t="shared" si="208"/>
        <v>9</v>
      </c>
      <c r="AN86" s="79">
        <f t="shared" si="208"/>
        <v>10</v>
      </c>
      <c r="AO86" s="79">
        <f t="shared" si="208"/>
        <v>2.5</v>
      </c>
      <c r="AP86" s="79">
        <f t="shared" si="208"/>
        <v>8</v>
      </c>
      <c r="AQ86" s="79">
        <f t="shared" si="208"/>
        <v>1.5</v>
      </c>
      <c r="AR86" s="79">
        <f t="shared" si="208"/>
        <v>2.5</v>
      </c>
      <c r="AS86" s="79">
        <f t="shared" si="208"/>
        <v>2.5</v>
      </c>
      <c r="AT86" s="79">
        <f t="shared" si="208"/>
        <v>13</v>
      </c>
      <c r="AU86" s="79">
        <f t="shared" si="208"/>
        <v>2.5</v>
      </c>
      <c r="AV86" s="79">
        <f t="shared" si="208"/>
        <v>7</v>
      </c>
      <c r="AW86" s="79">
        <f t="shared" si="208"/>
        <v>35</v>
      </c>
      <c r="AX86" s="79">
        <f t="shared" si="208"/>
        <v>12</v>
      </c>
      <c r="AY86" s="79">
        <f t="shared" si="208"/>
        <v>2.5</v>
      </c>
      <c r="AZ86" s="79">
        <f t="shared" si="208"/>
        <v>2.5</v>
      </c>
      <c r="BA86" s="80">
        <f t="shared" si="174"/>
        <v>95</v>
      </c>
      <c r="BB86" s="67">
        <f t="shared" ref="BB86:DD86" si="209">BB332*1000</f>
        <v>0.5</v>
      </c>
      <c r="BC86" s="67">
        <f t="shared" si="209"/>
        <v>0.5</v>
      </c>
      <c r="BD86" s="67">
        <f t="shared" si="209"/>
        <v>0.5</v>
      </c>
      <c r="BE86" s="67">
        <f t="shared" si="209"/>
        <v>0.5</v>
      </c>
      <c r="BF86" s="67">
        <f t="shared" si="209"/>
        <v>0.5</v>
      </c>
      <c r="BG86" s="67">
        <f t="shared" si="209"/>
        <v>0.5</v>
      </c>
      <c r="BH86" s="67">
        <f t="shared" si="209"/>
        <v>0.5</v>
      </c>
      <c r="BI86" s="67">
        <f t="shared" si="209"/>
        <v>0.5</v>
      </c>
      <c r="BJ86" s="67">
        <f t="shared" si="209"/>
        <v>5.0000000000000001E-3</v>
      </c>
      <c r="BK86" s="67">
        <f t="shared" si="209"/>
        <v>0.5</v>
      </c>
      <c r="BL86" s="67">
        <f t="shared" si="209"/>
        <v>0.05</v>
      </c>
      <c r="BM86" s="67">
        <f t="shared" si="209"/>
        <v>0.05</v>
      </c>
      <c r="BN86" s="67">
        <f t="shared" si="209"/>
        <v>0.05</v>
      </c>
      <c r="BO86" s="67">
        <f t="shared" si="209"/>
        <v>0.05</v>
      </c>
      <c r="BP86" s="67">
        <f t="shared" si="209"/>
        <v>0.05</v>
      </c>
      <c r="BQ86" s="67">
        <f t="shared" si="209"/>
        <v>0.4</v>
      </c>
      <c r="BR86" s="67">
        <f t="shared" si="209"/>
        <v>0.05</v>
      </c>
      <c r="BS86" s="67">
        <f t="shared" si="209"/>
        <v>0.05</v>
      </c>
      <c r="BT86" s="67">
        <f t="shared" si="209"/>
        <v>0.05</v>
      </c>
      <c r="BU86" s="67">
        <f t="shared" si="209"/>
        <v>0.05</v>
      </c>
      <c r="BV86" s="67">
        <f t="shared" si="209"/>
        <v>0.05</v>
      </c>
      <c r="BW86" s="67">
        <f t="shared" si="209"/>
        <v>0.1</v>
      </c>
      <c r="BX86" s="67">
        <f t="shared" si="209"/>
        <v>0.15</v>
      </c>
      <c r="BY86" s="91"/>
      <c r="BZ86" s="91"/>
      <c r="CA86" s="91"/>
      <c r="CB86" s="91"/>
      <c r="CC86" s="91"/>
      <c r="CD86" s="91"/>
      <c r="CE86" s="91"/>
      <c r="CF86" s="91"/>
      <c r="CG86" s="91"/>
      <c r="CH86" s="91"/>
      <c r="CI86" s="91"/>
      <c r="CJ86" s="91"/>
      <c r="CK86" s="91"/>
      <c r="CL86" s="91"/>
      <c r="CM86" s="91"/>
      <c r="CN86" s="91"/>
      <c r="CO86" s="91"/>
      <c r="CP86" s="91"/>
      <c r="CQ86" s="91"/>
      <c r="CR86" s="91"/>
      <c r="CS86" s="91"/>
      <c r="CT86" s="91"/>
      <c r="CU86" s="91"/>
      <c r="CV86" s="91"/>
      <c r="CW86" s="91"/>
      <c r="CX86" s="91"/>
      <c r="CY86" s="91"/>
      <c r="CZ86" s="91"/>
      <c r="DA86" s="91"/>
      <c r="DB86" s="91"/>
      <c r="DC86" s="67">
        <f t="shared" si="209"/>
        <v>0.05</v>
      </c>
      <c r="DD86" s="67">
        <f t="shared" si="209"/>
        <v>0.05</v>
      </c>
      <c r="DE86" s="138">
        <v>1875</v>
      </c>
      <c r="DF86" s="137"/>
      <c r="DG86" s="137"/>
      <c r="DH86" s="137"/>
      <c r="DI86" s="137"/>
      <c r="DJ86" s="137"/>
    </row>
    <row r="87" spans="1:114" ht="25.5" x14ac:dyDescent="0.2">
      <c r="A87" s="114">
        <v>82</v>
      </c>
      <c r="B87" s="115">
        <v>246</v>
      </c>
      <c r="C87" s="116" t="s">
        <v>457</v>
      </c>
      <c r="D87" s="116" t="s">
        <v>458</v>
      </c>
      <c r="E87" s="116" t="s">
        <v>779</v>
      </c>
      <c r="F87" s="116" t="s">
        <v>988</v>
      </c>
      <c r="G87" s="113">
        <v>7.3</v>
      </c>
      <c r="H87" s="52">
        <v>769</v>
      </c>
      <c r="I87" s="89">
        <v>0.05</v>
      </c>
      <c r="J87" s="89">
        <v>3.1</v>
      </c>
      <c r="K87" s="89">
        <v>108</v>
      </c>
      <c r="L87" s="90">
        <v>2.5000000000000001E-2</v>
      </c>
      <c r="M87" s="89">
        <v>3.2</v>
      </c>
      <c r="N87" s="89">
        <v>9.5</v>
      </c>
      <c r="O87" s="89">
        <v>8.73</v>
      </c>
      <c r="P87" s="105">
        <v>4.2700000000000002E-2</v>
      </c>
      <c r="Q87" s="89">
        <v>762</v>
      </c>
      <c r="R87" s="112">
        <v>0.2</v>
      </c>
      <c r="S87" s="89">
        <v>4.24</v>
      </c>
      <c r="T87" s="89">
        <v>6.56</v>
      </c>
      <c r="U87" s="79">
        <v>1</v>
      </c>
      <c r="V87" s="79">
        <v>17.8</v>
      </c>
      <c r="W87" s="89">
        <v>10.199999999999999</v>
      </c>
      <c r="X87" s="89">
        <v>68</v>
      </c>
      <c r="Y87" s="52">
        <v>4240</v>
      </c>
      <c r="Z87" s="89">
        <v>3.49</v>
      </c>
      <c r="AA87" s="52">
        <v>19243.099999999999</v>
      </c>
      <c r="AB87" s="79">
        <v>504.65100000000001</v>
      </c>
      <c r="AC87" s="52">
        <v>2080</v>
      </c>
      <c r="AD87" s="52">
        <v>4280</v>
      </c>
      <c r="AE87" s="89">
        <v>123.937</v>
      </c>
      <c r="AF87" s="52">
        <v>3094.08</v>
      </c>
      <c r="AG87" s="52">
        <v>672</v>
      </c>
      <c r="AH87" s="79">
        <f t="shared" ref="AH87:AZ87" si="210">AH333*1000</f>
        <v>21</v>
      </c>
      <c r="AI87" s="79">
        <f t="shared" si="210"/>
        <v>21</v>
      </c>
      <c r="AJ87" s="79">
        <f t="shared" si="210"/>
        <v>43</v>
      </c>
      <c r="AK87" s="79">
        <f t="shared" si="210"/>
        <v>85</v>
      </c>
      <c r="AL87" s="79">
        <f t="shared" si="210"/>
        <v>170</v>
      </c>
      <c r="AM87" s="79">
        <f t="shared" si="210"/>
        <v>34</v>
      </c>
      <c r="AN87" s="79">
        <f t="shared" si="210"/>
        <v>26</v>
      </c>
      <c r="AO87" s="79">
        <f t="shared" si="210"/>
        <v>2.5</v>
      </c>
      <c r="AP87" s="79">
        <f t="shared" si="210"/>
        <v>24</v>
      </c>
      <c r="AQ87" s="79">
        <f t="shared" si="210"/>
        <v>1.5</v>
      </c>
      <c r="AR87" s="79">
        <f t="shared" si="210"/>
        <v>13</v>
      </c>
      <c r="AS87" s="79">
        <f t="shared" si="210"/>
        <v>34</v>
      </c>
      <c r="AT87" s="79">
        <f t="shared" si="210"/>
        <v>85</v>
      </c>
      <c r="AU87" s="79">
        <f t="shared" si="210"/>
        <v>2.5</v>
      </c>
      <c r="AV87" s="79">
        <f t="shared" si="210"/>
        <v>20</v>
      </c>
      <c r="AW87" s="79">
        <f t="shared" si="210"/>
        <v>134</v>
      </c>
      <c r="AX87" s="79">
        <f t="shared" si="210"/>
        <v>48</v>
      </c>
      <c r="AY87" s="79">
        <f t="shared" si="210"/>
        <v>11</v>
      </c>
      <c r="AZ87" s="79">
        <f t="shared" si="210"/>
        <v>2.5</v>
      </c>
      <c r="BA87" s="80">
        <f t="shared" si="174"/>
        <v>556</v>
      </c>
      <c r="BB87" s="67">
        <f t="shared" ref="BB87:DD87" si="211">BB333*1000</f>
        <v>0.5</v>
      </c>
      <c r="BC87" s="67">
        <f t="shared" si="211"/>
        <v>0.5</v>
      </c>
      <c r="BD87" s="67">
        <f t="shared" si="211"/>
        <v>0.5</v>
      </c>
      <c r="BE87" s="67">
        <f t="shared" si="211"/>
        <v>0.5</v>
      </c>
      <c r="BF87" s="67">
        <f t="shared" si="211"/>
        <v>0.5</v>
      </c>
      <c r="BG87" s="67">
        <f t="shared" si="211"/>
        <v>0.5</v>
      </c>
      <c r="BH87" s="67">
        <f t="shared" si="211"/>
        <v>0.5</v>
      </c>
      <c r="BI87" s="67">
        <f t="shared" si="211"/>
        <v>0.5</v>
      </c>
      <c r="BJ87" s="67">
        <f t="shared" si="211"/>
        <v>5.0000000000000001E-3</v>
      </c>
      <c r="BK87" s="67">
        <f t="shared" si="211"/>
        <v>0.5</v>
      </c>
      <c r="BL87" s="67">
        <f t="shared" si="211"/>
        <v>0.05</v>
      </c>
      <c r="BM87" s="67">
        <f t="shared" si="211"/>
        <v>0.05</v>
      </c>
      <c r="BN87" s="67">
        <f t="shared" si="211"/>
        <v>0.05</v>
      </c>
      <c r="BO87" s="67">
        <f t="shared" si="211"/>
        <v>0.05</v>
      </c>
      <c r="BP87" s="67">
        <f t="shared" si="211"/>
        <v>0.05</v>
      </c>
      <c r="BQ87" s="67">
        <f t="shared" si="211"/>
        <v>0.4</v>
      </c>
      <c r="BR87" s="67">
        <f t="shared" si="211"/>
        <v>0.05</v>
      </c>
      <c r="BS87" s="67">
        <f t="shared" si="211"/>
        <v>0.05</v>
      </c>
      <c r="BT87" s="67">
        <f t="shared" si="211"/>
        <v>0.05</v>
      </c>
      <c r="BU87" s="67">
        <f t="shared" si="211"/>
        <v>0.05</v>
      </c>
      <c r="BV87" s="67">
        <f t="shared" si="211"/>
        <v>0.05</v>
      </c>
      <c r="BW87" s="67">
        <f t="shared" si="211"/>
        <v>0.1</v>
      </c>
      <c r="BX87" s="67">
        <f t="shared" si="211"/>
        <v>0.15</v>
      </c>
      <c r="BY87" s="91"/>
      <c r="BZ87" s="91"/>
      <c r="CA87" s="91"/>
      <c r="CB87" s="91"/>
      <c r="CC87" s="91"/>
      <c r="CD87" s="91"/>
      <c r="CE87" s="91"/>
      <c r="CF87" s="91"/>
      <c r="CG87" s="91"/>
      <c r="CH87" s="91"/>
      <c r="CI87" s="91"/>
      <c r="CJ87" s="91"/>
      <c r="CK87" s="91"/>
      <c r="CL87" s="91"/>
      <c r="CM87" s="91"/>
      <c r="CN87" s="91"/>
      <c r="CO87" s="91"/>
      <c r="CP87" s="91"/>
      <c r="CQ87" s="91"/>
      <c r="CR87" s="91"/>
      <c r="CS87" s="91"/>
      <c r="CT87" s="91"/>
      <c r="CU87" s="91"/>
      <c r="CV87" s="91"/>
      <c r="CW87" s="91"/>
      <c r="CX87" s="91"/>
      <c r="CY87" s="91"/>
      <c r="CZ87" s="91"/>
      <c r="DA87" s="91"/>
      <c r="DB87" s="91"/>
      <c r="DC87" s="67">
        <f t="shared" si="211"/>
        <v>0.05</v>
      </c>
      <c r="DD87" s="67">
        <f t="shared" si="211"/>
        <v>0.05</v>
      </c>
      <c r="DE87" s="138">
        <v>1920</v>
      </c>
      <c r="DF87" s="137"/>
      <c r="DG87" s="137"/>
      <c r="DH87" s="137"/>
      <c r="DI87" s="137"/>
      <c r="DJ87" s="137"/>
    </row>
    <row r="88" spans="1:114" ht="25.5" x14ac:dyDescent="0.2">
      <c r="A88" s="114">
        <v>83</v>
      </c>
      <c r="B88" s="115">
        <v>247</v>
      </c>
      <c r="C88" s="116" t="s">
        <v>459</v>
      </c>
      <c r="D88" s="116" t="s">
        <v>460</v>
      </c>
      <c r="E88" s="116" t="s">
        <v>780</v>
      </c>
      <c r="F88" s="116" t="s">
        <v>989</v>
      </c>
      <c r="G88" s="113">
        <v>6.5</v>
      </c>
      <c r="H88" s="52">
        <v>629</v>
      </c>
      <c r="I88" s="89">
        <v>0.05</v>
      </c>
      <c r="J88" s="89">
        <v>1.5</v>
      </c>
      <c r="K88" s="89">
        <v>18.8</v>
      </c>
      <c r="L88" s="90">
        <v>2.5000000000000001E-2</v>
      </c>
      <c r="M88" s="89">
        <v>0.442</v>
      </c>
      <c r="N88" s="89">
        <v>1.78</v>
      </c>
      <c r="O88" s="89">
        <v>3.08</v>
      </c>
      <c r="P88" s="105">
        <v>2.8E-3</v>
      </c>
      <c r="Q88" s="89">
        <v>95.7</v>
      </c>
      <c r="R88" s="89">
        <v>0.2</v>
      </c>
      <c r="S88" s="89">
        <v>0.90700000000000003</v>
      </c>
      <c r="T88" s="89">
        <v>1.47</v>
      </c>
      <c r="U88" s="79">
        <v>1</v>
      </c>
      <c r="V88" s="89">
        <v>2.16</v>
      </c>
      <c r="W88" s="89">
        <v>1.27</v>
      </c>
      <c r="X88" s="89">
        <v>5.14</v>
      </c>
      <c r="Y88" s="52">
        <v>558</v>
      </c>
      <c r="Z88" s="89">
        <v>8.35</v>
      </c>
      <c r="AA88" s="52">
        <v>2410</v>
      </c>
      <c r="AB88" s="79">
        <v>53.9</v>
      </c>
      <c r="AC88" s="52">
        <v>112</v>
      </c>
      <c r="AD88" s="89">
        <v>336</v>
      </c>
      <c r="AE88" s="89">
        <v>49</v>
      </c>
      <c r="AF88" s="52">
        <v>678</v>
      </c>
      <c r="AG88" s="52">
        <v>50</v>
      </c>
      <c r="AH88" s="79">
        <f t="shared" ref="AH88:AZ88" si="212">AH334*1000</f>
        <v>5</v>
      </c>
      <c r="AI88" s="79">
        <f t="shared" si="212"/>
        <v>2.5</v>
      </c>
      <c r="AJ88" s="79">
        <f t="shared" si="212"/>
        <v>2.5</v>
      </c>
      <c r="AK88" s="79">
        <f t="shared" si="212"/>
        <v>9</v>
      </c>
      <c r="AL88" s="79">
        <f t="shared" si="212"/>
        <v>27</v>
      </c>
      <c r="AM88" s="79">
        <f t="shared" si="212"/>
        <v>2.5</v>
      </c>
      <c r="AN88" s="79">
        <f t="shared" si="212"/>
        <v>5</v>
      </c>
      <c r="AO88" s="79">
        <f t="shared" si="212"/>
        <v>2.5</v>
      </c>
      <c r="AP88" s="79">
        <f t="shared" si="212"/>
        <v>13</v>
      </c>
      <c r="AQ88" s="79">
        <f t="shared" si="212"/>
        <v>1.5</v>
      </c>
      <c r="AR88" s="79">
        <f t="shared" si="212"/>
        <v>2.5</v>
      </c>
      <c r="AS88" s="79">
        <f t="shared" si="212"/>
        <v>2.5</v>
      </c>
      <c r="AT88" s="79">
        <f t="shared" si="212"/>
        <v>9</v>
      </c>
      <c r="AU88" s="79">
        <f t="shared" si="212"/>
        <v>8</v>
      </c>
      <c r="AV88" s="79">
        <f t="shared" si="212"/>
        <v>2.5</v>
      </c>
      <c r="AW88" s="79">
        <f t="shared" si="212"/>
        <v>5</v>
      </c>
      <c r="AX88" s="79">
        <f t="shared" si="212"/>
        <v>12</v>
      </c>
      <c r="AY88" s="79">
        <f t="shared" si="212"/>
        <v>2.5</v>
      </c>
      <c r="AZ88" s="79">
        <f t="shared" si="212"/>
        <v>2.5</v>
      </c>
      <c r="BA88" s="80">
        <f t="shared" si="174"/>
        <v>79.5</v>
      </c>
      <c r="BB88" s="67">
        <f t="shared" ref="BB88:DD88" si="213">BB334*1000</f>
        <v>0.5</v>
      </c>
      <c r="BC88" s="67">
        <f t="shared" si="213"/>
        <v>0.5</v>
      </c>
      <c r="BD88" s="67">
        <f t="shared" si="213"/>
        <v>0.5</v>
      </c>
      <c r="BE88" s="67">
        <f t="shared" si="213"/>
        <v>0.5</v>
      </c>
      <c r="BF88" s="67">
        <f t="shared" si="213"/>
        <v>0.5</v>
      </c>
      <c r="BG88" s="67">
        <f t="shared" si="213"/>
        <v>0.5</v>
      </c>
      <c r="BH88" s="67">
        <f t="shared" si="213"/>
        <v>0.5</v>
      </c>
      <c r="BI88" s="67">
        <f t="shared" si="213"/>
        <v>0.5</v>
      </c>
      <c r="BJ88" s="67">
        <f t="shared" si="213"/>
        <v>5.0000000000000001E-3</v>
      </c>
      <c r="BK88" s="67">
        <f t="shared" si="213"/>
        <v>0.5</v>
      </c>
      <c r="BL88" s="67">
        <f t="shared" si="213"/>
        <v>0.05</v>
      </c>
      <c r="BM88" s="67">
        <f t="shared" si="213"/>
        <v>0.05</v>
      </c>
      <c r="BN88" s="67">
        <f t="shared" si="213"/>
        <v>0.05</v>
      </c>
      <c r="BO88" s="67">
        <f t="shared" si="213"/>
        <v>0.05</v>
      </c>
      <c r="BP88" s="67">
        <f t="shared" si="213"/>
        <v>0.05</v>
      </c>
      <c r="BQ88" s="67">
        <f t="shared" si="213"/>
        <v>0.4</v>
      </c>
      <c r="BR88" s="67">
        <f t="shared" si="213"/>
        <v>0.05</v>
      </c>
      <c r="BS88" s="67">
        <f t="shared" si="213"/>
        <v>0.05</v>
      </c>
      <c r="BT88" s="67">
        <f t="shared" si="213"/>
        <v>0.05</v>
      </c>
      <c r="BU88" s="67">
        <f t="shared" si="213"/>
        <v>0.05</v>
      </c>
      <c r="BV88" s="67">
        <f t="shared" si="213"/>
        <v>0.05</v>
      </c>
      <c r="BW88" s="67">
        <f t="shared" si="213"/>
        <v>0.1</v>
      </c>
      <c r="BX88" s="67">
        <f t="shared" si="213"/>
        <v>0.15</v>
      </c>
      <c r="BY88" s="67">
        <f t="shared" si="213"/>
        <v>140</v>
      </c>
      <c r="BZ88" s="67">
        <f t="shared" si="213"/>
        <v>50</v>
      </c>
      <c r="CA88" s="67">
        <f t="shared" si="213"/>
        <v>500</v>
      </c>
      <c r="CB88" s="67">
        <f t="shared" si="213"/>
        <v>0.01</v>
      </c>
      <c r="CC88" s="67">
        <f t="shared" si="213"/>
        <v>2.5000000000000001E-2</v>
      </c>
      <c r="CD88" s="67">
        <f t="shared" si="213"/>
        <v>2.5000000000000001E-2</v>
      </c>
      <c r="CE88" s="67">
        <f t="shared" si="213"/>
        <v>2.5000000000000001E-2</v>
      </c>
      <c r="CF88" s="67">
        <f t="shared" si="213"/>
        <v>2.5000000000000001E-2</v>
      </c>
      <c r="CG88" s="67">
        <f t="shared" si="213"/>
        <v>2.5000000000000001E-2</v>
      </c>
      <c r="CH88" s="67">
        <f t="shared" si="213"/>
        <v>2.5000000000000001E-2</v>
      </c>
      <c r="CI88" s="67">
        <f t="shared" si="213"/>
        <v>2.5000000000000001E-2</v>
      </c>
      <c r="CJ88" s="67">
        <f>CJ334</f>
        <v>5.0000000000000001E-3</v>
      </c>
      <c r="CK88" s="67">
        <f t="shared" si="213"/>
        <v>0.15</v>
      </c>
      <c r="CL88" s="67">
        <f t="shared" si="213"/>
        <v>0.5</v>
      </c>
      <c r="CM88" s="67">
        <f t="shared" si="213"/>
        <v>0.5</v>
      </c>
      <c r="CN88" s="67">
        <f t="shared" si="213"/>
        <v>0.5</v>
      </c>
      <c r="CO88" s="67">
        <f>SUM(CL88:CN88)</f>
        <v>1.5</v>
      </c>
      <c r="CP88" s="67">
        <f t="shared" si="213"/>
        <v>0.3</v>
      </c>
      <c r="CQ88" s="67">
        <f t="shared" si="213"/>
        <v>5</v>
      </c>
      <c r="CR88" s="67">
        <f t="shared" si="213"/>
        <v>0.5</v>
      </c>
      <c r="CS88" s="67">
        <f t="shared" si="213"/>
        <v>0.5</v>
      </c>
      <c r="CT88" s="67">
        <f t="shared" si="213"/>
        <v>0.05</v>
      </c>
      <c r="CU88" s="67">
        <f t="shared" si="213"/>
        <v>0.05</v>
      </c>
      <c r="CV88" s="67">
        <f t="shared" si="213"/>
        <v>0.05</v>
      </c>
      <c r="CW88" s="67">
        <f t="shared" ref="CW88" si="214">CW334/1000</f>
        <v>9.1E-4</v>
      </c>
      <c r="CX88" s="67">
        <f t="shared" si="213"/>
        <v>0.05</v>
      </c>
      <c r="CY88" s="67">
        <f t="shared" si="213"/>
        <v>0.05</v>
      </c>
      <c r="CZ88" s="67">
        <f t="shared" si="213"/>
        <v>0.05</v>
      </c>
      <c r="DA88" s="67">
        <f t="shared" si="213"/>
        <v>0.05</v>
      </c>
      <c r="DB88" s="67">
        <f t="shared" si="213"/>
        <v>0.05</v>
      </c>
      <c r="DC88" s="67">
        <f t="shared" si="213"/>
        <v>0.05</v>
      </c>
      <c r="DD88" s="67">
        <f t="shared" si="213"/>
        <v>0.05</v>
      </c>
      <c r="DE88" s="138">
        <v>459.7</v>
      </c>
      <c r="DF88" s="101">
        <f t="shared" ref="DF88:DJ88" si="215">DF334*1000</f>
        <v>0.5</v>
      </c>
      <c r="DG88" s="101">
        <f t="shared" si="215"/>
        <v>0.05</v>
      </c>
      <c r="DH88" s="101">
        <f t="shared" si="215"/>
        <v>2.5000000000000001E-2</v>
      </c>
      <c r="DI88" s="101">
        <f t="shared" si="215"/>
        <v>2.5000000000000001E-2</v>
      </c>
      <c r="DJ88" s="101">
        <f t="shared" si="215"/>
        <v>0.05</v>
      </c>
    </row>
    <row r="89" spans="1:114" ht="25.5" x14ac:dyDescent="0.2">
      <c r="A89" s="114">
        <v>84</v>
      </c>
      <c r="B89" s="115">
        <v>248</v>
      </c>
      <c r="C89" s="116" t="s">
        <v>461</v>
      </c>
      <c r="D89" s="116" t="s">
        <v>462</v>
      </c>
      <c r="E89" s="116" t="s">
        <v>781</v>
      </c>
      <c r="F89" s="116" t="s">
        <v>990</v>
      </c>
      <c r="G89" s="113">
        <v>6.2</v>
      </c>
      <c r="H89" s="52">
        <v>610</v>
      </c>
      <c r="I89" s="89">
        <v>0.05</v>
      </c>
      <c r="J89" s="89">
        <v>1.5</v>
      </c>
      <c r="K89" s="89">
        <v>18.600000000000001</v>
      </c>
      <c r="L89" s="90">
        <v>2.5000000000000001E-2</v>
      </c>
      <c r="M89" s="89">
        <v>2.15</v>
      </c>
      <c r="N89" s="112">
        <v>3.66</v>
      </c>
      <c r="O89" s="89">
        <v>6.05</v>
      </c>
      <c r="P89" s="105">
        <v>5.8999999999999999E-3</v>
      </c>
      <c r="Q89" s="112">
        <v>262</v>
      </c>
      <c r="R89" s="89">
        <v>0.2</v>
      </c>
      <c r="S89" s="112">
        <v>3.37</v>
      </c>
      <c r="T89" s="112">
        <v>2.8</v>
      </c>
      <c r="U89" s="79">
        <v>1</v>
      </c>
      <c r="V89" s="79">
        <v>0.70499999999999996</v>
      </c>
      <c r="W89" s="112">
        <v>2.94</v>
      </c>
      <c r="X89" s="112">
        <v>18.5</v>
      </c>
      <c r="Y89" s="52">
        <v>306</v>
      </c>
      <c r="Z89" s="89">
        <v>3.5</v>
      </c>
      <c r="AA89" s="52">
        <v>2270</v>
      </c>
      <c r="AB89" s="79">
        <v>54.8</v>
      </c>
      <c r="AC89" s="52">
        <v>88.6</v>
      </c>
      <c r="AD89" s="89">
        <v>186</v>
      </c>
      <c r="AE89" s="89">
        <v>186.70500000000001</v>
      </c>
      <c r="AF89" s="52">
        <v>1875.86</v>
      </c>
      <c r="AG89" s="112">
        <v>450</v>
      </c>
      <c r="AH89" s="79">
        <f t="shared" ref="AH89:AZ89" si="216">AH335*1000</f>
        <v>6</v>
      </c>
      <c r="AI89" s="79">
        <f t="shared" si="216"/>
        <v>10</v>
      </c>
      <c r="AJ89" s="79">
        <f t="shared" si="216"/>
        <v>2.5</v>
      </c>
      <c r="AK89" s="79">
        <f t="shared" si="216"/>
        <v>22</v>
      </c>
      <c r="AL89" s="79">
        <f t="shared" si="216"/>
        <v>12</v>
      </c>
      <c r="AM89" s="79">
        <f t="shared" si="216"/>
        <v>8</v>
      </c>
      <c r="AN89" s="79">
        <f t="shared" si="216"/>
        <v>12</v>
      </c>
      <c r="AO89" s="79">
        <f t="shared" si="216"/>
        <v>2.5</v>
      </c>
      <c r="AP89" s="79">
        <f t="shared" si="216"/>
        <v>12</v>
      </c>
      <c r="AQ89" s="79">
        <f t="shared" si="216"/>
        <v>1.5</v>
      </c>
      <c r="AR89" s="79">
        <f t="shared" si="216"/>
        <v>2.5</v>
      </c>
      <c r="AS89" s="79">
        <f t="shared" si="216"/>
        <v>2.5</v>
      </c>
      <c r="AT89" s="79">
        <f t="shared" si="216"/>
        <v>18</v>
      </c>
      <c r="AU89" s="79">
        <f t="shared" si="216"/>
        <v>15</v>
      </c>
      <c r="AV89" s="79">
        <f t="shared" si="216"/>
        <v>7</v>
      </c>
      <c r="AW89" s="79">
        <f t="shared" si="216"/>
        <v>6</v>
      </c>
      <c r="AX89" s="79">
        <f t="shared" si="216"/>
        <v>18</v>
      </c>
      <c r="AY89" s="79">
        <f t="shared" si="216"/>
        <v>2.5</v>
      </c>
      <c r="AZ89" s="79">
        <f t="shared" si="216"/>
        <v>2.5</v>
      </c>
      <c r="BA89" s="80">
        <f t="shared" si="174"/>
        <v>119</v>
      </c>
      <c r="BB89" s="67">
        <f t="shared" ref="BB89:DD89" si="217">BB335*1000</f>
        <v>0.5</v>
      </c>
      <c r="BC89" s="67">
        <f t="shared" si="217"/>
        <v>0.5</v>
      </c>
      <c r="BD89" s="67">
        <f t="shared" si="217"/>
        <v>0.5</v>
      </c>
      <c r="BE89" s="67">
        <f t="shared" si="217"/>
        <v>0.5</v>
      </c>
      <c r="BF89" s="67">
        <f t="shared" si="217"/>
        <v>0.5</v>
      </c>
      <c r="BG89" s="67">
        <f t="shared" si="217"/>
        <v>0.5</v>
      </c>
      <c r="BH89" s="67">
        <f t="shared" si="217"/>
        <v>0.5</v>
      </c>
      <c r="BI89" s="67">
        <f t="shared" si="217"/>
        <v>0.5</v>
      </c>
      <c r="BJ89" s="67">
        <f t="shared" si="217"/>
        <v>5.0000000000000001E-3</v>
      </c>
      <c r="BK89" s="67">
        <f t="shared" si="217"/>
        <v>0.5</v>
      </c>
      <c r="BL89" s="67">
        <f t="shared" si="217"/>
        <v>0.05</v>
      </c>
      <c r="BM89" s="67">
        <f t="shared" si="217"/>
        <v>0.05</v>
      </c>
      <c r="BN89" s="67">
        <f t="shared" si="217"/>
        <v>0.05</v>
      </c>
      <c r="BO89" s="67">
        <f t="shared" si="217"/>
        <v>0.05</v>
      </c>
      <c r="BP89" s="67">
        <f t="shared" si="217"/>
        <v>0.05</v>
      </c>
      <c r="BQ89" s="67">
        <f t="shared" si="217"/>
        <v>0.4</v>
      </c>
      <c r="BR89" s="67">
        <f t="shared" si="217"/>
        <v>0.05</v>
      </c>
      <c r="BS89" s="67">
        <f t="shared" si="217"/>
        <v>0.05</v>
      </c>
      <c r="BT89" s="67">
        <f t="shared" si="217"/>
        <v>0.05</v>
      </c>
      <c r="BU89" s="67">
        <f t="shared" si="217"/>
        <v>0.05</v>
      </c>
      <c r="BV89" s="67">
        <f t="shared" si="217"/>
        <v>0.05</v>
      </c>
      <c r="BW89" s="67">
        <f t="shared" si="217"/>
        <v>0.1</v>
      </c>
      <c r="BX89" s="67">
        <f t="shared" si="217"/>
        <v>0.15</v>
      </c>
      <c r="BY89" s="91"/>
      <c r="BZ89" s="91"/>
      <c r="CA89" s="91"/>
      <c r="CB89" s="91"/>
      <c r="CC89" s="91"/>
      <c r="CD89" s="91"/>
      <c r="CE89" s="91"/>
      <c r="CF89" s="91"/>
      <c r="CG89" s="91"/>
      <c r="CH89" s="91"/>
      <c r="CI89" s="91"/>
      <c r="CJ89" s="91"/>
      <c r="CK89" s="91"/>
      <c r="CL89" s="91"/>
      <c r="CM89" s="91"/>
      <c r="CN89" s="91"/>
      <c r="CO89" s="91"/>
      <c r="CP89" s="91"/>
      <c r="CQ89" s="91"/>
      <c r="CR89" s="91"/>
      <c r="CS89" s="91"/>
      <c r="CT89" s="91"/>
      <c r="CU89" s="91"/>
      <c r="CV89" s="91"/>
      <c r="CW89" s="91"/>
      <c r="CX89" s="91"/>
      <c r="CY89" s="91"/>
      <c r="CZ89" s="91"/>
      <c r="DA89" s="91"/>
      <c r="DB89" s="91"/>
      <c r="DC89" s="67">
        <f t="shared" si="217"/>
        <v>0.05</v>
      </c>
      <c r="DD89" s="67">
        <f t="shared" si="217"/>
        <v>0.05</v>
      </c>
      <c r="DE89" s="138">
        <v>1344</v>
      </c>
      <c r="DF89" s="137"/>
      <c r="DG89" s="137"/>
      <c r="DH89" s="137"/>
      <c r="DI89" s="137"/>
      <c r="DJ89" s="137"/>
    </row>
    <row r="90" spans="1:114" ht="25.5" x14ac:dyDescent="0.2">
      <c r="A90" s="114">
        <v>85</v>
      </c>
      <c r="B90" s="115">
        <v>251</v>
      </c>
      <c r="C90" s="116" t="s">
        <v>463</v>
      </c>
      <c r="D90" s="116" t="s">
        <v>464</v>
      </c>
      <c r="E90" s="116" t="s">
        <v>782</v>
      </c>
      <c r="F90" s="116" t="s">
        <v>991</v>
      </c>
      <c r="G90" s="113">
        <v>6.7</v>
      </c>
      <c r="H90" s="52">
        <v>577</v>
      </c>
      <c r="I90" s="89">
        <v>0.05</v>
      </c>
      <c r="J90" s="89">
        <v>1.5</v>
      </c>
      <c r="K90" s="89">
        <v>8.82</v>
      </c>
      <c r="L90" s="90">
        <v>2.5000000000000001E-2</v>
      </c>
      <c r="M90" s="89">
        <v>0.1</v>
      </c>
      <c r="N90" s="89">
        <v>2.0699999999999998</v>
      </c>
      <c r="O90" s="89">
        <v>3.47</v>
      </c>
      <c r="P90" s="105">
        <v>8.1900000000000001E-2</v>
      </c>
      <c r="Q90" s="89">
        <v>114</v>
      </c>
      <c r="R90" s="89">
        <v>0.2</v>
      </c>
      <c r="S90" s="89">
        <v>0.84899999999999998</v>
      </c>
      <c r="T90" s="89">
        <v>1.73</v>
      </c>
      <c r="U90" s="79">
        <v>1</v>
      </c>
      <c r="V90" s="79">
        <v>2.2799999999999998</v>
      </c>
      <c r="W90" s="89">
        <v>1.1000000000000001</v>
      </c>
      <c r="X90" s="89">
        <v>7.27</v>
      </c>
      <c r="Y90" s="52">
        <v>588</v>
      </c>
      <c r="Z90" s="89">
        <v>4</v>
      </c>
      <c r="AA90" s="52">
        <v>1380</v>
      </c>
      <c r="AB90" s="79">
        <v>36.6</v>
      </c>
      <c r="AC90" s="52">
        <v>57.3</v>
      </c>
      <c r="AD90" s="52">
        <v>204</v>
      </c>
      <c r="AE90" s="89">
        <v>31.5</v>
      </c>
      <c r="AF90" s="52">
        <v>638</v>
      </c>
      <c r="AG90" s="52">
        <v>50</v>
      </c>
      <c r="AH90" s="79">
        <f t="shared" ref="AH90:AZ90" si="218">AH336*1000</f>
        <v>7</v>
      </c>
      <c r="AI90" s="79">
        <f t="shared" si="218"/>
        <v>2.5</v>
      </c>
      <c r="AJ90" s="79">
        <f t="shared" si="218"/>
        <v>2.5</v>
      </c>
      <c r="AK90" s="79">
        <f t="shared" si="218"/>
        <v>2.5</v>
      </c>
      <c r="AL90" s="79">
        <f t="shared" si="218"/>
        <v>2.5</v>
      </c>
      <c r="AM90" s="79">
        <f t="shared" si="218"/>
        <v>2.5</v>
      </c>
      <c r="AN90" s="79">
        <f t="shared" si="218"/>
        <v>2.5</v>
      </c>
      <c r="AO90" s="79">
        <f t="shared" si="218"/>
        <v>2.5</v>
      </c>
      <c r="AP90" s="79">
        <f t="shared" si="218"/>
        <v>2.5</v>
      </c>
      <c r="AQ90" s="79">
        <f t="shared" si="218"/>
        <v>1.5</v>
      </c>
      <c r="AR90" s="79">
        <f t="shared" si="218"/>
        <v>2.5</v>
      </c>
      <c r="AS90" s="79">
        <f t="shared" si="218"/>
        <v>2.5</v>
      </c>
      <c r="AT90" s="79">
        <f t="shared" si="218"/>
        <v>2.5</v>
      </c>
      <c r="AU90" s="79">
        <f t="shared" si="218"/>
        <v>2.5</v>
      </c>
      <c r="AV90" s="79">
        <f t="shared" si="218"/>
        <v>2.5</v>
      </c>
      <c r="AW90" s="79">
        <f t="shared" si="218"/>
        <v>2.5</v>
      </c>
      <c r="AX90" s="79">
        <f t="shared" si="218"/>
        <v>2.5</v>
      </c>
      <c r="AY90" s="79">
        <f t="shared" si="218"/>
        <v>2.5</v>
      </c>
      <c r="AZ90" s="79">
        <f t="shared" si="218"/>
        <v>2.5</v>
      </c>
      <c r="BA90" s="80">
        <f t="shared" si="174"/>
        <v>36</v>
      </c>
      <c r="BB90" s="67">
        <f t="shared" ref="BB90:DD90" si="219">BB336*1000</f>
        <v>0.5</v>
      </c>
      <c r="BC90" s="67">
        <f t="shared" si="219"/>
        <v>0.5</v>
      </c>
      <c r="BD90" s="67">
        <f t="shared" si="219"/>
        <v>0.5</v>
      </c>
      <c r="BE90" s="67">
        <f t="shared" si="219"/>
        <v>0.5</v>
      </c>
      <c r="BF90" s="67">
        <f t="shared" si="219"/>
        <v>0.5</v>
      </c>
      <c r="BG90" s="67">
        <f t="shared" si="219"/>
        <v>0.5</v>
      </c>
      <c r="BH90" s="67">
        <f t="shared" si="219"/>
        <v>0.5</v>
      </c>
      <c r="BI90" s="67">
        <f t="shared" si="219"/>
        <v>0.5</v>
      </c>
      <c r="BJ90" s="67">
        <f t="shared" si="219"/>
        <v>5.0000000000000001E-3</v>
      </c>
      <c r="BK90" s="67">
        <f t="shared" si="219"/>
        <v>0.5</v>
      </c>
      <c r="BL90" s="67">
        <f t="shared" si="219"/>
        <v>0.05</v>
      </c>
      <c r="BM90" s="67">
        <f t="shared" si="219"/>
        <v>0.05</v>
      </c>
      <c r="BN90" s="67">
        <f t="shared" si="219"/>
        <v>0.05</v>
      </c>
      <c r="BO90" s="67">
        <f t="shared" si="219"/>
        <v>0.05</v>
      </c>
      <c r="BP90" s="67">
        <f t="shared" si="219"/>
        <v>0.05</v>
      </c>
      <c r="BQ90" s="67">
        <f t="shared" si="219"/>
        <v>0.4</v>
      </c>
      <c r="BR90" s="67">
        <f t="shared" si="219"/>
        <v>0.05</v>
      </c>
      <c r="BS90" s="67">
        <f t="shared" si="219"/>
        <v>0.05</v>
      </c>
      <c r="BT90" s="67">
        <f t="shared" si="219"/>
        <v>0.05</v>
      </c>
      <c r="BU90" s="67">
        <f t="shared" si="219"/>
        <v>0.05</v>
      </c>
      <c r="BV90" s="67">
        <f t="shared" si="219"/>
        <v>0.05</v>
      </c>
      <c r="BW90" s="67">
        <f t="shared" si="219"/>
        <v>0.1</v>
      </c>
      <c r="BX90" s="67">
        <f t="shared" si="219"/>
        <v>0.15</v>
      </c>
      <c r="BY90" s="91"/>
      <c r="BZ90" s="91"/>
      <c r="CA90" s="91"/>
      <c r="CB90" s="91"/>
      <c r="CC90" s="91"/>
      <c r="CD90" s="91"/>
      <c r="CE90" s="91"/>
      <c r="CF90" s="91"/>
      <c r="CG90" s="91"/>
      <c r="CH90" s="91"/>
      <c r="CI90" s="91"/>
      <c r="CJ90" s="91"/>
      <c r="CK90" s="91"/>
      <c r="CL90" s="91"/>
      <c r="CM90" s="91"/>
      <c r="CN90" s="91"/>
      <c r="CO90" s="91"/>
      <c r="CP90" s="91"/>
      <c r="CQ90" s="91"/>
      <c r="CR90" s="91"/>
      <c r="CS90" s="91"/>
      <c r="CT90" s="91"/>
      <c r="CU90" s="91"/>
      <c r="CV90" s="91"/>
      <c r="CW90" s="91"/>
      <c r="CX90" s="91"/>
      <c r="CY90" s="91"/>
      <c r="CZ90" s="91"/>
      <c r="DA90" s="91"/>
      <c r="DB90" s="91"/>
      <c r="DC90" s="67">
        <f t="shared" si="219"/>
        <v>0.05</v>
      </c>
      <c r="DD90" s="67">
        <f t="shared" si="219"/>
        <v>0.05</v>
      </c>
      <c r="DE90" s="138">
        <v>361.3</v>
      </c>
      <c r="DF90" s="137"/>
      <c r="DG90" s="137"/>
      <c r="DH90" s="137"/>
      <c r="DI90" s="137"/>
      <c r="DJ90" s="137"/>
    </row>
    <row r="91" spans="1:114" ht="25.5" x14ac:dyDescent="0.2">
      <c r="A91" s="114">
        <v>86</v>
      </c>
      <c r="B91" s="115">
        <v>254</v>
      </c>
      <c r="C91" s="116" t="s">
        <v>465</v>
      </c>
      <c r="D91" s="116" t="s">
        <v>466</v>
      </c>
      <c r="E91" s="116" t="s">
        <v>783</v>
      </c>
      <c r="F91" s="116" t="s">
        <v>992</v>
      </c>
      <c r="G91" s="113">
        <v>6.7</v>
      </c>
      <c r="H91" s="52">
        <v>636</v>
      </c>
      <c r="I91" s="89">
        <v>0.05</v>
      </c>
      <c r="J91" s="89">
        <v>1.5</v>
      </c>
      <c r="K91" s="89">
        <v>37.1</v>
      </c>
      <c r="L91" s="90">
        <v>0.05</v>
      </c>
      <c r="M91" s="89">
        <v>5.03</v>
      </c>
      <c r="N91" s="112">
        <v>8.61</v>
      </c>
      <c r="O91" s="112">
        <v>8.06</v>
      </c>
      <c r="P91" s="105">
        <v>3.4700000000000002E-2</v>
      </c>
      <c r="Q91" s="112">
        <v>1110</v>
      </c>
      <c r="R91" s="89">
        <v>0.2</v>
      </c>
      <c r="S91" s="112">
        <v>7.89</v>
      </c>
      <c r="T91" s="112">
        <v>4.7300000000000004</v>
      </c>
      <c r="U91" s="79">
        <v>1</v>
      </c>
      <c r="V91" s="79">
        <v>3.7</v>
      </c>
      <c r="W91" s="112">
        <v>9.31</v>
      </c>
      <c r="X91" s="112">
        <v>54.7</v>
      </c>
      <c r="Y91" s="52">
        <v>937</v>
      </c>
      <c r="Z91" s="89">
        <v>2.2599999999999998</v>
      </c>
      <c r="AA91" s="52">
        <v>7100</v>
      </c>
      <c r="AB91" s="79">
        <v>154</v>
      </c>
      <c r="AC91" s="89">
        <v>289</v>
      </c>
      <c r="AD91" s="52">
        <v>272</v>
      </c>
      <c r="AE91" s="89">
        <v>184.54300000000001</v>
      </c>
      <c r="AF91" s="52">
        <v>3913.18</v>
      </c>
      <c r="AG91" s="112">
        <v>861</v>
      </c>
      <c r="AH91" s="79">
        <f t="shared" ref="AH91:AZ91" si="220">AH337*1000</f>
        <v>15</v>
      </c>
      <c r="AI91" s="79">
        <f t="shared" si="220"/>
        <v>16</v>
      </c>
      <c r="AJ91" s="79">
        <f t="shared" si="220"/>
        <v>13</v>
      </c>
      <c r="AK91" s="79">
        <f t="shared" si="220"/>
        <v>137</v>
      </c>
      <c r="AL91" s="79">
        <f t="shared" si="220"/>
        <v>120</v>
      </c>
      <c r="AM91" s="79">
        <f t="shared" si="220"/>
        <v>80</v>
      </c>
      <c r="AN91" s="79">
        <f t="shared" si="220"/>
        <v>113</v>
      </c>
      <c r="AO91" s="79">
        <f t="shared" si="220"/>
        <v>24</v>
      </c>
      <c r="AP91" s="79">
        <f t="shared" si="220"/>
        <v>124</v>
      </c>
      <c r="AQ91" s="79">
        <f t="shared" si="220"/>
        <v>1.5</v>
      </c>
      <c r="AR91" s="79">
        <f t="shared" si="220"/>
        <v>2.5</v>
      </c>
      <c r="AS91" s="79">
        <f t="shared" si="220"/>
        <v>2.5</v>
      </c>
      <c r="AT91" s="79">
        <f t="shared" si="220"/>
        <v>127</v>
      </c>
      <c r="AU91" s="79">
        <f t="shared" si="220"/>
        <v>162</v>
      </c>
      <c r="AV91" s="79">
        <f t="shared" si="220"/>
        <v>75</v>
      </c>
      <c r="AW91" s="79">
        <f t="shared" si="220"/>
        <v>83</v>
      </c>
      <c r="AX91" s="79">
        <f t="shared" si="220"/>
        <v>187</v>
      </c>
      <c r="AY91" s="79">
        <f t="shared" si="220"/>
        <v>53</v>
      </c>
      <c r="AZ91" s="79">
        <f t="shared" si="220"/>
        <v>2.5</v>
      </c>
      <c r="BA91" s="80">
        <f t="shared" si="174"/>
        <v>864.5</v>
      </c>
      <c r="BB91" s="67">
        <f t="shared" ref="BB91:DD91" si="221">BB337*1000</f>
        <v>0.5</v>
      </c>
      <c r="BC91" s="67">
        <f t="shared" si="221"/>
        <v>0.5</v>
      </c>
      <c r="BD91" s="67">
        <f t="shared" si="221"/>
        <v>0.5</v>
      </c>
      <c r="BE91" s="67">
        <f t="shared" si="221"/>
        <v>0.5</v>
      </c>
      <c r="BF91" s="67">
        <f t="shared" si="221"/>
        <v>0.5</v>
      </c>
      <c r="BG91" s="67">
        <f t="shared" si="221"/>
        <v>0.5</v>
      </c>
      <c r="BH91" s="67">
        <f t="shared" si="221"/>
        <v>0.5</v>
      </c>
      <c r="BI91" s="67">
        <f t="shared" si="221"/>
        <v>0.5</v>
      </c>
      <c r="BJ91" s="67">
        <f t="shared" si="221"/>
        <v>5.0000000000000001E-3</v>
      </c>
      <c r="BK91" s="67">
        <f t="shared" si="221"/>
        <v>0.5</v>
      </c>
      <c r="BL91" s="67">
        <f t="shared" si="221"/>
        <v>0.05</v>
      </c>
      <c r="BM91" s="67">
        <f t="shared" si="221"/>
        <v>0.05</v>
      </c>
      <c r="BN91" s="67">
        <f t="shared" si="221"/>
        <v>0.05</v>
      </c>
      <c r="BO91" s="67">
        <f t="shared" si="221"/>
        <v>0.05</v>
      </c>
      <c r="BP91" s="67">
        <f t="shared" si="221"/>
        <v>0.05</v>
      </c>
      <c r="BQ91" s="67">
        <f t="shared" si="221"/>
        <v>0.4</v>
      </c>
      <c r="BR91" s="67">
        <f t="shared" si="221"/>
        <v>0.05</v>
      </c>
      <c r="BS91" s="67">
        <f t="shared" si="221"/>
        <v>0.05</v>
      </c>
      <c r="BT91" s="67">
        <f t="shared" si="221"/>
        <v>0.05</v>
      </c>
      <c r="BU91" s="67">
        <f t="shared" si="221"/>
        <v>0.05</v>
      </c>
      <c r="BV91" s="67">
        <f t="shared" si="221"/>
        <v>0.05</v>
      </c>
      <c r="BW91" s="67">
        <f t="shared" si="221"/>
        <v>0.1</v>
      </c>
      <c r="BX91" s="67">
        <f t="shared" si="221"/>
        <v>0.15</v>
      </c>
      <c r="BY91" s="91"/>
      <c r="BZ91" s="91"/>
      <c r="CA91" s="91"/>
      <c r="CB91" s="91"/>
      <c r="CC91" s="91"/>
      <c r="CD91" s="91"/>
      <c r="CE91" s="91"/>
      <c r="CF91" s="91"/>
      <c r="CG91" s="91"/>
      <c r="CH91" s="91"/>
      <c r="CI91" s="91"/>
      <c r="CJ91" s="91"/>
      <c r="CK91" s="91"/>
      <c r="CL91" s="91"/>
      <c r="CM91" s="91"/>
      <c r="CN91" s="91"/>
      <c r="CO91" s="91"/>
      <c r="CP91" s="91"/>
      <c r="CQ91" s="91"/>
      <c r="CR91" s="91"/>
      <c r="CS91" s="91"/>
      <c r="CT91" s="91"/>
      <c r="CU91" s="91"/>
      <c r="CV91" s="91"/>
      <c r="CW91" s="91"/>
      <c r="CX91" s="91"/>
      <c r="CY91" s="91"/>
      <c r="CZ91" s="91"/>
      <c r="DA91" s="91"/>
      <c r="DB91" s="91"/>
      <c r="DC91" s="67">
        <f t="shared" si="221"/>
        <v>0.05</v>
      </c>
      <c r="DD91" s="67">
        <f t="shared" si="221"/>
        <v>0.05</v>
      </c>
      <c r="DE91" s="138">
        <v>438.7</v>
      </c>
      <c r="DF91" s="137"/>
      <c r="DG91" s="137"/>
      <c r="DH91" s="137"/>
      <c r="DI91" s="137"/>
      <c r="DJ91" s="137"/>
    </row>
    <row r="92" spans="1:114" ht="25.5" x14ac:dyDescent="0.2">
      <c r="A92" s="114">
        <v>87</v>
      </c>
      <c r="B92" s="115">
        <v>255</v>
      </c>
      <c r="C92" s="116" t="s">
        <v>467</v>
      </c>
      <c r="D92" s="116" t="s">
        <v>468</v>
      </c>
      <c r="E92" s="116" t="s">
        <v>784</v>
      </c>
      <c r="F92" s="116" t="s">
        <v>993</v>
      </c>
      <c r="G92" s="113">
        <v>6.2</v>
      </c>
      <c r="H92" s="52">
        <v>646</v>
      </c>
      <c r="I92" s="89">
        <v>0.05</v>
      </c>
      <c r="J92" s="89">
        <v>1.5</v>
      </c>
      <c r="K92" s="89">
        <v>19.600000000000001</v>
      </c>
      <c r="L92" s="90">
        <v>2.5000000000000001E-2</v>
      </c>
      <c r="M92" s="89">
        <v>1.1200000000000001</v>
      </c>
      <c r="N92" s="89">
        <v>3.66</v>
      </c>
      <c r="O92" s="89">
        <v>5.89</v>
      </c>
      <c r="P92" s="105">
        <v>8.9999999999999993E-3</v>
      </c>
      <c r="Q92" s="89">
        <v>172</v>
      </c>
      <c r="R92" s="89">
        <v>0.2</v>
      </c>
      <c r="S92" s="89">
        <v>1.33</v>
      </c>
      <c r="T92" s="89">
        <v>1.92</v>
      </c>
      <c r="U92" s="79">
        <v>1</v>
      </c>
      <c r="V92" s="89">
        <v>2.95</v>
      </c>
      <c r="W92" s="89">
        <v>1.99</v>
      </c>
      <c r="X92" s="89">
        <v>15.3</v>
      </c>
      <c r="Y92" s="52">
        <v>514</v>
      </c>
      <c r="Z92" s="89">
        <v>4.97</v>
      </c>
      <c r="AA92" s="52">
        <v>4040</v>
      </c>
      <c r="AB92" s="79">
        <v>93.4</v>
      </c>
      <c r="AC92" s="52">
        <v>140</v>
      </c>
      <c r="AD92" s="89">
        <v>408</v>
      </c>
      <c r="AE92" s="89">
        <v>79.099999999999994</v>
      </c>
      <c r="AF92" s="52">
        <v>1087.68</v>
      </c>
      <c r="AG92" s="52">
        <v>211</v>
      </c>
      <c r="AH92" s="79">
        <f t="shared" ref="AH92:AZ92" si="222">AH338*1000</f>
        <v>49</v>
      </c>
      <c r="AI92" s="79">
        <f t="shared" si="222"/>
        <v>92</v>
      </c>
      <c r="AJ92" s="79">
        <f t="shared" si="222"/>
        <v>53</v>
      </c>
      <c r="AK92" s="79">
        <f t="shared" si="222"/>
        <v>977</v>
      </c>
      <c r="AL92" s="79">
        <f t="shared" si="222"/>
        <v>610</v>
      </c>
      <c r="AM92" s="79">
        <f t="shared" si="222"/>
        <v>328</v>
      </c>
      <c r="AN92" s="79">
        <f t="shared" si="222"/>
        <v>395</v>
      </c>
      <c r="AO92" s="79">
        <f t="shared" si="222"/>
        <v>64</v>
      </c>
      <c r="AP92" s="79">
        <f t="shared" si="222"/>
        <v>269</v>
      </c>
      <c r="AQ92" s="79">
        <f t="shared" si="222"/>
        <v>42</v>
      </c>
      <c r="AR92" s="79">
        <f t="shared" si="222"/>
        <v>24</v>
      </c>
      <c r="AS92" s="79">
        <f t="shared" si="222"/>
        <v>20</v>
      </c>
      <c r="AT92" s="79">
        <f t="shared" si="222"/>
        <v>431</v>
      </c>
      <c r="AU92" s="79">
        <f t="shared" si="222"/>
        <v>454</v>
      </c>
      <c r="AV92" s="79">
        <f t="shared" si="222"/>
        <v>184</v>
      </c>
      <c r="AW92" s="79">
        <f t="shared" si="222"/>
        <v>191</v>
      </c>
      <c r="AX92" s="79">
        <f t="shared" si="222"/>
        <v>329</v>
      </c>
      <c r="AY92" s="79">
        <f t="shared" si="222"/>
        <v>140</v>
      </c>
      <c r="AZ92" s="79">
        <f t="shared" si="222"/>
        <v>2.5</v>
      </c>
      <c r="BA92" s="80">
        <f t="shared" si="174"/>
        <v>3659</v>
      </c>
      <c r="BB92" s="67">
        <f t="shared" ref="BB92:DD92" si="223">BB338*1000</f>
        <v>0.5</v>
      </c>
      <c r="BC92" s="67">
        <f t="shared" si="223"/>
        <v>0.5</v>
      </c>
      <c r="BD92" s="67">
        <f t="shared" si="223"/>
        <v>0.5</v>
      </c>
      <c r="BE92" s="67">
        <f t="shared" si="223"/>
        <v>0.5</v>
      </c>
      <c r="BF92" s="67">
        <f t="shared" si="223"/>
        <v>0.5</v>
      </c>
      <c r="BG92" s="67">
        <f t="shared" si="223"/>
        <v>0.5</v>
      </c>
      <c r="BH92" s="67">
        <f t="shared" si="223"/>
        <v>0.5</v>
      </c>
      <c r="BI92" s="67">
        <f t="shared" si="223"/>
        <v>0.5</v>
      </c>
      <c r="BJ92" s="67">
        <f t="shared" si="223"/>
        <v>5.0000000000000001E-3</v>
      </c>
      <c r="BK92" s="67">
        <f t="shared" si="223"/>
        <v>0.5</v>
      </c>
      <c r="BL92" s="67">
        <f t="shared" si="223"/>
        <v>0.05</v>
      </c>
      <c r="BM92" s="67">
        <f t="shared" si="223"/>
        <v>0.05</v>
      </c>
      <c r="BN92" s="67">
        <f t="shared" si="223"/>
        <v>0.05</v>
      </c>
      <c r="BO92" s="67">
        <f t="shared" si="223"/>
        <v>0.05</v>
      </c>
      <c r="BP92" s="67">
        <f t="shared" si="223"/>
        <v>0.05</v>
      </c>
      <c r="BQ92" s="67">
        <f t="shared" si="223"/>
        <v>0.4</v>
      </c>
      <c r="BR92" s="67">
        <f t="shared" si="223"/>
        <v>0.05</v>
      </c>
      <c r="BS92" s="67">
        <f t="shared" si="223"/>
        <v>0.05</v>
      </c>
      <c r="BT92" s="67">
        <f t="shared" si="223"/>
        <v>0.05</v>
      </c>
      <c r="BU92" s="67">
        <f t="shared" si="223"/>
        <v>0.05</v>
      </c>
      <c r="BV92" s="67">
        <f t="shared" si="223"/>
        <v>0.05</v>
      </c>
      <c r="BW92" s="67">
        <f t="shared" si="223"/>
        <v>0.1</v>
      </c>
      <c r="BX92" s="67">
        <f t="shared" si="223"/>
        <v>0.15</v>
      </c>
      <c r="BY92" s="91"/>
      <c r="BZ92" s="91"/>
      <c r="CA92" s="91"/>
      <c r="CB92" s="91"/>
      <c r="CC92" s="91"/>
      <c r="CD92" s="91"/>
      <c r="CE92" s="91"/>
      <c r="CF92" s="91"/>
      <c r="CG92" s="91"/>
      <c r="CH92" s="91"/>
      <c r="CI92" s="91"/>
      <c r="CJ92" s="91"/>
      <c r="CK92" s="91"/>
      <c r="CL92" s="91"/>
      <c r="CM92" s="91"/>
      <c r="CN92" s="91"/>
      <c r="CO92" s="91"/>
      <c r="CP92" s="91"/>
      <c r="CQ92" s="91"/>
      <c r="CR92" s="91"/>
      <c r="CS92" s="91"/>
      <c r="CT92" s="91"/>
      <c r="CU92" s="91"/>
      <c r="CV92" s="91"/>
      <c r="CW92" s="91"/>
      <c r="CX92" s="91"/>
      <c r="CY92" s="91"/>
      <c r="CZ92" s="91"/>
      <c r="DA92" s="91"/>
      <c r="DB92" s="91"/>
      <c r="DC92" s="67">
        <f t="shared" si="223"/>
        <v>0.05</v>
      </c>
      <c r="DD92" s="67">
        <f t="shared" si="223"/>
        <v>0.05</v>
      </c>
      <c r="DE92" s="138">
        <v>870.3</v>
      </c>
      <c r="DF92" s="137"/>
      <c r="DG92" s="137"/>
      <c r="DH92" s="137"/>
      <c r="DI92" s="137"/>
      <c r="DJ92" s="137"/>
    </row>
    <row r="93" spans="1:114" ht="25.5" x14ac:dyDescent="0.2">
      <c r="A93" s="114">
        <v>88</v>
      </c>
      <c r="B93" s="115">
        <v>258</v>
      </c>
      <c r="C93" s="116" t="s">
        <v>469</v>
      </c>
      <c r="D93" s="116" t="s">
        <v>470</v>
      </c>
      <c r="E93" s="116" t="s">
        <v>785</v>
      </c>
      <c r="F93" s="116" t="s">
        <v>994</v>
      </c>
      <c r="G93" s="113">
        <v>7.5</v>
      </c>
      <c r="H93" s="52">
        <v>796</v>
      </c>
      <c r="I93" s="89">
        <v>0.05</v>
      </c>
      <c r="J93" s="89">
        <v>4.6500000000000004</v>
      </c>
      <c r="K93" s="89">
        <v>69.900000000000006</v>
      </c>
      <c r="L93" s="90">
        <v>2.5000000000000001E-2</v>
      </c>
      <c r="M93" s="89">
        <v>2.84</v>
      </c>
      <c r="N93" s="112">
        <v>16.3</v>
      </c>
      <c r="O93" s="89">
        <v>20.9</v>
      </c>
      <c r="P93" s="105">
        <v>0.33600000000000002</v>
      </c>
      <c r="Q93" s="112">
        <v>1620</v>
      </c>
      <c r="R93" s="89">
        <v>0.76700000000000002</v>
      </c>
      <c r="S93" s="112">
        <v>11.1</v>
      </c>
      <c r="T93" s="112">
        <v>33.9</v>
      </c>
      <c r="U93" s="79">
        <v>1</v>
      </c>
      <c r="V93" s="112">
        <v>216</v>
      </c>
      <c r="W93" s="112">
        <v>15</v>
      </c>
      <c r="X93" s="112">
        <v>195</v>
      </c>
      <c r="Y93" s="52">
        <v>58300</v>
      </c>
      <c r="Z93" s="89">
        <v>3.53</v>
      </c>
      <c r="AA93" s="52">
        <v>10200</v>
      </c>
      <c r="AB93" s="79">
        <v>250</v>
      </c>
      <c r="AC93" s="89">
        <v>995</v>
      </c>
      <c r="AD93" s="89">
        <v>1820</v>
      </c>
      <c r="AE93" s="89">
        <v>192.023</v>
      </c>
      <c r="AF93" s="52">
        <v>5510.75</v>
      </c>
      <c r="AG93" s="112">
        <v>982</v>
      </c>
      <c r="AH93" s="79">
        <f t="shared" ref="AH93:AZ93" si="224">AH339*1000</f>
        <v>37</v>
      </c>
      <c r="AI93" s="79">
        <f t="shared" si="224"/>
        <v>25</v>
      </c>
      <c r="AJ93" s="79">
        <f t="shared" si="224"/>
        <v>19</v>
      </c>
      <c r="AK93" s="79">
        <f t="shared" si="224"/>
        <v>215</v>
      </c>
      <c r="AL93" s="79">
        <f t="shared" si="224"/>
        <v>110</v>
      </c>
      <c r="AM93" s="79">
        <f t="shared" si="224"/>
        <v>55</v>
      </c>
      <c r="AN93" s="79">
        <f t="shared" si="224"/>
        <v>58</v>
      </c>
      <c r="AO93" s="79">
        <f t="shared" si="224"/>
        <v>13</v>
      </c>
      <c r="AP93" s="79">
        <f t="shared" si="224"/>
        <v>38</v>
      </c>
      <c r="AQ93" s="79">
        <f t="shared" si="224"/>
        <v>11</v>
      </c>
      <c r="AR93" s="79">
        <f t="shared" si="224"/>
        <v>10</v>
      </c>
      <c r="AS93" s="79">
        <f t="shared" si="224"/>
        <v>16</v>
      </c>
      <c r="AT93" s="79">
        <f t="shared" si="224"/>
        <v>138</v>
      </c>
      <c r="AU93" s="79">
        <f t="shared" si="224"/>
        <v>94</v>
      </c>
      <c r="AV93" s="79">
        <f t="shared" si="224"/>
        <v>40</v>
      </c>
      <c r="AW93" s="79">
        <f t="shared" si="224"/>
        <v>71</v>
      </c>
      <c r="AX93" s="79">
        <f t="shared" si="224"/>
        <v>58</v>
      </c>
      <c r="AY93" s="79">
        <f t="shared" si="224"/>
        <v>17</v>
      </c>
      <c r="AZ93" s="79">
        <f t="shared" si="224"/>
        <v>2.5</v>
      </c>
      <c r="BA93" s="80">
        <f t="shared" si="174"/>
        <v>828</v>
      </c>
      <c r="BB93" s="67">
        <f t="shared" ref="BB93:DD93" si="225">BB339*1000</f>
        <v>0.5</v>
      </c>
      <c r="BC93" s="67">
        <f t="shared" si="225"/>
        <v>0.5</v>
      </c>
      <c r="BD93" s="67">
        <f t="shared" si="225"/>
        <v>0.5</v>
      </c>
      <c r="BE93" s="67">
        <f t="shared" si="225"/>
        <v>0.5</v>
      </c>
      <c r="BF93" s="67">
        <f t="shared" si="225"/>
        <v>0.5</v>
      </c>
      <c r="BG93" s="67">
        <f t="shared" si="225"/>
        <v>0.5</v>
      </c>
      <c r="BH93" s="67">
        <f t="shared" si="225"/>
        <v>0.5</v>
      </c>
      <c r="BI93" s="67">
        <f t="shared" si="225"/>
        <v>0.5</v>
      </c>
      <c r="BJ93" s="67">
        <f t="shared" si="225"/>
        <v>5.0000000000000001E-3</v>
      </c>
      <c r="BK93" s="67">
        <f t="shared" si="225"/>
        <v>0.5</v>
      </c>
      <c r="BL93" s="67">
        <f t="shared" si="225"/>
        <v>0.05</v>
      </c>
      <c r="BM93" s="67">
        <f t="shared" si="225"/>
        <v>0.05</v>
      </c>
      <c r="BN93" s="67">
        <f t="shared" si="225"/>
        <v>0.05</v>
      </c>
      <c r="BO93" s="67">
        <f t="shared" si="225"/>
        <v>0.05</v>
      </c>
      <c r="BP93" s="67">
        <f t="shared" si="225"/>
        <v>0.05</v>
      </c>
      <c r="BQ93" s="67">
        <f t="shared" si="225"/>
        <v>0.4</v>
      </c>
      <c r="BR93" s="67">
        <f t="shared" si="225"/>
        <v>0.05</v>
      </c>
      <c r="BS93" s="67">
        <f t="shared" si="225"/>
        <v>0.05</v>
      </c>
      <c r="BT93" s="67">
        <f t="shared" si="225"/>
        <v>0.05</v>
      </c>
      <c r="BU93" s="67">
        <f t="shared" si="225"/>
        <v>0.05</v>
      </c>
      <c r="BV93" s="67">
        <f t="shared" si="225"/>
        <v>0.05</v>
      </c>
      <c r="BW93" s="67">
        <f t="shared" si="225"/>
        <v>0.1</v>
      </c>
      <c r="BX93" s="67">
        <f t="shared" si="225"/>
        <v>0.15</v>
      </c>
      <c r="BY93" s="91"/>
      <c r="BZ93" s="91"/>
      <c r="CA93" s="91"/>
      <c r="CB93" s="91"/>
      <c r="CC93" s="91"/>
      <c r="CD93" s="91"/>
      <c r="CE93" s="91"/>
      <c r="CF93" s="91"/>
      <c r="CG93" s="91"/>
      <c r="CH93" s="91"/>
      <c r="CI93" s="91"/>
      <c r="CJ93" s="91"/>
      <c r="CK93" s="91"/>
      <c r="CL93" s="91"/>
      <c r="CM93" s="91"/>
      <c r="CN93" s="91"/>
      <c r="CO93" s="91"/>
      <c r="CP93" s="91"/>
      <c r="CQ93" s="91"/>
      <c r="CR93" s="91"/>
      <c r="CS93" s="91"/>
      <c r="CT93" s="91"/>
      <c r="CU93" s="91"/>
      <c r="CV93" s="91"/>
      <c r="CW93" s="91"/>
      <c r="CX93" s="91"/>
      <c r="CY93" s="91"/>
      <c r="CZ93" s="91"/>
      <c r="DA93" s="91"/>
      <c r="DB93" s="91"/>
      <c r="DC93" s="67">
        <f t="shared" si="225"/>
        <v>0.05</v>
      </c>
      <c r="DD93" s="67">
        <f t="shared" si="225"/>
        <v>0.05</v>
      </c>
      <c r="DE93" s="138">
        <v>2052</v>
      </c>
      <c r="DF93" s="137"/>
      <c r="DG93" s="137"/>
      <c r="DH93" s="137"/>
      <c r="DI93" s="137"/>
      <c r="DJ93" s="137"/>
    </row>
    <row r="94" spans="1:114" ht="25.5" x14ac:dyDescent="0.2">
      <c r="A94" s="114">
        <v>89</v>
      </c>
      <c r="B94" s="115">
        <v>261</v>
      </c>
      <c r="C94" s="116" t="s">
        <v>194</v>
      </c>
      <c r="D94" s="116" t="s">
        <v>256</v>
      </c>
      <c r="E94" s="116" t="s">
        <v>786</v>
      </c>
      <c r="F94" s="116" t="s">
        <v>995</v>
      </c>
      <c r="G94" s="113">
        <v>6.9</v>
      </c>
      <c r="H94" s="52">
        <v>640</v>
      </c>
      <c r="I94" s="89">
        <v>0.05</v>
      </c>
      <c r="J94" s="89">
        <v>1.5</v>
      </c>
      <c r="K94" s="89">
        <v>8.98</v>
      </c>
      <c r="L94" s="90">
        <v>2.5000000000000001E-2</v>
      </c>
      <c r="M94" s="89">
        <v>1.78</v>
      </c>
      <c r="N94" s="112">
        <v>3.57</v>
      </c>
      <c r="O94" s="112">
        <v>10.5</v>
      </c>
      <c r="P94" s="105">
        <v>2.5000000000000001E-2</v>
      </c>
      <c r="Q94" s="112">
        <v>343</v>
      </c>
      <c r="R94" s="89">
        <v>0.2</v>
      </c>
      <c r="S94" s="112">
        <v>1.87</v>
      </c>
      <c r="T94" s="112">
        <v>0.5</v>
      </c>
      <c r="U94" s="79">
        <v>1</v>
      </c>
      <c r="V94" s="79">
        <v>0.15</v>
      </c>
      <c r="W94" s="112">
        <v>3.75</v>
      </c>
      <c r="X94" s="112">
        <v>12.8</v>
      </c>
      <c r="Y94" s="52">
        <v>1320</v>
      </c>
      <c r="Z94" s="89">
        <v>3.8</v>
      </c>
      <c r="AA94" s="52">
        <v>3020</v>
      </c>
      <c r="AB94" s="79">
        <v>76</v>
      </c>
      <c r="AC94" s="52">
        <v>119</v>
      </c>
      <c r="AD94" s="52">
        <v>474</v>
      </c>
      <c r="AE94" s="89">
        <v>375.904</v>
      </c>
      <c r="AF94" s="52">
        <v>1312.7</v>
      </c>
      <c r="AG94" s="112">
        <v>345</v>
      </c>
      <c r="AH94" s="79">
        <f t="shared" ref="AH94:AZ94" si="226">AH340*1000</f>
        <v>13</v>
      </c>
      <c r="AI94" s="79">
        <f t="shared" si="226"/>
        <v>44</v>
      </c>
      <c r="AJ94" s="79">
        <f t="shared" si="226"/>
        <v>7</v>
      </c>
      <c r="AK94" s="79">
        <f t="shared" si="226"/>
        <v>81</v>
      </c>
      <c r="AL94" s="79">
        <f t="shared" si="226"/>
        <v>35</v>
      </c>
      <c r="AM94" s="79">
        <f t="shared" si="226"/>
        <v>26</v>
      </c>
      <c r="AN94" s="79">
        <f t="shared" si="226"/>
        <v>28</v>
      </c>
      <c r="AO94" s="79">
        <f t="shared" si="226"/>
        <v>2.5</v>
      </c>
      <c r="AP94" s="79">
        <f t="shared" si="226"/>
        <v>18</v>
      </c>
      <c r="AQ94" s="79">
        <f t="shared" si="226"/>
        <v>43</v>
      </c>
      <c r="AR94" s="79">
        <f t="shared" si="226"/>
        <v>2.5</v>
      </c>
      <c r="AS94" s="79">
        <f t="shared" si="226"/>
        <v>2.5</v>
      </c>
      <c r="AT94" s="79">
        <f t="shared" si="226"/>
        <v>59</v>
      </c>
      <c r="AU94" s="79">
        <f t="shared" si="226"/>
        <v>32</v>
      </c>
      <c r="AV94" s="79">
        <f t="shared" si="226"/>
        <v>13</v>
      </c>
      <c r="AW94" s="79">
        <f t="shared" si="226"/>
        <v>16</v>
      </c>
      <c r="AX94" s="79">
        <f t="shared" si="226"/>
        <v>19</v>
      </c>
      <c r="AY94" s="79">
        <f t="shared" si="226"/>
        <v>8</v>
      </c>
      <c r="AZ94" s="79">
        <f t="shared" si="226"/>
        <v>2.5</v>
      </c>
      <c r="BA94" s="80">
        <f t="shared" si="174"/>
        <v>386</v>
      </c>
      <c r="BB94" s="67">
        <f t="shared" ref="BB94:DD94" si="227">BB340*1000</f>
        <v>0.5</v>
      </c>
      <c r="BC94" s="67">
        <f t="shared" si="227"/>
        <v>0.5</v>
      </c>
      <c r="BD94" s="67">
        <f t="shared" si="227"/>
        <v>0.5</v>
      </c>
      <c r="BE94" s="67">
        <f t="shared" si="227"/>
        <v>0.5</v>
      </c>
      <c r="BF94" s="67">
        <f t="shared" si="227"/>
        <v>0.5</v>
      </c>
      <c r="BG94" s="67">
        <f t="shared" si="227"/>
        <v>0.5</v>
      </c>
      <c r="BH94" s="67">
        <f t="shared" si="227"/>
        <v>0.5</v>
      </c>
      <c r="BI94" s="67">
        <f t="shared" si="227"/>
        <v>0.5</v>
      </c>
      <c r="BJ94" s="67">
        <f t="shared" si="227"/>
        <v>5.0000000000000001E-3</v>
      </c>
      <c r="BK94" s="67">
        <f t="shared" si="227"/>
        <v>0.5</v>
      </c>
      <c r="BL94" s="67">
        <f t="shared" si="227"/>
        <v>0.05</v>
      </c>
      <c r="BM94" s="67">
        <f t="shared" si="227"/>
        <v>0.05</v>
      </c>
      <c r="BN94" s="67">
        <f t="shared" si="227"/>
        <v>0.05</v>
      </c>
      <c r="BO94" s="67">
        <f t="shared" si="227"/>
        <v>0.05</v>
      </c>
      <c r="BP94" s="67">
        <f t="shared" si="227"/>
        <v>0.05</v>
      </c>
      <c r="BQ94" s="67">
        <f t="shared" si="227"/>
        <v>0.4</v>
      </c>
      <c r="BR94" s="67">
        <f t="shared" si="227"/>
        <v>0.05</v>
      </c>
      <c r="BS94" s="67">
        <f t="shared" si="227"/>
        <v>0.05</v>
      </c>
      <c r="BT94" s="67">
        <f t="shared" si="227"/>
        <v>0.05</v>
      </c>
      <c r="BU94" s="67">
        <f t="shared" si="227"/>
        <v>0.05</v>
      </c>
      <c r="BV94" s="67">
        <f t="shared" si="227"/>
        <v>0.05</v>
      </c>
      <c r="BW94" s="67">
        <f t="shared" si="227"/>
        <v>0.1</v>
      </c>
      <c r="BX94" s="67">
        <f t="shared" si="227"/>
        <v>0.15</v>
      </c>
      <c r="BY94" s="91"/>
      <c r="BZ94" s="91"/>
      <c r="CA94" s="91"/>
      <c r="CB94" s="91"/>
      <c r="CC94" s="91"/>
      <c r="CD94" s="91"/>
      <c r="CE94" s="91"/>
      <c r="CF94" s="91"/>
      <c r="CG94" s="91"/>
      <c r="CH94" s="91"/>
      <c r="CI94" s="91"/>
      <c r="CJ94" s="91"/>
      <c r="CK94" s="91"/>
      <c r="CL94" s="91"/>
      <c r="CM94" s="91"/>
      <c r="CN94" s="91"/>
      <c r="CO94" s="91"/>
      <c r="CP94" s="91"/>
      <c r="CQ94" s="91"/>
      <c r="CR94" s="91"/>
      <c r="CS94" s="91"/>
      <c r="CT94" s="91"/>
      <c r="CU94" s="91"/>
      <c r="CV94" s="91"/>
      <c r="CW94" s="91"/>
      <c r="CX94" s="91"/>
      <c r="CY94" s="91"/>
      <c r="CZ94" s="91"/>
      <c r="DA94" s="91"/>
      <c r="DB94" s="91"/>
      <c r="DC94" s="67">
        <f t="shared" si="227"/>
        <v>0.05</v>
      </c>
      <c r="DD94" s="67">
        <f t="shared" si="227"/>
        <v>0.05</v>
      </c>
      <c r="DE94" s="138">
        <v>485.6</v>
      </c>
      <c r="DF94" s="137"/>
      <c r="DG94" s="137"/>
      <c r="DH94" s="137"/>
      <c r="DI94" s="137"/>
      <c r="DJ94" s="137"/>
    </row>
    <row r="95" spans="1:114" ht="25.5" x14ac:dyDescent="0.2">
      <c r="A95" s="114">
        <v>90</v>
      </c>
      <c r="B95" s="115">
        <v>262</v>
      </c>
      <c r="C95" s="116" t="s">
        <v>471</v>
      </c>
      <c r="D95" s="116" t="s">
        <v>472</v>
      </c>
      <c r="E95" s="116" t="s">
        <v>787</v>
      </c>
      <c r="F95" s="116" t="s">
        <v>996</v>
      </c>
      <c r="G95" s="113">
        <v>6.5</v>
      </c>
      <c r="H95" s="52">
        <v>684</v>
      </c>
      <c r="I95" s="89">
        <v>0.05</v>
      </c>
      <c r="J95" s="89">
        <v>1.5</v>
      </c>
      <c r="K95" s="89">
        <v>19.8</v>
      </c>
      <c r="L95" s="90">
        <v>2.5000000000000001E-2</v>
      </c>
      <c r="M95" s="89">
        <v>1.31</v>
      </c>
      <c r="N95" s="112">
        <v>6.21</v>
      </c>
      <c r="O95" s="112">
        <v>8.52</v>
      </c>
      <c r="P95" s="105">
        <v>3.2000000000000002E-3</v>
      </c>
      <c r="Q95" s="112">
        <v>1060</v>
      </c>
      <c r="R95" s="89">
        <v>1.31</v>
      </c>
      <c r="S95" s="112">
        <v>3.14</v>
      </c>
      <c r="T95" s="112">
        <v>5.28</v>
      </c>
      <c r="U95" s="79">
        <v>1</v>
      </c>
      <c r="V95" s="79">
        <v>21.1</v>
      </c>
      <c r="W95" s="112">
        <v>4.2699999999999996</v>
      </c>
      <c r="X95" s="112">
        <v>31.8</v>
      </c>
      <c r="Y95" s="52">
        <v>12300</v>
      </c>
      <c r="Z95" s="89">
        <v>5.8</v>
      </c>
      <c r="AA95" s="52">
        <v>3450</v>
      </c>
      <c r="AB95" s="79">
        <v>83.4</v>
      </c>
      <c r="AC95" s="52">
        <v>296</v>
      </c>
      <c r="AD95" s="52">
        <v>472</v>
      </c>
      <c r="AE95" s="89">
        <v>124.68300000000001</v>
      </c>
      <c r="AF95" s="52">
        <v>1850.88</v>
      </c>
      <c r="AG95" s="112">
        <v>437</v>
      </c>
      <c r="AH95" s="79">
        <f t="shared" ref="AH95:AZ95" si="228">AH341*1000</f>
        <v>18</v>
      </c>
      <c r="AI95" s="79">
        <f t="shared" si="228"/>
        <v>34</v>
      </c>
      <c r="AJ95" s="79">
        <f t="shared" si="228"/>
        <v>14</v>
      </c>
      <c r="AK95" s="79">
        <f t="shared" si="228"/>
        <v>163</v>
      </c>
      <c r="AL95" s="79">
        <f t="shared" si="228"/>
        <v>150</v>
      </c>
      <c r="AM95" s="79">
        <f t="shared" si="228"/>
        <v>86</v>
      </c>
      <c r="AN95" s="79">
        <f t="shared" si="228"/>
        <v>118</v>
      </c>
      <c r="AO95" s="79">
        <f t="shared" si="228"/>
        <v>27</v>
      </c>
      <c r="AP95" s="79">
        <f t="shared" si="228"/>
        <v>97</v>
      </c>
      <c r="AQ95" s="79">
        <f t="shared" si="228"/>
        <v>5</v>
      </c>
      <c r="AR95" s="79">
        <f t="shared" si="228"/>
        <v>2.5</v>
      </c>
      <c r="AS95" s="79">
        <f t="shared" si="228"/>
        <v>2.5</v>
      </c>
      <c r="AT95" s="79">
        <f t="shared" si="228"/>
        <v>132</v>
      </c>
      <c r="AU95" s="79">
        <f t="shared" si="228"/>
        <v>132</v>
      </c>
      <c r="AV95" s="79">
        <f t="shared" si="228"/>
        <v>61</v>
      </c>
      <c r="AW95" s="79">
        <f t="shared" si="228"/>
        <v>75</v>
      </c>
      <c r="AX95" s="79">
        <f t="shared" si="228"/>
        <v>145</v>
      </c>
      <c r="AY95" s="79">
        <f t="shared" si="228"/>
        <v>41</v>
      </c>
      <c r="AZ95" s="79">
        <f t="shared" si="228"/>
        <v>2.5</v>
      </c>
      <c r="BA95" s="80">
        <f t="shared" si="174"/>
        <v>918</v>
      </c>
      <c r="BB95" s="67">
        <f t="shared" ref="BB95:DD95" si="229">BB341*1000</f>
        <v>0.5</v>
      </c>
      <c r="BC95" s="67">
        <f t="shared" si="229"/>
        <v>0.5</v>
      </c>
      <c r="BD95" s="67">
        <f t="shared" si="229"/>
        <v>0.5</v>
      </c>
      <c r="BE95" s="67">
        <f t="shared" si="229"/>
        <v>0.5</v>
      </c>
      <c r="BF95" s="67">
        <f t="shared" si="229"/>
        <v>0.5</v>
      </c>
      <c r="BG95" s="67">
        <f t="shared" si="229"/>
        <v>0.5</v>
      </c>
      <c r="BH95" s="67">
        <f t="shared" si="229"/>
        <v>0.5</v>
      </c>
      <c r="BI95" s="67">
        <f t="shared" si="229"/>
        <v>0.5</v>
      </c>
      <c r="BJ95" s="67">
        <f t="shared" si="229"/>
        <v>5.0000000000000001E-3</v>
      </c>
      <c r="BK95" s="67">
        <f t="shared" si="229"/>
        <v>0.5</v>
      </c>
      <c r="BL95" s="67">
        <f t="shared" si="229"/>
        <v>0.05</v>
      </c>
      <c r="BM95" s="67">
        <f t="shared" si="229"/>
        <v>0.05</v>
      </c>
      <c r="BN95" s="67">
        <f t="shared" si="229"/>
        <v>0.05</v>
      </c>
      <c r="BO95" s="67">
        <f t="shared" si="229"/>
        <v>0.05</v>
      </c>
      <c r="BP95" s="67">
        <f t="shared" si="229"/>
        <v>0.05</v>
      </c>
      <c r="BQ95" s="67">
        <f t="shared" si="229"/>
        <v>0.4</v>
      </c>
      <c r="BR95" s="67">
        <f t="shared" si="229"/>
        <v>0.05</v>
      </c>
      <c r="BS95" s="67">
        <f t="shared" si="229"/>
        <v>0.05</v>
      </c>
      <c r="BT95" s="67">
        <f t="shared" si="229"/>
        <v>0.05</v>
      </c>
      <c r="BU95" s="67">
        <f t="shared" si="229"/>
        <v>0.05</v>
      </c>
      <c r="BV95" s="67">
        <f t="shared" si="229"/>
        <v>0.05</v>
      </c>
      <c r="BW95" s="67">
        <f t="shared" si="229"/>
        <v>0.1</v>
      </c>
      <c r="BX95" s="67">
        <f t="shared" si="229"/>
        <v>0.15</v>
      </c>
      <c r="BY95" s="91"/>
      <c r="BZ95" s="91"/>
      <c r="CA95" s="91"/>
      <c r="CB95" s="91"/>
      <c r="CC95" s="91"/>
      <c r="CD95" s="91"/>
      <c r="CE95" s="91"/>
      <c r="CF95" s="91"/>
      <c r="CG95" s="91"/>
      <c r="CH95" s="91"/>
      <c r="CI95" s="91"/>
      <c r="CJ95" s="91"/>
      <c r="CK95" s="91"/>
      <c r="CL95" s="91"/>
      <c r="CM95" s="91"/>
      <c r="CN95" s="91"/>
      <c r="CO95" s="91"/>
      <c r="CP95" s="91"/>
      <c r="CQ95" s="91"/>
      <c r="CR95" s="91"/>
      <c r="CS95" s="91"/>
      <c r="CT95" s="91"/>
      <c r="CU95" s="91"/>
      <c r="CV95" s="91"/>
      <c r="CW95" s="91"/>
      <c r="CX95" s="91"/>
      <c r="CY95" s="91"/>
      <c r="CZ95" s="91"/>
      <c r="DA95" s="91"/>
      <c r="DB95" s="91"/>
      <c r="DC95" s="67">
        <f t="shared" si="229"/>
        <v>0.05</v>
      </c>
      <c r="DD95" s="67">
        <f t="shared" si="229"/>
        <v>0.05</v>
      </c>
      <c r="DE95" s="138">
        <v>908.8</v>
      </c>
      <c r="DF95" s="137"/>
      <c r="DG95" s="137"/>
      <c r="DH95" s="137"/>
      <c r="DI95" s="137"/>
      <c r="DJ95" s="137"/>
    </row>
    <row r="96" spans="1:114" ht="25.5" x14ac:dyDescent="0.2">
      <c r="A96" s="114">
        <v>91</v>
      </c>
      <c r="B96" s="115">
        <v>263</v>
      </c>
      <c r="C96" s="116" t="s">
        <v>195</v>
      </c>
      <c r="D96" s="116" t="s">
        <v>257</v>
      </c>
      <c r="E96" s="116" t="s">
        <v>788</v>
      </c>
      <c r="F96" s="116" t="s">
        <v>229</v>
      </c>
      <c r="G96" s="113">
        <v>6.4</v>
      </c>
      <c r="H96" s="52">
        <v>576</v>
      </c>
      <c r="I96" s="89">
        <v>0.05</v>
      </c>
      <c r="J96" s="89">
        <v>1.5</v>
      </c>
      <c r="K96" s="89">
        <v>27.4</v>
      </c>
      <c r="L96" s="90">
        <v>1.23</v>
      </c>
      <c r="M96" s="89">
        <v>2.59</v>
      </c>
      <c r="N96" s="89">
        <v>3.12</v>
      </c>
      <c r="O96" s="89">
        <v>4.84</v>
      </c>
      <c r="P96" s="105">
        <v>3.2000000000000002E-3</v>
      </c>
      <c r="Q96" s="89">
        <v>133</v>
      </c>
      <c r="R96" s="89">
        <v>0.2</v>
      </c>
      <c r="S96" s="89">
        <v>2.54</v>
      </c>
      <c r="T96" s="89">
        <v>6.43</v>
      </c>
      <c r="U96" s="79">
        <v>1</v>
      </c>
      <c r="V96" s="79">
        <v>3.5</v>
      </c>
      <c r="W96" s="89">
        <v>2.2200000000000002</v>
      </c>
      <c r="X96" s="89">
        <v>45.7</v>
      </c>
      <c r="Y96" s="52">
        <v>466</v>
      </c>
      <c r="Z96" s="89">
        <v>4.3600000000000003</v>
      </c>
      <c r="AA96" s="52">
        <v>1730</v>
      </c>
      <c r="AB96" s="79">
        <v>63.7</v>
      </c>
      <c r="AC96" s="52">
        <v>62.8</v>
      </c>
      <c r="AD96" s="89">
        <v>356</v>
      </c>
      <c r="AE96" s="89">
        <v>47.3</v>
      </c>
      <c r="AF96" s="52">
        <v>1026.81</v>
      </c>
      <c r="AG96" s="52">
        <v>50</v>
      </c>
      <c r="AH96" s="79">
        <f t="shared" ref="AH96:AZ96" si="230">AH342*1000</f>
        <v>2.5</v>
      </c>
      <c r="AI96" s="79">
        <f t="shared" si="230"/>
        <v>22</v>
      </c>
      <c r="AJ96" s="79">
        <f t="shared" si="230"/>
        <v>6</v>
      </c>
      <c r="AK96" s="79">
        <f t="shared" si="230"/>
        <v>39</v>
      </c>
      <c r="AL96" s="79">
        <f t="shared" si="230"/>
        <v>11</v>
      </c>
      <c r="AM96" s="79">
        <f t="shared" si="230"/>
        <v>13</v>
      </c>
      <c r="AN96" s="79">
        <f t="shared" si="230"/>
        <v>13</v>
      </c>
      <c r="AO96" s="79">
        <f t="shared" si="230"/>
        <v>2.5</v>
      </c>
      <c r="AP96" s="79">
        <f t="shared" si="230"/>
        <v>6</v>
      </c>
      <c r="AQ96" s="79">
        <f t="shared" si="230"/>
        <v>1.5</v>
      </c>
      <c r="AR96" s="79">
        <f t="shared" si="230"/>
        <v>2.5</v>
      </c>
      <c r="AS96" s="79">
        <f t="shared" si="230"/>
        <v>2.5</v>
      </c>
      <c r="AT96" s="79">
        <f t="shared" si="230"/>
        <v>28</v>
      </c>
      <c r="AU96" s="79">
        <f t="shared" si="230"/>
        <v>12</v>
      </c>
      <c r="AV96" s="79">
        <f t="shared" si="230"/>
        <v>6</v>
      </c>
      <c r="AW96" s="79">
        <f t="shared" si="230"/>
        <v>2.5</v>
      </c>
      <c r="AX96" s="79">
        <f t="shared" si="230"/>
        <v>16</v>
      </c>
      <c r="AY96" s="79">
        <f t="shared" si="230"/>
        <v>2.5</v>
      </c>
      <c r="AZ96" s="79">
        <f t="shared" si="230"/>
        <v>2.5</v>
      </c>
      <c r="BA96" s="80">
        <f t="shared" si="174"/>
        <v>159</v>
      </c>
      <c r="BB96" s="67">
        <f t="shared" ref="BB96:DD96" si="231">BB342*1000</f>
        <v>0.5</v>
      </c>
      <c r="BC96" s="67">
        <f t="shared" si="231"/>
        <v>0.5</v>
      </c>
      <c r="BD96" s="67">
        <f t="shared" si="231"/>
        <v>0.5</v>
      </c>
      <c r="BE96" s="67">
        <f t="shared" si="231"/>
        <v>0.5</v>
      </c>
      <c r="BF96" s="67">
        <f t="shared" si="231"/>
        <v>0.5</v>
      </c>
      <c r="BG96" s="67">
        <f t="shared" si="231"/>
        <v>0.5</v>
      </c>
      <c r="BH96" s="67">
        <f t="shared" si="231"/>
        <v>0.5</v>
      </c>
      <c r="BI96" s="67">
        <f t="shared" si="231"/>
        <v>0.5</v>
      </c>
      <c r="BJ96" s="67">
        <f t="shared" si="231"/>
        <v>5.0000000000000001E-3</v>
      </c>
      <c r="BK96" s="67">
        <f t="shared" si="231"/>
        <v>0.5</v>
      </c>
      <c r="BL96" s="67">
        <f t="shared" si="231"/>
        <v>0.05</v>
      </c>
      <c r="BM96" s="67">
        <f t="shared" si="231"/>
        <v>0.05</v>
      </c>
      <c r="BN96" s="67">
        <f t="shared" si="231"/>
        <v>0.05</v>
      </c>
      <c r="BO96" s="67">
        <f t="shared" si="231"/>
        <v>0.05</v>
      </c>
      <c r="BP96" s="67">
        <f t="shared" si="231"/>
        <v>0.05</v>
      </c>
      <c r="BQ96" s="67">
        <f t="shared" si="231"/>
        <v>0.4</v>
      </c>
      <c r="BR96" s="67">
        <f t="shared" si="231"/>
        <v>0.05</v>
      </c>
      <c r="BS96" s="67">
        <f t="shared" si="231"/>
        <v>0.05</v>
      </c>
      <c r="BT96" s="67">
        <f t="shared" si="231"/>
        <v>0.05</v>
      </c>
      <c r="BU96" s="67">
        <f t="shared" si="231"/>
        <v>0.05</v>
      </c>
      <c r="BV96" s="67">
        <f t="shared" si="231"/>
        <v>0.05</v>
      </c>
      <c r="BW96" s="67">
        <f t="shared" si="231"/>
        <v>0.1</v>
      </c>
      <c r="BX96" s="67">
        <f t="shared" si="231"/>
        <v>0.15</v>
      </c>
      <c r="BY96" s="67">
        <f t="shared" si="231"/>
        <v>25</v>
      </c>
      <c r="BZ96" s="67">
        <f t="shared" si="231"/>
        <v>50</v>
      </c>
      <c r="CA96" s="67">
        <f t="shared" si="231"/>
        <v>500</v>
      </c>
      <c r="CB96" s="67">
        <f t="shared" si="231"/>
        <v>0.01</v>
      </c>
      <c r="CC96" s="67">
        <f t="shared" si="231"/>
        <v>2.5000000000000001E-2</v>
      </c>
      <c r="CD96" s="67">
        <f t="shared" si="231"/>
        <v>2.5000000000000001E-2</v>
      </c>
      <c r="CE96" s="67">
        <f t="shared" si="231"/>
        <v>2.5000000000000001E-2</v>
      </c>
      <c r="CF96" s="67">
        <f t="shared" si="231"/>
        <v>2.5000000000000001E-2</v>
      </c>
      <c r="CG96" s="67">
        <f t="shared" si="231"/>
        <v>2.5000000000000001E-2</v>
      </c>
      <c r="CH96" s="67">
        <f t="shared" si="231"/>
        <v>2.5000000000000001E-2</v>
      </c>
      <c r="CI96" s="67">
        <f t="shared" si="231"/>
        <v>2.5000000000000001E-2</v>
      </c>
      <c r="CJ96" s="67">
        <f>CJ342</f>
        <v>5.0000000000000001E-3</v>
      </c>
      <c r="CK96" s="67">
        <f t="shared" si="231"/>
        <v>0.15</v>
      </c>
      <c r="CL96" s="67">
        <f t="shared" si="231"/>
        <v>0.5</v>
      </c>
      <c r="CM96" s="67">
        <f t="shared" si="231"/>
        <v>0.5</v>
      </c>
      <c r="CN96" s="67">
        <f t="shared" si="231"/>
        <v>0.5</v>
      </c>
      <c r="CO96" s="67">
        <f>SUM(CL96:CN96)</f>
        <v>1.5</v>
      </c>
      <c r="CP96" s="67">
        <f t="shared" si="231"/>
        <v>0.3</v>
      </c>
      <c r="CQ96" s="67">
        <f t="shared" si="231"/>
        <v>5</v>
      </c>
      <c r="CR96" s="67">
        <f t="shared" si="231"/>
        <v>0.5</v>
      </c>
      <c r="CS96" s="67">
        <f t="shared" si="231"/>
        <v>0.5</v>
      </c>
      <c r="CT96" s="67">
        <f t="shared" si="231"/>
        <v>0.05</v>
      </c>
      <c r="CU96" s="67">
        <f t="shared" si="231"/>
        <v>0.05</v>
      </c>
      <c r="CV96" s="67">
        <f t="shared" si="231"/>
        <v>0.05</v>
      </c>
      <c r="CW96" s="67">
        <f t="shared" ref="CW96" si="232">CW342/1000</f>
        <v>8.3999999999999993E-4</v>
      </c>
      <c r="CX96" s="67">
        <f t="shared" si="231"/>
        <v>0.05</v>
      </c>
      <c r="CY96" s="67">
        <f t="shared" si="231"/>
        <v>0.05</v>
      </c>
      <c r="CZ96" s="67">
        <f t="shared" si="231"/>
        <v>0.05</v>
      </c>
      <c r="DA96" s="67">
        <f t="shared" si="231"/>
        <v>0.05</v>
      </c>
      <c r="DB96" s="67">
        <f t="shared" si="231"/>
        <v>0.05</v>
      </c>
      <c r="DC96" s="67">
        <f t="shared" si="231"/>
        <v>0.05</v>
      </c>
      <c r="DD96" s="67">
        <f t="shared" si="231"/>
        <v>0.05</v>
      </c>
      <c r="DE96" s="138">
        <v>872</v>
      </c>
      <c r="DF96" s="101">
        <f t="shared" ref="DF96:DJ96" si="233">DF342*1000</f>
        <v>0.5</v>
      </c>
      <c r="DG96" s="101">
        <f t="shared" si="233"/>
        <v>0.05</v>
      </c>
      <c r="DH96" s="101">
        <f t="shared" si="233"/>
        <v>2.5000000000000001E-2</v>
      </c>
      <c r="DI96" s="101">
        <f t="shared" si="233"/>
        <v>2.5000000000000001E-2</v>
      </c>
      <c r="DJ96" s="101">
        <f t="shared" si="233"/>
        <v>0.05</v>
      </c>
    </row>
    <row r="97" spans="1:114" ht="25.5" x14ac:dyDescent="0.2">
      <c r="A97" s="114">
        <v>92</v>
      </c>
      <c r="B97" s="115">
        <v>264</v>
      </c>
      <c r="C97" s="116" t="s">
        <v>473</v>
      </c>
      <c r="D97" s="116" t="s">
        <v>474</v>
      </c>
      <c r="E97" s="116" t="s">
        <v>789</v>
      </c>
      <c r="F97" s="116" t="s">
        <v>997</v>
      </c>
      <c r="G97" s="113">
        <v>6.2</v>
      </c>
      <c r="H97" s="52">
        <v>586</v>
      </c>
      <c r="I97" s="89">
        <v>0.05</v>
      </c>
      <c r="J97" s="89">
        <v>1.5</v>
      </c>
      <c r="K97" s="89">
        <v>30.3</v>
      </c>
      <c r="L97" s="90">
        <v>2.5000000000000001E-2</v>
      </c>
      <c r="M97" s="89">
        <v>1.02</v>
      </c>
      <c r="N97" s="89">
        <v>3.39</v>
      </c>
      <c r="O97" s="89">
        <v>4.2300000000000004</v>
      </c>
      <c r="P97" s="105">
        <v>9.1000000000000004E-3</v>
      </c>
      <c r="Q97" s="112">
        <v>171</v>
      </c>
      <c r="R97" s="89">
        <v>0.2</v>
      </c>
      <c r="S97" s="89">
        <v>2.34</v>
      </c>
      <c r="T97" s="89">
        <v>3.64</v>
      </c>
      <c r="U97" s="79">
        <v>1</v>
      </c>
      <c r="V97" s="79">
        <v>7.11</v>
      </c>
      <c r="W97" s="89">
        <v>2.68</v>
      </c>
      <c r="X97" s="89">
        <v>37.9</v>
      </c>
      <c r="Y97" s="52">
        <v>736</v>
      </c>
      <c r="Z97" s="89">
        <v>3.8</v>
      </c>
      <c r="AA97" s="52">
        <v>1880</v>
      </c>
      <c r="AB97" s="79">
        <v>36.9</v>
      </c>
      <c r="AC97" s="52">
        <v>200</v>
      </c>
      <c r="AD97" s="52">
        <v>302</v>
      </c>
      <c r="AE97" s="89">
        <v>123.09099999999999</v>
      </c>
      <c r="AF97" s="52">
        <v>1783.18</v>
      </c>
      <c r="AG97" s="112">
        <v>50</v>
      </c>
      <c r="AH97" s="79">
        <f t="shared" ref="AH97:AZ97" si="234">AH343*1000</f>
        <v>2.5</v>
      </c>
      <c r="AI97" s="79">
        <f t="shared" si="234"/>
        <v>7</v>
      </c>
      <c r="AJ97" s="79">
        <f t="shared" si="234"/>
        <v>2.5</v>
      </c>
      <c r="AK97" s="79">
        <f t="shared" si="234"/>
        <v>23</v>
      </c>
      <c r="AL97" s="79">
        <f t="shared" si="234"/>
        <v>17</v>
      </c>
      <c r="AM97" s="79">
        <f t="shared" si="234"/>
        <v>12</v>
      </c>
      <c r="AN97" s="79">
        <f t="shared" si="234"/>
        <v>14</v>
      </c>
      <c r="AO97" s="79">
        <f t="shared" si="234"/>
        <v>2.5</v>
      </c>
      <c r="AP97" s="79">
        <f t="shared" si="234"/>
        <v>19</v>
      </c>
      <c r="AQ97" s="79">
        <f t="shared" si="234"/>
        <v>1.5</v>
      </c>
      <c r="AR97" s="79">
        <f t="shared" si="234"/>
        <v>2.5</v>
      </c>
      <c r="AS97" s="79">
        <f t="shared" si="234"/>
        <v>2.5</v>
      </c>
      <c r="AT97" s="79">
        <f t="shared" si="234"/>
        <v>16</v>
      </c>
      <c r="AU97" s="79">
        <f t="shared" si="234"/>
        <v>26</v>
      </c>
      <c r="AV97" s="79">
        <f t="shared" si="234"/>
        <v>11</v>
      </c>
      <c r="AW97" s="79">
        <f t="shared" si="234"/>
        <v>10</v>
      </c>
      <c r="AX97" s="79">
        <f t="shared" si="234"/>
        <v>25</v>
      </c>
      <c r="AY97" s="79">
        <f t="shared" si="234"/>
        <v>8</v>
      </c>
      <c r="AZ97" s="79">
        <f t="shared" si="234"/>
        <v>2.5</v>
      </c>
      <c r="BA97" s="80">
        <f t="shared" si="174"/>
        <v>137.5</v>
      </c>
      <c r="BB97" s="67">
        <f t="shared" ref="BB97:DD97" si="235">BB343*1000</f>
        <v>0.5</v>
      </c>
      <c r="BC97" s="67">
        <f t="shared" si="235"/>
        <v>0.5</v>
      </c>
      <c r="BD97" s="67">
        <f t="shared" si="235"/>
        <v>0.5</v>
      </c>
      <c r="BE97" s="67">
        <f t="shared" si="235"/>
        <v>0.5</v>
      </c>
      <c r="BF97" s="67">
        <f t="shared" si="235"/>
        <v>0.5</v>
      </c>
      <c r="BG97" s="67">
        <f t="shared" si="235"/>
        <v>0.5</v>
      </c>
      <c r="BH97" s="67">
        <f t="shared" si="235"/>
        <v>0.5</v>
      </c>
      <c r="BI97" s="67">
        <f t="shared" si="235"/>
        <v>0.5</v>
      </c>
      <c r="BJ97" s="67">
        <f t="shared" si="235"/>
        <v>5.0000000000000001E-3</v>
      </c>
      <c r="BK97" s="67">
        <f t="shared" si="235"/>
        <v>0.5</v>
      </c>
      <c r="BL97" s="67">
        <f t="shared" si="235"/>
        <v>0.05</v>
      </c>
      <c r="BM97" s="67">
        <f t="shared" si="235"/>
        <v>0.05</v>
      </c>
      <c r="BN97" s="67">
        <f t="shared" si="235"/>
        <v>0.05</v>
      </c>
      <c r="BO97" s="67">
        <f t="shared" si="235"/>
        <v>0.05</v>
      </c>
      <c r="BP97" s="67">
        <f t="shared" si="235"/>
        <v>0.05</v>
      </c>
      <c r="BQ97" s="67">
        <f t="shared" si="235"/>
        <v>0.4</v>
      </c>
      <c r="BR97" s="67">
        <f t="shared" si="235"/>
        <v>0.05</v>
      </c>
      <c r="BS97" s="67">
        <f t="shared" si="235"/>
        <v>0.05</v>
      </c>
      <c r="BT97" s="67">
        <f t="shared" si="235"/>
        <v>0.05</v>
      </c>
      <c r="BU97" s="67">
        <f t="shared" si="235"/>
        <v>0.05</v>
      </c>
      <c r="BV97" s="67">
        <f t="shared" si="235"/>
        <v>0.05</v>
      </c>
      <c r="BW97" s="67">
        <f t="shared" si="235"/>
        <v>0.1</v>
      </c>
      <c r="BX97" s="67">
        <f t="shared" si="235"/>
        <v>0.15</v>
      </c>
      <c r="BY97" s="91"/>
      <c r="BZ97" s="91"/>
      <c r="CA97" s="91"/>
      <c r="CB97" s="91"/>
      <c r="CC97" s="91"/>
      <c r="CD97" s="91"/>
      <c r="CE97" s="91"/>
      <c r="CF97" s="91"/>
      <c r="CG97" s="91"/>
      <c r="CH97" s="91"/>
      <c r="CI97" s="91"/>
      <c r="CJ97" s="91"/>
      <c r="CK97" s="91"/>
      <c r="CL97" s="91"/>
      <c r="CM97" s="91"/>
      <c r="CN97" s="91"/>
      <c r="CO97" s="91"/>
      <c r="CP97" s="91"/>
      <c r="CQ97" s="91"/>
      <c r="CR97" s="91"/>
      <c r="CS97" s="91"/>
      <c r="CT97" s="91"/>
      <c r="CU97" s="91"/>
      <c r="CV97" s="91"/>
      <c r="CW97" s="91"/>
      <c r="CX97" s="91"/>
      <c r="CY97" s="91"/>
      <c r="CZ97" s="91"/>
      <c r="DA97" s="91"/>
      <c r="DB97" s="91"/>
      <c r="DC97" s="67">
        <f t="shared" si="235"/>
        <v>0.05</v>
      </c>
      <c r="DD97" s="67">
        <f t="shared" si="235"/>
        <v>0.05</v>
      </c>
      <c r="DE97" s="138">
        <v>936.8</v>
      </c>
      <c r="DF97" s="137"/>
      <c r="DG97" s="137"/>
      <c r="DH97" s="137"/>
      <c r="DI97" s="137"/>
      <c r="DJ97" s="137"/>
    </row>
    <row r="98" spans="1:114" ht="25.5" x14ac:dyDescent="0.2">
      <c r="A98" s="114">
        <v>93</v>
      </c>
      <c r="B98" s="115">
        <v>265</v>
      </c>
      <c r="C98" s="116" t="s">
        <v>475</v>
      </c>
      <c r="D98" s="116" t="s">
        <v>476</v>
      </c>
      <c r="E98" s="116" t="s">
        <v>790</v>
      </c>
      <c r="F98" s="116" t="s">
        <v>998</v>
      </c>
      <c r="G98" s="113">
        <v>6.9</v>
      </c>
      <c r="H98" s="52">
        <v>581</v>
      </c>
      <c r="I98" s="89">
        <v>0.05</v>
      </c>
      <c r="J98" s="89">
        <v>1.5</v>
      </c>
      <c r="K98" s="89">
        <v>10.8</v>
      </c>
      <c r="L98" s="90">
        <v>2.5000000000000001E-2</v>
      </c>
      <c r="M98" s="89">
        <v>0.90800000000000003</v>
      </c>
      <c r="N98" s="89">
        <v>2.29</v>
      </c>
      <c r="O98" s="89">
        <v>3.56</v>
      </c>
      <c r="P98" s="105">
        <v>5.0000000000000001E-4</v>
      </c>
      <c r="Q98" s="112">
        <v>116</v>
      </c>
      <c r="R98" s="89">
        <v>0.2</v>
      </c>
      <c r="S98" s="89">
        <v>1.66</v>
      </c>
      <c r="T98" s="89">
        <v>2.21</v>
      </c>
      <c r="U98" s="79">
        <v>1</v>
      </c>
      <c r="V98" s="79">
        <v>2.27</v>
      </c>
      <c r="W98" s="89">
        <v>1.51</v>
      </c>
      <c r="X98" s="89">
        <v>22.3</v>
      </c>
      <c r="Y98" s="52">
        <v>474</v>
      </c>
      <c r="Z98" s="89">
        <v>2.76</v>
      </c>
      <c r="AA98" s="52">
        <v>1380</v>
      </c>
      <c r="AB98" s="79">
        <v>77.099999999999994</v>
      </c>
      <c r="AC98" s="52">
        <v>33.5</v>
      </c>
      <c r="AD98" s="52">
        <v>127</v>
      </c>
      <c r="AE98" s="89">
        <v>60.8</v>
      </c>
      <c r="AF98" s="52">
        <v>1008.03</v>
      </c>
      <c r="AG98" s="52">
        <v>50</v>
      </c>
      <c r="AH98" s="79">
        <f t="shared" ref="AH98:AZ98" si="236">AH344*1000</f>
        <v>2.5</v>
      </c>
      <c r="AI98" s="79">
        <f t="shared" si="236"/>
        <v>6</v>
      </c>
      <c r="AJ98" s="79">
        <f t="shared" si="236"/>
        <v>2.5</v>
      </c>
      <c r="AK98" s="79">
        <f t="shared" si="236"/>
        <v>13</v>
      </c>
      <c r="AL98" s="79">
        <f t="shared" si="236"/>
        <v>9</v>
      </c>
      <c r="AM98" s="79">
        <f t="shared" si="236"/>
        <v>7</v>
      </c>
      <c r="AN98" s="79">
        <f t="shared" si="236"/>
        <v>9</v>
      </c>
      <c r="AO98" s="79">
        <f t="shared" si="236"/>
        <v>2.5</v>
      </c>
      <c r="AP98" s="79">
        <f t="shared" si="236"/>
        <v>9</v>
      </c>
      <c r="AQ98" s="79">
        <f t="shared" si="236"/>
        <v>1.5</v>
      </c>
      <c r="AR98" s="79">
        <f t="shared" si="236"/>
        <v>2.5</v>
      </c>
      <c r="AS98" s="79">
        <f t="shared" si="236"/>
        <v>2.5</v>
      </c>
      <c r="AT98" s="79">
        <f t="shared" si="236"/>
        <v>11</v>
      </c>
      <c r="AU98" s="79">
        <f t="shared" si="236"/>
        <v>11</v>
      </c>
      <c r="AV98" s="79">
        <f t="shared" si="236"/>
        <v>6</v>
      </c>
      <c r="AW98" s="79">
        <f t="shared" si="236"/>
        <v>2.5</v>
      </c>
      <c r="AX98" s="79">
        <f t="shared" si="236"/>
        <v>13</v>
      </c>
      <c r="AY98" s="79">
        <f t="shared" si="236"/>
        <v>2.5</v>
      </c>
      <c r="AZ98" s="79">
        <f t="shared" si="236"/>
        <v>2.5</v>
      </c>
      <c r="BA98" s="80">
        <f t="shared" si="174"/>
        <v>83.5</v>
      </c>
      <c r="BB98" s="67">
        <f t="shared" ref="BB98:DD98" si="237">BB344*1000</f>
        <v>0.5</v>
      </c>
      <c r="BC98" s="67">
        <f t="shared" si="237"/>
        <v>0.5</v>
      </c>
      <c r="BD98" s="67">
        <f t="shared" si="237"/>
        <v>0.5</v>
      </c>
      <c r="BE98" s="67">
        <f t="shared" si="237"/>
        <v>0.5</v>
      </c>
      <c r="BF98" s="67">
        <f t="shared" si="237"/>
        <v>0.5</v>
      </c>
      <c r="BG98" s="67">
        <f t="shared" si="237"/>
        <v>0.5</v>
      </c>
      <c r="BH98" s="67">
        <f t="shared" si="237"/>
        <v>0.5</v>
      </c>
      <c r="BI98" s="67">
        <f t="shared" si="237"/>
        <v>0.5</v>
      </c>
      <c r="BJ98" s="67">
        <f t="shared" si="237"/>
        <v>5.0000000000000001E-3</v>
      </c>
      <c r="BK98" s="67">
        <f t="shared" si="237"/>
        <v>0.5</v>
      </c>
      <c r="BL98" s="67">
        <f t="shared" si="237"/>
        <v>0.05</v>
      </c>
      <c r="BM98" s="67">
        <f t="shared" si="237"/>
        <v>0.05</v>
      </c>
      <c r="BN98" s="67">
        <f t="shared" si="237"/>
        <v>0.05</v>
      </c>
      <c r="BO98" s="67">
        <f t="shared" si="237"/>
        <v>0.05</v>
      </c>
      <c r="BP98" s="67">
        <f t="shared" si="237"/>
        <v>0.05</v>
      </c>
      <c r="BQ98" s="67">
        <f t="shared" si="237"/>
        <v>0.4</v>
      </c>
      <c r="BR98" s="67">
        <f t="shared" si="237"/>
        <v>0.05</v>
      </c>
      <c r="BS98" s="67">
        <f t="shared" si="237"/>
        <v>0.05</v>
      </c>
      <c r="BT98" s="67">
        <f t="shared" si="237"/>
        <v>0.05</v>
      </c>
      <c r="BU98" s="67">
        <f t="shared" si="237"/>
        <v>0.05</v>
      </c>
      <c r="BV98" s="67">
        <f t="shared" si="237"/>
        <v>0.05</v>
      </c>
      <c r="BW98" s="67">
        <f t="shared" si="237"/>
        <v>0.1</v>
      </c>
      <c r="BX98" s="67">
        <f t="shared" si="237"/>
        <v>0.15</v>
      </c>
      <c r="BY98" s="91"/>
      <c r="BZ98" s="91"/>
      <c r="CA98" s="91"/>
      <c r="CB98" s="91"/>
      <c r="CC98" s="91"/>
      <c r="CD98" s="91"/>
      <c r="CE98" s="91"/>
      <c r="CF98" s="91"/>
      <c r="CG98" s="91"/>
      <c r="CH98" s="91"/>
      <c r="CI98" s="91"/>
      <c r="CJ98" s="91"/>
      <c r="CK98" s="91"/>
      <c r="CL98" s="91"/>
      <c r="CM98" s="91"/>
      <c r="CN98" s="91"/>
      <c r="CO98" s="91"/>
      <c r="CP98" s="91"/>
      <c r="CQ98" s="91"/>
      <c r="CR98" s="91"/>
      <c r="CS98" s="91"/>
      <c r="CT98" s="91"/>
      <c r="CU98" s="91"/>
      <c r="CV98" s="91"/>
      <c r="CW98" s="91"/>
      <c r="CX98" s="91"/>
      <c r="CY98" s="91"/>
      <c r="CZ98" s="91"/>
      <c r="DA98" s="91"/>
      <c r="DB98" s="91"/>
      <c r="DC98" s="67">
        <f t="shared" si="237"/>
        <v>0.05</v>
      </c>
      <c r="DD98" s="67">
        <f t="shared" si="237"/>
        <v>0.05</v>
      </c>
      <c r="DE98" s="138">
        <v>170</v>
      </c>
      <c r="DF98" s="137"/>
      <c r="DG98" s="137"/>
      <c r="DH98" s="137"/>
      <c r="DI98" s="137"/>
      <c r="DJ98" s="137"/>
    </row>
    <row r="99" spans="1:114" ht="25.5" x14ac:dyDescent="0.2">
      <c r="A99" s="114">
        <v>94</v>
      </c>
      <c r="B99" s="115">
        <v>267</v>
      </c>
      <c r="C99" s="116" t="s">
        <v>477</v>
      </c>
      <c r="D99" s="116" t="s">
        <v>478</v>
      </c>
      <c r="E99" s="116" t="s">
        <v>791</v>
      </c>
      <c r="F99" s="116" t="s">
        <v>999</v>
      </c>
      <c r="G99" s="113">
        <v>6.8</v>
      </c>
      <c r="H99" s="52">
        <v>715</v>
      </c>
      <c r="I99" s="89">
        <v>0.05</v>
      </c>
      <c r="J99" s="89">
        <v>8.4600000000000009</v>
      </c>
      <c r="K99" s="89">
        <v>168</v>
      </c>
      <c r="L99" s="90">
        <v>2.5000000000000001E-2</v>
      </c>
      <c r="M99" s="89">
        <v>5.43</v>
      </c>
      <c r="N99" s="112">
        <v>24.1</v>
      </c>
      <c r="O99" s="112">
        <v>38</v>
      </c>
      <c r="P99" s="105">
        <v>0.34300000000000003</v>
      </c>
      <c r="Q99" s="112">
        <v>1630</v>
      </c>
      <c r="R99" s="89">
        <v>0.2</v>
      </c>
      <c r="S99" s="112">
        <v>9.98</v>
      </c>
      <c r="T99" s="112">
        <v>68.099999999999994</v>
      </c>
      <c r="U99" s="79">
        <v>1</v>
      </c>
      <c r="V99" s="79">
        <v>32.1</v>
      </c>
      <c r="W99" s="112">
        <v>25</v>
      </c>
      <c r="X99" s="112">
        <v>179</v>
      </c>
      <c r="Y99" s="52">
        <v>12900</v>
      </c>
      <c r="Z99" s="89">
        <v>7.52</v>
      </c>
      <c r="AA99" s="52">
        <v>20306.7</v>
      </c>
      <c r="AB99" s="79">
        <v>1761.74</v>
      </c>
      <c r="AC99" s="52">
        <v>2510</v>
      </c>
      <c r="AD99" s="52">
        <v>8420</v>
      </c>
      <c r="AE99" s="89">
        <v>267.476</v>
      </c>
      <c r="AF99" s="52">
        <v>6432.75</v>
      </c>
      <c r="AG99" s="112">
        <v>1110</v>
      </c>
      <c r="AH99" s="79">
        <f t="shared" ref="AH99:AZ99" si="238">AH345*1000</f>
        <v>190</v>
      </c>
      <c r="AI99" s="79">
        <f t="shared" si="238"/>
        <v>377</v>
      </c>
      <c r="AJ99" s="79">
        <f t="shared" si="238"/>
        <v>58</v>
      </c>
      <c r="AK99" s="79">
        <f t="shared" si="238"/>
        <v>1930</v>
      </c>
      <c r="AL99" s="79">
        <f t="shared" si="238"/>
        <v>1810</v>
      </c>
      <c r="AM99" s="79">
        <f t="shared" si="238"/>
        <v>771</v>
      </c>
      <c r="AN99" s="79">
        <f t="shared" si="238"/>
        <v>567</v>
      </c>
      <c r="AO99" s="79">
        <f t="shared" si="238"/>
        <v>93</v>
      </c>
      <c r="AP99" s="79">
        <f t="shared" si="238"/>
        <v>291</v>
      </c>
      <c r="AQ99" s="79">
        <f t="shared" si="238"/>
        <v>137</v>
      </c>
      <c r="AR99" s="79">
        <f t="shared" si="238"/>
        <v>28</v>
      </c>
      <c r="AS99" s="79">
        <f t="shared" si="238"/>
        <v>59</v>
      </c>
      <c r="AT99" s="79">
        <f t="shared" si="238"/>
        <v>1970</v>
      </c>
      <c r="AU99" s="79">
        <f t="shared" si="238"/>
        <v>1110</v>
      </c>
      <c r="AV99" s="79">
        <f t="shared" si="238"/>
        <v>441</v>
      </c>
      <c r="AW99" s="79">
        <f t="shared" si="238"/>
        <v>437</v>
      </c>
      <c r="AX99" s="79">
        <f t="shared" si="238"/>
        <v>341</v>
      </c>
      <c r="AY99" s="79">
        <f t="shared" si="238"/>
        <v>169</v>
      </c>
      <c r="AZ99" s="79">
        <f t="shared" si="238"/>
        <v>2.5</v>
      </c>
      <c r="BA99" s="80">
        <f t="shared" si="174"/>
        <v>9448</v>
      </c>
      <c r="BB99" s="67">
        <f t="shared" ref="BB99:DD99" si="239">BB345*1000</f>
        <v>0.5</v>
      </c>
      <c r="BC99" s="67">
        <f t="shared" si="239"/>
        <v>0.5</v>
      </c>
      <c r="BD99" s="67">
        <f t="shared" si="239"/>
        <v>0.5</v>
      </c>
      <c r="BE99" s="67">
        <f t="shared" si="239"/>
        <v>0.5</v>
      </c>
      <c r="BF99" s="67">
        <f t="shared" si="239"/>
        <v>0.5</v>
      </c>
      <c r="BG99" s="67">
        <f t="shared" si="239"/>
        <v>0.5</v>
      </c>
      <c r="BH99" s="67">
        <f t="shared" si="239"/>
        <v>0.5</v>
      </c>
      <c r="BI99" s="67">
        <f t="shared" si="239"/>
        <v>0.5</v>
      </c>
      <c r="BJ99" s="67">
        <f t="shared" si="239"/>
        <v>5.0000000000000001E-3</v>
      </c>
      <c r="BK99" s="67">
        <f t="shared" si="239"/>
        <v>0.5</v>
      </c>
      <c r="BL99" s="67">
        <f t="shared" si="239"/>
        <v>0.05</v>
      </c>
      <c r="BM99" s="67">
        <f t="shared" si="239"/>
        <v>0.05</v>
      </c>
      <c r="BN99" s="67">
        <f t="shared" si="239"/>
        <v>0.05</v>
      </c>
      <c r="BO99" s="67">
        <f t="shared" si="239"/>
        <v>0.05</v>
      </c>
      <c r="BP99" s="67">
        <f t="shared" si="239"/>
        <v>0.05</v>
      </c>
      <c r="BQ99" s="67">
        <f t="shared" si="239"/>
        <v>0.4</v>
      </c>
      <c r="BR99" s="67">
        <f t="shared" si="239"/>
        <v>0.05</v>
      </c>
      <c r="BS99" s="67">
        <f t="shared" si="239"/>
        <v>0.05</v>
      </c>
      <c r="BT99" s="67">
        <f t="shared" si="239"/>
        <v>0.05</v>
      </c>
      <c r="BU99" s="67">
        <f t="shared" si="239"/>
        <v>0.05</v>
      </c>
      <c r="BV99" s="67">
        <f t="shared" si="239"/>
        <v>0.05</v>
      </c>
      <c r="BW99" s="67">
        <f t="shared" si="239"/>
        <v>0.1</v>
      </c>
      <c r="BX99" s="67">
        <f t="shared" si="239"/>
        <v>0.15</v>
      </c>
      <c r="BY99" s="91"/>
      <c r="BZ99" s="91"/>
      <c r="CA99" s="91"/>
      <c r="CB99" s="91"/>
      <c r="CC99" s="91"/>
      <c r="CD99" s="91"/>
      <c r="CE99" s="91"/>
      <c r="CF99" s="91"/>
      <c r="CG99" s="91"/>
      <c r="CH99" s="91"/>
      <c r="CI99" s="91"/>
      <c r="CJ99" s="91"/>
      <c r="CK99" s="91"/>
      <c r="CL99" s="91"/>
      <c r="CM99" s="91"/>
      <c r="CN99" s="91"/>
      <c r="CO99" s="91"/>
      <c r="CP99" s="91"/>
      <c r="CQ99" s="91"/>
      <c r="CR99" s="91"/>
      <c r="CS99" s="91"/>
      <c r="CT99" s="91"/>
      <c r="CU99" s="91"/>
      <c r="CV99" s="91"/>
      <c r="CW99" s="91"/>
      <c r="CX99" s="91"/>
      <c r="CY99" s="91"/>
      <c r="CZ99" s="91"/>
      <c r="DA99" s="91"/>
      <c r="DB99" s="91"/>
      <c r="DC99" s="67">
        <f t="shared" si="239"/>
        <v>0.05</v>
      </c>
      <c r="DD99" s="67">
        <f t="shared" si="239"/>
        <v>0.05</v>
      </c>
      <c r="DE99" s="138">
        <v>8237</v>
      </c>
      <c r="DF99" s="137"/>
      <c r="DG99" s="137"/>
      <c r="DH99" s="137"/>
      <c r="DI99" s="137"/>
      <c r="DJ99" s="137"/>
    </row>
    <row r="100" spans="1:114" ht="25.5" x14ac:dyDescent="0.2">
      <c r="A100" s="114">
        <v>95</v>
      </c>
      <c r="B100" s="115">
        <v>269</v>
      </c>
      <c r="C100" s="116" t="s">
        <v>479</v>
      </c>
      <c r="D100" s="116" t="s">
        <v>480</v>
      </c>
      <c r="E100" s="116" t="s">
        <v>792</v>
      </c>
      <c r="F100" s="116" t="s">
        <v>1000</v>
      </c>
      <c r="G100" s="113">
        <v>6.4</v>
      </c>
      <c r="H100" s="52">
        <v>629</v>
      </c>
      <c r="I100" s="89">
        <v>0.05</v>
      </c>
      <c r="J100" s="89">
        <v>1.5</v>
      </c>
      <c r="K100" s="89">
        <v>76.099999999999994</v>
      </c>
      <c r="L100" s="90">
        <v>2.5000000000000001E-2</v>
      </c>
      <c r="M100" s="89">
        <v>7.82</v>
      </c>
      <c r="N100" s="89">
        <v>19.899999999999999</v>
      </c>
      <c r="O100" s="89">
        <v>14.4</v>
      </c>
      <c r="P100" s="105">
        <v>5.4000000000000003E-3</v>
      </c>
      <c r="Q100" s="89">
        <v>2160</v>
      </c>
      <c r="R100" s="89">
        <v>0.2</v>
      </c>
      <c r="S100" s="89">
        <v>20.5</v>
      </c>
      <c r="T100" s="89">
        <v>18</v>
      </c>
      <c r="U100" s="79">
        <v>1</v>
      </c>
      <c r="V100" s="79">
        <v>33.4</v>
      </c>
      <c r="W100" s="89">
        <v>22.8</v>
      </c>
      <c r="X100" s="89">
        <v>46.5</v>
      </c>
      <c r="Y100" s="52">
        <v>2750</v>
      </c>
      <c r="Z100" s="89">
        <v>7.01</v>
      </c>
      <c r="AA100" s="52">
        <v>11100</v>
      </c>
      <c r="AB100" s="79">
        <v>292</v>
      </c>
      <c r="AC100" s="52">
        <v>453</v>
      </c>
      <c r="AD100" s="52">
        <v>268</v>
      </c>
      <c r="AE100" s="89">
        <v>890.59699999999998</v>
      </c>
      <c r="AF100" s="52">
        <v>7417.47</v>
      </c>
      <c r="AG100" s="52">
        <v>1080</v>
      </c>
      <c r="AH100" s="79">
        <f t="shared" ref="AH100:AZ100" si="240">AH346*1000</f>
        <v>2.5</v>
      </c>
      <c r="AI100" s="79">
        <f t="shared" si="240"/>
        <v>20</v>
      </c>
      <c r="AJ100" s="79">
        <f t="shared" si="240"/>
        <v>2.5</v>
      </c>
      <c r="AK100" s="79">
        <f t="shared" si="240"/>
        <v>52</v>
      </c>
      <c r="AL100" s="79">
        <f t="shared" si="240"/>
        <v>34</v>
      </c>
      <c r="AM100" s="79">
        <f t="shared" si="240"/>
        <v>29</v>
      </c>
      <c r="AN100" s="79">
        <f t="shared" si="240"/>
        <v>18</v>
      </c>
      <c r="AO100" s="79">
        <f t="shared" si="240"/>
        <v>9</v>
      </c>
      <c r="AP100" s="79">
        <f t="shared" si="240"/>
        <v>23</v>
      </c>
      <c r="AQ100" s="79">
        <f t="shared" si="240"/>
        <v>16</v>
      </c>
      <c r="AR100" s="79">
        <f t="shared" si="240"/>
        <v>2.5</v>
      </c>
      <c r="AS100" s="79">
        <f t="shared" si="240"/>
        <v>2.5</v>
      </c>
      <c r="AT100" s="79">
        <f t="shared" si="240"/>
        <v>37</v>
      </c>
      <c r="AU100" s="79">
        <f t="shared" si="240"/>
        <v>22</v>
      </c>
      <c r="AV100" s="79">
        <f t="shared" si="240"/>
        <v>11</v>
      </c>
      <c r="AW100" s="79">
        <f t="shared" si="240"/>
        <v>2.5</v>
      </c>
      <c r="AX100" s="79">
        <f t="shared" si="240"/>
        <v>28</v>
      </c>
      <c r="AY100" s="79">
        <f t="shared" si="240"/>
        <v>2.5</v>
      </c>
      <c r="AZ100" s="79">
        <f t="shared" si="240"/>
        <v>2.5</v>
      </c>
      <c r="BA100" s="80">
        <f t="shared" si="174"/>
        <v>249</v>
      </c>
      <c r="BB100" s="67">
        <f t="shared" ref="BB100:DD100" si="241">BB346*1000</f>
        <v>0.5</v>
      </c>
      <c r="BC100" s="67">
        <f t="shared" si="241"/>
        <v>0.5</v>
      </c>
      <c r="BD100" s="67">
        <f t="shared" si="241"/>
        <v>0.5</v>
      </c>
      <c r="BE100" s="67">
        <f t="shared" si="241"/>
        <v>0.5</v>
      </c>
      <c r="BF100" s="67">
        <f t="shared" si="241"/>
        <v>0.5</v>
      </c>
      <c r="BG100" s="67">
        <f t="shared" si="241"/>
        <v>0.5</v>
      </c>
      <c r="BH100" s="67">
        <f t="shared" si="241"/>
        <v>0.5</v>
      </c>
      <c r="BI100" s="67">
        <f t="shared" si="241"/>
        <v>0.5</v>
      </c>
      <c r="BJ100" s="67">
        <f t="shared" si="241"/>
        <v>5.0000000000000001E-3</v>
      </c>
      <c r="BK100" s="67">
        <f t="shared" si="241"/>
        <v>0.5</v>
      </c>
      <c r="BL100" s="67">
        <f t="shared" si="241"/>
        <v>0.05</v>
      </c>
      <c r="BM100" s="67">
        <f t="shared" si="241"/>
        <v>0.05</v>
      </c>
      <c r="BN100" s="67">
        <f t="shared" si="241"/>
        <v>0.05</v>
      </c>
      <c r="BO100" s="67">
        <f t="shared" si="241"/>
        <v>0.05</v>
      </c>
      <c r="BP100" s="67">
        <f t="shared" si="241"/>
        <v>0.05</v>
      </c>
      <c r="BQ100" s="67">
        <f t="shared" si="241"/>
        <v>0.4</v>
      </c>
      <c r="BR100" s="67">
        <f t="shared" si="241"/>
        <v>0.05</v>
      </c>
      <c r="BS100" s="67">
        <f t="shared" si="241"/>
        <v>0.05</v>
      </c>
      <c r="BT100" s="67">
        <f t="shared" si="241"/>
        <v>0.05</v>
      </c>
      <c r="BU100" s="67">
        <f t="shared" si="241"/>
        <v>0.05</v>
      </c>
      <c r="BV100" s="67">
        <f t="shared" si="241"/>
        <v>0.05</v>
      </c>
      <c r="BW100" s="67">
        <f t="shared" si="241"/>
        <v>0.1</v>
      </c>
      <c r="BX100" s="67">
        <f t="shared" si="241"/>
        <v>0.15</v>
      </c>
      <c r="BY100" s="91"/>
      <c r="BZ100" s="91"/>
      <c r="CA100" s="91"/>
      <c r="CB100" s="91"/>
      <c r="CC100" s="91"/>
      <c r="CD100" s="91"/>
      <c r="CE100" s="91"/>
      <c r="CF100" s="91"/>
      <c r="CG100" s="91"/>
      <c r="CH100" s="91"/>
      <c r="CI100" s="91"/>
      <c r="CJ100" s="91"/>
      <c r="CK100" s="91"/>
      <c r="CL100" s="91"/>
      <c r="CM100" s="91"/>
      <c r="CN100" s="91"/>
      <c r="CO100" s="91"/>
      <c r="CP100" s="91"/>
      <c r="CQ100" s="91"/>
      <c r="CR100" s="91"/>
      <c r="CS100" s="91"/>
      <c r="CT100" s="91"/>
      <c r="CU100" s="91"/>
      <c r="CV100" s="91"/>
      <c r="CW100" s="91"/>
      <c r="CX100" s="91"/>
      <c r="CY100" s="91"/>
      <c r="CZ100" s="91"/>
      <c r="DA100" s="91"/>
      <c r="DB100" s="91"/>
      <c r="DC100" s="67">
        <f t="shared" si="241"/>
        <v>0.05</v>
      </c>
      <c r="DD100" s="67">
        <f t="shared" si="241"/>
        <v>0.05</v>
      </c>
      <c r="DE100" s="138">
        <v>406.8</v>
      </c>
      <c r="DF100" s="137"/>
      <c r="DG100" s="137"/>
      <c r="DH100" s="137"/>
      <c r="DI100" s="137"/>
      <c r="DJ100" s="137"/>
    </row>
    <row r="101" spans="1:114" ht="25.5" x14ac:dyDescent="0.2">
      <c r="A101" s="114">
        <v>96</v>
      </c>
      <c r="B101" s="115">
        <v>270</v>
      </c>
      <c r="C101" s="116" t="s">
        <v>481</v>
      </c>
      <c r="D101" s="116" t="s">
        <v>482</v>
      </c>
      <c r="E101" s="116" t="s">
        <v>792</v>
      </c>
      <c r="F101" s="116" t="s">
        <v>1000</v>
      </c>
      <c r="G101" s="113">
        <v>6.4</v>
      </c>
      <c r="H101" s="52">
        <v>645</v>
      </c>
      <c r="I101" s="89">
        <v>0.05</v>
      </c>
      <c r="J101" s="89">
        <v>1.5</v>
      </c>
      <c r="K101" s="89">
        <v>49.2</v>
      </c>
      <c r="L101" s="90">
        <v>2.5000000000000001E-2</v>
      </c>
      <c r="M101" s="89">
        <v>13.5</v>
      </c>
      <c r="N101" s="89">
        <v>13.4</v>
      </c>
      <c r="O101" s="89">
        <v>48.1</v>
      </c>
      <c r="P101" s="105">
        <v>1.2E-2</v>
      </c>
      <c r="Q101" s="89">
        <v>895</v>
      </c>
      <c r="R101" s="89">
        <v>2.1</v>
      </c>
      <c r="S101" s="89">
        <v>16</v>
      </c>
      <c r="T101" s="89">
        <v>44.5</v>
      </c>
      <c r="U101" s="79">
        <v>1</v>
      </c>
      <c r="V101" s="79">
        <v>20.6</v>
      </c>
      <c r="W101" s="89">
        <v>17.899999999999999</v>
      </c>
      <c r="X101" s="89">
        <v>87.6</v>
      </c>
      <c r="Y101" s="52">
        <v>1760</v>
      </c>
      <c r="Z101" s="89">
        <v>3.85</v>
      </c>
      <c r="AA101" s="52">
        <v>20259.7</v>
      </c>
      <c r="AB101" s="79">
        <v>270</v>
      </c>
      <c r="AC101" s="52">
        <v>284</v>
      </c>
      <c r="AD101" s="89">
        <v>491</v>
      </c>
      <c r="AE101" s="89">
        <v>497.68</v>
      </c>
      <c r="AF101" s="52">
        <v>3922.79</v>
      </c>
      <c r="AG101" s="52">
        <v>810</v>
      </c>
      <c r="AH101" s="79">
        <f t="shared" ref="AH101:AZ101" si="242">AH347*1000</f>
        <v>2.5</v>
      </c>
      <c r="AI101" s="79">
        <f t="shared" si="242"/>
        <v>25</v>
      </c>
      <c r="AJ101" s="79">
        <f t="shared" si="242"/>
        <v>2.5</v>
      </c>
      <c r="AK101" s="79">
        <f t="shared" si="242"/>
        <v>36</v>
      </c>
      <c r="AL101" s="79">
        <f t="shared" si="242"/>
        <v>18</v>
      </c>
      <c r="AM101" s="79">
        <f t="shared" si="242"/>
        <v>14</v>
      </c>
      <c r="AN101" s="79">
        <f t="shared" si="242"/>
        <v>12</v>
      </c>
      <c r="AO101" s="79">
        <f t="shared" si="242"/>
        <v>2.5</v>
      </c>
      <c r="AP101" s="79">
        <f t="shared" si="242"/>
        <v>5</v>
      </c>
      <c r="AQ101" s="79">
        <f t="shared" si="242"/>
        <v>1.5</v>
      </c>
      <c r="AR101" s="79">
        <f t="shared" si="242"/>
        <v>2.5</v>
      </c>
      <c r="AS101" s="79">
        <f t="shared" si="242"/>
        <v>2.5</v>
      </c>
      <c r="AT101" s="79">
        <f t="shared" si="242"/>
        <v>25</v>
      </c>
      <c r="AU101" s="79">
        <f t="shared" si="242"/>
        <v>16</v>
      </c>
      <c r="AV101" s="79">
        <f t="shared" si="242"/>
        <v>7</v>
      </c>
      <c r="AW101" s="79">
        <f t="shared" si="242"/>
        <v>9</v>
      </c>
      <c r="AX101" s="79">
        <f t="shared" si="242"/>
        <v>14</v>
      </c>
      <c r="AY101" s="79">
        <f t="shared" si="242"/>
        <v>2.5</v>
      </c>
      <c r="AZ101" s="79">
        <f t="shared" si="242"/>
        <v>2.5</v>
      </c>
      <c r="BA101" s="80">
        <f t="shared" si="174"/>
        <v>164.5</v>
      </c>
      <c r="BB101" s="67">
        <f t="shared" ref="BB101:DD101" si="243">BB347*1000</f>
        <v>0.5</v>
      </c>
      <c r="BC101" s="67">
        <f t="shared" si="243"/>
        <v>0.5</v>
      </c>
      <c r="BD101" s="67">
        <f t="shared" si="243"/>
        <v>0.5</v>
      </c>
      <c r="BE101" s="67">
        <f t="shared" si="243"/>
        <v>0.5</v>
      </c>
      <c r="BF101" s="67">
        <f t="shared" si="243"/>
        <v>0.5</v>
      </c>
      <c r="BG101" s="67">
        <f t="shared" si="243"/>
        <v>0.5</v>
      </c>
      <c r="BH101" s="67">
        <f t="shared" si="243"/>
        <v>0.5</v>
      </c>
      <c r="BI101" s="67">
        <f t="shared" si="243"/>
        <v>0.5</v>
      </c>
      <c r="BJ101" s="67">
        <f t="shared" si="243"/>
        <v>5.0000000000000001E-3</v>
      </c>
      <c r="BK101" s="67">
        <f t="shared" si="243"/>
        <v>0.5</v>
      </c>
      <c r="BL101" s="67">
        <f t="shared" si="243"/>
        <v>0.05</v>
      </c>
      <c r="BM101" s="67">
        <f t="shared" si="243"/>
        <v>0.05</v>
      </c>
      <c r="BN101" s="67">
        <f t="shared" si="243"/>
        <v>0.05</v>
      </c>
      <c r="BO101" s="67">
        <f t="shared" si="243"/>
        <v>0.05</v>
      </c>
      <c r="BP101" s="67">
        <f t="shared" si="243"/>
        <v>0.05</v>
      </c>
      <c r="BQ101" s="67">
        <f t="shared" si="243"/>
        <v>0.4</v>
      </c>
      <c r="BR101" s="67">
        <f t="shared" si="243"/>
        <v>0.05</v>
      </c>
      <c r="BS101" s="67">
        <f t="shared" si="243"/>
        <v>0.05</v>
      </c>
      <c r="BT101" s="67">
        <f t="shared" si="243"/>
        <v>0.05</v>
      </c>
      <c r="BU101" s="67">
        <f t="shared" si="243"/>
        <v>0.05</v>
      </c>
      <c r="BV101" s="67">
        <f t="shared" si="243"/>
        <v>0.05</v>
      </c>
      <c r="BW101" s="67">
        <f t="shared" si="243"/>
        <v>0.1</v>
      </c>
      <c r="BX101" s="67">
        <f t="shared" si="243"/>
        <v>0.15</v>
      </c>
      <c r="BY101" s="91"/>
      <c r="BZ101" s="91"/>
      <c r="CA101" s="91"/>
      <c r="CB101" s="91"/>
      <c r="CC101" s="91"/>
      <c r="CD101" s="91"/>
      <c r="CE101" s="91"/>
      <c r="CF101" s="91"/>
      <c r="CG101" s="91"/>
      <c r="CH101" s="91"/>
      <c r="CI101" s="91"/>
      <c r="CJ101" s="91"/>
      <c r="CK101" s="91"/>
      <c r="CL101" s="91"/>
      <c r="CM101" s="91"/>
      <c r="CN101" s="91"/>
      <c r="CO101" s="91"/>
      <c r="CP101" s="91"/>
      <c r="CQ101" s="91"/>
      <c r="CR101" s="91"/>
      <c r="CS101" s="91"/>
      <c r="CT101" s="91"/>
      <c r="CU101" s="91"/>
      <c r="CV101" s="91"/>
      <c r="CW101" s="91"/>
      <c r="CX101" s="91"/>
      <c r="CY101" s="91"/>
      <c r="CZ101" s="91"/>
      <c r="DA101" s="91"/>
      <c r="DB101" s="91"/>
      <c r="DC101" s="67">
        <f t="shared" si="243"/>
        <v>0.05</v>
      </c>
      <c r="DD101" s="67">
        <f t="shared" si="243"/>
        <v>0.05</v>
      </c>
      <c r="DE101" s="138">
        <v>853.3</v>
      </c>
      <c r="DF101" s="137"/>
      <c r="DG101" s="137"/>
      <c r="DH101" s="137"/>
      <c r="DI101" s="137"/>
      <c r="DJ101" s="137"/>
    </row>
    <row r="102" spans="1:114" ht="25.5" x14ac:dyDescent="0.2">
      <c r="A102" s="114">
        <v>97</v>
      </c>
      <c r="B102" s="115">
        <v>271</v>
      </c>
      <c r="C102" s="116" t="s">
        <v>483</v>
      </c>
      <c r="D102" s="116" t="s">
        <v>484</v>
      </c>
      <c r="E102" s="116" t="s">
        <v>708</v>
      </c>
      <c r="F102" s="116" t="s">
        <v>925</v>
      </c>
      <c r="G102" s="113">
        <v>6.6</v>
      </c>
      <c r="H102" s="52">
        <v>615</v>
      </c>
      <c r="I102" s="89">
        <v>0.05</v>
      </c>
      <c r="J102" s="89">
        <v>1.5</v>
      </c>
      <c r="K102" s="89">
        <v>18</v>
      </c>
      <c r="L102" s="90">
        <v>2.5000000000000001E-2</v>
      </c>
      <c r="M102" s="89">
        <v>1.67</v>
      </c>
      <c r="N102" s="89">
        <v>3.45</v>
      </c>
      <c r="O102" s="89">
        <v>5.23</v>
      </c>
      <c r="P102" s="105">
        <v>5.0000000000000001E-4</v>
      </c>
      <c r="Q102" s="89">
        <v>299</v>
      </c>
      <c r="R102" s="89">
        <v>0.2</v>
      </c>
      <c r="S102" s="89">
        <v>2.33</v>
      </c>
      <c r="T102" s="89">
        <v>1.72</v>
      </c>
      <c r="U102" s="79">
        <v>1</v>
      </c>
      <c r="V102" s="89">
        <v>3.28</v>
      </c>
      <c r="W102" s="89">
        <v>3.76</v>
      </c>
      <c r="X102" s="89">
        <v>8.18</v>
      </c>
      <c r="Y102" s="52">
        <v>805</v>
      </c>
      <c r="Z102" s="89">
        <v>5.58</v>
      </c>
      <c r="AA102" s="52">
        <v>2250</v>
      </c>
      <c r="AB102" s="79">
        <v>111</v>
      </c>
      <c r="AC102" s="52">
        <v>63.3</v>
      </c>
      <c r="AD102" s="52">
        <v>130</v>
      </c>
      <c r="AE102" s="89">
        <v>197.01300000000001</v>
      </c>
      <c r="AF102" s="52">
        <v>1816.44</v>
      </c>
      <c r="AG102" s="52">
        <v>486</v>
      </c>
      <c r="AH102" s="79">
        <f t="shared" ref="AH102:AZ102" si="244">AH348*1000</f>
        <v>7</v>
      </c>
      <c r="AI102" s="79">
        <f t="shared" si="244"/>
        <v>9</v>
      </c>
      <c r="AJ102" s="79">
        <f t="shared" si="244"/>
        <v>14</v>
      </c>
      <c r="AK102" s="79">
        <f t="shared" si="244"/>
        <v>96</v>
      </c>
      <c r="AL102" s="79">
        <f t="shared" si="244"/>
        <v>110</v>
      </c>
      <c r="AM102" s="79">
        <f t="shared" si="244"/>
        <v>92</v>
      </c>
      <c r="AN102" s="79">
        <f t="shared" si="244"/>
        <v>132</v>
      </c>
      <c r="AO102" s="79">
        <f t="shared" si="244"/>
        <v>28</v>
      </c>
      <c r="AP102" s="79">
        <f t="shared" si="244"/>
        <v>79</v>
      </c>
      <c r="AQ102" s="79">
        <f t="shared" si="244"/>
        <v>1.5</v>
      </c>
      <c r="AR102" s="79">
        <f t="shared" si="244"/>
        <v>2.5</v>
      </c>
      <c r="AS102" s="79">
        <f t="shared" si="244"/>
        <v>2.5</v>
      </c>
      <c r="AT102" s="79">
        <f t="shared" si="244"/>
        <v>110</v>
      </c>
      <c r="AU102" s="79">
        <f t="shared" si="244"/>
        <v>154</v>
      </c>
      <c r="AV102" s="79">
        <f t="shared" si="244"/>
        <v>72</v>
      </c>
      <c r="AW102" s="79">
        <f t="shared" si="244"/>
        <v>70</v>
      </c>
      <c r="AX102" s="79">
        <f t="shared" si="244"/>
        <v>111</v>
      </c>
      <c r="AY102" s="79">
        <f t="shared" si="244"/>
        <v>43</v>
      </c>
      <c r="AZ102" s="79">
        <f t="shared" si="244"/>
        <v>2.5</v>
      </c>
      <c r="BA102" s="80">
        <f t="shared" si="174"/>
        <v>802.5</v>
      </c>
      <c r="BB102" s="67">
        <f t="shared" ref="BB102:DD102" si="245">BB348*1000</f>
        <v>0.5</v>
      </c>
      <c r="BC102" s="67">
        <f t="shared" si="245"/>
        <v>0.5</v>
      </c>
      <c r="BD102" s="67">
        <f t="shared" si="245"/>
        <v>0.5</v>
      </c>
      <c r="BE102" s="67">
        <f t="shared" si="245"/>
        <v>0.5</v>
      </c>
      <c r="BF102" s="67">
        <f t="shared" si="245"/>
        <v>0.5</v>
      </c>
      <c r="BG102" s="67">
        <f t="shared" si="245"/>
        <v>0.5</v>
      </c>
      <c r="BH102" s="67">
        <f t="shared" si="245"/>
        <v>0.5</v>
      </c>
      <c r="BI102" s="67">
        <f t="shared" si="245"/>
        <v>0.5</v>
      </c>
      <c r="BJ102" s="67">
        <f t="shared" si="245"/>
        <v>5.0000000000000001E-3</v>
      </c>
      <c r="BK102" s="67">
        <f t="shared" si="245"/>
        <v>0.5</v>
      </c>
      <c r="BL102" s="67">
        <f t="shared" si="245"/>
        <v>0.05</v>
      </c>
      <c r="BM102" s="67">
        <f t="shared" si="245"/>
        <v>0.05</v>
      </c>
      <c r="BN102" s="67">
        <f t="shared" si="245"/>
        <v>0.05</v>
      </c>
      <c r="BO102" s="67">
        <f t="shared" si="245"/>
        <v>0.05</v>
      </c>
      <c r="BP102" s="67">
        <f t="shared" si="245"/>
        <v>0.05</v>
      </c>
      <c r="BQ102" s="67">
        <f t="shared" si="245"/>
        <v>0.4</v>
      </c>
      <c r="BR102" s="67">
        <f t="shared" si="245"/>
        <v>0.05</v>
      </c>
      <c r="BS102" s="67">
        <f t="shared" si="245"/>
        <v>0.05</v>
      </c>
      <c r="BT102" s="67">
        <f t="shared" si="245"/>
        <v>0.05</v>
      </c>
      <c r="BU102" s="67">
        <f t="shared" si="245"/>
        <v>0.05</v>
      </c>
      <c r="BV102" s="67">
        <f t="shared" si="245"/>
        <v>0.05</v>
      </c>
      <c r="BW102" s="67">
        <f t="shared" si="245"/>
        <v>0.1</v>
      </c>
      <c r="BX102" s="67">
        <f t="shared" si="245"/>
        <v>0.15</v>
      </c>
      <c r="BY102" s="91"/>
      <c r="BZ102" s="91"/>
      <c r="CA102" s="91"/>
      <c r="CB102" s="91"/>
      <c r="CC102" s="91"/>
      <c r="CD102" s="91"/>
      <c r="CE102" s="91"/>
      <c r="CF102" s="91"/>
      <c r="CG102" s="91"/>
      <c r="CH102" s="91"/>
      <c r="CI102" s="91"/>
      <c r="CJ102" s="91"/>
      <c r="CK102" s="91"/>
      <c r="CL102" s="91"/>
      <c r="CM102" s="91"/>
      <c r="CN102" s="91"/>
      <c r="CO102" s="91"/>
      <c r="CP102" s="91"/>
      <c r="CQ102" s="91"/>
      <c r="CR102" s="91"/>
      <c r="CS102" s="91"/>
      <c r="CT102" s="91"/>
      <c r="CU102" s="91"/>
      <c r="CV102" s="91"/>
      <c r="CW102" s="91"/>
      <c r="CX102" s="91"/>
      <c r="CY102" s="91"/>
      <c r="CZ102" s="91"/>
      <c r="DA102" s="91"/>
      <c r="DB102" s="91"/>
      <c r="DC102" s="67">
        <f t="shared" si="245"/>
        <v>0.05</v>
      </c>
      <c r="DD102" s="67">
        <f t="shared" si="245"/>
        <v>0.05</v>
      </c>
      <c r="DE102" s="138">
        <v>288.8</v>
      </c>
      <c r="DF102" s="137"/>
      <c r="DG102" s="137"/>
      <c r="DH102" s="137"/>
      <c r="DI102" s="137"/>
      <c r="DJ102" s="137"/>
    </row>
    <row r="103" spans="1:114" ht="38.25" x14ac:dyDescent="0.2">
      <c r="A103" s="114">
        <v>98</v>
      </c>
      <c r="B103" s="115">
        <v>272</v>
      </c>
      <c r="C103" s="116" t="s">
        <v>485</v>
      </c>
      <c r="D103" s="116" t="s">
        <v>486</v>
      </c>
      <c r="E103" s="116" t="s">
        <v>793</v>
      </c>
      <c r="F103" s="116" t="s">
        <v>1001</v>
      </c>
      <c r="G103" s="113">
        <v>7.2</v>
      </c>
      <c r="H103" s="52">
        <v>688</v>
      </c>
      <c r="I103" s="89">
        <v>0.05</v>
      </c>
      <c r="J103" s="89">
        <v>3.47</v>
      </c>
      <c r="K103" s="89">
        <v>56.2</v>
      </c>
      <c r="L103" s="90">
        <v>2.5000000000000001E-2</v>
      </c>
      <c r="M103" s="89">
        <v>4.84</v>
      </c>
      <c r="N103" s="89">
        <v>17.8</v>
      </c>
      <c r="O103" s="89">
        <v>23.8</v>
      </c>
      <c r="P103" s="105">
        <v>5.6300000000000003E-2</v>
      </c>
      <c r="Q103" s="112">
        <v>2590</v>
      </c>
      <c r="R103" s="89">
        <v>1.04</v>
      </c>
      <c r="S103" s="89">
        <v>9.75</v>
      </c>
      <c r="T103" s="89">
        <v>20</v>
      </c>
      <c r="U103" s="79">
        <v>1</v>
      </c>
      <c r="V103" s="79">
        <v>24.6</v>
      </c>
      <c r="W103" s="89">
        <v>17.5</v>
      </c>
      <c r="X103" s="89">
        <v>106</v>
      </c>
      <c r="Y103" s="52">
        <v>15000</v>
      </c>
      <c r="Z103" s="89">
        <v>10.7</v>
      </c>
      <c r="AA103" s="52">
        <v>14800</v>
      </c>
      <c r="AB103" s="79">
        <v>332</v>
      </c>
      <c r="AC103" s="52">
        <v>417</v>
      </c>
      <c r="AD103" s="89">
        <v>4780</v>
      </c>
      <c r="AE103" s="89">
        <v>319.97500000000002</v>
      </c>
      <c r="AF103" s="52">
        <v>7420.06</v>
      </c>
      <c r="AG103" s="52">
        <v>2040</v>
      </c>
      <c r="AH103" s="79">
        <f t="shared" ref="AH103:AZ103" si="246">AH349*1000</f>
        <v>170</v>
      </c>
      <c r="AI103" s="79">
        <f t="shared" si="246"/>
        <v>256</v>
      </c>
      <c r="AJ103" s="79">
        <f t="shared" si="246"/>
        <v>86</v>
      </c>
      <c r="AK103" s="79">
        <f t="shared" si="246"/>
        <v>1060</v>
      </c>
      <c r="AL103" s="79">
        <f t="shared" si="246"/>
        <v>570</v>
      </c>
      <c r="AM103" s="79">
        <f t="shared" si="246"/>
        <v>388</v>
      </c>
      <c r="AN103" s="79">
        <f t="shared" si="246"/>
        <v>365</v>
      </c>
      <c r="AO103" s="79">
        <f t="shared" si="246"/>
        <v>68</v>
      </c>
      <c r="AP103" s="79">
        <f t="shared" si="246"/>
        <v>182</v>
      </c>
      <c r="AQ103" s="79">
        <f t="shared" si="246"/>
        <v>84</v>
      </c>
      <c r="AR103" s="79">
        <f t="shared" si="246"/>
        <v>42</v>
      </c>
      <c r="AS103" s="79">
        <f t="shared" si="246"/>
        <v>66</v>
      </c>
      <c r="AT103" s="79">
        <f t="shared" si="246"/>
        <v>759</v>
      </c>
      <c r="AU103" s="79">
        <f t="shared" si="246"/>
        <v>528</v>
      </c>
      <c r="AV103" s="79">
        <f t="shared" si="246"/>
        <v>204</v>
      </c>
      <c r="AW103" s="79">
        <f t="shared" si="246"/>
        <v>218</v>
      </c>
      <c r="AX103" s="79">
        <f t="shared" si="246"/>
        <v>233</v>
      </c>
      <c r="AY103" s="79">
        <f t="shared" si="246"/>
        <v>98</v>
      </c>
      <c r="AZ103" s="79">
        <f t="shared" si="246"/>
        <v>2.5</v>
      </c>
      <c r="BA103" s="80">
        <f t="shared" si="174"/>
        <v>4578</v>
      </c>
      <c r="BB103" s="67">
        <f t="shared" ref="BB103:DD103" si="247">BB349*1000</f>
        <v>0.5</v>
      </c>
      <c r="BC103" s="67">
        <f t="shared" si="247"/>
        <v>0.5</v>
      </c>
      <c r="BD103" s="67">
        <f t="shared" si="247"/>
        <v>0.5</v>
      </c>
      <c r="BE103" s="67">
        <f t="shared" si="247"/>
        <v>0.5</v>
      </c>
      <c r="BF103" s="67">
        <f t="shared" si="247"/>
        <v>0.5</v>
      </c>
      <c r="BG103" s="67">
        <f t="shared" si="247"/>
        <v>0.5</v>
      </c>
      <c r="BH103" s="67">
        <f t="shared" si="247"/>
        <v>0.5</v>
      </c>
      <c r="BI103" s="67">
        <f t="shared" si="247"/>
        <v>0.5</v>
      </c>
      <c r="BJ103" s="67">
        <f t="shared" si="247"/>
        <v>5.0000000000000001E-3</v>
      </c>
      <c r="BK103" s="67">
        <f t="shared" si="247"/>
        <v>0.5</v>
      </c>
      <c r="BL103" s="67">
        <f t="shared" si="247"/>
        <v>0.05</v>
      </c>
      <c r="BM103" s="67">
        <f t="shared" si="247"/>
        <v>0.05</v>
      </c>
      <c r="BN103" s="67">
        <f t="shared" si="247"/>
        <v>0.05</v>
      </c>
      <c r="BO103" s="67">
        <f t="shared" si="247"/>
        <v>0.05</v>
      </c>
      <c r="BP103" s="67">
        <f t="shared" si="247"/>
        <v>0.05</v>
      </c>
      <c r="BQ103" s="67">
        <f t="shared" si="247"/>
        <v>0.4</v>
      </c>
      <c r="BR103" s="67">
        <f t="shared" si="247"/>
        <v>0.05</v>
      </c>
      <c r="BS103" s="67">
        <f t="shared" si="247"/>
        <v>0.05</v>
      </c>
      <c r="BT103" s="67">
        <f t="shared" si="247"/>
        <v>0.05</v>
      </c>
      <c r="BU103" s="67">
        <f t="shared" si="247"/>
        <v>0.05</v>
      </c>
      <c r="BV103" s="67">
        <f t="shared" si="247"/>
        <v>0.05</v>
      </c>
      <c r="BW103" s="67">
        <f t="shared" si="247"/>
        <v>0.1</v>
      </c>
      <c r="BX103" s="67">
        <f t="shared" si="247"/>
        <v>0.15</v>
      </c>
      <c r="BY103" s="91"/>
      <c r="BZ103" s="91"/>
      <c r="CA103" s="91"/>
      <c r="CB103" s="91"/>
      <c r="CC103" s="91"/>
      <c r="CD103" s="91"/>
      <c r="CE103" s="91"/>
      <c r="CF103" s="91"/>
      <c r="CG103" s="91"/>
      <c r="CH103" s="91"/>
      <c r="CI103" s="91"/>
      <c r="CJ103" s="91"/>
      <c r="CK103" s="91"/>
      <c r="CL103" s="91"/>
      <c r="CM103" s="91"/>
      <c r="CN103" s="91"/>
      <c r="CO103" s="91"/>
      <c r="CP103" s="91"/>
      <c r="CQ103" s="91"/>
      <c r="CR103" s="91"/>
      <c r="CS103" s="91"/>
      <c r="CT103" s="91"/>
      <c r="CU103" s="91"/>
      <c r="CV103" s="91"/>
      <c r="CW103" s="91"/>
      <c r="CX103" s="91"/>
      <c r="CY103" s="91"/>
      <c r="CZ103" s="91"/>
      <c r="DA103" s="91"/>
      <c r="DB103" s="91"/>
      <c r="DC103" s="67">
        <f t="shared" si="247"/>
        <v>0.05</v>
      </c>
      <c r="DD103" s="67">
        <f t="shared" si="247"/>
        <v>0.05</v>
      </c>
      <c r="DE103" s="138">
        <v>1419</v>
      </c>
      <c r="DF103" s="137"/>
      <c r="DG103" s="137"/>
      <c r="DH103" s="137"/>
      <c r="DI103" s="137"/>
      <c r="DJ103" s="137"/>
    </row>
    <row r="104" spans="1:114" ht="25.5" x14ac:dyDescent="0.2">
      <c r="A104" s="114">
        <v>99</v>
      </c>
      <c r="B104" s="115">
        <v>273</v>
      </c>
      <c r="C104" s="116" t="s">
        <v>487</v>
      </c>
      <c r="D104" s="116" t="s">
        <v>488</v>
      </c>
      <c r="E104" s="116" t="s">
        <v>794</v>
      </c>
      <c r="F104" s="116" t="s">
        <v>1002</v>
      </c>
      <c r="G104" s="113">
        <v>6.6</v>
      </c>
      <c r="H104" s="52">
        <v>757</v>
      </c>
      <c r="I104" s="89">
        <v>0.05</v>
      </c>
      <c r="J104" s="89">
        <v>3.91</v>
      </c>
      <c r="K104" s="89">
        <v>23.6</v>
      </c>
      <c r="L104" s="90">
        <v>5.5E-2</v>
      </c>
      <c r="M104" s="89">
        <v>0.82699999999999996</v>
      </c>
      <c r="N104" s="112">
        <v>3.25</v>
      </c>
      <c r="O104" s="112">
        <v>3.74</v>
      </c>
      <c r="P104" s="105">
        <v>2.76E-2</v>
      </c>
      <c r="Q104" s="112">
        <v>214</v>
      </c>
      <c r="R104" s="89">
        <v>0.2</v>
      </c>
      <c r="S104" s="112">
        <v>1.06</v>
      </c>
      <c r="T104" s="89">
        <v>2.56</v>
      </c>
      <c r="U104" s="79">
        <v>1</v>
      </c>
      <c r="V104" s="79">
        <v>4.5199999999999996</v>
      </c>
      <c r="W104" s="112">
        <v>3.77</v>
      </c>
      <c r="X104" s="112">
        <v>12.8</v>
      </c>
      <c r="Y104" s="52">
        <v>953</v>
      </c>
      <c r="Z104" s="89">
        <v>5.79</v>
      </c>
      <c r="AA104" s="52">
        <v>7650</v>
      </c>
      <c r="AB104" s="79">
        <v>212</v>
      </c>
      <c r="AC104" s="52">
        <v>358</v>
      </c>
      <c r="AD104" s="52">
        <v>225</v>
      </c>
      <c r="AE104" s="89">
        <v>190.57048950939</v>
      </c>
      <c r="AF104" s="52">
        <v>1337.4450423698599</v>
      </c>
      <c r="AG104" s="52">
        <v>250</v>
      </c>
      <c r="AH104" s="79">
        <f t="shared" ref="AH104:AZ104" si="248">AH350*1000</f>
        <v>2.5</v>
      </c>
      <c r="AI104" s="79">
        <f t="shared" si="248"/>
        <v>2.5</v>
      </c>
      <c r="AJ104" s="79">
        <f t="shared" si="248"/>
        <v>2.5</v>
      </c>
      <c r="AK104" s="79">
        <f t="shared" si="248"/>
        <v>2.5</v>
      </c>
      <c r="AL104" s="79">
        <f t="shared" si="248"/>
        <v>2.5</v>
      </c>
      <c r="AM104" s="79">
        <f t="shared" si="248"/>
        <v>2.5</v>
      </c>
      <c r="AN104" s="79">
        <f t="shared" si="248"/>
        <v>2.5</v>
      </c>
      <c r="AO104" s="79">
        <f t="shared" si="248"/>
        <v>2.5</v>
      </c>
      <c r="AP104" s="79">
        <f t="shared" si="248"/>
        <v>2.5</v>
      </c>
      <c r="AQ104" s="79">
        <f t="shared" si="248"/>
        <v>1.5</v>
      </c>
      <c r="AR104" s="79">
        <f t="shared" si="248"/>
        <v>2.5</v>
      </c>
      <c r="AS104" s="79">
        <f t="shared" si="248"/>
        <v>2.5</v>
      </c>
      <c r="AT104" s="79">
        <f t="shared" si="248"/>
        <v>2.5</v>
      </c>
      <c r="AU104" s="79">
        <f t="shared" si="248"/>
        <v>2.5</v>
      </c>
      <c r="AV104" s="79">
        <f t="shared" si="248"/>
        <v>2.5</v>
      </c>
      <c r="AW104" s="79">
        <f t="shared" si="248"/>
        <v>2.5</v>
      </c>
      <c r="AX104" s="79">
        <f t="shared" si="248"/>
        <v>2.5</v>
      </c>
      <c r="AY104" s="79">
        <f t="shared" si="248"/>
        <v>2.5</v>
      </c>
      <c r="AZ104" s="79">
        <f t="shared" si="248"/>
        <v>2.5</v>
      </c>
      <c r="BA104" s="80">
        <f t="shared" si="174"/>
        <v>31.5</v>
      </c>
      <c r="BB104" s="67">
        <f t="shared" ref="BB104:DD104" si="249">BB350*1000</f>
        <v>0.5</v>
      </c>
      <c r="BC104" s="67">
        <f t="shared" si="249"/>
        <v>0.5</v>
      </c>
      <c r="BD104" s="67">
        <f t="shared" si="249"/>
        <v>0.5</v>
      </c>
      <c r="BE104" s="67">
        <f t="shared" si="249"/>
        <v>0.5</v>
      </c>
      <c r="BF104" s="67">
        <f t="shared" si="249"/>
        <v>0.5</v>
      </c>
      <c r="BG104" s="67">
        <f t="shared" si="249"/>
        <v>0.5</v>
      </c>
      <c r="BH104" s="67">
        <f t="shared" si="249"/>
        <v>0.5</v>
      </c>
      <c r="BI104" s="67">
        <f t="shared" si="249"/>
        <v>0.5</v>
      </c>
      <c r="BJ104" s="67">
        <f t="shared" si="249"/>
        <v>5.0000000000000001E-3</v>
      </c>
      <c r="BK104" s="67">
        <f t="shared" si="249"/>
        <v>0.5</v>
      </c>
      <c r="BL104" s="67">
        <f t="shared" si="249"/>
        <v>0.05</v>
      </c>
      <c r="BM104" s="67">
        <f t="shared" si="249"/>
        <v>0.05</v>
      </c>
      <c r="BN104" s="67">
        <f t="shared" si="249"/>
        <v>0.05</v>
      </c>
      <c r="BO104" s="67">
        <f t="shared" si="249"/>
        <v>0.05</v>
      </c>
      <c r="BP104" s="67">
        <f t="shared" si="249"/>
        <v>0.05</v>
      </c>
      <c r="BQ104" s="67">
        <f t="shared" si="249"/>
        <v>0.4</v>
      </c>
      <c r="BR104" s="67">
        <f t="shared" si="249"/>
        <v>0.05</v>
      </c>
      <c r="BS104" s="67">
        <f t="shared" si="249"/>
        <v>0.05</v>
      </c>
      <c r="BT104" s="67">
        <f t="shared" si="249"/>
        <v>0.05</v>
      </c>
      <c r="BU104" s="67">
        <f t="shared" si="249"/>
        <v>0.05</v>
      </c>
      <c r="BV104" s="67">
        <f t="shared" si="249"/>
        <v>0.05</v>
      </c>
      <c r="BW104" s="67">
        <f t="shared" si="249"/>
        <v>0.1</v>
      </c>
      <c r="BX104" s="67">
        <f t="shared" si="249"/>
        <v>0.15</v>
      </c>
      <c r="BY104" s="67">
        <f t="shared" si="249"/>
        <v>25</v>
      </c>
      <c r="BZ104" s="67">
        <f t="shared" si="249"/>
        <v>50</v>
      </c>
      <c r="CA104" s="67">
        <f t="shared" si="249"/>
        <v>500</v>
      </c>
      <c r="CB104" s="67">
        <f t="shared" si="249"/>
        <v>0.01</v>
      </c>
      <c r="CC104" s="67">
        <f t="shared" si="249"/>
        <v>2.5000000000000001E-2</v>
      </c>
      <c r="CD104" s="67">
        <f t="shared" si="249"/>
        <v>2.5000000000000001E-2</v>
      </c>
      <c r="CE104" s="67">
        <f t="shared" si="249"/>
        <v>2.5000000000000001E-2</v>
      </c>
      <c r="CF104" s="67">
        <f t="shared" si="249"/>
        <v>2.5000000000000001E-2</v>
      </c>
      <c r="CG104" s="67">
        <f t="shared" si="249"/>
        <v>2.5000000000000001E-2</v>
      </c>
      <c r="CH104" s="67">
        <f t="shared" si="249"/>
        <v>2.5000000000000001E-2</v>
      </c>
      <c r="CI104" s="67">
        <f t="shared" si="249"/>
        <v>2.5000000000000001E-2</v>
      </c>
      <c r="CJ104" s="67">
        <f>CJ350</f>
        <v>5.0000000000000001E-3</v>
      </c>
      <c r="CK104" s="67">
        <f t="shared" si="249"/>
        <v>0.15</v>
      </c>
      <c r="CL104" s="67">
        <f t="shared" si="249"/>
        <v>0.5</v>
      </c>
      <c r="CM104" s="67">
        <f t="shared" si="249"/>
        <v>0.5</v>
      </c>
      <c r="CN104" s="67">
        <f t="shared" si="249"/>
        <v>0.5</v>
      </c>
      <c r="CO104" s="67">
        <f>SUM(CL104:CN104)</f>
        <v>1.5</v>
      </c>
      <c r="CP104" s="67">
        <f t="shared" si="249"/>
        <v>0.3</v>
      </c>
      <c r="CQ104" s="67">
        <f t="shared" si="249"/>
        <v>5</v>
      </c>
      <c r="CR104" s="67">
        <f t="shared" si="249"/>
        <v>0.5</v>
      </c>
      <c r="CS104" s="67">
        <f t="shared" si="249"/>
        <v>0.5</v>
      </c>
      <c r="CT104" s="67">
        <f t="shared" si="249"/>
        <v>0.05</v>
      </c>
      <c r="CU104" s="67">
        <f t="shared" si="249"/>
        <v>0.05</v>
      </c>
      <c r="CV104" s="67">
        <f t="shared" si="249"/>
        <v>0.05</v>
      </c>
      <c r="CW104" s="67">
        <f t="shared" ref="CW104" si="250">CW350/1000</f>
        <v>1E-3</v>
      </c>
      <c r="CX104" s="67">
        <f t="shared" si="249"/>
        <v>0.05</v>
      </c>
      <c r="CY104" s="67">
        <f t="shared" si="249"/>
        <v>0.05</v>
      </c>
      <c r="CZ104" s="67">
        <f t="shared" si="249"/>
        <v>0.05</v>
      </c>
      <c r="DA104" s="67">
        <f t="shared" si="249"/>
        <v>0.05</v>
      </c>
      <c r="DB104" s="67">
        <f t="shared" si="249"/>
        <v>0.05</v>
      </c>
      <c r="DC104" s="67">
        <f t="shared" si="249"/>
        <v>0.05</v>
      </c>
      <c r="DD104" s="67">
        <f t="shared" si="249"/>
        <v>0.05</v>
      </c>
      <c r="DE104" s="138">
        <v>3287</v>
      </c>
      <c r="DF104" s="101">
        <f t="shared" ref="DF104:DJ104" si="251">DF350*1000</f>
        <v>0.5</v>
      </c>
      <c r="DG104" s="101">
        <f t="shared" si="251"/>
        <v>0.05</v>
      </c>
      <c r="DH104" s="101">
        <f t="shared" si="251"/>
        <v>2.5000000000000001E-2</v>
      </c>
      <c r="DI104" s="101">
        <f t="shared" si="251"/>
        <v>2.5000000000000001E-2</v>
      </c>
      <c r="DJ104" s="101">
        <f t="shared" si="251"/>
        <v>0.05</v>
      </c>
    </row>
    <row r="105" spans="1:114" ht="25.5" x14ac:dyDescent="0.2">
      <c r="A105" s="114">
        <v>100</v>
      </c>
      <c r="B105" s="115">
        <v>274</v>
      </c>
      <c r="C105" s="116" t="s">
        <v>489</v>
      </c>
      <c r="D105" s="116" t="s">
        <v>490</v>
      </c>
      <c r="E105" s="116" t="s">
        <v>795</v>
      </c>
      <c r="F105" s="116" t="s">
        <v>1003</v>
      </c>
      <c r="G105" s="113">
        <v>6.9</v>
      </c>
      <c r="H105" s="52">
        <v>747</v>
      </c>
      <c r="I105" s="89">
        <v>0.05</v>
      </c>
      <c r="J105" s="89">
        <v>1.5</v>
      </c>
      <c r="K105" s="89">
        <v>23.9</v>
      </c>
      <c r="L105" s="90">
        <v>2.5000000000000001E-2</v>
      </c>
      <c r="M105" s="89">
        <v>0.97799999999999998</v>
      </c>
      <c r="N105" s="89">
        <v>3.85</v>
      </c>
      <c r="O105" s="89">
        <v>4.43</v>
      </c>
      <c r="P105" s="105">
        <v>1.01E-2</v>
      </c>
      <c r="Q105" s="89">
        <v>287</v>
      </c>
      <c r="R105" s="89">
        <v>0.2</v>
      </c>
      <c r="S105" s="89">
        <v>1.54</v>
      </c>
      <c r="T105" s="89">
        <v>2.68</v>
      </c>
      <c r="U105" s="89">
        <v>1</v>
      </c>
      <c r="V105" s="89">
        <v>5.44</v>
      </c>
      <c r="W105" s="89">
        <v>3.96</v>
      </c>
      <c r="X105" s="89">
        <v>10.3</v>
      </c>
      <c r="Y105" s="52">
        <v>1100</v>
      </c>
      <c r="Z105" s="89">
        <v>5.01</v>
      </c>
      <c r="AA105" s="52">
        <v>3190</v>
      </c>
      <c r="AB105" s="79">
        <v>47.7</v>
      </c>
      <c r="AC105" s="52">
        <v>183</v>
      </c>
      <c r="AD105" s="89">
        <v>319</v>
      </c>
      <c r="AE105" s="89">
        <v>158.067489966952</v>
      </c>
      <c r="AF105" s="52">
        <v>1797.1392795019201</v>
      </c>
      <c r="AG105" s="52">
        <v>369</v>
      </c>
      <c r="AH105" s="79">
        <f t="shared" ref="AH105:AZ105" si="252">AH351*1000</f>
        <v>2.5</v>
      </c>
      <c r="AI105" s="79">
        <f t="shared" si="252"/>
        <v>22</v>
      </c>
      <c r="AJ105" s="79">
        <f t="shared" si="252"/>
        <v>2.5</v>
      </c>
      <c r="AK105" s="79">
        <f t="shared" si="252"/>
        <v>2.5</v>
      </c>
      <c r="AL105" s="79">
        <f t="shared" si="252"/>
        <v>2.5</v>
      </c>
      <c r="AM105" s="79">
        <f t="shared" si="252"/>
        <v>2.5</v>
      </c>
      <c r="AN105" s="79">
        <f t="shared" si="252"/>
        <v>2.5</v>
      </c>
      <c r="AO105" s="79">
        <f t="shared" si="252"/>
        <v>2.5</v>
      </c>
      <c r="AP105" s="79">
        <f t="shared" si="252"/>
        <v>2.5</v>
      </c>
      <c r="AQ105" s="79">
        <f t="shared" si="252"/>
        <v>1.5</v>
      </c>
      <c r="AR105" s="79">
        <f t="shared" si="252"/>
        <v>2.5</v>
      </c>
      <c r="AS105" s="79">
        <f t="shared" si="252"/>
        <v>2.5</v>
      </c>
      <c r="AT105" s="79">
        <f t="shared" si="252"/>
        <v>2.5</v>
      </c>
      <c r="AU105" s="79">
        <f t="shared" si="252"/>
        <v>2.5</v>
      </c>
      <c r="AV105" s="79">
        <f t="shared" si="252"/>
        <v>2.5</v>
      </c>
      <c r="AW105" s="79">
        <f t="shared" si="252"/>
        <v>2.5</v>
      </c>
      <c r="AX105" s="79">
        <f t="shared" si="252"/>
        <v>15</v>
      </c>
      <c r="AY105" s="79">
        <f t="shared" si="252"/>
        <v>2.5</v>
      </c>
      <c r="AZ105" s="79">
        <f t="shared" si="252"/>
        <v>2.5</v>
      </c>
      <c r="BA105" s="80">
        <f t="shared" si="174"/>
        <v>51</v>
      </c>
      <c r="BB105" s="67">
        <f t="shared" ref="BB105:DD105" si="253">BB351*1000</f>
        <v>0.5</v>
      </c>
      <c r="BC105" s="67">
        <f t="shared" si="253"/>
        <v>0.5</v>
      </c>
      <c r="BD105" s="67">
        <f t="shared" si="253"/>
        <v>0.5</v>
      </c>
      <c r="BE105" s="67">
        <f t="shared" si="253"/>
        <v>0.5</v>
      </c>
      <c r="BF105" s="67">
        <f t="shared" si="253"/>
        <v>0.5</v>
      </c>
      <c r="BG105" s="67">
        <f t="shared" si="253"/>
        <v>0.5</v>
      </c>
      <c r="BH105" s="67">
        <f t="shared" si="253"/>
        <v>0.5</v>
      </c>
      <c r="BI105" s="67">
        <f t="shared" si="253"/>
        <v>0.5</v>
      </c>
      <c r="BJ105" s="67">
        <f t="shared" si="253"/>
        <v>5.0000000000000001E-3</v>
      </c>
      <c r="BK105" s="67">
        <f t="shared" si="253"/>
        <v>0.5</v>
      </c>
      <c r="BL105" s="67">
        <f t="shared" si="253"/>
        <v>0.05</v>
      </c>
      <c r="BM105" s="67">
        <f t="shared" si="253"/>
        <v>0.05</v>
      </c>
      <c r="BN105" s="67">
        <f t="shared" si="253"/>
        <v>0.05</v>
      </c>
      <c r="BO105" s="67">
        <f t="shared" si="253"/>
        <v>0.05</v>
      </c>
      <c r="BP105" s="67">
        <f t="shared" si="253"/>
        <v>0.05</v>
      </c>
      <c r="BQ105" s="67">
        <f t="shared" si="253"/>
        <v>0.4</v>
      </c>
      <c r="BR105" s="67">
        <f t="shared" si="253"/>
        <v>0.05</v>
      </c>
      <c r="BS105" s="67">
        <f t="shared" si="253"/>
        <v>0.05</v>
      </c>
      <c r="BT105" s="67">
        <f t="shared" si="253"/>
        <v>0.05</v>
      </c>
      <c r="BU105" s="67">
        <f t="shared" si="253"/>
        <v>0.05</v>
      </c>
      <c r="BV105" s="67">
        <f t="shared" si="253"/>
        <v>0.05</v>
      </c>
      <c r="BW105" s="67">
        <f t="shared" si="253"/>
        <v>0.1</v>
      </c>
      <c r="BX105" s="67">
        <f t="shared" si="253"/>
        <v>0.15</v>
      </c>
      <c r="BY105" s="91"/>
      <c r="BZ105" s="91"/>
      <c r="CA105" s="91"/>
      <c r="CB105" s="91"/>
      <c r="CC105" s="91"/>
      <c r="CD105" s="91"/>
      <c r="CE105" s="91"/>
      <c r="CF105" s="91"/>
      <c r="CG105" s="91"/>
      <c r="CH105" s="91"/>
      <c r="CI105" s="91"/>
      <c r="CJ105" s="91"/>
      <c r="CK105" s="91"/>
      <c r="CL105" s="91"/>
      <c r="CM105" s="91"/>
      <c r="CN105" s="91"/>
      <c r="CO105" s="91"/>
      <c r="CP105" s="91"/>
      <c r="CQ105" s="91"/>
      <c r="CR105" s="91"/>
      <c r="CS105" s="91"/>
      <c r="CT105" s="91"/>
      <c r="CU105" s="91"/>
      <c r="CV105" s="91"/>
      <c r="CW105" s="91"/>
      <c r="CX105" s="91"/>
      <c r="CY105" s="91"/>
      <c r="CZ105" s="91"/>
      <c r="DA105" s="91"/>
      <c r="DB105" s="91"/>
      <c r="DC105" s="67">
        <f t="shared" si="253"/>
        <v>0.05</v>
      </c>
      <c r="DD105" s="67">
        <f t="shared" si="253"/>
        <v>0.05</v>
      </c>
      <c r="DE105" s="138">
        <v>5427</v>
      </c>
      <c r="DF105" s="137"/>
      <c r="DG105" s="137"/>
      <c r="DH105" s="137"/>
      <c r="DI105" s="137"/>
      <c r="DJ105" s="137"/>
    </row>
    <row r="106" spans="1:114" ht="25.5" x14ac:dyDescent="0.2">
      <c r="A106" s="114">
        <v>101</v>
      </c>
      <c r="B106" s="115">
        <v>276</v>
      </c>
      <c r="C106" s="116" t="s">
        <v>491</v>
      </c>
      <c r="D106" s="116" t="s">
        <v>492</v>
      </c>
      <c r="E106" s="116" t="s">
        <v>796</v>
      </c>
      <c r="F106" s="116" t="s">
        <v>230</v>
      </c>
      <c r="G106" s="113">
        <v>7.6</v>
      </c>
      <c r="H106" s="52">
        <v>777</v>
      </c>
      <c r="I106" s="89">
        <v>0.05</v>
      </c>
      <c r="J106" s="89">
        <v>1.5</v>
      </c>
      <c r="K106" s="89">
        <v>31.3</v>
      </c>
      <c r="L106" s="90">
        <v>2.5000000000000001E-2</v>
      </c>
      <c r="M106" s="89">
        <v>3.4</v>
      </c>
      <c r="N106" s="89">
        <v>11.3</v>
      </c>
      <c r="O106" s="89">
        <v>13.6</v>
      </c>
      <c r="P106" s="105">
        <v>1.8100000000000002E-2</v>
      </c>
      <c r="Q106" s="89">
        <v>1990</v>
      </c>
      <c r="R106" s="89">
        <v>0.52800000000000002</v>
      </c>
      <c r="S106" s="89">
        <v>10</v>
      </c>
      <c r="T106" s="89">
        <v>5.37</v>
      </c>
      <c r="U106" s="79">
        <v>1</v>
      </c>
      <c r="V106" s="79">
        <v>15.9</v>
      </c>
      <c r="W106" s="89">
        <v>10.8</v>
      </c>
      <c r="X106" s="89">
        <v>31.9</v>
      </c>
      <c r="Y106" s="52">
        <v>7260</v>
      </c>
      <c r="Z106" s="89">
        <v>4.22</v>
      </c>
      <c r="AA106" s="52">
        <v>8850</v>
      </c>
      <c r="AB106" s="79">
        <v>230</v>
      </c>
      <c r="AC106" s="52">
        <v>249</v>
      </c>
      <c r="AD106" s="52">
        <v>427</v>
      </c>
      <c r="AE106" s="89">
        <v>196.417</v>
      </c>
      <c r="AF106" s="52">
        <v>4902.5200000000004</v>
      </c>
      <c r="AG106" s="52">
        <v>1100</v>
      </c>
      <c r="AH106" s="79">
        <f t="shared" ref="AH106:AZ106" si="254">AH352*1000</f>
        <v>27</v>
      </c>
      <c r="AI106" s="79">
        <f t="shared" si="254"/>
        <v>10</v>
      </c>
      <c r="AJ106" s="79">
        <f t="shared" si="254"/>
        <v>2.5</v>
      </c>
      <c r="AK106" s="79">
        <f t="shared" si="254"/>
        <v>32</v>
      </c>
      <c r="AL106" s="79">
        <f t="shared" si="254"/>
        <v>23</v>
      </c>
      <c r="AM106" s="79">
        <f t="shared" si="254"/>
        <v>14</v>
      </c>
      <c r="AN106" s="79">
        <f t="shared" si="254"/>
        <v>15</v>
      </c>
      <c r="AO106" s="79">
        <f t="shared" si="254"/>
        <v>2.5</v>
      </c>
      <c r="AP106" s="79">
        <f t="shared" si="254"/>
        <v>2.5</v>
      </c>
      <c r="AQ106" s="79">
        <f t="shared" si="254"/>
        <v>1.5</v>
      </c>
      <c r="AR106" s="79">
        <f t="shared" si="254"/>
        <v>2.5</v>
      </c>
      <c r="AS106" s="79">
        <f t="shared" si="254"/>
        <v>2.5</v>
      </c>
      <c r="AT106" s="79">
        <f t="shared" si="254"/>
        <v>22</v>
      </c>
      <c r="AU106" s="79">
        <f t="shared" si="254"/>
        <v>18</v>
      </c>
      <c r="AV106" s="79">
        <f t="shared" si="254"/>
        <v>8</v>
      </c>
      <c r="AW106" s="79">
        <f t="shared" si="254"/>
        <v>2.5</v>
      </c>
      <c r="AX106" s="79">
        <f t="shared" si="254"/>
        <v>20</v>
      </c>
      <c r="AY106" s="79">
        <f t="shared" si="254"/>
        <v>2.5</v>
      </c>
      <c r="AZ106" s="79">
        <f t="shared" si="254"/>
        <v>2.5</v>
      </c>
      <c r="BA106" s="80">
        <f t="shared" si="174"/>
        <v>178</v>
      </c>
      <c r="BB106" s="67">
        <f t="shared" ref="BB106:DD106" si="255">BB352*1000</f>
        <v>0.5</v>
      </c>
      <c r="BC106" s="67">
        <f t="shared" si="255"/>
        <v>0.5</v>
      </c>
      <c r="BD106" s="67">
        <f t="shared" si="255"/>
        <v>0.5</v>
      </c>
      <c r="BE106" s="67">
        <f t="shared" si="255"/>
        <v>0.5</v>
      </c>
      <c r="BF106" s="67">
        <f t="shared" si="255"/>
        <v>0.5</v>
      </c>
      <c r="BG106" s="67">
        <f t="shared" si="255"/>
        <v>0.5</v>
      </c>
      <c r="BH106" s="67">
        <f t="shared" si="255"/>
        <v>0.5</v>
      </c>
      <c r="BI106" s="67">
        <f t="shared" si="255"/>
        <v>0.5</v>
      </c>
      <c r="BJ106" s="67">
        <f t="shared" si="255"/>
        <v>5.0000000000000001E-3</v>
      </c>
      <c r="BK106" s="67">
        <f t="shared" si="255"/>
        <v>0.5</v>
      </c>
      <c r="BL106" s="67">
        <f t="shared" si="255"/>
        <v>0.05</v>
      </c>
      <c r="BM106" s="67">
        <f t="shared" si="255"/>
        <v>0.05</v>
      </c>
      <c r="BN106" s="67">
        <f t="shared" si="255"/>
        <v>0.05</v>
      </c>
      <c r="BO106" s="67">
        <f t="shared" si="255"/>
        <v>0.05</v>
      </c>
      <c r="BP106" s="67">
        <f t="shared" si="255"/>
        <v>0.05</v>
      </c>
      <c r="BQ106" s="67">
        <f t="shared" si="255"/>
        <v>0.4</v>
      </c>
      <c r="BR106" s="67">
        <f t="shared" si="255"/>
        <v>0.05</v>
      </c>
      <c r="BS106" s="67">
        <f t="shared" si="255"/>
        <v>0.05</v>
      </c>
      <c r="BT106" s="67">
        <f t="shared" si="255"/>
        <v>0.05</v>
      </c>
      <c r="BU106" s="67">
        <f t="shared" si="255"/>
        <v>0.05</v>
      </c>
      <c r="BV106" s="67">
        <f t="shared" si="255"/>
        <v>0.05</v>
      </c>
      <c r="BW106" s="67">
        <f t="shared" si="255"/>
        <v>0.1</v>
      </c>
      <c r="BX106" s="67">
        <f t="shared" si="255"/>
        <v>0.15</v>
      </c>
      <c r="BY106" s="91"/>
      <c r="BZ106" s="91"/>
      <c r="CA106" s="91"/>
      <c r="CB106" s="91"/>
      <c r="CC106" s="91"/>
      <c r="CD106" s="91"/>
      <c r="CE106" s="91"/>
      <c r="CF106" s="91"/>
      <c r="CG106" s="91"/>
      <c r="CH106" s="91"/>
      <c r="CI106" s="91"/>
      <c r="CJ106" s="91"/>
      <c r="CK106" s="91"/>
      <c r="CL106" s="91"/>
      <c r="CM106" s="91"/>
      <c r="CN106" s="91"/>
      <c r="CO106" s="91"/>
      <c r="CP106" s="91"/>
      <c r="CQ106" s="91"/>
      <c r="CR106" s="91"/>
      <c r="CS106" s="91"/>
      <c r="CT106" s="91"/>
      <c r="CU106" s="91"/>
      <c r="CV106" s="91"/>
      <c r="CW106" s="91"/>
      <c r="CX106" s="91"/>
      <c r="CY106" s="91"/>
      <c r="CZ106" s="91"/>
      <c r="DA106" s="91"/>
      <c r="DB106" s="91"/>
      <c r="DC106" s="67">
        <f t="shared" si="255"/>
        <v>0.05</v>
      </c>
      <c r="DD106" s="67">
        <f t="shared" si="255"/>
        <v>0.05</v>
      </c>
      <c r="DE106" s="138">
        <v>814.7</v>
      </c>
      <c r="DF106" s="137"/>
      <c r="DG106" s="137"/>
      <c r="DH106" s="137"/>
      <c r="DI106" s="137"/>
      <c r="DJ106" s="137"/>
    </row>
    <row r="107" spans="1:114" ht="25.5" x14ac:dyDescent="0.2">
      <c r="A107" s="114">
        <v>102</v>
      </c>
      <c r="B107" s="115">
        <v>277</v>
      </c>
      <c r="C107" s="116" t="s">
        <v>296</v>
      </c>
      <c r="D107" s="116" t="s">
        <v>300</v>
      </c>
      <c r="E107" s="116" t="s">
        <v>797</v>
      </c>
      <c r="F107" s="116" t="s">
        <v>1004</v>
      </c>
      <c r="G107" s="113">
        <v>7.9</v>
      </c>
      <c r="H107" s="52">
        <v>768</v>
      </c>
      <c r="I107" s="89">
        <v>0.05</v>
      </c>
      <c r="J107" s="89">
        <v>6.8</v>
      </c>
      <c r="K107" s="89">
        <v>201</v>
      </c>
      <c r="L107" s="90">
        <v>2.5000000000000001E-2</v>
      </c>
      <c r="M107" s="89">
        <v>0.1</v>
      </c>
      <c r="N107" s="89">
        <v>4.75</v>
      </c>
      <c r="O107" s="89">
        <v>0.2</v>
      </c>
      <c r="P107" s="105">
        <v>2.5000000000000001E-2</v>
      </c>
      <c r="Q107" s="89">
        <v>2630</v>
      </c>
      <c r="R107" s="89">
        <v>1.44</v>
      </c>
      <c r="S107" s="89">
        <v>2.97</v>
      </c>
      <c r="T107" s="89">
        <v>10.3</v>
      </c>
      <c r="U107" s="79">
        <v>1</v>
      </c>
      <c r="V107" s="89">
        <v>481</v>
      </c>
      <c r="W107" s="89">
        <v>4.3</v>
      </c>
      <c r="X107" s="89">
        <v>23</v>
      </c>
      <c r="Y107" s="52">
        <v>189000</v>
      </c>
      <c r="Z107" s="89">
        <v>9.92</v>
      </c>
      <c r="AA107" s="52">
        <v>14600</v>
      </c>
      <c r="AB107" s="79">
        <v>1392.25</v>
      </c>
      <c r="AC107" s="89">
        <v>5200</v>
      </c>
      <c r="AD107" s="89">
        <v>12627.9</v>
      </c>
      <c r="AE107" s="89">
        <v>29.9</v>
      </c>
      <c r="AF107" s="52">
        <v>1446.63</v>
      </c>
      <c r="AG107" s="52">
        <v>341</v>
      </c>
      <c r="AH107" s="79">
        <f t="shared" ref="AH107:AZ107" si="256">AH353*1000</f>
        <v>26</v>
      </c>
      <c r="AI107" s="79">
        <f t="shared" si="256"/>
        <v>2.5</v>
      </c>
      <c r="AJ107" s="79">
        <f t="shared" si="256"/>
        <v>2.5</v>
      </c>
      <c r="AK107" s="79">
        <f t="shared" si="256"/>
        <v>2.5</v>
      </c>
      <c r="AL107" s="79">
        <f t="shared" si="256"/>
        <v>2.5</v>
      </c>
      <c r="AM107" s="79">
        <f t="shared" si="256"/>
        <v>2.5</v>
      </c>
      <c r="AN107" s="79">
        <f t="shared" si="256"/>
        <v>2.5</v>
      </c>
      <c r="AO107" s="79">
        <f t="shared" si="256"/>
        <v>2.5</v>
      </c>
      <c r="AP107" s="79">
        <f t="shared" si="256"/>
        <v>2.5</v>
      </c>
      <c r="AQ107" s="79">
        <f t="shared" si="256"/>
        <v>1.5</v>
      </c>
      <c r="AR107" s="79">
        <f t="shared" si="256"/>
        <v>2.5</v>
      </c>
      <c r="AS107" s="79">
        <f t="shared" si="256"/>
        <v>2.5</v>
      </c>
      <c r="AT107" s="79">
        <f t="shared" si="256"/>
        <v>2.5</v>
      </c>
      <c r="AU107" s="79">
        <f t="shared" si="256"/>
        <v>2.5</v>
      </c>
      <c r="AV107" s="79">
        <f t="shared" si="256"/>
        <v>2.5</v>
      </c>
      <c r="AW107" s="79">
        <f t="shared" si="256"/>
        <v>2.5</v>
      </c>
      <c r="AX107" s="79">
        <f t="shared" si="256"/>
        <v>37</v>
      </c>
      <c r="AY107" s="79">
        <f t="shared" si="256"/>
        <v>2.5</v>
      </c>
      <c r="AZ107" s="79">
        <f t="shared" si="256"/>
        <v>2.5</v>
      </c>
      <c r="BA107" s="80">
        <f t="shared" si="174"/>
        <v>55</v>
      </c>
      <c r="BB107" s="67">
        <f t="shared" ref="BB107:DD107" si="257">BB353*1000</f>
        <v>0.5</v>
      </c>
      <c r="BC107" s="67">
        <f t="shared" si="257"/>
        <v>0.5</v>
      </c>
      <c r="BD107" s="67">
        <f t="shared" si="257"/>
        <v>0.5</v>
      </c>
      <c r="BE107" s="67">
        <f t="shared" si="257"/>
        <v>0.5</v>
      </c>
      <c r="BF107" s="67">
        <f t="shared" si="257"/>
        <v>0.5</v>
      </c>
      <c r="BG107" s="67">
        <f t="shared" si="257"/>
        <v>0.5</v>
      </c>
      <c r="BH107" s="67">
        <f t="shared" si="257"/>
        <v>0.5</v>
      </c>
      <c r="BI107" s="67">
        <f t="shared" si="257"/>
        <v>0.5</v>
      </c>
      <c r="BJ107" s="67">
        <f t="shared" si="257"/>
        <v>5.0000000000000001E-3</v>
      </c>
      <c r="BK107" s="67">
        <f t="shared" si="257"/>
        <v>0.5</v>
      </c>
      <c r="BL107" s="67">
        <f t="shared" si="257"/>
        <v>0.05</v>
      </c>
      <c r="BM107" s="67">
        <f t="shared" si="257"/>
        <v>0.05</v>
      </c>
      <c r="BN107" s="67">
        <f t="shared" si="257"/>
        <v>0.05</v>
      </c>
      <c r="BO107" s="67">
        <f t="shared" si="257"/>
        <v>0.05</v>
      </c>
      <c r="BP107" s="67">
        <f t="shared" si="257"/>
        <v>0.05</v>
      </c>
      <c r="BQ107" s="67">
        <f t="shared" si="257"/>
        <v>0.4</v>
      </c>
      <c r="BR107" s="67">
        <f t="shared" si="257"/>
        <v>0.05</v>
      </c>
      <c r="BS107" s="67">
        <f t="shared" si="257"/>
        <v>0.05</v>
      </c>
      <c r="BT107" s="67">
        <f t="shared" si="257"/>
        <v>0.05</v>
      </c>
      <c r="BU107" s="67">
        <f t="shared" si="257"/>
        <v>0.05</v>
      </c>
      <c r="BV107" s="67">
        <f t="shared" si="257"/>
        <v>0.05</v>
      </c>
      <c r="BW107" s="67">
        <f t="shared" si="257"/>
        <v>0.1</v>
      </c>
      <c r="BX107" s="67">
        <f t="shared" si="257"/>
        <v>0.15</v>
      </c>
      <c r="BY107" s="91"/>
      <c r="BZ107" s="91"/>
      <c r="CA107" s="91"/>
      <c r="CB107" s="91"/>
      <c r="CC107" s="91"/>
      <c r="CD107" s="91"/>
      <c r="CE107" s="91"/>
      <c r="CF107" s="91"/>
      <c r="CG107" s="91"/>
      <c r="CH107" s="91"/>
      <c r="CI107" s="91"/>
      <c r="CJ107" s="91"/>
      <c r="CK107" s="91"/>
      <c r="CL107" s="91"/>
      <c r="CM107" s="91"/>
      <c r="CN107" s="91"/>
      <c r="CO107" s="91"/>
      <c r="CP107" s="91"/>
      <c r="CQ107" s="91"/>
      <c r="CR107" s="91"/>
      <c r="CS107" s="91"/>
      <c r="CT107" s="91"/>
      <c r="CU107" s="91"/>
      <c r="CV107" s="91"/>
      <c r="CW107" s="91"/>
      <c r="CX107" s="91"/>
      <c r="CY107" s="91"/>
      <c r="CZ107" s="91"/>
      <c r="DA107" s="91"/>
      <c r="DB107" s="91"/>
      <c r="DC107" s="67">
        <f t="shared" si="257"/>
        <v>0.05</v>
      </c>
      <c r="DD107" s="67">
        <f t="shared" si="257"/>
        <v>0.05</v>
      </c>
      <c r="DE107" s="138">
        <v>4191</v>
      </c>
      <c r="DF107" s="137"/>
      <c r="DG107" s="137"/>
      <c r="DH107" s="137"/>
      <c r="DI107" s="137"/>
      <c r="DJ107" s="137"/>
    </row>
    <row r="108" spans="1:114" ht="25.5" x14ac:dyDescent="0.2">
      <c r="A108" s="114">
        <v>103</v>
      </c>
      <c r="B108" s="115">
        <v>278</v>
      </c>
      <c r="C108" s="116" t="s">
        <v>493</v>
      </c>
      <c r="D108" s="116" t="s">
        <v>494</v>
      </c>
      <c r="E108" s="116" t="s">
        <v>798</v>
      </c>
      <c r="F108" s="116" t="s">
        <v>1005</v>
      </c>
      <c r="G108" s="113">
        <v>6.7</v>
      </c>
      <c r="H108" s="52">
        <v>652</v>
      </c>
      <c r="I108" s="89">
        <v>0.05</v>
      </c>
      <c r="J108" s="89">
        <v>1.5</v>
      </c>
      <c r="K108" s="89">
        <v>52.6</v>
      </c>
      <c r="L108" s="90">
        <v>2.5000000000000001E-2</v>
      </c>
      <c r="M108" s="89">
        <v>1.74</v>
      </c>
      <c r="N108" s="89">
        <v>8.07</v>
      </c>
      <c r="O108" s="89">
        <v>12.7</v>
      </c>
      <c r="P108" s="105">
        <v>2.8799999999999999E-2</v>
      </c>
      <c r="Q108" s="89">
        <v>606</v>
      </c>
      <c r="R108" s="89">
        <v>0.66600000000000004</v>
      </c>
      <c r="S108" s="89">
        <v>3.89</v>
      </c>
      <c r="T108" s="89">
        <v>11</v>
      </c>
      <c r="U108" s="79">
        <v>1</v>
      </c>
      <c r="V108" s="89">
        <v>10.1</v>
      </c>
      <c r="W108" s="89">
        <v>6.77</v>
      </c>
      <c r="X108" s="89">
        <v>36.299999999999997</v>
      </c>
      <c r="Y108" s="52">
        <v>3220</v>
      </c>
      <c r="Z108" s="89">
        <v>2.42</v>
      </c>
      <c r="AA108" s="52">
        <v>6610</v>
      </c>
      <c r="AB108" s="79">
        <v>200</v>
      </c>
      <c r="AC108" s="89">
        <v>443</v>
      </c>
      <c r="AD108" s="89">
        <v>741</v>
      </c>
      <c r="AE108" s="89">
        <v>168.83600000000001</v>
      </c>
      <c r="AF108" s="52">
        <v>2521.0700000000002</v>
      </c>
      <c r="AG108" s="52">
        <v>506</v>
      </c>
      <c r="AH108" s="79">
        <f t="shared" ref="AH108:AZ108" si="258">AH354*1000</f>
        <v>25</v>
      </c>
      <c r="AI108" s="79">
        <f t="shared" si="258"/>
        <v>36</v>
      </c>
      <c r="AJ108" s="79">
        <f t="shared" si="258"/>
        <v>9</v>
      </c>
      <c r="AK108" s="79">
        <f t="shared" si="258"/>
        <v>136</v>
      </c>
      <c r="AL108" s="79">
        <f t="shared" si="258"/>
        <v>89</v>
      </c>
      <c r="AM108" s="79">
        <f t="shared" si="258"/>
        <v>58</v>
      </c>
      <c r="AN108" s="79">
        <f t="shared" si="258"/>
        <v>66</v>
      </c>
      <c r="AO108" s="79">
        <f t="shared" si="258"/>
        <v>13</v>
      </c>
      <c r="AP108" s="79">
        <f t="shared" si="258"/>
        <v>53</v>
      </c>
      <c r="AQ108" s="79">
        <f t="shared" si="258"/>
        <v>13</v>
      </c>
      <c r="AR108" s="79">
        <f t="shared" si="258"/>
        <v>6</v>
      </c>
      <c r="AS108" s="79">
        <f t="shared" si="258"/>
        <v>2.5</v>
      </c>
      <c r="AT108" s="79">
        <f t="shared" si="258"/>
        <v>116</v>
      </c>
      <c r="AU108" s="79">
        <f t="shared" si="258"/>
        <v>105</v>
      </c>
      <c r="AV108" s="79">
        <f t="shared" si="258"/>
        <v>43</v>
      </c>
      <c r="AW108" s="79">
        <f t="shared" si="258"/>
        <v>48</v>
      </c>
      <c r="AX108" s="79">
        <f t="shared" si="258"/>
        <v>61</v>
      </c>
      <c r="AY108" s="79">
        <f t="shared" si="258"/>
        <v>25</v>
      </c>
      <c r="AZ108" s="79">
        <f t="shared" si="258"/>
        <v>2.5</v>
      </c>
      <c r="BA108" s="80">
        <f t="shared" si="174"/>
        <v>704.5</v>
      </c>
      <c r="BB108" s="67">
        <f t="shared" ref="BB108:DD108" si="259">BB354*1000</f>
        <v>0.5</v>
      </c>
      <c r="BC108" s="67">
        <f t="shared" si="259"/>
        <v>0.5</v>
      </c>
      <c r="BD108" s="67">
        <f t="shared" si="259"/>
        <v>0.5</v>
      </c>
      <c r="BE108" s="67">
        <f t="shared" si="259"/>
        <v>0.5</v>
      </c>
      <c r="BF108" s="67">
        <f t="shared" si="259"/>
        <v>0.5</v>
      </c>
      <c r="BG108" s="67">
        <f t="shared" si="259"/>
        <v>0.5</v>
      </c>
      <c r="BH108" s="67">
        <f t="shared" si="259"/>
        <v>0.5</v>
      </c>
      <c r="BI108" s="67">
        <f t="shared" si="259"/>
        <v>0.5</v>
      </c>
      <c r="BJ108" s="67">
        <f t="shared" si="259"/>
        <v>5.0000000000000001E-3</v>
      </c>
      <c r="BK108" s="67">
        <f t="shared" si="259"/>
        <v>0.5</v>
      </c>
      <c r="BL108" s="67">
        <f t="shared" si="259"/>
        <v>0.05</v>
      </c>
      <c r="BM108" s="67">
        <f t="shared" si="259"/>
        <v>0.05</v>
      </c>
      <c r="BN108" s="67">
        <f t="shared" si="259"/>
        <v>0.05</v>
      </c>
      <c r="BO108" s="67">
        <f t="shared" si="259"/>
        <v>0.05</v>
      </c>
      <c r="BP108" s="67">
        <f t="shared" si="259"/>
        <v>0.05</v>
      </c>
      <c r="BQ108" s="67">
        <f t="shared" si="259"/>
        <v>0.4</v>
      </c>
      <c r="BR108" s="67">
        <f t="shared" si="259"/>
        <v>0.05</v>
      </c>
      <c r="BS108" s="67">
        <f t="shared" si="259"/>
        <v>0.05</v>
      </c>
      <c r="BT108" s="67">
        <f t="shared" si="259"/>
        <v>0.05</v>
      </c>
      <c r="BU108" s="67">
        <f t="shared" si="259"/>
        <v>0.05</v>
      </c>
      <c r="BV108" s="67">
        <f t="shared" si="259"/>
        <v>0.05</v>
      </c>
      <c r="BW108" s="67">
        <f t="shared" si="259"/>
        <v>0.1</v>
      </c>
      <c r="BX108" s="67">
        <f t="shared" si="259"/>
        <v>0.15</v>
      </c>
      <c r="BY108" s="91"/>
      <c r="BZ108" s="91"/>
      <c r="CA108" s="91"/>
      <c r="CB108" s="91"/>
      <c r="CC108" s="91"/>
      <c r="CD108" s="91"/>
      <c r="CE108" s="91"/>
      <c r="CF108" s="91"/>
      <c r="CG108" s="91"/>
      <c r="CH108" s="91"/>
      <c r="CI108" s="91"/>
      <c r="CJ108" s="91"/>
      <c r="CK108" s="91"/>
      <c r="CL108" s="91"/>
      <c r="CM108" s="91"/>
      <c r="CN108" s="91"/>
      <c r="CO108" s="91"/>
      <c r="CP108" s="91"/>
      <c r="CQ108" s="91"/>
      <c r="CR108" s="91"/>
      <c r="CS108" s="91"/>
      <c r="CT108" s="91"/>
      <c r="CU108" s="91"/>
      <c r="CV108" s="91"/>
      <c r="CW108" s="91"/>
      <c r="CX108" s="91"/>
      <c r="CY108" s="91"/>
      <c r="CZ108" s="91"/>
      <c r="DA108" s="91"/>
      <c r="DB108" s="91"/>
      <c r="DC108" s="67">
        <f t="shared" si="259"/>
        <v>0.05</v>
      </c>
      <c r="DD108" s="67">
        <f t="shared" si="259"/>
        <v>0.05</v>
      </c>
      <c r="DE108" s="138">
        <v>1441</v>
      </c>
      <c r="DF108" s="137"/>
      <c r="DG108" s="137"/>
      <c r="DH108" s="137"/>
      <c r="DI108" s="137"/>
      <c r="DJ108" s="137"/>
    </row>
    <row r="109" spans="1:114" ht="25.5" x14ac:dyDescent="0.2">
      <c r="A109" s="114">
        <v>104</v>
      </c>
      <c r="B109" s="115">
        <v>279</v>
      </c>
      <c r="C109" s="116" t="s">
        <v>495</v>
      </c>
      <c r="D109" s="116" t="s">
        <v>496</v>
      </c>
      <c r="E109" s="116" t="s">
        <v>797</v>
      </c>
      <c r="F109" s="116" t="s">
        <v>1004</v>
      </c>
      <c r="G109" s="113">
        <v>7.3</v>
      </c>
      <c r="H109" s="52">
        <v>834</v>
      </c>
      <c r="I109" s="89">
        <v>0.05</v>
      </c>
      <c r="J109" s="89">
        <v>7.37</v>
      </c>
      <c r="K109" s="89">
        <v>86.8</v>
      </c>
      <c r="L109" s="90">
        <v>2.5000000000000001E-2</v>
      </c>
      <c r="M109" s="89">
        <v>3.27</v>
      </c>
      <c r="N109" s="89">
        <v>15.9</v>
      </c>
      <c r="O109" s="89">
        <v>30.4</v>
      </c>
      <c r="P109" s="105">
        <v>8.0799999999999997E-2</v>
      </c>
      <c r="Q109" s="89">
        <v>1550</v>
      </c>
      <c r="R109" s="89">
        <v>1.3</v>
      </c>
      <c r="S109" s="89">
        <v>11.6</v>
      </c>
      <c r="T109" s="89">
        <v>28.1</v>
      </c>
      <c r="U109" s="79">
        <v>1</v>
      </c>
      <c r="V109" s="89">
        <v>107</v>
      </c>
      <c r="W109" s="89">
        <v>14.4</v>
      </c>
      <c r="X109" s="89">
        <v>121</v>
      </c>
      <c r="Y109" s="52">
        <v>63100</v>
      </c>
      <c r="Z109" s="89">
        <v>7.31</v>
      </c>
      <c r="AA109" s="52">
        <v>24988.3</v>
      </c>
      <c r="AB109" s="79">
        <v>584.89400000000001</v>
      </c>
      <c r="AC109" s="89">
        <v>921</v>
      </c>
      <c r="AD109" s="89">
        <v>18669.2</v>
      </c>
      <c r="AE109" s="89">
        <v>126.083</v>
      </c>
      <c r="AF109" s="52">
        <v>2437.89</v>
      </c>
      <c r="AG109" s="52">
        <v>655</v>
      </c>
      <c r="AH109" s="79">
        <f t="shared" ref="AH109:AZ109" si="260">AH355*1000</f>
        <v>56</v>
      </c>
      <c r="AI109" s="79">
        <f t="shared" si="260"/>
        <v>54</v>
      </c>
      <c r="AJ109" s="79">
        <f t="shared" si="260"/>
        <v>31</v>
      </c>
      <c r="AK109" s="79">
        <f t="shared" si="260"/>
        <v>237</v>
      </c>
      <c r="AL109" s="79">
        <f t="shared" si="260"/>
        <v>170</v>
      </c>
      <c r="AM109" s="79">
        <f t="shared" si="260"/>
        <v>66</v>
      </c>
      <c r="AN109" s="79">
        <f t="shared" si="260"/>
        <v>52</v>
      </c>
      <c r="AO109" s="79">
        <f t="shared" si="260"/>
        <v>2.5</v>
      </c>
      <c r="AP109" s="79">
        <f t="shared" si="260"/>
        <v>2.5</v>
      </c>
      <c r="AQ109" s="79">
        <f t="shared" si="260"/>
        <v>1.5</v>
      </c>
      <c r="AR109" s="79">
        <f t="shared" si="260"/>
        <v>21</v>
      </c>
      <c r="AS109" s="79">
        <f t="shared" si="260"/>
        <v>52</v>
      </c>
      <c r="AT109" s="79">
        <f t="shared" si="260"/>
        <v>160</v>
      </c>
      <c r="AU109" s="79">
        <f t="shared" si="260"/>
        <v>100</v>
      </c>
      <c r="AV109" s="79">
        <f t="shared" si="260"/>
        <v>39</v>
      </c>
      <c r="AW109" s="79">
        <f t="shared" si="260"/>
        <v>35</v>
      </c>
      <c r="AX109" s="79">
        <f t="shared" si="260"/>
        <v>38</v>
      </c>
      <c r="AY109" s="79">
        <f t="shared" si="260"/>
        <v>2.5</v>
      </c>
      <c r="AZ109" s="79">
        <f t="shared" si="260"/>
        <v>2.5</v>
      </c>
      <c r="BA109" s="80">
        <f t="shared" si="174"/>
        <v>1039.5</v>
      </c>
      <c r="BB109" s="67">
        <f t="shared" ref="BB109:DD109" si="261">BB355*1000</f>
        <v>0.5</v>
      </c>
      <c r="BC109" s="67">
        <f t="shared" si="261"/>
        <v>0.5</v>
      </c>
      <c r="BD109" s="67">
        <f t="shared" si="261"/>
        <v>0.5</v>
      </c>
      <c r="BE109" s="67">
        <f t="shared" si="261"/>
        <v>0.5</v>
      </c>
      <c r="BF109" s="67">
        <f t="shared" si="261"/>
        <v>0.5</v>
      </c>
      <c r="BG109" s="67">
        <f t="shared" si="261"/>
        <v>0.5</v>
      </c>
      <c r="BH109" s="67">
        <f t="shared" si="261"/>
        <v>0.5</v>
      </c>
      <c r="BI109" s="67">
        <f t="shared" si="261"/>
        <v>0.5</v>
      </c>
      <c r="BJ109" s="67">
        <f t="shared" si="261"/>
        <v>5.0000000000000001E-3</v>
      </c>
      <c r="BK109" s="67">
        <f t="shared" si="261"/>
        <v>0.5</v>
      </c>
      <c r="BL109" s="67">
        <f t="shared" si="261"/>
        <v>0.05</v>
      </c>
      <c r="BM109" s="67">
        <f t="shared" si="261"/>
        <v>0.05</v>
      </c>
      <c r="BN109" s="67">
        <f t="shared" si="261"/>
        <v>0.05</v>
      </c>
      <c r="BO109" s="67">
        <f t="shared" si="261"/>
        <v>0.05</v>
      </c>
      <c r="BP109" s="67">
        <f t="shared" si="261"/>
        <v>0.05</v>
      </c>
      <c r="BQ109" s="67">
        <f t="shared" si="261"/>
        <v>0.4</v>
      </c>
      <c r="BR109" s="67">
        <f t="shared" si="261"/>
        <v>0.05</v>
      </c>
      <c r="BS109" s="67">
        <f t="shared" si="261"/>
        <v>0.05</v>
      </c>
      <c r="BT109" s="67">
        <f t="shared" si="261"/>
        <v>0.05</v>
      </c>
      <c r="BU109" s="67">
        <f t="shared" si="261"/>
        <v>0.05</v>
      </c>
      <c r="BV109" s="67">
        <f t="shared" si="261"/>
        <v>0.05</v>
      </c>
      <c r="BW109" s="67">
        <f t="shared" si="261"/>
        <v>0.1</v>
      </c>
      <c r="BX109" s="67">
        <f t="shared" si="261"/>
        <v>0.15</v>
      </c>
      <c r="BY109" s="91"/>
      <c r="BZ109" s="91"/>
      <c r="CA109" s="91"/>
      <c r="CB109" s="91"/>
      <c r="CC109" s="91"/>
      <c r="CD109" s="91"/>
      <c r="CE109" s="91"/>
      <c r="CF109" s="91"/>
      <c r="CG109" s="91"/>
      <c r="CH109" s="91"/>
      <c r="CI109" s="91"/>
      <c r="CJ109" s="91"/>
      <c r="CK109" s="91"/>
      <c r="CL109" s="91"/>
      <c r="CM109" s="91"/>
      <c r="CN109" s="91"/>
      <c r="CO109" s="91"/>
      <c r="CP109" s="91"/>
      <c r="CQ109" s="91"/>
      <c r="CR109" s="91"/>
      <c r="CS109" s="91"/>
      <c r="CT109" s="91"/>
      <c r="CU109" s="91"/>
      <c r="CV109" s="91"/>
      <c r="CW109" s="91"/>
      <c r="CX109" s="91"/>
      <c r="CY109" s="91"/>
      <c r="CZ109" s="91"/>
      <c r="DA109" s="91"/>
      <c r="DB109" s="91"/>
      <c r="DC109" s="67">
        <f t="shared" si="261"/>
        <v>0.05</v>
      </c>
      <c r="DD109" s="67">
        <f t="shared" si="261"/>
        <v>0.05</v>
      </c>
      <c r="DE109" s="138">
        <v>5396</v>
      </c>
      <c r="DF109" s="137"/>
      <c r="DG109" s="137"/>
      <c r="DH109" s="137"/>
      <c r="DI109" s="137"/>
      <c r="DJ109" s="137"/>
    </row>
    <row r="110" spans="1:114" ht="25.5" x14ac:dyDescent="0.2">
      <c r="A110" s="114">
        <v>105</v>
      </c>
      <c r="B110" s="115">
        <v>280</v>
      </c>
      <c r="C110" s="116" t="s">
        <v>497</v>
      </c>
      <c r="D110" s="116" t="s">
        <v>498</v>
      </c>
      <c r="E110" s="116" t="s">
        <v>799</v>
      </c>
      <c r="F110" s="116" t="s">
        <v>1006</v>
      </c>
      <c r="G110" s="113">
        <v>6.9</v>
      </c>
      <c r="H110" s="52">
        <v>620</v>
      </c>
      <c r="I110" s="89">
        <v>0.26800000000000002</v>
      </c>
      <c r="J110" s="89">
        <v>5.97</v>
      </c>
      <c r="K110" s="89">
        <v>206</v>
      </c>
      <c r="L110" s="90">
        <v>2.48</v>
      </c>
      <c r="M110" s="89">
        <v>7.32</v>
      </c>
      <c r="N110" s="89">
        <v>18.5</v>
      </c>
      <c r="O110" s="89">
        <v>94.1</v>
      </c>
      <c r="P110" s="105">
        <v>0.34599999999999997</v>
      </c>
      <c r="Q110" s="89">
        <v>16700</v>
      </c>
      <c r="R110" s="89">
        <v>1.33</v>
      </c>
      <c r="S110" s="89">
        <v>16</v>
      </c>
      <c r="T110" s="89">
        <v>76</v>
      </c>
      <c r="U110" s="79">
        <v>3.17</v>
      </c>
      <c r="V110" s="89">
        <v>134</v>
      </c>
      <c r="W110" s="89">
        <v>17.8</v>
      </c>
      <c r="X110" s="89">
        <v>175</v>
      </c>
      <c r="Y110" s="52">
        <v>100000</v>
      </c>
      <c r="Z110" s="89">
        <v>8.68</v>
      </c>
      <c r="AA110" s="52">
        <v>2220</v>
      </c>
      <c r="AB110" s="79">
        <v>351</v>
      </c>
      <c r="AC110" s="89">
        <v>1020</v>
      </c>
      <c r="AD110" s="89">
        <v>14186.046511627899</v>
      </c>
      <c r="AE110" s="89">
        <v>248.524865743173</v>
      </c>
      <c r="AF110" s="52">
        <v>6216.9379249376398</v>
      </c>
      <c r="AG110" s="52">
        <v>1150</v>
      </c>
      <c r="AH110" s="79">
        <f t="shared" ref="AH110:AZ110" si="262">AH356*1000</f>
        <v>91</v>
      </c>
      <c r="AI110" s="79">
        <f t="shared" si="262"/>
        <v>64</v>
      </c>
      <c r="AJ110" s="79">
        <f t="shared" si="262"/>
        <v>60</v>
      </c>
      <c r="AK110" s="79">
        <f t="shared" si="262"/>
        <v>138</v>
      </c>
      <c r="AL110" s="79">
        <f t="shared" si="262"/>
        <v>20</v>
      </c>
      <c r="AM110" s="79">
        <f t="shared" si="262"/>
        <v>31</v>
      </c>
      <c r="AN110" s="79">
        <f t="shared" si="262"/>
        <v>21</v>
      </c>
      <c r="AO110" s="79">
        <f t="shared" si="262"/>
        <v>2.5</v>
      </c>
      <c r="AP110" s="79">
        <f t="shared" si="262"/>
        <v>19</v>
      </c>
      <c r="AQ110" s="79">
        <f t="shared" si="262"/>
        <v>1.5</v>
      </c>
      <c r="AR110" s="79">
        <f t="shared" si="262"/>
        <v>17</v>
      </c>
      <c r="AS110" s="79">
        <f t="shared" si="262"/>
        <v>16</v>
      </c>
      <c r="AT110" s="79">
        <f t="shared" si="262"/>
        <v>114</v>
      </c>
      <c r="AU110" s="79">
        <f t="shared" si="262"/>
        <v>42</v>
      </c>
      <c r="AV110" s="79">
        <f t="shared" si="262"/>
        <v>18</v>
      </c>
      <c r="AW110" s="79">
        <f t="shared" si="262"/>
        <v>235</v>
      </c>
      <c r="AX110" s="79">
        <f t="shared" si="262"/>
        <v>36</v>
      </c>
      <c r="AY110" s="79">
        <f t="shared" si="262"/>
        <v>2.5</v>
      </c>
      <c r="AZ110" s="79">
        <f t="shared" si="262"/>
        <v>2.5</v>
      </c>
      <c r="BA110" s="80">
        <f t="shared" si="174"/>
        <v>633.5</v>
      </c>
      <c r="BB110" s="67">
        <f t="shared" ref="BB110:DD110" si="263">BB356*1000</f>
        <v>0.5</v>
      </c>
      <c r="BC110" s="67">
        <f t="shared" si="263"/>
        <v>0.5</v>
      </c>
      <c r="BD110" s="67">
        <f t="shared" si="263"/>
        <v>0.5</v>
      </c>
      <c r="BE110" s="67">
        <f t="shared" si="263"/>
        <v>0.5</v>
      </c>
      <c r="BF110" s="67">
        <f t="shared" si="263"/>
        <v>0.5</v>
      </c>
      <c r="BG110" s="67">
        <f t="shared" si="263"/>
        <v>0.5</v>
      </c>
      <c r="BH110" s="67">
        <f t="shared" si="263"/>
        <v>0.5</v>
      </c>
      <c r="BI110" s="67">
        <f t="shared" si="263"/>
        <v>0.5</v>
      </c>
      <c r="BJ110" s="67">
        <f t="shared" si="263"/>
        <v>5.0000000000000001E-3</v>
      </c>
      <c r="BK110" s="67">
        <f t="shared" si="263"/>
        <v>0.5</v>
      </c>
      <c r="BL110" s="67">
        <f t="shared" si="263"/>
        <v>0.05</v>
      </c>
      <c r="BM110" s="67">
        <f t="shared" si="263"/>
        <v>0.05</v>
      </c>
      <c r="BN110" s="67">
        <f t="shared" si="263"/>
        <v>0.05</v>
      </c>
      <c r="BO110" s="67">
        <f t="shared" si="263"/>
        <v>0.05</v>
      </c>
      <c r="BP110" s="67">
        <f t="shared" si="263"/>
        <v>0.05</v>
      </c>
      <c r="BQ110" s="67">
        <f t="shared" si="263"/>
        <v>0.4</v>
      </c>
      <c r="BR110" s="67">
        <f t="shared" si="263"/>
        <v>0.05</v>
      </c>
      <c r="BS110" s="67">
        <f t="shared" si="263"/>
        <v>0.05</v>
      </c>
      <c r="BT110" s="67">
        <f t="shared" si="263"/>
        <v>0.05</v>
      </c>
      <c r="BU110" s="67">
        <f t="shared" si="263"/>
        <v>0.05</v>
      </c>
      <c r="BV110" s="67">
        <f t="shared" si="263"/>
        <v>0.05</v>
      </c>
      <c r="BW110" s="67">
        <f t="shared" si="263"/>
        <v>0.1</v>
      </c>
      <c r="BX110" s="67">
        <f t="shared" si="263"/>
        <v>0.15</v>
      </c>
      <c r="BY110" s="91"/>
      <c r="BZ110" s="91"/>
      <c r="CA110" s="91"/>
      <c r="CB110" s="91"/>
      <c r="CC110" s="91"/>
      <c r="CD110" s="91"/>
      <c r="CE110" s="91"/>
      <c r="CF110" s="91"/>
      <c r="CG110" s="91"/>
      <c r="CH110" s="91"/>
      <c r="CI110" s="91"/>
      <c r="CJ110" s="91"/>
      <c r="CK110" s="91"/>
      <c r="CL110" s="91"/>
      <c r="CM110" s="91"/>
      <c r="CN110" s="91"/>
      <c r="CO110" s="91"/>
      <c r="CP110" s="91"/>
      <c r="CQ110" s="91"/>
      <c r="CR110" s="91"/>
      <c r="CS110" s="91"/>
      <c r="CT110" s="91"/>
      <c r="CU110" s="91"/>
      <c r="CV110" s="91"/>
      <c r="CW110" s="91"/>
      <c r="CX110" s="91"/>
      <c r="CY110" s="91"/>
      <c r="CZ110" s="91"/>
      <c r="DA110" s="91"/>
      <c r="DB110" s="91"/>
      <c r="DC110" s="67">
        <f t="shared" si="263"/>
        <v>0.05</v>
      </c>
      <c r="DD110" s="67">
        <f t="shared" si="263"/>
        <v>0.05</v>
      </c>
      <c r="DE110" s="138">
        <v>3197</v>
      </c>
      <c r="DF110" s="137"/>
      <c r="DG110" s="137"/>
      <c r="DH110" s="137"/>
      <c r="DI110" s="137"/>
      <c r="DJ110" s="137"/>
    </row>
    <row r="111" spans="1:114" ht="25.5" x14ac:dyDescent="0.2">
      <c r="A111" s="114">
        <v>106</v>
      </c>
      <c r="B111" s="115">
        <v>281</v>
      </c>
      <c r="C111" s="116" t="s">
        <v>499</v>
      </c>
      <c r="D111" s="116" t="s">
        <v>500</v>
      </c>
      <c r="E111" s="116" t="s">
        <v>800</v>
      </c>
      <c r="F111" s="116" t="s">
        <v>1007</v>
      </c>
      <c r="G111" s="113">
        <v>6.6</v>
      </c>
      <c r="H111" s="52">
        <v>711</v>
      </c>
      <c r="I111" s="89">
        <v>0.05</v>
      </c>
      <c r="J111" s="89">
        <v>1.5</v>
      </c>
      <c r="K111" s="89">
        <v>15.5</v>
      </c>
      <c r="L111" s="90">
        <v>2.5000000000000001E-2</v>
      </c>
      <c r="M111" s="89">
        <v>0.54</v>
      </c>
      <c r="N111" s="89">
        <v>2.98</v>
      </c>
      <c r="O111" s="89">
        <v>3.09</v>
      </c>
      <c r="P111" s="105">
        <v>2.01E-2</v>
      </c>
      <c r="Q111" s="89">
        <v>247</v>
      </c>
      <c r="R111" s="89">
        <v>0.2</v>
      </c>
      <c r="S111" s="89">
        <v>1.55</v>
      </c>
      <c r="T111" s="89">
        <v>2.74</v>
      </c>
      <c r="U111" s="79">
        <v>1</v>
      </c>
      <c r="V111" s="89">
        <v>2.99</v>
      </c>
      <c r="W111" s="89">
        <v>3.37</v>
      </c>
      <c r="X111" s="89">
        <v>7.12</v>
      </c>
      <c r="Y111" s="52">
        <v>966</v>
      </c>
      <c r="Z111" s="89">
        <v>5.17</v>
      </c>
      <c r="AA111" s="52">
        <v>3300</v>
      </c>
      <c r="AB111" s="79">
        <v>50.3</v>
      </c>
      <c r="AC111" s="89">
        <v>142</v>
      </c>
      <c r="AD111" s="52">
        <v>144</v>
      </c>
      <c r="AE111" s="89">
        <v>101.225749455244</v>
      </c>
      <c r="AF111" s="52">
        <v>1344.0926423205699</v>
      </c>
      <c r="AG111" s="52">
        <v>225</v>
      </c>
      <c r="AH111" s="79">
        <f t="shared" ref="AH111:AZ111" si="264">AH357*1000</f>
        <v>2.5</v>
      </c>
      <c r="AI111" s="79">
        <f t="shared" si="264"/>
        <v>2.5</v>
      </c>
      <c r="AJ111" s="79">
        <f t="shared" si="264"/>
        <v>2.5</v>
      </c>
      <c r="AK111" s="79">
        <f t="shared" si="264"/>
        <v>2.5</v>
      </c>
      <c r="AL111" s="79">
        <f t="shared" si="264"/>
        <v>2.5</v>
      </c>
      <c r="AM111" s="79">
        <f t="shared" si="264"/>
        <v>2.5</v>
      </c>
      <c r="AN111" s="79">
        <f t="shared" si="264"/>
        <v>2.5</v>
      </c>
      <c r="AO111" s="79">
        <f t="shared" si="264"/>
        <v>2.5</v>
      </c>
      <c r="AP111" s="79">
        <f t="shared" si="264"/>
        <v>2.5</v>
      </c>
      <c r="AQ111" s="79">
        <f t="shared" si="264"/>
        <v>1.5</v>
      </c>
      <c r="AR111" s="79">
        <f t="shared" si="264"/>
        <v>2.5</v>
      </c>
      <c r="AS111" s="79">
        <f t="shared" si="264"/>
        <v>2.5</v>
      </c>
      <c r="AT111" s="79">
        <f t="shared" si="264"/>
        <v>2.5</v>
      </c>
      <c r="AU111" s="79">
        <f t="shared" si="264"/>
        <v>2.5</v>
      </c>
      <c r="AV111" s="79">
        <f t="shared" si="264"/>
        <v>2.5</v>
      </c>
      <c r="AW111" s="79">
        <f t="shared" si="264"/>
        <v>2.5</v>
      </c>
      <c r="AX111" s="79">
        <f t="shared" si="264"/>
        <v>12</v>
      </c>
      <c r="AY111" s="79">
        <f t="shared" si="264"/>
        <v>2.5</v>
      </c>
      <c r="AZ111" s="79">
        <f t="shared" si="264"/>
        <v>2.5</v>
      </c>
      <c r="BA111" s="80">
        <f t="shared" si="174"/>
        <v>31.5</v>
      </c>
      <c r="BB111" s="67">
        <f t="shared" ref="BB111:DD111" si="265">BB357*1000</f>
        <v>0.5</v>
      </c>
      <c r="BC111" s="67">
        <f t="shared" si="265"/>
        <v>0.5</v>
      </c>
      <c r="BD111" s="67">
        <f t="shared" si="265"/>
        <v>0.5</v>
      </c>
      <c r="BE111" s="67">
        <f t="shared" si="265"/>
        <v>0.5</v>
      </c>
      <c r="BF111" s="67">
        <f t="shared" si="265"/>
        <v>0.5</v>
      </c>
      <c r="BG111" s="67">
        <f t="shared" si="265"/>
        <v>0.5</v>
      </c>
      <c r="BH111" s="67">
        <f t="shared" si="265"/>
        <v>0.5</v>
      </c>
      <c r="BI111" s="67">
        <f t="shared" si="265"/>
        <v>0.5</v>
      </c>
      <c r="BJ111" s="67">
        <f t="shared" si="265"/>
        <v>5.0000000000000001E-3</v>
      </c>
      <c r="BK111" s="67">
        <f t="shared" si="265"/>
        <v>0.5</v>
      </c>
      <c r="BL111" s="67">
        <f t="shared" si="265"/>
        <v>0.05</v>
      </c>
      <c r="BM111" s="67">
        <f t="shared" si="265"/>
        <v>0.05</v>
      </c>
      <c r="BN111" s="67">
        <f t="shared" si="265"/>
        <v>0.05</v>
      </c>
      <c r="BO111" s="67">
        <f t="shared" si="265"/>
        <v>0.05</v>
      </c>
      <c r="BP111" s="67">
        <f t="shared" si="265"/>
        <v>0.05</v>
      </c>
      <c r="BQ111" s="67">
        <f t="shared" si="265"/>
        <v>0.4</v>
      </c>
      <c r="BR111" s="67">
        <f t="shared" si="265"/>
        <v>0.05</v>
      </c>
      <c r="BS111" s="67">
        <f t="shared" si="265"/>
        <v>0.05</v>
      </c>
      <c r="BT111" s="67">
        <f t="shared" si="265"/>
        <v>0.05</v>
      </c>
      <c r="BU111" s="67">
        <f t="shared" si="265"/>
        <v>0.05</v>
      </c>
      <c r="BV111" s="67">
        <f t="shared" si="265"/>
        <v>0.05</v>
      </c>
      <c r="BW111" s="67">
        <f t="shared" si="265"/>
        <v>0.1</v>
      </c>
      <c r="BX111" s="67">
        <f t="shared" si="265"/>
        <v>0.15</v>
      </c>
      <c r="BY111" s="91"/>
      <c r="BZ111" s="91"/>
      <c r="CA111" s="91"/>
      <c r="CB111" s="91"/>
      <c r="CC111" s="91"/>
      <c r="CD111" s="91"/>
      <c r="CE111" s="91"/>
      <c r="CF111" s="91"/>
      <c r="CG111" s="91"/>
      <c r="CH111" s="91"/>
      <c r="CI111" s="91"/>
      <c r="CJ111" s="91"/>
      <c r="CK111" s="91"/>
      <c r="CL111" s="91"/>
      <c r="CM111" s="91"/>
      <c r="CN111" s="91"/>
      <c r="CO111" s="91"/>
      <c r="CP111" s="91"/>
      <c r="CQ111" s="91"/>
      <c r="CR111" s="91"/>
      <c r="CS111" s="91"/>
      <c r="CT111" s="91"/>
      <c r="CU111" s="91"/>
      <c r="CV111" s="91"/>
      <c r="CW111" s="91"/>
      <c r="CX111" s="91"/>
      <c r="CY111" s="91"/>
      <c r="CZ111" s="91"/>
      <c r="DA111" s="91"/>
      <c r="DB111" s="91"/>
      <c r="DC111" s="67">
        <f t="shared" si="265"/>
        <v>0.05</v>
      </c>
      <c r="DD111" s="67">
        <f t="shared" si="265"/>
        <v>0.05</v>
      </c>
      <c r="DE111" s="138">
        <v>8598</v>
      </c>
      <c r="DF111" s="137"/>
      <c r="DG111" s="137"/>
      <c r="DH111" s="137"/>
      <c r="DI111" s="137"/>
      <c r="DJ111" s="137"/>
    </row>
    <row r="112" spans="1:114" ht="25.5" x14ac:dyDescent="0.2">
      <c r="A112" s="114">
        <v>107</v>
      </c>
      <c r="B112" s="115">
        <v>282</v>
      </c>
      <c r="C112" s="116" t="s">
        <v>501</v>
      </c>
      <c r="D112" s="116" t="s">
        <v>502</v>
      </c>
      <c r="E112" s="116" t="s">
        <v>801</v>
      </c>
      <c r="F112" s="116" t="s">
        <v>1008</v>
      </c>
      <c r="G112" s="113">
        <v>6.6</v>
      </c>
      <c r="H112" s="52">
        <v>651</v>
      </c>
      <c r="I112" s="89">
        <v>0.05</v>
      </c>
      <c r="J112" s="89">
        <v>3.87</v>
      </c>
      <c r="K112" s="89">
        <v>41.8</v>
      </c>
      <c r="L112" s="90">
        <v>2.5000000000000001E-2</v>
      </c>
      <c r="M112" s="89">
        <v>6.3</v>
      </c>
      <c r="N112" s="89">
        <v>20.6</v>
      </c>
      <c r="O112" s="89">
        <v>29</v>
      </c>
      <c r="P112" s="105">
        <v>1.7000000000000001E-2</v>
      </c>
      <c r="Q112" s="89">
        <v>3290</v>
      </c>
      <c r="R112" s="112">
        <v>0.2</v>
      </c>
      <c r="S112" s="89">
        <v>16.8</v>
      </c>
      <c r="T112" s="89">
        <v>21.4</v>
      </c>
      <c r="U112" s="79">
        <v>1</v>
      </c>
      <c r="V112" s="89">
        <v>9.84</v>
      </c>
      <c r="W112" s="89">
        <v>17.8</v>
      </c>
      <c r="X112" s="89">
        <v>82.4</v>
      </c>
      <c r="Y112" s="52">
        <v>2870</v>
      </c>
      <c r="Z112" s="89">
        <v>6.2</v>
      </c>
      <c r="AA112" s="52">
        <v>10400</v>
      </c>
      <c r="AB112" s="79">
        <v>164</v>
      </c>
      <c r="AC112" s="52">
        <v>357</v>
      </c>
      <c r="AD112" s="52">
        <v>547</v>
      </c>
      <c r="AE112" s="89">
        <v>502.34300000000002</v>
      </c>
      <c r="AF112" s="52">
        <v>7062.46</v>
      </c>
      <c r="AG112" s="52">
        <v>1400</v>
      </c>
      <c r="AH112" s="79">
        <f t="shared" ref="AH112:AZ112" si="266">AH358*1000</f>
        <v>43</v>
      </c>
      <c r="AI112" s="79">
        <f t="shared" si="266"/>
        <v>183</v>
      </c>
      <c r="AJ112" s="79">
        <f t="shared" si="266"/>
        <v>53</v>
      </c>
      <c r="AK112" s="79">
        <f t="shared" si="266"/>
        <v>496</v>
      </c>
      <c r="AL112" s="79">
        <f t="shared" si="266"/>
        <v>220</v>
      </c>
      <c r="AM112" s="79">
        <f t="shared" si="266"/>
        <v>182</v>
      </c>
      <c r="AN112" s="79">
        <f t="shared" si="266"/>
        <v>152</v>
      </c>
      <c r="AO112" s="79">
        <f t="shared" si="266"/>
        <v>33</v>
      </c>
      <c r="AP112" s="79">
        <f t="shared" si="266"/>
        <v>94</v>
      </c>
      <c r="AQ112" s="79">
        <f t="shared" si="266"/>
        <v>121</v>
      </c>
      <c r="AR112" s="79">
        <f t="shared" si="266"/>
        <v>14</v>
      </c>
      <c r="AS112" s="79">
        <f t="shared" si="266"/>
        <v>15</v>
      </c>
      <c r="AT112" s="79">
        <f t="shared" si="266"/>
        <v>336</v>
      </c>
      <c r="AU112" s="79">
        <f t="shared" si="266"/>
        <v>194</v>
      </c>
      <c r="AV112" s="79">
        <f t="shared" si="266"/>
        <v>87</v>
      </c>
      <c r="AW112" s="79">
        <f t="shared" si="266"/>
        <v>103</v>
      </c>
      <c r="AX112" s="79">
        <f t="shared" si="266"/>
        <v>122</v>
      </c>
      <c r="AY112" s="79">
        <f t="shared" si="266"/>
        <v>46</v>
      </c>
      <c r="AZ112" s="79">
        <f t="shared" si="266"/>
        <v>2.5</v>
      </c>
      <c r="BA112" s="80">
        <f t="shared" si="174"/>
        <v>2096</v>
      </c>
      <c r="BB112" s="67">
        <f t="shared" ref="BB112:DD112" si="267">BB358*1000</f>
        <v>0.5</v>
      </c>
      <c r="BC112" s="67">
        <f t="shared" si="267"/>
        <v>0.5</v>
      </c>
      <c r="BD112" s="67">
        <f t="shared" si="267"/>
        <v>0.5</v>
      </c>
      <c r="BE112" s="67">
        <f t="shared" si="267"/>
        <v>0.5</v>
      </c>
      <c r="BF112" s="67">
        <f t="shared" si="267"/>
        <v>0.5</v>
      </c>
      <c r="BG112" s="67">
        <f t="shared" si="267"/>
        <v>0.5</v>
      </c>
      <c r="BH112" s="67">
        <f t="shared" si="267"/>
        <v>0.5</v>
      </c>
      <c r="BI112" s="67">
        <f t="shared" si="267"/>
        <v>0.5</v>
      </c>
      <c r="BJ112" s="67">
        <f t="shared" si="267"/>
        <v>5.0000000000000001E-3</v>
      </c>
      <c r="BK112" s="67">
        <f t="shared" si="267"/>
        <v>0.5</v>
      </c>
      <c r="BL112" s="67">
        <f t="shared" si="267"/>
        <v>0.05</v>
      </c>
      <c r="BM112" s="67">
        <f t="shared" si="267"/>
        <v>0.05</v>
      </c>
      <c r="BN112" s="67">
        <f t="shared" si="267"/>
        <v>0.05</v>
      </c>
      <c r="BO112" s="67">
        <f t="shared" si="267"/>
        <v>0.05</v>
      </c>
      <c r="BP112" s="67">
        <f t="shared" si="267"/>
        <v>0.05</v>
      </c>
      <c r="BQ112" s="67">
        <f t="shared" si="267"/>
        <v>0.4</v>
      </c>
      <c r="BR112" s="67">
        <f t="shared" si="267"/>
        <v>0.05</v>
      </c>
      <c r="BS112" s="67">
        <f t="shared" si="267"/>
        <v>0.05</v>
      </c>
      <c r="BT112" s="67">
        <f t="shared" si="267"/>
        <v>0.05</v>
      </c>
      <c r="BU112" s="67">
        <f t="shared" si="267"/>
        <v>0.05</v>
      </c>
      <c r="BV112" s="67">
        <f t="shared" si="267"/>
        <v>0.05</v>
      </c>
      <c r="BW112" s="67">
        <f t="shared" si="267"/>
        <v>0.1</v>
      </c>
      <c r="BX112" s="67">
        <f t="shared" si="267"/>
        <v>0.15</v>
      </c>
      <c r="BY112" s="91"/>
      <c r="BZ112" s="91"/>
      <c r="CA112" s="91"/>
      <c r="CB112" s="91"/>
      <c r="CC112" s="91"/>
      <c r="CD112" s="91"/>
      <c r="CE112" s="91"/>
      <c r="CF112" s="91"/>
      <c r="CG112" s="91"/>
      <c r="CH112" s="91"/>
      <c r="CI112" s="91"/>
      <c r="CJ112" s="91"/>
      <c r="CK112" s="91"/>
      <c r="CL112" s="91"/>
      <c r="CM112" s="91"/>
      <c r="CN112" s="91"/>
      <c r="CO112" s="91"/>
      <c r="CP112" s="91"/>
      <c r="CQ112" s="91"/>
      <c r="CR112" s="91"/>
      <c r="CS112" s="91"/>
      <c r="CT112" s="91"/>
      <c r="CU112" s="91"/>
      <c r="CV112" s="91"/>
      <c r="CW112" s="91"/>
      <c r="CX112" s="91"/>
      <c r="CY112" s="91"/>
      <c r="CZ112" s="91"/>
      <c r="DA112" s="91"/>
      <c r="DB112" s="91"/>
      <c r="DC112" s="67">
        <f t="shared" si="267"/>
        <v>0.05</v>
      </c>
      <c r="DD112" s="67">
        <f t="shared" si="267"/>
        <v>0.05</v>
      </c>
      <c r="DE112" s="138">
        <v>1772</v>
      </c>
      <c r="DF112" s="137"/>
      <c r="DG112" s="137"/>
      <c r="DH112" s="137"/>
      <c r="DI112" s="137"/>
      <c r="DJ112" s="137"/>
    </row>
    <row r="113" spans="1:114" ht="25.5" x14ac:dyDescent="0.2">
      <c r="A113" s="114">
        <v>108</v>
      </c>
      <c r="B113" s="115">
        <v>283</v>
      </c>
      <c r="C113" s="116" t="s">
        <v>196</v>
      </c>
      <c r="D113" s="116" t="s">
        <v>258</v>
      </c>
      <c r="E113" s="116" t="s">
        <v>802</v>
      </c>
      <c r="F113" s="116" t="s">
        <v>231</v>
      </c>
      <c r="G113" s="113">
        <v>6.8</v>
      </c>
      <c r="H113" s="52">
        <v>578</v>
      </c>
      <c r="I113" s="89">
        <v>0.05</v>
      </c>
      <c r="J113" s="89">
        <v>21.1</v>
      </c>
      <c r="K113" s="89">
        <v>62.4</v>
      </c>
      <c r="L113" s="90">
        <v>2.5000000000000001E-2</v>
      </c>
      <c r="M113" s="89">
        <v>8.6</v>
      </c>
      <c r="N113" s="89">
        <v>17.8</v>
      </c>
      <c r="O113" s="89">
        <v>9.19</v>
      </c>
      <c r="P113" s="105">
        <v>0.151</v>
      </c>
      <c r="Q113" s="89">
        <v>1670</v>
      </c>
      <c r="R113" s="89">
        <v>0.2</v>
      </c>
      <c r="S113" s="89">
        <v>13.1</v>
      </c>
      <c r="T113" s="89">
        <v>7.14</v>
      </c>
      <c r="U113" s="79">
        <v>1</v>
      </c>
      <c r="V113" s="79">
        <v>10.3</v>
      </c>
      <c r="W113" s="89">
        <v>16.7</v>
      </c>
      <c r="X113" s="89">
        <v>48.3</v>
      </c>
      <c r="Y113" s="52">
        <v>1470</v>
      </c>
      <c r="Z113" s="89">
        <v>6.4</v>
      </c>
      <c r="AA113" s="52">
        <v>10900</v>
      </c>
      <c r="AB113" s="79">
        <v>557.87099999999998</v>
      </c>
      <c r="AC113" s="52">
        <v>380</v>
      </c>
      <c r="AD113" s="52">
        <v>271</v>
      </c>
      <c r="AE113" s="89">
        <v>412.58</v>
      </c>
      <c r="AF113" s="52">
        <v>6306.01</v>
      </c>
      <c r="AG113" s="52">
        <v>352</v>
      </c>
      <c r="AH113" s="79">
        <f t="shared" ref="AH113:AZ113" si="268">AH359*1000</f>
        <v>10</v>
      </c>
      <c r="AI113" s="79">
        <f t="shared" si="268"/>
        <v>17</v>
      </c>
      <c r="AJ113" s="79">
        <f t="shared" si="268"/>
        <v>2.5</v>
      </c>
      <c r="AK113" s="79">
        <f t="shared" si="268"/>
        <v>67</v>
      </c>
      <c r="AL113" s="79">
        <f t="shared" si="268"/>
        <v>38</v>
      </c>
      <c r="AM113" s="79">
        <f t="shared" si="268"/>
        <v>27</v>
      </c>
      <c r="AN113" s="79">
        <f t="shared" si="268"/>
        <v>38</v>
      </c>
      <c r="AO113" s="79">
        <f t="shared" si="268"/>
        <v>9</v>
      </c>
      <c r="AP113" s="79">
        <f t="shared" si="268"/>
        <v>36</v>
      </c>
      <c r="AQ113" s="79">
        <f t="shared" si="268"/>
        <v>1.5</v>
      </c>
      <c r="AR113" s="79">
        <f t="shared" si="268"/>
        <v>2.5</v>
      </c>
      <c r="AS113" s="79">
        <f t="shared" si="268"/>
        <v>2.5</v>
      </c>
      <c r="AT113" s="79">
        <f t="shared" si="268"/>
        <v>51</v>
      </c>
      <c r="AU113" s="79">
        <f t="shared" si="268"/>
        <v>51</v>
      </c>
      <c r="AV113" s="79">
        <f t="shared" si="268"/>
        <v>22</v>
      </c>
      <c r="AW113" s="79">
        <f t="shared" si="268"/>
        <v>20</v>
      </c>
      <c r="AX113" s="79">
        <f t="shared" si="268"/>
        <v>47</v>
      </c>
      <c r="AY113" s="79">
        <f t="shared" si="268"/>
        <v>18</v>
      </c>
      <c r="AZ113" s="79">
        <f t="shared" si="268"/>
        <v>2.5</v>
      </c>
      <c r="BA113" s="80">
        <f t="shared" si="174"/>
        <v>330</v>
      </c>
      <c r="BB113" s="67">
        <f t="shared" ref="BB113:DD113" si="269">BB359*1000</f>
        <v>0.5</v>
      </c>
      <c r="BC113" s="67">
        <f t="shared" si="269"/>
        <v>0.5</v>
      </c>
      <c r="BD113" s="67">
        <f t="shared" si="269"/>
        <v>0.5</v>
      </c>
      <c r="BE113" s="67">
        <f t="shared" si="269"/>
        <v>0.5</v>
      </c>
      <c r="BF113" s="67">
        <f t="shared" si="269"/>
        <v>0.5</v>
      </c>
      <c r="BG113" s="67">
        <f t="shared" si="269"/>
        <v>0.5</v>
      </c>
      <c r="BH113" s="67">
        <f t="shared" si="269"/>
        <v>0.5</v>
      </c>
      <c r="BI113" s="67">
        <f t="shared" si="269"/>
        <v>0.5</v>
      </c>
      <c r="BJ113" s="67">
        <f t="shared" si="269"/>
        <v>5.0000000000000001E-3</v>
      </c>
      <c r="BK113" s="67">
        <f t="shared" si="269"/>
        <v>0.5</v>
      </c>
      <c r="BL113" s="67">
        <f t="shared" si="269"/>
        <v>0.05</v>
      </c>
      <c r="BM113" s="67">
        <f t="shared" si="269"/>
        <v>0.05</v>
      </c>
      <c r="BN113" s="67">
        <f t="shared" si="269"/>
        <v>0.05</v>
      </c>
      <c r="BO113" s="67">
        <f t="shared" si="269"/>
        <v>0.05</v>
      </c>
      <c r="BP113" s="67">
        <f t="shared" si="269"/>
        <v>0.05</v>
      </c>
      <c r="BQ113" s="67">
        <f t="shared" si="269"/>
        <v>0.4</v>
      </c>
      <c r="BR113" s="67">
        <f t="shared" si="269"/>
        <v>0.05</v>
      </c>
      <c r="BS113" s="67">
        <f t="shared" si="269"/>
        <v>0.05</v>
      </c>
      <c r="BT113" s="67">
        <f t="shared" si="269"/>
        <v>0.05</v>
      </c>
      <c r="BU113" s="67">
        <f t="shared" si="269"/>
        <v>0.05</v>
      </c>
      <c r="BV113" s="67">
        <f t="shared" si="269"/>
        <v>0.05</v>
      </c>
      <c r="BW113" s="67">
        <f t="shared" si="269"/>
        <v>0.1</v>
      </c>
      <c r="BX113" s="67">
        <f t="shared" si="269"/>
        <v>0.15</v>
      </c>
      <c r="BY113" s="91"/>
      <c r="BZ113" s="91"/>
      <c r="CA113" s="91"/>
      <c r="CB113" s="91"/>
      <c r="CC113" s="91"/>
      <c r="CD113" s="91"/>
      <c r="CE113" s="91"/>
      <c r="CF113" s="91"/>
      <c r="CG113" s="91"/>
      <c r="CH113" s="91"/>
      <c r="CI113" s="91"/>
      <c r="CJ113" s="91"/>
      <c r="CK113" s="91"/>
      <c r="CL113" s="91"/>
      <c r="CM113" s="91"/>
      <c r="CN113" s="91"/>
      <c r="CO113" s="91"/>
      <c r="CP113" s="91"/>
      <c r="CQ113" s="91"/>
      <c r="CR113" s="91"/>
      <c r="CS113" s="91"/>
      <c r="CT113" s="91"/>
      <c r="CU113" s="91"/>
      <c r="CV113" s="91"/>
      <c r="CW113" s="91"/>
      <c r="CX113" s="91"/>
      <c r="CY113" s="91"/>
      <c r="CZ113" s="91"/>
      <c r="DA113" s="91"/>
      <c r="DB113" s="91"/>
      <c r="DC113" s="67">
        <f t="shared" si="269"/>
        <v>0.05</v>
      </c>
      <c r="DD113" s="67">
        <f t="shared" si="269"/>
        <v>0.05</v>
      </c>
      <c r="DE113" s="138">
        <v>675</v>
      </c>
      <c r="DF113" s="137"/>
      <c r="DG113" s="137"/>
      <c r="DH113" s="137"/>
      <c r="DI113" s="137"/>
      <c r="DJ113" s="137"/>
    </row>
    <row r="114" spans="1:114" ht="25.5" x14ac:dyDescent="0.2">
      <c r="A114" s="114">
        <v>109</v>
      </c>
      <c r="B114" s="115">
        <v>284</v>
      </c>
      <c r="C114" s="116" t="s">
        <v>503</v>
      </c>
      <c r="D114" s="116" t="s">
        <v>504</v>
      </c>
      <c r="E114" s="116" t="s">
        <v>803</v>
      </c>
      <c r="F114" s="116" t="s">
        <v>1009</v>
      </c>
      <c r="G114" s="113">
        <v>6.3</v>
      </c>
      <c r="H114" s="52">
        <v>646</v>
      </c>
      <c r="I114" s="89">
        <v>0.05</v>
      </c>
      <c r="J114" s="89">
        <v>1.5</v>
      </c>
      <c r="K114" s="89">
        <v>20.2</v>
      </c>
      <c r="L114" s="90">
        <v>2.5000000000000001E-2</v>
      </c>
      <c r="M114" s="89">
        <v>2.56</v>
      </c>
      <c r="N114" s="89">
        <v>4.8499999999999996</v>
      </c>
      <c r="O114" s="89">
        <v>7.31</v>
      </c>
      <c r="P114" s="105">
        <v>1.3899999999999999E-2</v>
      </c>
      <c r="Q114" s="89">
        <v>254</v>
      </c>
      <c r="R114" s="89">
        <v>0.2</v>
      </c>
      <c r="S114" s="89">
        <v>3.92</v>
      </c>
      <c r="T114" s="89">
        <v>0.5</v>
      </c>
      <c r="U114" s="79">
        <v>1</v>
      </c>
      <c r="V114" s="89">
        <v>1.0900000000000001</v>
      </c>
      <c r="W114" s="89">
        <v>2.7</v>
      </c>
      <c r="X114" s="89">
        <v>26.4</v>
      </c>
      <c r="Y114" s="52">
        <v>457</v>
      </c>
      <c r="Z114" s="89">
        <v>2.37</v>
      </c>
      <c r="AA114" s="52">
        <v>2960</v>
      </c>
      <c r="AB114" s="79">
        <v>45.6</v>
      </c>
      <c r="AC114" s="89">
        <v>116</v>
      </c>
      <c r="AD114" s="89">
        <v>165</v>
      </c>
      <c r="AE114" s="89">
        <v>111.554</v>
      </c>
      <c r="AF114" s="52">
        <v>1485.45</v>
      </c>
      <c r="AG114" s="52">
        <v>274</v>
      </c>
      <c r="AH114" s="79">
        <f t="shared" ref="AH114:AZ114" si="270">AH360*1000</f>
        <v>6</v>
      </c>
      <c r="AI114" s="79">
        <f t="shared" si="270"/>
        <v>23</v>
      </c>
      <c r="AJ114" s="79">
        <f t="shared" si="270"/>
        <v>5</v>
      </c>
      <c r="AK114" s="79">
        <f t="shared" si="270"/>
        <v>63</v>
      </c>
      <c r="AL114" s="79">
        <f t="shared" si="270"/>
        <v>36</v>
      </c>
      <c r="AM114" s="79">
        <f t="shared" si="270"/>
        <v>24</v>
      </c>
      <c r="AN114" s="79">
        <f t="shared" si="270"/>
        <v>27</v>
      </c>
      <c r="AO114" s="79">
        <f t="shared" si="270"/>
        <v>6</v>
      </c>
      <c r="AP114" s="79">
        <f t="shared" si="270"/>
        <v>14</v>
      </c>
      <c r="AQ114" s="79">
        <f t="shared" si="270"/>
        <v>1.5</v>
      </c>
      <c r="AR114" s="79">
        <f t="shared" si="270"/>
        <v>2.5</v>
      </c>
      <c r="AS114" s="79">
        <f t="shared" si="270"/>
        <v>2.5</v>
      </c>
      <c r="AT114" s="79">
        <f t="shared" si="270"/>
        <v>37</v>
      </c>
      <c r="AU114" s="79">
        <f t="shared" si="270"/>
        <v>31</v>
      </c>
      <c r="AV114" s="79">
        <f t="shared" si="270"/>
        <v>14</v>
      </c>
      <c r="AW114" s="79">
        <f t="shared" si="270"/>
        <v>8</v>
      </c>
      <c r="AX114" s="79">
        <f t="shared" si="270"/>
        <v>27</v>
      </c>
      <c r="AY114" s="79">
        <f t="shared" si="270"/>
        <v>6</v>
      </c>
      <c r="AZ114" s="79">
        <f t="shared" si="270"/>
        <v>2.5</v>
      </c>
      <c r="BA114" s="80">
        <f t="shared" si="174"/>
        <v>272.5</v>
      </c>
      <c r="BB114" s="67">
        <f t="shared" ref="BB114:DD114" si="271">BB360*1000</f>
        <v>0.5</v>
      </c>
      <c r="BC114" s="67">
        <f t="shared" si="271"/>
        <v>0.5</v>
      </c>
      <c r="BD114" s="67">
        <f t="shared" si="271"/>
        <v>0.5</v>
      </c>
      <c r="BE114" s="67">
        <f t="shared" si="271"/>
        <v>0.5</v>
      </c>
      <c r="BF114" s="67">
        <f t="shared" si="271"/>
        <v>0.5</v>
      </c>
      <c r="BG114" s="67">
        <f t="shared" si="271"/>
        <v>0.5</v>
      </c>
      <c r="BH114" s="67">
        <f t="shared" si="271"/>
        <v>0.5</v>
      </c>
      <c r="BI114" s="67">
        <f t="shared" si="271"/>
        <v>0.5</v>
      </c>
      <c r="BJ114" s="67">
        <f t="shared" si="271"/>
        <v>5.0000000000000001E-3</v>
      </c>
      <c r="BK114" s="67">
        <f t="shared" si="271"/>
        <v>0.5</v>
      </c>
      <c r="BL114" s="67">
        <f t="shared" si="271"/>
        <v>0.05</v>
      </c>
      <c r="BM114" s="67">
        <f t="shared" si="271"/>
        <v>0.05</v>
      </c>
      <c r="BN114" s="67">
        <f t="shared" si="271"/>
        <v>0.05</v>
      </c>
      <c r="BO114" s="67">
        <f t="shared" si="271"/>
        <v>0.05</v>
      </c>
      <c r="BP114" s="67">
        <f t="shared" si="271"/>
        <v>0.05</v>
      </c>
      <c r="BQ114" s="67">
        <f t="shared" si="271"/>
        <v>0.4</v>
      </c>
      <c r="BR114" s="67">
        <f t="shared" si="271"/>
        <v>0.05</v>
      </c>
      <c r="BS114" s="67">
        <f t="shared" si="271"/>
        <v>0.05</v>
      </c>
      <c r="BT114" s="67">
        <f t="shared" si="271"/>
        <v>0.05</v>
      </c>
      <c r="BU114" s="67">
        <f t="shared" si="271"/>
        <v>0.05</v>
      </c>
      <c r="BV114" s="67">
        <f t="shared" si="271"/>
        <v>0.05</v>
      </c>
      <c r="BW114" s="67">
        <f t="shared" si="271"/>
        <v>0.1</v>
      </c>
      <c r="BX114" s="67">
        <f t="shared" si="271"/>
        <v>0.15</v>
      </c>
      <c r="BY114" s="67">
        <f t="shared" si="271"/>
        <v>25</v>
      </c>
      <c r="BZ114" s="67">
        <f t="shared" si="271"/>
        <v>50</v>
      </c>
      <c r="CA114" s="67">
        <f t="shared" si="271"/>
        <v>500</v>
      </c>
      <c r="CB114" s="67">
        <f t="shared" si="271"/>
        <v>0.01</v>
      </c>
      <c r="CC114" s="67">
        <f t="shared" si="271"/>
        <v>2.5000000000000001E-2</v>
      </c>
      <c r="CD114" s="67">
        <f t="shared" si="271"/>
        <v>2.5000000000000001E-2</v>
      </c>
      <c r="CE114" s="67">
        <f t="shared" si="271"/>
        <v>2.5000000000000001E-2</v>
      </c>
      <c r="CF114" s="67">
        <f t="shared" si="271"/>
        <v>2.5000000000000001E-2</v>
      </c>
      <c r="CG114" s="67">
        <f t="shared" si="271"/>
        <v>2.5000000000000001E-2</v>
      </c>
      <c r="CH114" s="67">
        <f t="shared" si="271"/>
        <v>2.5000000000000001E-2</v>
      </c>
      <c r="CI114" s="67">
        <f t="shared" si="271"/>
        <v>2.5000000000000001E-2</v>
      </c>
      <c r="CJ114" s="67">
        <f t="shared" ref="CJ114:CJ115" si="272">CJ360</f>
        <v>5.0000000000000001E-3</v>
      </c>
      <c r="CK114" s="67">
        <f t="shared" si="271"/>
        <v>0.15</v>
      </c>
      <c r="CL114" s="67">
        <f t="shared" si="271"/>
        <v>0.5</v>
      </c>
      <c r="CM114" s="67">
        <f t="shared" si="271"/>
        <v>0.5</v>
      </c>
      <c r="CN114" s="67">
        <f t="shared" si="271"/>
        <v>0.5</v>
      </c>
      <c r="CO114" s="67">
        <f t="shared" ref="CO114:CO115" si="273">SUM(CL114:CN114)</f>
        <v>1.5</v>
      </c>
      <c r="CP114" s="67">
        <f t="shared" si="271"/>
        <v>0.3</v>
      </c>
      <c r="CQ114" s="67">
        <f t="shared" si="271"/>
        <v>5</v>
      </c>
      <c r="CR114" s="67">
        <f t="shared" si="271"/>
        <v>0.5</v>
      </c>
      <c r="CS114" s="67">
        <f t="shared" si="271"/>
        <v>0.5</v>
      </c>
      <c r="CT114" s="67">
        <f t="shared" si="271"/>
        <v>0.05</v>
      </c>
      <c r="CU114" s="67">
        <f t="shared" si="271"/>
        <v>0.05</v>
      </c>
      <c r="CV114" s="67">
        <f t="shared" si="271"/>
        <v>0.05</v>
      </c>
      <c r="CW114" s="67">
        <f t="shared" ref="CW114:CW115" si="274">CW360/1000</f>
        <v>9.3999999999999997E-4</v>
      </c>
      <c r="CX114" s="67">
        <f t="shared" si="271"/>
        <v>0.05</v>
      </c>
      <c r="CY114" s="67">
        <f t="shared" si="271"/>
        <v>0.05</v>
      </c>
      <c r="CZ114" s="67">
        <f t="shared" si="271"/>
        <v>0.05</v>
      </c>
      <c r="DA114" s="67">
        <f t="shared" si="271"/>
        <v>0.05</v>
      </c>
      <c r="DB114" s="67">
        <f t="shared" si="271"/>
        <v>0.05</v>
      </c>
      <c r="DC114" s="67">
        <f t="shared" si="271"/>
        <v>0.05</v>
      </c>
      <c r="DD114" s="67">
        <f t="shared" si="271"/>
        <v>0.05</v>
      </c>
      <c r="DE114" s="138">
        <v>341.8</v>
      </c>
      <c r="DF114" s="101">
        <f t="shared" ref="DF114:DJ114" si="275">DF360*1000</f>
        <v>0.5</v>
      </c>
      <c r="DG114" s="101">
        <f t="shared" si="275"/>
        <v>0.05</v>
      </c>
      <c r="DH114" s="101">
        <f t="shared" si="275"/>
        <v>2.5000000000000001E-2</v>
      </c>
      <c r="DI114" s="101">
        <f t="shared" si="275"/>
        <v>2.5000000000000001E-2</v>
      </c>
      <c r="DJ114" s="101">
        <f t="shared" si="275"/>
        <v>0.05</v>
      </c>
    </row>
    <row r="115" spans="1:114" ht="25.5" x14ac:dyDescent="0.2">
      <c r="A115" s="114">
        <v>110</v>
      </c>
      <c r="B115" s="115">
        <v>285</v>
      </c>
      <c r="C115" s="116" t="s">
        <v>505</v>
      </c>
      <c r="D115" s="116" t="s">
        <v>506</v>
      </c>
      <c r="E115" s="116" t="s">
        <v>804</v>
      </c>
      <c r="F115" s="116" t="s">
        <v>1010</v>
      </c>
      <c r="G115" s="113">
        <v>6.5</v>
      </c>
      <c r="H115" s="52">
        <v>654</v>
      </c>
      <c r="I115" s="89">
        <v>0.05</v>
      </c>
      <c r="J115" s="89">
        <v>4.33</v>
      </c>
      <c r="K115" s="89">
        <v>65.599999999999994</v>
      </c>
      <c r="L115" s="90">
        <v>2.5000000000000001E-2</v>
      </c>
      <c r="M115" s="89">
        <v>8.43</v>
      </c>
      <c r="N115" s="89">
        <v>20.9</v>
      </c>
      <c r="O115" s="89">
        <v>20</v>
      </c>
      <c r="P115" s="105">
        <v>4.4400000000000002E-2</v>
      </c>
      <c r="Q115" s="89">
        <v>1260</v>
      </c>
      <c r="R115" s="89">
        <v>0.2</v>
      </c>
      <c r="S115" s="89">
        <v>18.2</v>
      </c>
      <c r="T115" s="89">
        <v>13.2</v>
      </c>
      <c r="U115" s="79">
        <v>1</v>
      </c>
      <c r="V115" s="89">
        <v>13.9</v>
      </c>
      <c r="W115" s="89">
        <v>12.6</v>
      </c>
      <c r="X115" s="89">
        <v>99.8</v>
      </c>
      <c r="Y115" s="52">
        <v>1470</v>
      </c>
      <c r="Z115" s="89">
        <v>1.53</v>
      </c>
      <c r="AA115" s="52">
        <v>8560</v>
      </c>
      <c r="AB115" s="79">
        <v>229</v>
      </c>
      <c r="AC115" s="89">
        <v>513</v>
      </c>
      <c r="AD115" s="89">
        <v>361</v>
      </c>
      <c r="AE115" s="89">
        <v>449.58100000000002</v>
      </c>
      <c r="AF115" s="52">
        <v>6544.12</v>
      </c>
      <c r="AG115" s="52">
        <v>832</v>
      </c>
      <c r="AH115" s="79">
        <f t="shared" ref="AH115:AZ115" si="276">AH361*1000</f>
        <v>21</v>
      </c>
      <c r="AI115" s="79">
        <f t="shared" si="276"/>
        <v>90</v>
      </c>
      <c r="AJ115" s="79">
        <f t="shared" si="276"/>
        <v>28</v>
      </c>
      <c r="AK115" s="79">
        <f t="shared" si="276"/>
        <v>277</v>
      </c>
      <c r="AL115" s="79">
        <f t="shared" si="276"/>
        <v>210</v>
      </c>
      <c r="AM115" s="79">
        <f t="shared" si="276"/>
        <v>173</v>
      </c>
      <c r="AN115" s="79">
        <f t="shared" si="276"/>
        <v>232</v>
      </c>
      <c r="AO115" s="79">
        <f t="shared" si="276"/>
        <v>51</v>
      </c>
      <c r="AP115" s="79">
        <f t="shared" si="276"/>
        <v>127</v>
      </c>
      <c r="AQ115" s="79">
        <f t="shared" si="276"/>
        <v>1.5</v>
      </c>
      <c r="AR115" s="79">
        <f t="shared" si="276"/>
        <v>2.5</v>
      </c>
      <c r="AS115" s="79">
        <f t="shared" si="276"/>
        <v>8</v>
      </c>
      <c r="AT115" s="79">
        <f t="shared" si="276"/>
        <v>248</v>
      </c>
      <c r="AU115" s="79">
        <f t="shared" si="276"/>
        <v>295</v>
      </c>
      <c r="AV115" s="79">
        <f t="shared" si="276"/>
        <v>129</v>
      </c>
      <c r="AW115" s="79">
        <f t="shared" si="276"/>
        <v>153</v>
      </c>
      <c r="AX115" s="79">
        <f t="shared" si="276"/>
        <v>191</v>
      </c>
      <c r="AY115" s="79">
        <f t="shared" si="276"/>
        <v>77</v>
      </c>
      <c r="AZ115" s="79">
        <f t="shared" si="276"/>
        <v>2.5</v>
      </c>
      <c r="BA115" s="80">
        <f t="shared" si="174"/>
        <v>1715</v>
      </c>
      <c r="BB115" s="67">
        <f t="shared" ref="BB115:DD115" si="277">BB361*1000</f>
        <v>0.5</v>
      </c>
      <c r="BC115" s="67">
        <f t="shared" si="277"/>
        <v>0.5</v>
      </c>
      <c r="BD115" s="67">
        <f t="shared" si="277"/>
        <v>0.5</v>
      </c>
      <c r="BE115" s="67">
        <f t="shared" si="277"/>
        <v>0.5</v>
      </c>
      <c r="BF115" s="67">
        <f t="shared" si="277"/>
        <v>0.5</v>
      </c>
      <c r="BG115" s="67">
        <f t="shared" si="277"/>
        <v>0.5</v>
      </c>
      <c r="BH115" s="67">
        <f t="shared" si="277"/>
        <v>0.5</v>
      </c>
      <c r="BI115" s="67">
        <f t="shared" si="277"/>
        <v>0.5</v>
      </c>
      <c r="BJ115" s="67">
        <f t="shared" si="277"/>
        <v>5.0000000000000001E-3</v>
      </c>
      <c r="BK115" s="67">
        <f t="shared" si="277"/>
        <v>0.5</v>
      </c>
      <c r="BL115" s="67">
        <f t="shared" si="277"/>
        <v>0.05</v>
      </c>
      <c r="BM115" s="67">
        <f t="shared" si="277"/>
        <v>0.05</v>
      </c>
      <c r="BN115" s="67">
        <f t="shared" si="277"/>
        <v>0.05</v>
      </c>
      <c r="BO115" s="67">
        <f t="shared" si="277"/>
        <v>0.05</v>
      </c>
      <c r="BP115" s="67">
        <f t="shared" si="277"/>
        <v>0.05</v>
      </c>
      <c r="BQ115" s="67">
        <f t="shared" si="277"/>
        <v>0.4</v>
      </c>
      <c r="BR115" s="67">
        <f t="shared" si="277"/>
        <v>0.05</v>
      </c>
      <c r="BS115" s="67">
        <f t="shared" si="277"/>
        <v>0.05</v>
      </c>
      <c r="BT115" s="67">
        <f t="shared" si="277"/>
        <v>0.05</v>
      </c>
      <c r="BU115" s="67">
        <f t="shared" si="277"/>
        <v>0.05</v>
      </c>
      <c r="BV115" s="67">
        <f t="shared" si="277"/>
        <v>0.05</v>
      </c>
      <c r="BW115" s="67">
        <f t="shared" si="277"/>
        <v>0.1</v>
      </c>
      <c r="BX115" s="67">
        <f t="shared" si="277"/>
        <v>0.15</v>
      </c>
      <c r="BY115" s="67">
        <f t="shared" si="277"/>
        <v>88</v>
      </c>
      <c r="BZ115" s="67">
        <f t="shared" si="277"/>
        <v>50</v>
      </c>
      <c r="CA115" s="67">
        <f t="shared" si="277"/>
        <v>5400</v>
      </c>
      <c r="CB115" s="67">
        <f t="shared" si="277"/>
        <v>0.01</v>
      </c>
      <c r="CC115" s="67">
        <f t="shared" si="277"/>
        <v>2.5000000000000001E-2</v>
      </c>
      <c r="CD115" s="67">
        <f t="shared" si="277"/>
        <v>2.5000000000000001E-2</v>
      </c>
      <c r="CE115" s="67">
        <f t="shared" si="277"/>
        <v>2.5000000000000001E-2</v>
      </c>
      <c r="CF115" s="67">
        <f t="shared" si="277"/>
        <v>2.5000000000000001E-2</v>
      </c>
      <c r="CG115" s="67">
        <f t="shared" si="277"/>
        <v>2.5000000000000001E-2</v>
      </c>
      <c r="CH115" s="67">
        <f t="shared" si="277"/>
        <v>2.5000000000000001E-2</v>
      </c>
      <c r="CI115" s="67">
        <f t="shared" si="277"/>
        <v>2.5000000000000001E-2</v>
      </c>
      <c r="CJ115" s="67">
        <f t="shared" si="272"/>
        <v>5.0000000000000001E-3</v>
      </c>
      <c r="CK115" s="67">
        <f t="shared" si="277"/>
        <v>0.15</v>
      </c>
      <c r="CL115" s="67">
        <f t="shared" si="277"/>
        <v>0.5</v>
      </c>
      <c r="CM115" s="67">
        <f t="shared" si="277"/>
        <v>0.5</v>
      </c>
      <c r="CN115" s="67">
        <f t="shared" si="277"/>
        <v>0.5</v>
      </c>
      <c r="CO115" s="67">
        <f t="shared" si="273"/>
        <v>1.5</v>
      </c>
      <c r="CP115" s="67">
        <f t="shared" si="277"/>
        <v>0.3</v>
      </c>
      <c r="CQ115" s="67">
        <f t="shared" si="277"/>
        <v>5</v>
      </c>
      <c r="CR115" s="67">
        <f t="shared" si="277"/>
        <v>0.5</v>
      </c>
      <c r="CS115" s="67">
        <f t="shared" si="277"/>
        <v>0.5</v>
      </c>
      <c r="CT115" s="67">
        <f t="shared" si="277"/>
        <v>0.05</v>
      </c>
      <c r="CU115" s="67">
        <f t="shared" si="277"/>
        <v>0.05</v>
      </c>
      <c r="CV115" s="67">
        <f t="shared" si="277"/>
        <v>0.05</v>
      </c>
      <c r="CW115" s="67">
        <f t="shared" si="274"/>
        <v>2E-3</v>
      </c>
      <c r="CX115" s="67">
        <f t="shared" si="277"/>
        <v>0.05</v>
      </c>
      <c r="CY115" s="67">
        <f t="shared" si="277"/>
        <v>0.05</v>
      </c>
      <c r="CZ115" s="67">
        <f t="shared" si="277"/>
        <v>0.05</v>
      </c>
      <c r="DA115" s="67">
        <f t="shared" si="277"/>
        <v>0.05</v>
      </c>
      <c r="DB115" s="67">
        <f t="shared" si="277"/>
        <v>0.05</v>
      </c>
      <c r="DC115" s="67">
        <f t="shared" si="277"/>
        <v>0.05</v>
      </c>
      <c r="DD115" s="67">
        <f t="shared" si="277"/>
        <v>0.05</v>
      </c>
      <c r="DE115" s="138">
        <v>714.6</v>
      </c>
      <c r="DF115" s="101">
        <f t="shared" ref="DF115:DJ115" si="278">DF361*1000</f>
        <v>0.5</v>
      </c>
      <c r="DG115" s="101">
        <f t="shared" si="278"/>
        <v>0.05</v>
      </c>
      <c r="DH115" s="101">
        <f t="shared" si="278"/>
        <v>2.5000000000000001E-2</v>
      </c>
      <c r="DI115" s="101">
        <f t="shared" si="278"/>
        <v>2.5000000000000001E-2</v>
      </c>
      <c r="DJ115" s="101">
        <f t="shared" si="278"/>
        <v>0.05</v>
      </c>
    </row>
    <row r="116" spans="1:114" ht="25.5" x14ac:dyDescent="0.2">
      <c r="A116" s="114">
        <v>111</v>
      </c>
      <c r="B116" s="115">
        <v>286</v>
      </c>
      <c r="C116" s="116" t="s">
        <v>507</v>
      </c>
      <c r="D116" s="116" t="s">
        <v>508</v>
      </c>
      <c r="E116" s="116" t="s">
        <v>805</v>
      </c>
      <c r="F116" s="116" t="s">
        <v>1011</v>
      </c>
      <c r="G116" s="113">
        <v>6.4</v>
      </c>
      <c r="H116" s="52">
        <v>639</v>
      </c>
      <c r="I116" s="89">
        <v>0.05</v>
      </c>
      <c r="J116" s="89">
        <v>1.5</v>
      </c>
      <c r="K116" s="89">
        <v>14.1</v>
      </c>
      <c r="L116" s="90">
        <v>2.5000000000000001E-2</v>
      </c>
      <c r="M116" s="89">
        <v>1.46</v>
      </c>
      <c r="N116" s="112">
        <v>3.52</v>
      </c>
      <c r="O116" s="112">
        <v>6.06</v>
      </c>
      <c r="P116" s="105">
        <v>2.8999999999999998E-3</v>
      </c>
      <c r="Q116" s="112">
        <v>179</v>
      </c>
      <c r="R116" s="89">
        <v>0.2</v>
      </c>
      <c r="S116" s="112">
        <v>2.9</v>
      </c>
      <c r="T116" s="112">
        <v>3.08</v>
      </c>
      <c r="U116" s="79">
        <v>1</v>
      </c>
      <c r="V116" s="79">
        <v>3.44</v>
      </c>
      <c r="W116" s="112">
        <v>1.92</v>
      </c>
      <c r="X116" s="112">
        <v>19.5</v>
      </c>
      <c r="Y116" s="52">
        <v>360</v>
      </c>
      <c r="Z116" s="89">
        <v>2.92</v>
      </c>
      <c r="AA116" s="52">
        <v>1920</v>
      </c>
      <c r="AB116" s="79">
        <v>19.399999999999999</v>
      </c>
      <c r="AC116" s="89">
        <v>82.1</v>
      </c>
      <c r="AD116" s="52">
        <v>192</v>
      </c>
      <c r="AE116" s="89">
        <v>83.5</v>
      </c>
      <c r="AF116" s="52">
        <v>1277.33</v>
      </c>
      <c r="AG116" s="112">
        <v>242</v>
      </c>
      <c r="AH116" s="79">
        <f t="shared" ref="AH116:AZ116" si="279">AH362*1000</f>
        <v>61</v>
      </c>
      <c r="AI116" s="79">
        <f t="shared" si="279"/>
        <v>954</v>
      </c>
      <c r="AJ116" s="79">
        <f t="shared" si="279"/>
        <v>60</v>
      </c>
      <c r="AK116" s="79">
        <f t="shared" si="279"/>
        <v>874</v>
      </c>
      <c r="AL116" s="79">
        <f t="shared" si="279"/>
        <v>260</v>
      </c>
      <c r="AM116" s="79">
        <f t="shared" si="279"/>
        <v>205</v>
      </c>
      <c r="AN116" s="79">
        <f t="shared" si="279"/>
        <v>219</v>
      </c>
      <c r="AO116" s="79">
        <f t="shared" si="279"/>
        <v>39</v>
      </c>
      <c r="AP116" s="79">
        <f t="shared" si="279"/>
        <v>176</v>
      </c>
      <c r="AQ116" s="79">
        <f t="shared" si="279"/>
        <v>84</v>
      </c>
      <c r="AR116" s="79">
        <f t="shared" si="279"/>
        <v>38</v>
      </c>
      <c r="AS116" s="79">
        <f t="shared" si="279"/>
        <v>26</v>
      </c>
      <c r="AT116" s="79">
        <f t="shared" si="279"/>
        <v>434</v>
      </c>
      <c r="AU116" s="79">
        <f t="shared" si="279"/>
        <v>191</v>
      </c>
      <c r="AV116" s="79">
        <f t="shared" si="279"/>
        <v>86</v>
      </c>
      <c r="AW116" s="79">
        <f t="shared" si="279"/>
        <v>102</v>
      </c>
      <c r="AX116" s="79">
        <f t="shared" si="279"/>
        <v>189</v>
      </c>
      <c r="AY116" s="79">
        <f t="shared" si="279"/>
        <v>67</v>
      </c>
      <c r="AZ116" s="79">
        <f t="shared" si="279"/>
        <v>2.5</v>
      </c>
      <c r="BA116" s="80">
        <f t="shared" si="174"/>
        <v>3492</v>
      </c>
      <c r="BB116" s="67">
        <f t="shared" ref="BB116:DD116" si="280">BB362*1000</f>
        <v>0.5</v>
      </c>
      <c r="BC116" s="67">
        <f t="shared" si="280"/>
        <v>0.5</v>
      </c>
      <c r="BD116" s="67">
        <f t="shared" si="280"/>
        <v>0.5</v>
      </c>
      <c r="BE116" s="67">
        <f t="shared" si="280"/>
        <v>0.5</v>
      </c>
      <c r="BF116" s="67">
        <f t="shared" si="280"/>
        <v>0.5</v>
      </c>
      <c r="BG116" s="67">
        <f t="shared" si="280"/>
        <v>0.5</v>
      </c>
      <c r="BH116" s="67">
        <f t="shared" si="280"/>
        <v>0.5</v>
      </c>
      <c r="BI116" s="67">
        <f t="shared" si="280"/>
        <v>0.5</v>
      </c>
      <c r="BJ116" s="67">
        <f t="shared" si="280"/>
        <v>5.0000000000000001E-3</v>
      </c>
      <c r="BK116" s="67">
        <f t="shared" si="280"/>
        <v>0.5</v>
      </c>
      <c r="BL116" s="67">
        <f t="shared" si="280"/>
        <v>0.05</v>
      </c>
      <c r="BM116" s="67">
        <f t="shared" si="280"/>
        <v>0.05</v>
      </c>
      <c r="BN116" s="67">
        <f t="shared" si="280"/>
        <v>0.05</v>
      </c>
      <c r="BO116" s="67">
        <f t="shared" si="280"/>
        <v>0.05</v>
      </c>
      <c r="BP116" s="67">
        <f t="shared" si="280"/>
        <v>0.05</v>
      </c>
      <c r="BQ116" s="67">
        <f t="shared" si="280"/>
        <v>0.4</v>
      </c>
      <c r="BR116" s="67">
        <f t="shared" si="280"/>
        <v>0.05</v>
      </c>
      <c r="BS116" s="67">
        <f t="shared" si="280"/>
        <v>0.05</v>
      </c>
      <c r="BT116" s="67">
        <f t="shared" si="280"/>
        <v>0.05</v>
      </c>
      <c r="BU116" s="67">
        <f t="shared" si="280"/>
        <v>0.05</v>
      </c>
      <c r="BV116" s="67">
        <f t="shared" si="280"/>
        <v>0.05</v>
      </c>
      <c r="BW116" s="67">
        <f t="shared" si="280"/>
        <v>0.1</v>
      </c>
      <c r="BX116" s="67">
        <f t="shared" si="280"/>
        <v>0.15</v>
      </c>
      <c r="BY116" s="91"/>
      <c r="BZ116" s="91"/>
      <c r="CA116" s="91"/>
      <c r="CB116" s="91"/>
      <c r="CC116" s="91"/>
      <c r="CD116" s="91"/>
      <c r="CE116" s="91"/>
      <c r="CF116" s="91"/>
      <c r="CG116" s="91"/>
      <c r="CH116" s="91"/>
      <c r="CI116" s="91"/>
      <c r="CJ116" s="91"/>
      <c r="CK116" s="91"/>
      <c r="CL116" s="91"/>
      <c r="CM116" s="91"/>
      <c r="CN116" s="91"/>
      <c r="CO116" s="91"/>
      <c r="CP116" s="91"/>
      <c r="CQ116" s="91"/>
      <c r="CR116" s="91"/>
      <c r="CS116" s="91"/>
      <c r="CT116" s="91"/>
      <c r="CU116" s="91"/>
      <c r="CV116" s="91"/>
      <c r="CW116" s="91"/>
      <c r="CX116" s="91"/>
      <c r="CY116" s="91"/>
      <c r="CZ116" s="91"/>
      <c r="DA116" s="91"/>
      <c r="DB116" s="91"/>
      <c r="DC116" s="67">
        <f t="shared" si="280"/>
        <v>0.05</v>
      </c>
      <c r="DD116" s="67">
        <f t="shared" si="280"/>
        <v>0.05</v>
      </c>
      <c r="DE116" s="138">
        <v>212</v>
      </c>
      <c r="DF116" s="137"/>
      <c r="DG116" s="137"/>
      <c r="DH116" s="137"/>
      <c r="DI116" s="137"/>
      <c r="DJ116" s="137"/>
    </row>
    <row r="117" spans="1:114" ht="25.5" x14ac:dyDescent="0.2">
      <c r="A117" s="114">
        <v>112</v>
      </c>
      <c r="B117" s="115">
        <v>287</v>
      </c>
      <c r="C117" s="116" t="s">
        <v>509</v>
      </c>
      <c r="D117" s="116" t="s">
        <v>510</v>
      </c>
      <c r="E117" s="116" t="s">
        <v>806</v>
      </c>
      <c r="F117" s="116" t="s">
        <v>1012</v>
      </c>
      <c r="G117" s="113">
        <v>6.3</v>
      </c>
      <c r="H117" s="52">
        <v>639</v>
      </c>
      <c r="I117" s="89">
        <v>0.05</v>
      </c>
      <c r="J117" s="89">
        <v>1.5</v>
      </c>
      <c r="K117" s="89">
        <v>61.8</v>
      </c>
      <c r="L117" s="90">
        <v>2.5000000000000001E-2</v>
      </c>
      <c r="M117" s="89">
        <v>9.8000000000000007</v>
      </c>
      <c r="N117" s="89">
        <v>16.3</v>
      </c>
      <c r="O117" s="89">
        <v>22.6</v>
      </c>
      <c r="P117" s="105">
        <v>3.44E-2</v>
      </c>
      <c r="Q117" s="112">
        <v>2080</v>
      </c>
      <c r="R117" s="89">
        <v>0.2</v>
      </c>
      <c r="S117" s="89">
        <v>18.5</v>
      </c>
      <c r="T117" s="89">
        <v>18.600000000000001</v>
      </c>
      <c r="U117" s="79">
        <v>1</v>
      </c>
      <c r="V117" s="79">
        <v>15.3</v>
      </c>
      <c r="W117" s="89">
        <v>17.3</v>
      </c>
      <c r="X117" s="89">
        <v>96.4</v>
      </c>
      <c r="Y117" s="52">
        <v>1910</v>
      </c>
      <c r="Z117" s="89">
        <v>5.35</v>
      </c>
      <c r="AA117" s="52">
        <v>20236.7</v>
      </c>
      <c r="AB117" s="79">
        <v>198</v>
      </c>
      <c r="AC117" s="52">
        <v>361</v>
      </c>
      <c r="AD117" s="89">
        <v>584</v>
      </c>
      <c r="AE117" s="89">
        <v>583.47400000000005</v>
      </c>
      <c r="AF117" s="52">
        <v>6367.54</v>
      </c>
      <c r="AG117" s="112">
        <v>1090</v>
      </c>
      <c r="AH117" s="79">
        <f t="shared" ref="AH117:AZ117" si="281">AH363*1000</f>
        <v>64</v>
      </c>
      <c r="AI117" s="79">
        <f t="shared" si="281"/>
        <v>96</v>
      </c>
      <c r="AJ117" s="79">
        <f t="shared" si="281"/>
        <v>17</v>
      </c>
      <c r="AK117" s="79">
        <f t="shared" si="281"/>
        <v>152</v>
      </c>
      <c r="AL117" s="79">
        <f t="shared" si="281"/>
        <v>41</v>
      </c>
      <c r="AM117" s="79">
        <f t="shared" si="281"/>
        <v>31</v>
      </c>
      <c r="AN117" s="79">
        <f t="shared" si="281"/>
        <v>16</v>
      </c>
      <c r="AO117" s="79">
        <f t="shared" si="281"/>
        <v>14</v>
      </c>
      <c r="AP117" s="79">
        <f t="shared" si="281"/>
        <v>11</v>
      </c>
      <c r="AQ117" s="79">
        <f t="shared" si="281"/>
        <v>55</v>
      </c>
      <c r="AR117" s="79">
        <f t="shared" si="281"/>
        <v>20</v>
      </c>
      <c r="AS117" s="79">
        <f t="shared" si="281"/>
        <v>17</v>
      </c>
      <c r="AT117" s="79">
        <f t="shared" si="281"/>
        <v>82</v>
      </c>
      <c r="AU117" s="79">
        <f t="shared" si="281"/>
        <v>22</v>
      </c>
      <c r="AV117" s="79">
        <f t="shared" si="281"/>
        <v>11</v>
      </c>
      <c r="AW117" s="79">
        <f t="shared" si="281"/>
        <v>2.5</v>
      </c>
      <c r="AX117" s="79">
        <f t="shared" si="281"/>
        <v>20</v>
      </c>
      <c r="AY117" s="79">
        <f t="shared" si="281"/>
        <v>2.5</v>
      </c>
      <c r="AZ117" s="79">
        <f t="shared" si="281"/>
        <v>2.5</v>
      </c>
      <c r="BA117" s="80">
        <f t="shared" si="174"/>
        <v>624</v>
      </c>
      <c r="BB117" s="67">
        <f t="shared" ref="BB117:DD117" si="282">BB363*1000</f>
        <v>0.5</v>
      </c>
      <c r="BC117" s="67">
        <f t="shared" si="282"/>
        <v>0.5</v>
      </c>
      <c r="BD117" s="67">
        <f t="shared" si="282"/>
        <v>0.5</v>
      </c>
      <c r="BE117" s="67">
        <f t="shared" si="282"/>
        <v>0.5</v>
      </c>
      <c r="BF117" s="67">
        <f t="shared" si="282"/>
        <v>0.5</v>
      </c>
      <c r="BG117" s="67">
        <f t="shared" si="282"/>
        <v>0.5</v>
      </c>
      <c r="BH117" s="67">
        <f t="shared" si="282"/>
        <v>0.5</v>
      </c>
      <c r="BI117" s="67">
        <f t="shared" si="282"/>
        <v>0.5</v>
      </c>
      <c r="BJ117" s="67">
        <f t="shared" si="282"/>
        <v>5.0000000000000001E-3</v>
      </c>
      <c r="BK117" s="67">
        <f t="shared" si="282"/>
        <v>0.5</v>
      </c>
      <c r="BL117" s="67">
        <f t="shared" si="282"/>
        <v>0.05</v>
      </c>
      <c r="BM117" s="67">
        <f t="shared" si="282"/>
        <v>0.05</v>
      </c>
      <c r="BN117" s="67">
        <f t="shared" si="282"/>
        <v>0.05</v>
      </c>
      <c r="BO117" s="67">
        <f t="shared" si="282"/>
        <v>0.05</v>
      </c>
      <c r="BP117" s="67">
        <f t="shared" si="282"/>
        <v>0.05</v>
      </c>
      <c r="BQ117" s="67">
        <f t="shared" si="282"/>
        <v>0.4</v>
      </c>
      <c r="BR117" s="67">
        <f t="shared" si="282"/>
        <v>0.05</v>
      </c>
      <c r="BS117" s="67">
        <f t="shared" si="282"/>
        <v>0.05</v>
      </c>
      <c r="BT117" s="67">
        <f t="shared" si="282"/>
        <v>0.05</v>
      </c>
      <c r="BU117" s="67">
        <f t="shared" si="282"/>
        <v>0.05</v>
      </c>
      <c r="BV117" s="67">
        <f t="shared" si="282"/>
        <v>0.05</v>
      </c>
      <c r="BW117" s="67">
        <f t="shared" si="282"/>
        <v>0.1</v>
      </c>
      <c r="BX117" s="67">
        <f t="shared" si="282"/>
        <v>0.15</v>
      </c>
      <c r="BY117" s="91"/>
      <c r="BZ117" s="91"/>
      <c r="CA117" s="91"/>
      <c r="CB117" s="91"/>
      <c r="CC117" s="91"/>
      <c r="CD117" s="91"/>
      <c r="CE117" s="91"/>
      <c r="CF117" s="91"/>
      <c r="CG117" s="91"/>
      <c r="CH117" s="91"/>
      <c r="CI117" s="91"/>
      <c r="CJ117" s="91"/>
      <c r="CK117" s="91"/>
      <c r="CL117" s="91"/>
      <c r="CM117" s="91"/>
      <c r="CN117" s="91"/>
      <c r="CO117" s="91"/>
      <c r="CP117" s="91"/>
      <c r="CQ117" s="91"/>
      <c r="CR117" s="91"/>
      <c r="CS117" s="91"/>
      <c r="CT117" s="91"/>
      <c r="CU117" s="91"/>
      <c r="CV117" s="91"/>
      <c r="CW117" s="91"/>
      <c r="CX117" s="91"/>
      <c r="CY117" s="91"/>
      <c r="CZ117" s="91"/>
      <c r="DA117" s="91"/>
      <c r="DB117" s="91"/>
      <c r="DC117" s="67">
        <f t="shared" si="282"/>
        <v>0.05</v>
      </c>
      <c r="DD117" s="67">
        <f t="shared" si="282"/>
        <v>0.05</v>
      </c>
      <c r="DE117" s="138">
        <v>265.60000000000002</v>
      </c>
      <c r="DF117" s="137"/>
      <c r="DG117" s="137"/>
      <c r="DH117" s="137"/>
      <c r="DI117" s="137"/>
      <c r="DJ117" s="137"/>
    </row>
    <row r="118" spans="1:114" ht="25.5" x14ac:dyDescent="0.2">
      <c r="A118" s="114">
        <v>113</v>
      </c>
      <c r="B118" s="115">
        <v>288</v>
      </c>
      <c r="C118" s="116" t="s">
        <v>511</v>
      </c>
      <c r="D118" s="116" t="s">
        <v>512</v>
      </c>
      <c r="E118" s="116" t="s">
        <v>807</v>
      </c>
      <c r="F118" s="116" t="s">
        <v>1013</v>
      </c>
      <c r="G118" s="113">
        <v>6.4</v>
      </c>
      <c r="H118" s="52">
        <v>646</v>
      </c>
      <c r="I118" s="89">
        <v>0.05</v>
      </c>
      <c r="J118" s="89">
        <v>1.5</v>
      </c>
      <c r="K118" s="89">
        <v>65.5</v>
      </c>
      <c r="L118" s="90">
        <v>2.5000000000000001E-2</v>
      </c>
      <c r="M118" s="89">
        <v>5.92</v>
      </c>
      <c r="N118" s="89">
        <v>17.8</v>
      </c>
      <c r="O118" s="89">
        <v>21.6</v>
      </c>
      <c r="P118" s="105">
        <v>4.82E-2</v>
      </c>
      <c r="Q118" s="112">
        <v>2060</v>
      </c>
      <c r="R118" s="89">
        <v>0.2</v>
      </c>
      <c r="S118" s="89">
        <v>14.6</v>
      </c>
      <c r="T118" s="89">
        <v>22.5</v>
      </c>
      <c r="U118" s="79">
        <v>1</v>
      </c>
      <c r="V118" s="79">
        <v>12.8</v>
      </c>
      <c r="W118" s="89">
        <v>18.8</v>
      </c>
      <c r="X118" s="89">
        <v>87.9</v>
      </c>
      <c r="Y118" s="52">
        <v>1870</v>
      </c>
      <c r="Z118" s="89">
        <v>4.32</v>
      </c>
      <c r="AA118" s="52">
        <v>22461.5</v>
      </c>
      <c r="AB118" s="79">
        <v>194</v>
      </c>
      <c r="AC118" s="52">
        <v>417</v>
      </c>
      <c r="AD118" s="89">
        <v>294</v>
      </c>
      <c r="AE118" s="89">
        <v>684.846</v>
      </c>
      <c r="AF118" s="52">
        <v>5189.2299999999996</v>
      </c>
      <c r="AG118" s="112">
        <v>1040</v>
      </c>
      <c r="AH118" s="79">
        <f t="shared" ref="AH118:AZ118" si="283">AH364*1000</f>
        <v>38</v>
      </c>
      <c r="AI118" s="79">
        <f t="shared" si="283"/>
        <v>111</v>
      </c>
      <c r="AJ118" s="79">
        <f t="shared" si="283"/>
        <v>24</v>
      </c>
      <c r="AK118" s="79">
        <f t="shared" si="283"/>
        <v>248</v>
      </c>
      <c r="AL118" s="79">
        <f t="shared" si="283"/>
        <v>100</v>
      </c>
      <c r="AM118" s="79">
        <f t="shared" si="283"/>
        <v>83</v>
      </c>
      <c r="AN118" s="79">
        <f t="shared" si="283"/>
        <v>72</v>
      </c>
      <c r="AO118" s="79">
        <f t="shared" si="283"/>
        <v>14</v>
      </c>
      <c r="AP118" s="79">
        <f t="shared" si="283"/>
        <v>44</v>
      </c>
      <c r="AQ118" s="79">
        <f t="shared" si="283"/>
        <v>4</v>
      </c>
      <c r="AR118" s="79">
        <f t="shared" si="283"/>
        <v>12</v>
      </c>
      <c r="AS118" s="79">
        <f t="shared" si="283"/>
        <v>11</v>
      </c>
      <c r="AT118" s="79">
        <f t="shared" si="283"/>
        <v>181</v>
      </c>
      <c r="AU118" s="79">
        <f t="shared" si="283"/>
        <v>94</v>
      </c>
      <c r="AV118" s="79">
        <f t="shared" si="283"/>
        <v>38</v>
      </c>
      <c r="AW118" s="79">
        <f t="shared" si="283"/>
        <v>48</v>
      </c>
      <c r="AX118" s="79">
        <f t="shared" si="283"/>
        <v>61</v>
      </c>
      <c r="AY118" s="79">
        <f t="shared" si="283"/>
        <v>24</v>
      </c>
      <c r="AZ118" s="79">
        <f t="shared" si="283"/>
        <v>2.5</v>
      </c>
      <c r="BA118" s="80">
        <f t="shared" si="174"/>
        <v>1016</v>
      </c>
      <c r="BB118" s="67">
        <f t="shared" ref="BB118:DD118" si="284">BB364*1000</f>
        <v>0.5</v>
      </c>
      <c r="BC118" s="67">
        <f t="shared" si="284"/>
        <v>0.5</v>
      </c>
      <c r="BD118" s="67">
        <f t="shared" si="284"/>
        <v>0.5</v>
      </c>
      <c r="BE118" s="67">
        <f t="shared" si="284"/>
        <v>0.5</v>
      </c>
      <c r="BF118" s="67">
        <f t="shared" si="284"/>
        <v>0.5</v>
      </c>
      <c r="BG118" s="67">
        <f t="shared" si="284"/>
        <v>0.5</v>
      </c>
      <c r="BH118" s="67">
        <f t="shared" si="284"/>
        <v>0.5</v>
      </c>
      <c r="BI118" s="67">
        <f t="shared" si="284"/>
        <v>0.5</v>
      </c>
      <c r="BJ118" s="67">
        <f t="shared" si="284"/>
        <v>5.0000000000000001E-3</v>
      </c>
      <c r="BK118" s="67">
        <f t="shared" si="284"/>
        <v>0.5</v>
      </c>
      <c r="BL118" s="67">
        <f t="shared" si="284"/>
        <v>0.05</v>
      </c>
      <c r="BM118" s="67">
        <f t="shared" si="284"/>
        <v>0.05</v>
      </c>
      <c r="BN118" s="67">
        <f t="shared" si="284"/>
        <v>0.05</v>
      </c>
      <c r="BO118" s="67">
        <f t="shared" si="284"/>
        <v>0.05</v>
      </c>
      <c r="BP118" s="67">
        <f t="shared" si="284"/>
        <v>0.05</v>
      </c>
      <c r="BQ118" s="67">
        <f t="shared" si="284"/>
        <v>0.4</v>
      </c>
      <c r="BR118" s="67">
        <f t="shared" si="284"/>
        <v>0.05</v>
      </c>
      <c r="BS118" s="67">
        <f t="shared" si="284"/>
        <v>0.05</v>
      </c>
      <c r="BT118" s="67">
        <f t="shared" si="284"/>
        <v>0.05</v>
      </c>
      <c r="BU118" s="67">
        <f t="shared" si="284"/>
        <v>0.05</v>
      </c>
      <c r="BV118" s="67">
        <f t="shared" si="284"/>
        <v>0.05</v>
      </c>
      <c r="BW118" s="67">
        <f t="shared" si="284"/>
        <v>0.1</v>
      </c>
      <c r="BX118" s="67">
        <f t="shared" si="284"/>
        <v>0.15</v>
      </c>
      <c r="BY118" s="91"/>
      <c r="BZ118" s="91"/>
      <c r="CA118" s="91"/>
      <c r="CB118" s="91"/>
      <c r="CC118" s="91"/>
      <c r="CD118" s="91"/>
      <c r="CE118" s="91"/>
      <c r="CF118" s="91"/>
      <c r="CG118" s="91"/>
      <c r="CH118" s="91"/>
      <c r="CI118" s="91"/>
      <c r="CJ118" s="91"/>
      <c r="CK118" s="91"/>
      <c r="CL118" s="91"/>
      <c r="CM118" s="91"/>
      <c r="CN118" s="91"/>
      <c r="CO118" s="91"/>
      <c r="CP118" s="91"/>
      <c r="CQ118" s="91"/>
      <c r="CR118" s="91"/>
      <c r="CS118" s="91"/>
      <c r="CT118" s="91"/>
      <c r="CU118" s="91"/>
      <c r="CV118" s="91"/>
      <c r="CW118" s="91"/>
      <c r="CX118" s="91"/>
      <c r="CY118" s="91"/>
      <c r="CZ118" s="91"/>
      <c r="DA118" s="91"/>
      <c r="DB118" s="91"/>
      <c r="DC118" s="67">
        <f t="shared" si="284"/>
        <v>0.05</v>
      </c>
      <c r="DD118" s="67">
        <f t="shared" si="284"/>
        <v>0.05</v>
      </c>
      <c r="DE118" s="138">
        <v>333.4</v>
      </c>
      <c r="DF118" s="137"/>
      <c r="DG118" s="137"/>
      <c r="DH118" s="137"/>
      <c r="DI118" s="137"/>
      <c r="DJ118" s="137"/>
    </row>
    <row r="119" spans="1:114" ht="25.5" x14ac:dyDescent="0.2">
      <c r="A119" s="114">
        <v>114</v>
      </c>
      <c r="B119" s="115">
        <v>289</v>
      </c>
      <c r="C119" s="116" t="s">
        <v>513</v>
      </c>
      <c r="D119" s="116" t="s">
        <v>514</v>
      </c>
      <c r="E119" s="116" t="s">
        <v>808</v>
      </c>
      <c r="F119" s="116" t="s">
        <v>1014</v>
      </c>
      <c r="G119" s="113">
        <v>7.2</v>
      </c>
      <c r="H119" s="52">
        <v>696</v>
      </c>
      <c r="I119" s="89">
        <v>0.05</v>
      </c>
      <c r="J119" s="89">
        <v>1.5</v>
      </c>
      <c r="K119" s="89">
        <v>21.3</v>
      </c>
      <c r="L119" s="90">
        <v>2.5000000000000001E-2</v>
      </c>
      <c r="M119" s="89">
        <v>0.1</v>
      </c>
      <c r="N119" s="89">
        <v>1.1200000000000001</v>
      </c>
      <c r="O119" s="89">
        <v>0.2</v>
      </c>
      <c r="P119" s="105">
        <v>5.0000000000000001E-4</v>
      </c>
      <c r="Q119" s="89">
        <v>165</v>
      </c>
      <c r="R119" s="89">
        <v>1.97</v>
      </c>
      <c r="S119" s="89">
        <v>0.86199999999999999</v>
      </c>
      <c r="T119" s="89">
        <v>4.51</v>
      </c>
      <c r="U119" s="79">
        <v>1</v>
      </c>
      <c r="V119" s="89">
        <v>76.7</v>
      </c>
      <c r="W119" s="89">
        <v>0.83</v>
      </c>
      <c r="X119" s="89">
        <v>5.46</v>
      </c>
      <c r="Y119" s="52">
        <v>157000</v>
      </c>
      <c r="Z119" s="89">
        <v>6.12</v>
      </c>
      <c r="AA119" s="52">
        <v>1030</v>
      </c>
      <c r="AB119" s="79">
        <v>34.200000000000003</v>
      </c>
      <c r="AC119" s="52">
        <v>166</v>
      </c>
      <c r="AD119" s="89">
        <v>1640</v>
      </c>
      <c r="AE119" s="89">
        <v>29.5</v>
      </c>
      <c r="AF119" s="52">
        <v>448</v>
      </c>
      <c r="AG119" s="52">
        <v>107</v>
      </c>
      <c r="AH119" s="79">
        <f t="shared" ref="AH119:AZ119" si="285">AH365*1000</f>
        <v>9</v>
      </c>
      <c r="AI119" s="79">
        <f t="shared" si="285"/>
        <v>11</v>
      </c>
      <c r="AJ119" s="79">
        <f t="shared" si="285"/>
        <v>2.5</v>
      </c>
      <c r="AK119" s="79">
        <f t="shared" si="285"/>
        <v>52</v>
      </c>
      <c r="AL119" s="79">
        <f t="shared" si="285"/>
        <v>31</v>
      </c>
      <c r="AM119" s="79">
        <f t="shared" si="285"/>
        <v>21</v>
      </c>
      <c r="AN119" s="79">
        <f t="shared" si="285"/>
        <v>34</v>
      </c>
      <c r="AO119" s="79">
        <f t="shared" si="285"/>
        <v>8</v>
      </c>
      <c r="AP119" s="79">
        <f t="shared" si="285"/>
        <v>29</v>
      </c>
      <c r="AQ119" s="79">
        <f t="shared" si="285"/>
        <v>1.5</v>
      </c>
      <c r="AR119" s="79">
        <f t="shared" si="285"/>
        <v>2.5</v>
      </c>
      <c r="AS119" s="79">
        <f t="shared" si="285"/>
        <v>2.5</v>
      </c>
      <c r="AT119" s="79">
        <f t="shared" si="285"/>
        <v>48</v>
      </c>
      <c r="AU119" s="79">
        <f t="shared" si="285"/>
        <v>40</v>
      </c>
      <c r="AV119" s="79">
        <f t="shared" si="285"/>
        <v>19</v>
      </c>
      <c r="AW119" s="79">
        <f t="shared" si="285"/>
        <v>16</v>
      </c>
      <c r="AX119" s="79">
        <f t="shared" si="285"/>
        <v>38</v>
      </c>
      <c r="AY119" s="79">
        <f t="shared" si="285"/>
        <v>11</v>
      </c>
      <c r="AZ119" s="79">
        <f t="shared" si="285"/>
        <v>2.5</v>
      </c>
      <c r="BA119" s="80">
        <f t="shared" si="174"/>
        <v>274</v>
      </c>
      <c r="BB119" s="67">
        <f t="shared" ref="BB119:DD119" si="286">BB365*1000</f>
        <v>0.5</v>
      </c>
      <c r="BC119" s="67">
        <f t="shared" si="286"/>
        <v>0.5</v>
      </c>
      <c r="BD119" s="67">
        <f t="shared" si="286"/>
        <v>0.5</v>
      </c>
      <c r="BE119" s="67">
        <f t="shared" si="286"/>
        <v>0.5</v>
      </c>
      <c r="BF119" s="67">
        <f t="shared" si="286"/>
        <v>0.5</v>
      </c>
      <c r="BG119" s="67">
        <f t="shared" si="286"/>
        <v>0.5</v>
      </c>
      <c r="BH119" s="67">
        <f t="shared" si="286"/>
        <v>0.5</v>
      </c>
      <c r="BI119" s="67">
        <f t="shared" si="286"/>
        <v>0.5</v>
      </c>
      <c r="BJ119" s="67">
        <f t="shared" si="286"/>
        <v>5.0000000000000001E-3</v>
      </c>
      <c r="BK119" s="67">
        <f t="shared" si="286"/>
        <v>0.5</v>
      </c>
      <c r="BL119" s="67">
        <f t="shared" si="286"/>
        <v>0.05</v>
      </c>
      <c r="BM119" s="67">
        <f t="shared" si="286"/>
        <v>0.05</v>
      </c>
      <c r="BN119" s="67">
        <f t="shared" si="286"/>
        <v>0.05</v>
      </c>
      <c r="BO119" s="67">
        <f t="shared" si="286"/>
        <v>0.05</v>
      </c>
      <c r="BP119" s="67">
        <f t="shared" si="286"/>
        <v>0.05</v>
      </c>
      <c r="BQ119" s="67">
        <f t="shared" si="286"/>
        <v>0.4</v>
      </c>
      <c r="BR119" s="67">
        <f t="shared" si="286"/>
        <v>0.05</v>
      </c>
      <c r="BS119" s="67">
        <f t="shared" si="286"/>
        <v>0.05</v>
      </c>
      <c r="BT119" s="67">
        <f t="shared" si="286"/>
        <v>0.05</v>
      </c>
      <c r="BU119" s="67">
        <f t="shared" si="286"/>
        <v>0.05</v>
      </c>
      <c r="BV119" s="67">
        <f t="shared" si="286"/>
        <v>0.05</v>
      </c>
      <c r="BW119" s="67">
        <f t="shared" si="286"/>
        <v>0.1</v>
      </c>
      <c r="BX119" s="67">
        <f t="shared" si="286"/>
        <v>0.15</v>
      </c>
      <c r="BY119" s="91"/>
      <c r="BZ119" s="91"/>
      <c r="CA119" s="91"/>
      <c r="CB119" s="91"/>
      <c r="CC119" s="91"/>
      <c r="CD119" s="91"/>
      <c r="CE119" s="91"/>
      <c r="CF119" s="91"/>
      <c r="CG119" s="91"/>
      <c r="CH119" s="91"/>
      <c r="CI119" s="91"/>
      <c r="CJ119" s="91"/>
      <c r="CK119" s="91"/>
      <c r="CL119" s="91"/>
      <c r="CM119" s="91"/>
      <c r="CN119" s="91"/>
      <c r="CO119" s="91"/>
      <c r="CP119" s="91"/>
      <c r="CQ119" s="91"/>
      <c r="CR119" s="91"/>
      <c r="CS119" s="91"/>
      <c r="CT119" s="91"/>
      <c r="CU119" s="91"/>
      <c r="CV119" s="91"/>
      <c r="CW119" s="91"/>
      <c r="CX119" s="91"/>
      <c r="CY119" s="91"/>
      <c r="CZ119" s="91"/>
      <c r="DA119" s="91"/>
      <c r="DB119" s="91"/>
      <c r="DC119" s="67">
        <f t="shared" si="286"/>
        <v>0.05</v>
      </c>
      <c r="DD119" s="67">
        <f t="shared" si="286"/>
        <v>0.05</v>
      </c>
      <c r="DE119" s="138">
        <v>519.6</v>
      </c>
      <c r="DF119" s="137"/>
      <c r="DG119" s="137"/>
      <c r="DH119" s="137"/>
      <c r="DI119" s="137"/>
      <c r="DJ119" s="137"/>
    </row>
    <row r="120" spans="1:114" ht="25.5" x14ac:dyDescent="0.2">
      <c r="A120" s="114">
        <v>115</v>
      </c>
      <c r="B120" s="115">
        <v>290</v>
      </c>
      <c r="C120" s="116" t="s">
        <v>197</v>
      </c>
      <c r="D120" s="116" t="s">
        <v>259</v>
      </c>
      <c r="E120" s="116" t="s">
        <v>809</v>
      </c>
      <c r="F120" s="116" t="s">
        <v>1015</v>
      </c>
      <c r="G120" s="113">
        <v>6.8</v>
      </c>
      <c r="H120" s="52">
        <v>647</v>
      </c>
      <c r="I120" s="89">
        <v>0.05</v>
      </c>
      <c r="J120" s="89">
        <v>1.5</v>
      </c>
      <c r="K120" s="89">
        <v>9.4700000000000006</v>
      </c>
      <c r="L120" s="90">
        <v>2.5000000000000001E-2</v>
      </c>
      <c r="M120" s="89">
        <v>1.2</v>
      </c>
      <c r="N120" s="112">
        <v>3.02</v>
      </c>
      <c r="O120" s="112">
        <v>6.77</v>
      </c>
      <c r="P120" s="105">
        <v>3.0999999999999999E-3</v>
      </c>
      <c r="Q120" s="112">
        <v>669</v>
      </c>
      <c r="R120" s="112">
        <v>0.2</v>
      </c>
      <c r="S120" s="112">
        <v>1.77</v>
      </c>
      <c r="T120" s="112">
        <v>2.88</v>
      </c>
      <c r="U120" s="79">
        <v>1</v>
      </c>
      <c r="V120" s="79">
        <v>11.7</v>
      </c>
      <c r="W120" s="112">
        <v>3.02</v>
      </c>
      <c r="X120" s="112">
        <v>7.57</v>
      </c>
      <c r="Y120" s="52">
        <v>6270</v>
      </c>
      <c r="Z120" s="89">
        <v>10</v>
      </c>
      <c r="AA120" s="52">
        <v>2580</v>
      </c>
      <c r="AB120" s="79">
        <v>57.3</v>
      </c>
      <c r="AC120" s="89">
        <v>219</v>
      </c>
      <c r="AD120" s="52">
        <v>312</v>
      </c>
      <c r="AE120" s="89">
        <v>195.43199999999999</v>
      </c>
      <c r="AF120" s="52">
        <v>1166.07</v>
      </c>
      <c r="AG120" s="112">
        <v>325</v>
      </c>
      <c r="AH120" s="79">
        <f t="shared" ref="AH120:AZ120" si="287">AH366*1000</f>
        <v>9</v>
      </c>
      <c r="AI120" s="79">
        <f t="shared" si="287"/>
        <v>5</v>
      </c>
      <c r="AJ120" s="79">
        <f t="shared" si="287"/>
        <v>5</v>
      </c>
      <c r="AK120" s="79">
        <f t="shared" si="287"/>
        <v>13</v>
      </c>
      <c r="AL120" s="79">
        <f t="shared" si="287"/>
        <v>10</v>
      </c>
      <c r="AM120" s="79">
        <f t="shared" si="287"/>
        <v>9</v>
      </c>
      <c r="AN120" s="79">
        <f t="shared" si="287"/>
        <v>9</v>
      </c>
      <c r="AO120" s="79">
        <f t="shared" si="287"/>
        <v>2.5</v>
      </c>
      <c r="AP120" s="79">
        <f t="shared" si="287"/>
        <v>2.5</v>
      </c>
      <c r="AQ120" s="79">
        <f t="shared" si="287"/>
        <v>1.5</v>
      </c>
      <c r="AR120" s="79">
        <f t="shared" si="287"/>
        <v>9</v>
      </c>
      <c r="AS120" s="79">
        <f t="shared" si="287"/>
        <v>9</v>
      </c>
      <c r="AT120" s="79">
        <f t="shared" si="287"/>
        <v>11</v>
      </c>
      <c r="AU120" s="79">
        <f t="shared" si="287"/>
        <v>12</v>
      </c>
      <c r="AV120" s="79">
        <f t="shared" si="287"/>
        <v>2.5</v>
      </c>
      <c r="AW120" s="79">
        <f t="shared" si="287"/>
        <v>2.5</v>
      </c>
      <c r="AX120" s="79">
        <f t="shared" si="287"/>
        <v>8</v>
      </c>
      <c r="AY120" s="79">
        <f t="shared" si="287"/>
        <v>2.5</v>
      </c>
      <c r="AZ120" s="79">
        <f t="shared" si="287"/>
        <v>2.5</v>
      </c>
      <c r="BA120" s="80">
        <f t="shared" si="174"/>
        <v>105</v>
      </c>
      <c r="BB120" s="67">
        <f t="shared" ref="BB120:DD120" si="288">BB366*1000</f>
        <v>0.5</v>
      </c>
      <c r="BC120" s="67">
        <f t="shared" si="288"/>
        <v>0.5</v>
      </c>
      <c r="BD120" s="67">
        <f t="shared" si="288"/>
        <v>0.5</v>
      </c>
      <c r="BE120" s="67">
        <f t="shared" si="288"/>
        <v>0.5</v>
      </c>
      <c r="BF120" s="67">
        <f t="shared" si="288"/>
        <v>0.5</v>
      </c>
      <c r="BG120" s="67">
        <f t="shared" si="288"/>
        <v>0.5</v>
      </c>
      <c r="BH120" s="67">
        <f t="shared" si="288"/>
        <v>0.5</v>
      </c>
      <c r="BI120" s="67">
        <f t="shared" si="288"/>
        <v>0.5</v>
      </c>
      <c r="BJ120" s="67">
        <f t="shared" si="288"/>
        <v>5.0000000000000001E-3</v>
      </c>
      <c r="BK120" s="67">
        <f t="shared" si="288"/>
        <v>0.5</v>
      </c>
      <c r="BL120" s="67">
        <f t="shared" si="288"/>
        <v>0.05</v>
      </c>
      <c r="BM120" s="67">
        <f t="shared" si="288"/>
        <v>0.05</v>
      </c>
      <c r="BN120" s="67">
        <f t="shared" si="288"/>
        <v>0.05</v>
      </c>
      <c r="BO120" s="67">
        <f t="shared" si="288"/>
        <v>0.05</v>
      </c>
      <c r="BP120" s="67">
        <f t="shared" si="288"/>
        <v>0.05</v>
      </c>
      <c r="BQ120" s="67">
        <f t="shared" si="288"/>
        <v>0.4</v>
      </c>
      <c r="BR120" s="67">
        <f t="shared" si="288"/>
        <v>0.05</v>
      </c>
      <c r="BS120" s="67">
        <f t="shared" si="288"/>
        <v>0.05</v>
      </c>
      <c r="BT120" s="67">
        <f t="shared" si="288"/>
        <v>0.05</v>
      </c>
      <c r="BU120" s="67">
        <f t="shared" si="288"/>
        <v>0.05</v>
      </c>
      <c r="BV120" s="67">
        <f t="shared" si="288"/>
        <v>0.05</v>
      </c>
      <c r="BW120" s="67">
        <f t="shared" si="288"/>
        <v>0.1</v>
      </c>
      <c r="BX120" s="67">
        <f t="shared" si="288"/>
        <v>0.15</v>
      </c>
      <c r="BY120" s="91"/>
      <c r="BZ120" s="91"/>
      <c r="CA120" s="91"/>
      <c r="CB120" s="91"/>
      <c r="CC120" s="91"/>
      <c r="CD120" s="91"/>
      <c r="CE120" s="91"/>
      <c r="CF120" s="91"/>
      <c r="CG120" s="91"/>
      <c r="CH120" s="91"/>
      <c r="CI120" s="91"/>
      <c r="CJ120" s="91"/>
      <c r="CK120" s="91"/>
      <c r="CL120" s="91"/>
      <c r="CM120" s="91"/>
      <c r="CN120" s="91"/>
      <c r="CO120" s="91"/>
      <c r="CP120" s="91"/>
      <c r="CQ120" s="91"/>
      <c r="CR120" s="91"/>
      <c r="CS120" s="91"/>
      <c r="CT120" s="91"/>
      <c r="CU120" s="91"/>
      <c r="CV120" s="91"/>
      <c r="CW120" s="91"/>
      <c r="CX120" s="91"/>
      <c r="CY120" s="91"/>
      <c r="CZ120" s="91"/>
      <c r="DA120" s="91"/>
      <c r="DB120" s="91"/>
      <c r="DC120" s="67">
        <f t="shared" si="288"/>
        <v>0.05</v>
      </c>
      <c r="DD120" s="67">
        <f t="shared" si="288"/>
        <v>0.05</v>
      </c>
      <c r="DE120" s="138">
        <v>228</v>
      </c>
      <c r="DF120" s="137"/>
      <c r="DG120" s="137"/>
      <c r="DH120" s="137"/>
      <c r="DI120" s="137"/>
      <c r="DJ120" s="137"/>
    </row>
    <row r="121" spans="1:114" ht="25.5" x14ac:dyDescent="0.2">
      <c r="A121" s="114">
        <v>116</v>
      </c>
      <c r="B121" s="115">
        <v>291</v>
      </c>
      <c r="C121" s="116" t="s">
        <v>515</v>
      </c>
      <c r="D121" s="116" t="s">
        <v>516</v>
      </c>
      <c r="E121" s="116" t="s">
        <v>810</v>
      </c>
      <c r="F121" s="116" t="s">
        <v>1016</v>
      </c>
      <c r="G121" s="113">
        <v>6.7</v>
      </c>
      <c r="H121" s="52">
        <v>643</v>
      </c>
      <c r="I121" s="89">
        <v>0.05</v>
      </c>
      <c r="J121" s="89">
        <v>1.5</v>
      </c>
      <c r="K121" s="89">
        <v>27.2</v>
      </c>
      <c r="L121" s="90">
        <v>2.5000000000000001E-2</v>
      </c>
      <c r="M121" s="89">
        <v>0.66200000000000003</v>
      </c>
      <c r="N121" s="112">
        <v>3.81</v>
      </c>
      <c r="O121" s="112">
        <v>4.24</v>
      </c>
      <c r="P121" s="105">
        <v>1.6000000000000001E-3</v>
      </c>
      <c r="Q121" s="112">
        <v>307</v>
      </c>
      <c r="R121" s="112">
        <v>0.2</v>
      </c>
      <c r="S121" s="112">
        <v>1.77</v>
      </c>
      <c r="T121" s="112">
        <v>0.5</v>
      </c>
      <c r="U121" s="79">
        <v>1</v>
      </c>
      <c r="V121" s="79">
        <v>8.57</v>
      </c>
      <c r="W121" s="112">
        <v>3.42</v>
      </c>
      <c r="X121" s="112">
        <v>5.92</v>
      </c>
      <c r="Y121" s="52">
        <v>4150</v>
      </c>
      <c r="Z121" s="89">
        <v>8.93</v>
      </c>
      <c r="AA121" s="52">
        <v>3940</v>
      </c>
      <c r="AB121" s="79">
        <v>91.3</v>
      </c>
      <c r="AC121" s="52">
        <v>188</v>
      </c>
      <c r="AD121" s="52">
        <v>1440</v>
      </c>
      <c r="AE121" s="89">
        <v>115.282</v>
      </c>
      <c r="AF121" s="52">
        <v>1503.94</v>
      </c>
      <c r="AG121" s="112">
        <v>50</v>
      </c>
      <c r="AH121" s="79">
        <f t="shared" ref="AH121:AZ121" si="289">AH367*1000</f>
        <v>24</v>
      </c>
      <c r="AI121" s="79">
        <f t="shared" si="289"/>
        <v>15</v>
      </c>
      <c r="AJ121" s="79">
        <f t="shared" si="289"/>
        <v>2.5</v>
      </c>
      <c r="AK121" s="79">
        <f t="shared" si="289"/>
        <v>13</v>
      </c>
      <c r="AL121" s="79">
        <f t="shared" si="289"/>
        <v>2.5</v>
      </c>
      <c r="AM121" s="79">
        <f t="shared" si="289"/>
        <v>2.5</v>
      </c>
      <c r="AN121" s="79">
        <f t="shared" si="289"/>
        <v>2.5</v>
      </c>
      <c r="AO121" s="79">
        <f t="shared" si="289"/>
        <v>2.5</v>
      </c>
      <c r="AP121" s="79">
        <f t="shared" si="289"/>
        <v>2.5</v>
      </c>
      <c r="AQ121" s="79">
        <f t="shared" si="289"/>
        <v>1.5</v>
      </c>
      <c r="AR121" s="79">
        <f t="shared" si="289"/>
        <v>23</v>
      </c>
      <c r="AS121" s="79">
        <f t="shared" si="289"/>
        <v>2.5</v>
      </c>
      <c r="AT121" s="79">
        <f t="shared" si="289"/>
        <v>16</v>
      </c>
      <c r="AU121" s="79">
        <f t="shared" si="289"/>
        <v>2.5</v>
      </c>
      <c r="AV121" s="79">
        <f t="shared" si="289"/>
        <v>2.5</v>
      </c>
      <c r="AW121" s="79">
        <f t="shared" si="289"/>
        <v>2.5</v>
      </c>
      <c r="AX121" s="79">
        <f t="shared" si="289"/>
        <v>22</v>
      </c>
      <c r="AY121" s="79">
        <f t="shared" si="289"/>
        <v>2.5</v>
      </c>
      <c r="AZ121" s="79">
        <f t="shared" si="289"/>
        <v>2.5</v>
      </c>
      <c r="BA121" s="80">
        <f t="shared" si="174"/>
        <v>110</v>
      </c>
      <c r="BB121" s="67">
        <f t="shared" ref="BB121:DD121" si="290">BB367*1000</f>
        <v>0.5</v>
      </c>
      <c r="BC121" s="67">
        <f t="shared" si="290"/>
        <v>0.5</v>
      </c>
      <c r="BD121" s="67">
        <f t="shared" si="290"/>
        <v>0.5</v>
      </c>
      <c r="BE121" s="67">
        <f t="shared" si="290"/>
        <v>0.5</v>
      </c>
      <c r="BF121" s="67">
        <f t="shared" si="290"/>
        <v>0.5</v>
      </c>
      <c r="BG121" s="67">
        <f t="shared" si="290"/>
        <v>0.5</v>
      </c>
      <c r="BH121" s="67">
        <f t="shared" si="290"/>
        <v>0.5</v>
      </c>
      <c r="BI121" s="67">
        <f t="shared" si="290"/>
        <v>0.5</v>
      </c>
      <c r="BJ121" s="67">
        <f t="shared" si="290"/>
        <v>5.0000000000000001E-3</v>
      </c>
      <c r="BK121" s="67">
        <f t="shared" si="290"/>
        <v>0.5</v>
      </c>
      <c r="BL121" s="67">
        <f t="shared" si="290"/>
        <v>0.05</v>
      </c>
      <c r="BM121" s="67">
        <f t="shared" si="290"/>
        <v>0.05</v>
      </c>
      <c r="BN121" s="67">
        <f t="shared" si="290"/>
        <v>0.05</v>
      </c>
      <c r="BO121" s="67">
        <f t="shared" si="290"/>
        <v>0.05</v>
      </c>
      <c r="BP121" s="67">
        <f t="shared" si="290"/>
        <v>0.05</v>
      </c>
      <c r="BQ121" s="67">
        <f t="shared" si="290"/>
        <v>0.4</v>
      </c>
      <c r="BR121" s="67">
        <f t="shared" si="290"/>
        <v>0.05</v>
      </c>
      <c r="BS121" s="67">
        <f t="shared" si="290"/>
        <v>0.05</v>
      </c>
      <c r="BT121" s="67">
        <f t="shared" si="290"/>
        <v>0.05</v>
      </c>
      <c r="BU121" s="67">
        <f t="shared" si="290"/>
        <v>0.05</v>
      </c>
      <c r="BV121" s="67">
        <f t="shared" si="290"/>
        <v>0.05</v>
      </c>
      <c r="BW121" s="67">
        <f t="shared" si="290"/>
        <v>0.1</v>
      </c>
      <c r="BX121" s="67">
        <f t="shared" si="290"/>
        <v>0.15</v>
      </c>
      <c r="BY121" s="91"/>
      <c r="BZ121" s="91"/>
      <c r="CA121" s="91"/>
      <c r="CB121" s="91"/>
      <c r="CC121" s="91"/>
      <c r="CD121" s="91"/>
      <c r="CE121" s="91"/>
      <c r="CF121" s="91"/>
      <c r="CG121" s="91"/>
      <c r="CH121" s="91"/>
      <c r="CI121" s="91"/>
      <c r="CJ121" s="91"/>
      <c r="CK121" s="91"/>
      <c r="CL121" s="91"/>
      <c r="CM121" s="91"/>
      <c r="CN121" s="91"/>
      <c r="CO121" s="91"/>
      <c r="CP121" s="91"/>
      <c r="CQ121" s="91"/>
      <c r="CR121" s="91"/>
      <c r="CS121" s="91"/>
      <c r="CT121" s="91"/>
      <c r="CU121" s="91"/>
      <c r="CV121" s="91"/>
      <c r="CW121" s="91"/>
      <c r="CX121" s="91"/>
      <c r="CY121" s="91"/>
      <c r="CZ121" s="91"/>
      <c r="DA121" s="91"/>
      <c r="DB121" s="91"/>
      <c r="DC121" s="67">
        <f t="shared" si="290"/>
        <v>0.05</v>
      </c>
      <c r="DD121" s="67">
        <f t="shared" si="290"/>
        <v>0.05</v>
      </c>
      <c r="DE121" s="138">
        <v>5696</v>
      </c>
      <c r="DF121" s="137"/>
      <c r="DG121" s="137"/>
      <c r="DH121" s="137"/>
      <c r="DI121" s="137"/>
      <c r="DJ121" s="137"/>
    </row>
    <row r="122" spans="1:114" ht="25.5" x14ac:dyDescent="0.2">
      <c r="A122" s="114">
        <v>117</v>
      </c>
      <c r="B122" s="115">
        <v>292</v>
      </c>
      <c r="C122" s="116" t="s">
        <v>517</v>
      </c>
      <c r="D122" s="116" t="s">
        <v>518</v>
      </c>
      <c r="E122" s="116" t="s">
        <v>811</v>
      </c>
      <c r="F122" s="116" t="s">
        <v>1017</v>
      </c>
      <c r="G122" s="113">
        <v>6.5</v>
      </c>
      <c r="H122" s="52">
        <v>647</v>
      </c>
      <c r="I122" s="89">
        <v>0.71299999999999997</v>
      </c>
      <c r="J122" s="89">
        <v>1.5</v>
      </c>
      <c r="K122" s="89">
        <v>15</v>
      </c>
      <c r="L122" s="90">
        <v>2.5000000000000001E-2</v>
      </c>
      <c r="M122" s="89">
        <v>0.5</v>
      </c>
      <c r="N122" s="89">
        <v>2.4700000000000002</v>
      </c>
      <c r="O122" s="89">
        <v>2.68</v>
      </c>
      <c r="P122" s="105">
        <v>5.0000000000000001E-4</v>
      </c>
      <c r="Q122" s="112">
        <v>132</v>
      </c>
      <c r="R122" s="89">
        <v>0.2</v>
      </c>
      <c r="S122" s="89">
        <v>1.1599999999999999</v>
      </c>
      <c r="T122" s="89">
        <v>0.5</v>
      </c>
      <c r="U122" s="79">
        <v>1</v>
      </c>
      <c r="V122" s="79">
        <v>2.59</v>
      </c>
      <c r="W122" s="89">
        <v>1.52</v>
      </c>
      <c r="X122" s="89">
        <v>6.82</v>
      </c>
      <c r="Y122" s="52">
        <v>419</v>
      </c>
      <c r="Z122" s="89">
        <v>8.9499999999999993</v>
      </c>
      <c r="AA122" s="52">
        <v>1240</v>
      </c>
      <c r="AB122" s="79">
        <v>20.9</v>
      </c>
      <c r="AC122" s="52">
        <v>34.5</v>
      </c>
      <c r="AD122" s="52">
        <v>308</v>
      </c>
      <c r="AE122" s="89">
        <v>55.2</v>
      </c>
      <c r="AF122" s="52">
        <v>995</v>
      </c>
      <c r="AG122" s="52">
        <v>50</v>
      </c>
      <c r="AH122" s="79">
        <f t="shared" ref="AH122:AZ122" si="291">AH368*1000</f>
        <v>12</v>
      </c>
      <c r="AI122" s="79">
        <f t="shared" si="291"/>
        <v>2.5</v>
      </c>
      <c r="AJ122" s="79">
        <f t="shared" si="291"/>
        <v>2.5</v>
      </c>
      <c r="AK122" s="79">
        <f t="shared" si="291"/>
        <v>2.5</v>
      </c>
      <c r="AL122" s="79">
        <f t="shared" si="291"/>
        <v>2.5</v>
      </c>
      <c r="AM122" s="79">
        <f t="shared" si="291"/>
        <v>2.5</v>
      </c>
      <c r="AN122" s="79">
        <f t="shared" si="291"/>
        <v>2.5</v>
      </c>
      <c r="AO122" s="79">
        <f t="shared" si="291"/>
        <v>2.5</v>
      </c>
      <c r="AP122" s="79">
        <f t="shared" si="291"/>
        <v>2.5</v>
      </c>
      <c r="AQ122" s="79">
        <f t="shared" si="291"/>
        <v>79</v>
      </c>
      <c r="AR122" s="79">
        <f t="shared" si="291"/>
        <v>2.5</v>
      </c>
      <c r="AS122" s="79">
        <f t="shared" si="291"/>
        <v>2.5</v>
      </c>
      <c r="AT122" s="79">
        <f t="shared" si="291"/>
        <v>2.5</v>
      </c>
      <c r="AU122" s="79">
        <f t="shared" si="291"/>
        <v>2.5</v>
      </c>
      <c r="AV122" s="79">
        <f t="shared" si="291"/>
        <v>2.5</v>
      </c>
      <c r="AW122" s="79">
        <f t="shared" si="291"/>
        <v>2.5</v>
      </c>
      <c r="AX122" s="79">
        <f t="shared" si="291"/>
        <v>2.5</v>
      </c>
      <c r="AY122" s="79">
        <f t="shared" si="291"/>
        <v>2.5</v>
      </c>
      <c r="AZ122" s="79">
        <f t="shared" si="291"/>
        <v>2.5</v>
      </c>
      <c r="BA122" s="80">
        <f t="shared" si="174"/>
        <v>118.5</v>
      </c>
      <c r="BB122" s="67">
        <f t="shared" ref="BB122:DD122" si="292">BB368*1000</f>
        <v>0.5</v>
      </c>
      <c r="BC122" s="67">
        <f t="shared" si="292"/>
        <v>0.5</v>
      </c>
      <c r="BD122" s="67">
        <f t="shared" si="292"/>
        <v>0.5</v>
      </c>
      <c r="BE122" s="67">
        <f t="shared" si="292"/>
        <v>0.5</v>
      </c>
      <c r="BF122" s="67">
        <f t="shared" si="292"/>
        <v>0.5</v>
      </c>
      <c r="BG122" s="67">
        <f t="shared" si="292"/>
        <v>0.5</v>
      </c>
      <c r="BH122" s="67">
        <f t="shared" si="292"/>
        <v>0.5</v>
      </c>
      <c r="BI122" s="67">
        <f t="shared" si="292"/>
        <v>0.5</v>
      </c>
      <c r="BJ122" s="67">
        <f t="shared" si="292"/>
        <v>5.0000000000000001E-3</v>
      </c>
      <c r="BK122" s="67">
        <f t="shared" si="292"/>
        <v>0.5</v>
      </c>
      <c r="BL122" s="67">
        <f t="shared" si="292"/>
        <v>0.05</v>
      </c>
      <c r="BM122" s="67">
        <f t="shared" si="292"/>
        <v>0.05</v>
      </c>
      <c r="BN122" s="67">
        <f t="shared" si="292"/>
        <v>0.05</v>
      </c>
      <c r="BO122" s="67">
        <f t="shared" si="292"/>
        <v>0.05</v>
      </c>
      <c r="BP122" s="67">
        <f t="shared" si="292"/>
        <v>0.05</v>
      </c>
      <c r="BQ122" s="67">
        <f t="shared" si="292"/>
        <v>0.4</v>
      </c>
      <c r="BR122" s="67">
        <f t="shared" si="292"/>
        <v>0.05</v>
      </c>
      <c r="BS122" s="67">
        <f t="shared" si="292"/>
        <v>0.05</v>
      </c>
      <c r="BT122" s="67">
        <f t="shared" si="292"/>
        <v>0.05</v>
      </c>
      <c r="BU122" s="67">
        <f t="shared" si="292"/>
        <v>0.05</v>
      </c>
      <c r="BV122" s="67">
        <f t="shared" si="292"/>
        <v>0.05</v>
      </c>
      <c r="BW122" s="67">
        <f t="shared" si="292"/>
        <v>0.1</v>
      </c>
      <c r="BX122" s="67">
        <f t="shared" si="292"/>
        <v>0.15</v>
      </c>
      <c r="BY122" s="91"/>
      <c r="BZ122" s="91"/>
      <c r="CA122" s="91"/>
      <c r="CB122" s="91"/>
      <c r="CC122" s="91"/>
      <c r="CD122" s="91"/>
      <c r="CE122" s="91"/>
      <c r="CF122" s="91"/>
      <c r="CG122" s="91"/>
      <c r="CH122" s="91"/>
      <c r="CI122" s="91"/>
      <c r="CJ122" s="91"/>
      <c r="CK122" s="91"/>
      <c r="CL122" s="91"/>
      <c r="CM122" s="91"/>
      <c r="CN122" s="91"/>
      <c r="CO122" s="91"/>
      <c r="CP122" s="91"/>
      <c r="CQ122" s="91"/>
      <c r="CR122" s="91"/>
      <c r="CS122" s="91"/>
      <c r="CT122" s="91"/>
      <c r="CU122" s="91"/>
      <c r="CV122" s="91"/>
      <c r="CW122" s="91"/>
      <c r="CX122" s="91"/>
      <c r="CY122" s="91"/>
      <c r="CZ122" s="91"/>
      <c r="DA122" s="91"/>
      <c r="DB122" s="91"/>
      <c r="DC122" s="67">
        <f t="shared" si="292"/>
        <v>0.05</v>
      </c>
      <c r="DD122" s="67">
        <f t="shared" si="292"/>
        <v>0.05</v>
      </c>
      <c r="DE122" s="138">
        <v>409.7</v>
      </c>
      <c r="DF122" s="137"/>
      <c r="DG122" s="137"/>
      <c r="DH122" s="137"/>
      <c r="DI122" s="137"/>
      <c r="DJ122" s="137"/>
    </row>
    <row r="123" spans="1:114" ht="25.5" x14ac:dyDescent="0.2">
      <c r="A123" s="114">
        <v>118</v>
      </c>
      <c r="B123" s="115">
        <v>295</v>
      </c>
      <c r="C123" s="116" t="s">
        <v>519</v>
      </c>
      <c r="D123" s="116" t="s">
        <v>520</v>
      </c>
      <c r="E123" s="116" t="s">
        <v>812</v>
      </c>
      <c r="F123" s="116" t="s">
        <v>1018</v>
      </c>
      <c r="G123" s="113">
        <v>6.8</v>
      </c>
      <c r="H123" s="52">
        <v>715</v>
      </c>
      <c r="I123" s="89">
        <v>0.05</v>
      </c>
      <c r="J123" s="89">
        <v>1.5</v>
      </c>
      <c r="K123" s="89">
        <v>42.6</v>
      </c>
      <c r="L123" s="90">
        <v>2.5000000000000001E-2</v>
      </c>
      <c r="M123" s="89">
        <v>1.76</v>
      </c>
      <c r="N123" s="112">
        <v>5</v>
      </c>
      <c r="O123" s="112">
        <v>43.1</v>
      </c>
      <c r="P123" s="105">
        <v>1.4200000000000001E-2</v>
      </c>
      <c r="Q123" s="112">
        <v>444</v>
      </c>
      <c r="R123" s="89">
        <v>2.2799999999999998</v>
      </c>
      <c r="S123" s="112">
        <v>2.99</v>
      </c>
      <c r="T123" s="112">
        <v>30.2</v>
      </c>
      <c r="U123" s="79">
        <v>1</v>
      </c>
      <c r="V123" s="79">
        <v>21.5</v>
      </c>
      <c r="W123" s="112">
        <v>4.04</v>
      </c>
      <c r="X123" s="112">
        <v>46.3</v>
      </c>
      <c r="Y123" s="52">
        <v>10000</v>
      </c>
      <c r="Z123" s="89">
        <v>10.5</v>
      </c>
      <c r="AA123" s="52">
        <v>3820</v>
      </c>
      <c r="AB123" s="79">
        <v>86.3</v>
      </c>
      <c r="AC123" s="89">
        <v>225</v>
      </c>
      <c r="AD123" s="52">
        <v>683</v>
      </c>
      <c r="AE123" s="89">
        <v>184.72</v>
      </c>
      <c r="AF123" s="52">
        <v>1279.2</v>
      </c>
      <c r="AG123" s="112">
        <v>284</v>
      </c>
      <c r="AH123" s="79">
        <f t="shared" ref="AH123:AZ123" si="293">AH369*1000</f>
        <v>46</v>
      </c>
      <c r="AI123" s="79">
        <f t="shared" si="293"/>
        <v>182</v>
      </c>
      <c r="AJ123" s="79">
        <f t="shared" si="293"/>
        <v>51</v>
      </c>
      <c r="AK123" s="79">
        <f t="shared" si="293"/>
        <v>381</v>
      </c>
      <c r="AL123" s="79">
        <f t="shared" si="293"/>
        <v>170</v>
      </c>
      <c r="AM123" s="79">
        <f t="shared" si="293"/>
        <v>153</v>
      </c>
      <c r="AN123" s="79">
        <f t="shared" si="293"/>
        <v>151</v>
      </c>
      <c r="AO123" s="79">
        <f t="shared" si="293"/>
        <v>23</v>
      </c>
      <c r="AP123" s="79">
        <f t="shared" si="293"/>
        <v>100</v>
      </c>
      <c r="AQ123" s="79">
        <f t="shared" si="293"/>
        <v>6</v>
      </c>
      <c r="AR123" s="79">
        <f t="shared" si="293"/>
        <v>14</v>
      </c>
      <c r="AS123" s="79">
        <f t="shared" si="293"/>
        <v>17</v>
      </c>
      <c r="AT123" s="79">
        <f t="shared" si="293"/>
        <v>276</v>
      </c>
      <c r="AU123" s="79">
        <f t="shared" si="293"/>
        <v>165</v>
      </c>
      <c r="AV123" s="79">
        <f t="shared" si="293"/>
        <v>69</v>
      </c>
      <c r="AW123" s="79">
        <f t="shared" si="293"/>
        <v>63</v>
      </c>
      <c r="AX123" s="79">
        <f t="shared" si="293"/>
        <v>121</v>
      </c>
      <c r="AY123" s="79">
        <f t="shared" si="293"/>
        <v>57</v>
      </c>
      <c r="AZ123" s="79">
        <f t="shared" si="293"/>
        <v>2.5</v>
      </c>
      <c r="BA123" s="80">
        <f t="shared" si="174"/>
        <v>1681</v>
      </c>
      <c r="BB123" s="67">
        <f t="shared" ref="BB123:DD123" si="294">BB369*1000</f>
        <v>0.5</v>
      </c>
      <c r="BC123" s="67">
        <f t="shared" si="294"/>
        <v>0.5</v>
      </c>
      <c r="BD123" s="67">
        <f t="shared" si="294"/>
        <v>0.5</v>
      </c>
      <c r="BE123" s="67">
        <f t="shared" si="294"/>
        <v>0.5</v>
      </c>
      <c r="BF123" s="67">
        <f t="shared" si="294"/>
        <v>0.5</v>
      </c>
      <c r="BG123" s="67">
        <f t="shared" si="294"/>
        <v>0.5</v>
      </c>
      <c r="BH123" s="67">
        <f t="shared" si="294"/>
        <v>0.5</v>
      </c>
      <c r="BI123" s="67">
        <f t="shared" si="294"/>
        <v>0.5</v>
      </c>
      <c r="BJ123" s="67">
        <f t="shared" si="294"/>
        <v>5.0000000000000001E-3</v>
      </c>
      <c r="BK123" s="67">
        <f t="shared" si="294"/>
        <v>0.5</v>
      </c>
      <c r="BL123" s="67">
        <f t="shared" si="294"/>
        <v>0.05</v>
      </c>
      <c r="BM123" s="67">
        <f t="shared" si="294"/>
        <v>0.05</v>
      </c>
      <c r="BN123" s="67">
        <f t="shared" si="294"/>
        <v>0.05</v>
      </c>
      <c r="BO123" s="67">
        <f t="shared" si="294"/>
        <v>0.05</v>
      </c>
      <c r="BP123" s="67">
        <f t="shared" si="294"/>
        <v>0.05</v>
      </c>
      <c r="BQ123" s="67">
        <f t="shared" si="294"/>
        <v>0.4</v>
      </c>
      <c r="BR123" s="67">
        <f t="shared" si="294"/>
        <v>0.05</v>
      </c>
      <c r="BS123" s="67">
        <f t="shared" si="294"/>
        <v>0.05</v>
      </c>
      <c r="BT123" s="67">
        <f t="shared" si="294"/>
        <v>0.05</v>
      </c>
      <c r="BU123" s="67">
        <f t="shared" si="294"/>
        <v>0.05</v>
      </c>
      <c r="BV123" s="67">
        <f t="shared" si="294"/>
        <v>0.05</v>
      </c>
      <c r="BW123" s="67">
        <f t="shared" si="294"/>
        <v>0.1</v>
      </c>
      <c r="BX123" s="67">
        <f t="shared" si="294"/>
        <v>0.15</v>
      </c>
      <c r="BY123" s="67">
        <f t="shared" si="294"/>
        <v>25</v>
      </c>
      <c r="BZ123" s="67">
        <f t="shared" si="294"/>
        <v>50</v>
      </c>
      <c r="CA123" s="67">
        <f t="shared" si="294"/>
        <v>500</v>
      </c>
      <c r="CB123" s="67">
        <f t="shared" si="294"/>
        <v>0.01</v>
      </c>
      <c r="CC123" s="67">
        <f t="shared" si="294"/>
        <v>2.5000000000000001E-2</v>
      </c>
      <c r="CD123" s="67">
        <f t="shared" si="294"/>
        <v>2.5000000000000001E-2</v>
      </c>
      <c r="CE123" s="67">
        <f t="shared" si="294"/>
        <v>2.5000000000000001E-2</v>
      </c>
      <c r="CF123" s="67">
        <f t="shared" si="294"/>
        <v>2.5000000000000001E-2</v>
      </c>
      <c r="CG123" s="67">
        <f t="shared" si="294"/>
        <v>2.5000000000000001E-2</v>
      </c>
      <c r="CH123" s="67">
        <f t="shared" si="294"/>
        <v>2.5000000000000001E-2</v>
      </c>
      <c r="CI123" s="67">
        <f t="shared" si="294"/>
        <v>2.5000000000000001E-2</v>
      </c>
      <c r="CJ123" s="67">
        <f t="shared" ref="CJ123:CJ128" si="295">CJ369</f>
        <v>5.0000000000000001E-3</v>
      </c>
      <c r="CK123" s="67">
        <f t="shared" si="294"/>
        <v>0.15</v>
      </c>
      <c r="CL123" s="67">
        <f t="shared" si="294"/>
        <v>0.5</v>
      </c>
      <c r="CM123" s="67">
        <f t="shared" si="294"/>
        <v>0.5</v>
      </c>
      <c r="CN123" s="67">
        <f t="shared" si="294"/>
        <v>0.5</v>
      </c>
      <c r="CO123" s="67">
        <f t="shared" ref="CO123:CO128" si="296">SUM(CL123:CN123)</f>
        <v>1.5</v>
      </c>
      <c r="CP123" s="67">
        <f t="shared" si="294"/>
        <v>0.3</v>
      </c>
      <c r="CQ123" s="67">
        <f t="shared" si="294"/>
        <v>5</v>
      </c>
      <c r="CR123" s="67">
        <f t="shared" si="294"/>
        <v>0.5</v>
      </c>
      <c r="CS123" s="67">
        <f t="shared" si="294"/>
        <v>0.5</v>
      </c>
      <c r="CT123" s="67">
        <f t="shared" si="294"/>
        <v>0.05</v>
      </c>
      <c r="CU123" s="67">
        <f t="shared" si="294"/>
        <v>0.05</v>
      </c>
      <c r="CV123" s="67">
        <f t="shared" si="294"/>
        <v>0.05</v>
      </c>
      <c r="CW123" s="67">
        <f t="shared" ref="CW123:CW128" si="297">CW369/1000</f>
        <v>7.7999999999999999E-4</v>
      </c>
      <c r="CX123" s="67">
        <f t="shared" si="294"/>
        <v>0.05</v>
      </c>
      <c r="CY123" s="67">
        <f t="shared" si="294"/>
        <v>0.05</v>
      </c>
      <c r="CZ123" s="67">
        <f t="shared" si="294"/>
        <v>0.05</v>
      </c>
      <c r="DA123" s="67">
        <f t="shared" si="294"/>
        <v>0.05</v>
      </c>
      <c r="DB123" s="67">
        <f t="shared" si="294"/>
        <v>0.05</v>
      </c>
      <c r="DC123" s="67">
        <f t="shared" si="294"/>
        <v>0.05</v>
      </c>
      <c r="DD123" s="67">
        <f t="shared" si="294"/>
        <v>0.05</v>
      </c>
      <c r="DE123" s="138">
        <v>390.7</v>
      </c>
      <c r="DF123" s="101">
        <f t="shared" ref="DF123:DJ123" si="298">DF369*1000</f>
        <v>0.5</v>
      </c>
      <c r="DG123" s="101">
        <f t="shared" si="298"/>
        <v>0.05</v>
      </c>
      <c r="DH123" s="101">
        <f t="shared" si="298"/>
        <v>2.5000000000000001E-2</v>
      </c>
      <c r="DI123" s="101">
        <f t="shared" si="298"/>
        <v>2.5000000000000001E-2</v>
      </c>
      <c r="DJ123" s="101">
        <f t="shared" si="298"/>
        <v>0.05</v>
      </c>
    </row>
    <row r="124" spans="1:114" ht="25.5" x14ac:dyDescent="0.2">
      <c r="A124" s="114">
        <v>119</v>
      </c>
      <c r="B124" s="115">
        <v>296</v>
      </c>
      <c r="C124" s="116" t="s">
        <v>198</v>
      </c>
      <c r="D124" s="116" t="s">
        <v>260</v>
      </c>
      <c r="E124" s="116" t="s">
        <v>813</v>
      </c>
      <c r="F124" s="116" t="s">
        <v>1019</v>
      </c>
      <c r="G124" s="113">
        <v>6.2</v>
      </c>
      <c r="H124" s="52">
        <v>789</v>
      </c>
      <c r="I124" s="89">
        <v>0.05</v>
      </c>
      <c r="J124" s="89">
        <v>16.899999999999999</v>
      </c>
      <c r="K124" s="89">
        <v>335</v>
      </c>
      <c r="L124" s="90">
        <v>2.5000000000000001E-2</v>
      </c>
      <c r="M124" s="89">
        <v>12.5</v>
      </c>
      <c r="N124" s="89">
        <v>30.9</v>
      </c>
      <c r="O124" s="89">
        <v>53.3</v>
      </c>
      <c r="P124" s="105">
        <v>9.5000000000000001E-2</v>
      </c>
      <c r="Q124" s="89">
        <v>3280</v>
      </c>
      <c r="R124" s="89">
        <v>0.2</v>
      </c>
      <c r="S124" s="89">
        <v>27.2</v>
      </c>
      <c r="T124" s="89">
        <v>333</v>
      </c>
      <c r="U124" s="79">
        <v>1</v>
      </c>
      <c r="V124" s="89">
        <v>45.9</v>
      </c>
      <c r="W124" s="89">
        <v>32.200000000000003</v>
      </c>
      <c r="X124" s="89">
        <v>1030</v>
      </c>
      <c r="Y124" s="52">
        <v>2290</v>
      </c>
      <c r="Z124" s="89">
        <v>6.08</v>
      </c>
      <c r="AA124" s="52">
        <v>22028.6</v>
      </c>
      <c r="AB124" s="79">
        <v>183</v>
      </c>
      <c r="AC124" s="52">
        <v>644</v>
      </c>
      <c r="AD124" s="89">
        <v>1300</v>
      </c>
      <c r="AE124" s="89">
        <v>275.74400000000003</v>
      </c>
      <c r="AF124" s="52">
        <v>15782.6</v>
      </c>
      <c r="AG124" s="52">
        <v>1300</v>
      </c>
      <c r="AH124" s="79">
        <f t="shared" ref="AH124:AZ124" si="299">AH370*1000</f>
        <v>280</v>
      </c>
      <c r="AI124" s="79">
        <f t="shared" si="299"/>
        <v>753</v>
      </c>
      <c r="AJ124" s="79">
        <f t="shared" si="299"/>
        <v>219</v>
      </c>
      <c r="AK124" s="79">
        <f t="shared" si="299"/>
        <v>1320</v>
      </c>
      <c r="AL124" s="79">
        <f t="shared" si="299"/>
        <v>600</v>
      </c>
      <c r="AM124" s="79">
        <f t="shared" si="299"/>
        <v>464</v>
      </c>
      <c r="AN124" s="79">
        <f t="shared" si="299"/>
        <v>362</v>
      </c>
      <c r="AO124" s="79">
        <f t="shared" si="299"/>
        <v>57</v>
      </c>
      <c r="AP124" s="79">
        <f t="shared" si="299"/>
        <v>208</v>
      </c>
      <c r="AQ124" s="79">
        <f t="shared" si="299"/>
        <v>380</v>
      </c>
      <c r="AR124" s="79">
        <f t="shared" si="299"/>
        <v>127</v>
      </c>
      <c r="AS124" s="79">
        <f t="shared" si="299"/>
        <v>143</v>
      </c>
      <c r="AT124" s="79">
        <f t="shared" si="299"/>
        <v>859</v>
      </c>
      <c r="AU124" s="79">
        <f t="shared" si="299"/>
        <v>455</v>
      </c>
      <c r="AV124" s="79">
        <f t="shared" si="299"/>
        <v>201</v>
      </c>
      <c r="AW124" s="79">
        <f t="shared" si="299"/>
        <v>191</v>
      </c>
      <c r="AX124" s="79">
        <f t="shared" si="299"/>
        <v>253</v>
      </c>
      <c r="AY124" s="79">
        <f t="shared" si="299"/>
        <v>116</v>
      </c>
      <c r="AZ124" s="79">
        <f t="shared" si="299"/>
        <v>2.5</v>
      </c>
      <c r="BA124" s="80">
        <f t="shared" si="174"/>
        <v>6163</v>
      </c>
      <c r="BB124" s="67">
        <f t="shared" ref="BB124:DD124" si="300">BB370*1000</f>
        <v>0.5</v>
      </c>
      <c r="BC124" s="67">
        <f t="shared" si="300"/>
        <v>0.5</v>
      </c>
      <c r="BD124" s="67">
        <f t="shared" si="300"/>
        <v>0.5</v>
      </c>
      <c r="BE124" s="67">
        <f t="shared" si="300"/>
        <v>0.5</v>
      </c>
      <c r="BF124" s="67">
        <f t="shared" si="300"/>
        <v>0.5</v>
      </c>
      <c r="BG124" s="67">
        <f t="shared" si="300"/>
        <v>0.5</v>
      </c>
      <c r="BH124" s="67">
        <f t="shared" si="300"/>
        <v>0.5</v>
      </c>
      <c r="BI124" s="67">
        <f t="shared" si="300"/>
        <v>0.5</v>
      </c>
      <c r="BJ124" s="67">
        <f t="shared" si="300"/>
        <v>5.0000000000000001E-3</v>
      </c>
      <c r="BK124" s="67">
        <f t="shared" si="300"/>
        <v>0.5</v>
      </c>
      <c r="BL124" s="67">
        <f t="shared" si="300"/>
        <v>0.05</v>
      </c>
      <c r="BM124" s="67">
        <f t="shared" si="300"/>
        <v>0.05</v>
      </c>
      <c r="BN124" s="67">
        <f t="shared" si="300"/>
        <v>0.05</v>
      </c>
      <c r="BO124" s="67">
        <f t="shared" si="300"/>
        <v>0.05</v>
      </c>
      <c r="BP124" s="67">
        <f t="shared" si="300"/>
        <v>0.05</v>
      </c>
      <c r="BQ124" s="67">
        <f t="shared" si="300"/>
        <v>0.4</v>
      </c>
      <c r="BR124" s="67">
        <f t="shared" si="300"/>
        <v>0.05</v>
      </c>
      <c r="BS124" s="67">
        <f t="shared" si="300"/>
        <v>0.05</v>
      </c>
      <c r="BT124" s="67">
        <f t="shared" si="300"/>
        <v>0.05</v>
      </c>
      <c r="BU124" s="67">
        <f t="shared" si="300"/>
        <v>0.05</v>
      </c>
      <c r="BV124" s="67">
        <f t="shared" si="300"/>
        <v>0.05</v>
      </c>
      <c r="BW124" s="67">
        <f t="shared" si="300"/>
        <v>0.1</v>
      </c>
      <c r="BX124" s="67">
        <f t="shared" si="300"/>
        <v>0.15</v>
      </c>
      <c r="BY124" s="67">
        <f t="shared" si="300"/>
        <v>1210</v>
      </c>
      <c r="BZ124" s="67">
        <f t="shared" si="300"/>
        <v>50</v>
      </c>
      <c r="CA124" s="67">
        <f t="shared" si="300"/>
        <v>500</v>
      </c>
      <c r="CB124" s="67">
        <f t="shared" si="300"/>
        <v>0.01</v>
      </c>
      <c r="CC124" s="67">
        <f t="shared" si="300"/>
        <v>2.5000000000000001E-2</v>
      </c>
      <c r="CD124" s="67">
        <f t="shared" si="300"/>
        <v>2.5000000000000001E-2</v>
      </c>
      <c r="CE124" s="67">
        <f t="shared" si="300"/>
        <v>2.5000000000000001E-2</v>
      </c>
      <c r="CF124" s="67">
        <f t="shared" si="300"/>
        <v>2.5000000000000001E-2</v>
      </c>
      <c r="CG124" s="67">
        <f t="shared" si="300"/>
        <v>2.5000000000000001E-2</v>
      </c>
      <c r="CH124" s="67">
        <f t="shared" si="300"/>
        <v>2.5000000000000001E-2</v>
      </c>
      <c r="CI124" s="67">
        <f t="shared" si="300"/>
        <v>2.5000000000000001E-2</v>
      </c>
      <c r="CJ124" s="67">
        <f t="shared" si="295"/>
        <v>5.0000000000000001E-3</v>
      </c>
      <c r="CK124" s="67">
        <f t="shared" si="300"/>
        <v>0.15</v>
      </c>
      <c r="CL124" s="67">
        <f t="shared" si="300"/>
        <v>0.5</v>
      </c>
      <c r="CM124" s="67">
        <f t="shared" si="300"/>
        <v>0.5</v>
      </c>
      <c r="CN124" s="67">
        <f t="shared" si="300"/>
        <v>0.5</v>
      </c>
      <c r="CO124" s="67">
        <f t="shared" si="296"/>
        <v>1.5</v>
      </c>
      <c r="CP124" s="67">
        <f t="shared" si="300"/>
        <v>0.3</v>
      </c>
      <c r="CQ124" s="67">
        <f t="shared" si="300"/>
        <v>5</v>
      </c>
      <c r="CR124" s="67">
        <f t="shared" si="300"/>
        <v>0.5</v>
      </c>
      <c r="CS124" s="67">
        <f t="shared" si="300"/>
        <v>0.5</v>
      </c>
      <c r="CT124" s="67">
        <f t="shared" si="300"/>
        <v>0.05</v>
      </c>
      <c r="CU124" s="67">
        <f t="shared" si="300"/>
        <v>0.05</v>
      </c>
      <c r="CV124" s="67">
        <f t="shared" si="300"/>
        <v>0.05</v>
      </c>
      <c r="CW124" s="67">
        <f t="shared" si="297"/>
        <v>1.6E-2</v>
      </c>
      <c r="CX124" s="67">
        <f t="shared" si="300"/>
        <v>0.05</v>
      </c>
      <c r="CY124" s="67">
        <f t="shared" si="300"/>
        <v>0.05</v>
      </c>
      <c r="CZ124" s="67">
        <f t="shared" si="300"/>
        <v>0.05</v>
      </c>
      <c r="DA124" s="67">
        <f t="shared" si="300"/>
        <v>0.05</v>
      </c>
      <c r="DB124" s="67">
        <f t="shared" si="300"/>
        <v>0.05</v>
      </c>
      <c r="DC124" s="67">
        <f t="shared" si="300"/>
        <v>0.05</v>
      </c>
      <c r="DD124" s="67">
        <f t="shared" si="300"/>
        <v>0.05</v>
      </c>
      <c r="DE124" s="138">
        <v>1252</v>
      </c>
      <c r="DF124" s="101">
        <f t="shared" ref="DF124:DJ124" si="301">DF370*1000</f>
        <v>0.5</v>
      </c>
      <c r="DG124" s="101">
        <f t="shared" si="301"/>
        <v>0.05</v>
      </c>
      <c r="DH124" s="101">
        <f t="shared" si="301"/>
        <v>2.5000000000000001E-2</v>
      </c>
      <c r="DI124" s="101">
        <f t="shared" si="301"/>
        <v>2.5000000000000001E-2</v>
      </c>
      <c r="DJ124" s="101">
        <f t="shared" si="301"/>
        <v>0.05</v>
      </c>
    </row>
    <row r="125" spans="1:114" ht="25.5" x14ac:dyDescent="0.2">
      <c r="A125" s="114">
        <v>120</v>
      </c>
      <c r="B125" s="115">
        <v>297</v>
      </c>
      <c r="C125" s="116" t="s">
        <v>297</v>
      </c>
      <c r="D125" s="116" t="s">
        <v>301</v>
      </c>
      <c r="E125" s="116" t="s">
        <v>814</v>
      </c>
      <c r="F125" s="116" t="s">
        <v>1020</v>
      </c>
      <c r="G125" s="113">
        <v>6.8</v>
      </c>
      <c r="H125" s="52">
        <v>596</v>
      </c>
      <c r="I125" s="89">
        <v>0.05</v>
      </c>
      <c r="J125" s="89">
        <v>1.5</v>
      </c>
      <c r="K125" s="89">
        <v>34.799999999999997</v>
      </c>
      <c r="L125" s="90">
        <v>2.5000000000000001E-2</v>
      </c>
      <c r="M125" s="89">
        <v>1.95</v>
      </c>
      <c r="N125" s="89">
        <v>3.56</v>
      </c>
      <c r="O125" s="89">
        <v>3.66</v>
      </c>
      <c r="P125" s="105">
        <v>3.04E-2</v>
      </c>
      <c r="Q125" s="89">
        <v>219</v>
      </c>
      <c r="R125" s="89">
        <v>0.2</v>
      </c>
      <c r="S125" s="89">
        <v>3.88</v>
      </c>
      <c r="T125" s="89">
        <v>4.42</v>
      </c>
      <c r="U125" s="79">
        <v>1</v>
      </c>
      <c r="V125" s="89">
        <v>5.37</v>
      </c>
      <c r="W125" s="89">
        <v>3.23</v>
      </c>
      <c r="X125" s="89">
        <v>29.6</v>
      </c>
      <c r="Y125" s="52">
        <v>550</v>
      </c>
      <c r="Z125" s="89">
        <v>7.59</v>
      </c>
      <c r="AA125" s="52">
        <v>2680</v>
      </c>
      <c r="AB125" s="79">
        <v>269</v>
      </c>
      <c r="AC125" s="52">
        <v>103</v>
      </c>
      <c r="AD125" s="89">
        <v>119</v>
      </c>
      <c r="AE125" s="89">
        <v>49.2</v>
      </c>
      <c r="AF125" s="52">
        <v>1189.27</v>
      </c>
      <c r="AG125" s="52">
        <v>50</v>
      </c>
      <c r="AH125" s="79">
        <f t="shared" ref="AH125:AZ125" si="302">AH371*1000</f>
        <v>11</v>
      </c>
      <c r="AI125" s="79">
        <f t="shared" si="302"/>
        <v>14</v>
      </c>
      <c r="AJ125" s="79">
        <f t="shared" si="302"/>
        <v>2.5</v>
      </c>
      <c r="AK125" s="79">
        <f t="shared" si="302"/>
        <v>20</v>
      </c>
      <c r="AL125" s="79">
        <f t="shared" si="302"/>
        <v>12</v>
      </c>
      <c r="AM125" s="79">
        <f t="shared" si="302"/>
        <v>8</v>
      </c>
      <c r="AN125" s="79">
        <f t="shared" si="302"/>
        <v>13</v>
      </c>
      <c r="AO125" s="79">
        <f t="shared" si="302"/>
        <v>2.5</v>
      </c>
      <c r="AP125" s="79">
        <f t="shared" si="302"/>
        <v>10</v>
      </c>
      <c r="AQ125" s="79">
        <f t="shared" si="302"/>
        <v>1.5</v>
      </c>
      <c r="AR125" s="79">
        <f t="shared" si="302"/>
        <v>5</v>
      </c>
      <c r="AS125" s="79">
        <f t="shared" si="302"/>
        <v>2.5</v>
      </c>
      <c r="AT125" s="79">
        <f t="shared" si="302"/>
        <v>16</v>
      </c>
      <c r="AU125" s="79">
        <f t="shared" si="302"/>
        <v>16</v>
      </c>
      <c r="AV125" s="79">
        <f t="shared" si="302"/>
        <v>8</v>
      </c>
      <c r="AW125" s="79">
        <f t="shared" si="302"/>
        <v>8</v>
      </c>
      <c r="AX125" s="79">
        <f t="shared" si="302"/>
        <v>18</v>
      </c>
      <c r="AY125" s="79">
        <f t="shared" si="302"/>
        <v>5</v>
      </c>
      <c r="AZ125" s="79">
        <f t="shared" si="302"/>
        <v>2.5</v>
      </c>
      <c r="BA125" s="80">
        <f t="shared" si="174"/>
        <v>129.5</v>
      </c>
      <c r="BB125" s="67">
        <f t="shared" ref="BB125:DD125" si="303">BB371*1000</f>
        <v>0.5</v>
      </c>
      <c r="BC125" s="67">
        <f t="shared" si="303"/>
        <v>0.5</v>
      </c>
      <c r="BD125" s="67">
        <f t="shared" si="303"/>
        <v>0.5</v>
      </c>
      <c r="BE125" s="67">
        <f t="shared" si="303"/>
        <v>0.5</v>
      </c>
      <c r="BF125" s="67">
        <f t="shared" si="303"/>
        <v>0.5</v>
      </c>
      <c r="BG125" s="67">
        <f t="shared" si="303"/>
        <v>0.5</v>
      </c>
      <c r="BH125" s="67">
        <f t="shared" si="303"/>
        <v>0.5</v>
      </c>
      <c r="BI125" s="67">
        <f t="shared" si="303"/>
        <v>0.5</v>
      </c>
      <c r="BJ125" s="67">
        <f t="shared" si="303"/>
        <v>5.0000000000000001E-3</v>
      </c>
      <c r="BK125" s="67">
        <f t="shared" si="303"/>
        <v>0.5</v>
      </c>
      <c r="BL125" s="67">
        <f t="shared" si="303"/>
        <v>0.05</v>
      </c>
      <c r="BM125" s="67">
        <f t="shared" si="303"/>
        <v>0.05</v>
      </c>
      <c r="BN125" s="67">
        <f t="shared" si="303"/>
        <v>0.05</v>
      </c>
      <c r="BO125" s="67">
        <f t="shared" si="303"/>
        <v>0.05</v>
      </c>
      <c r="BP125" s="67">
        <f t="shared" si="303"/>
        <v>0.05</v>
      </c>
      <c r="BQ125" s="67">
        <f t="shared" si="303"/>
        <v>0.4</v>
      </c>
      <c r="BR125" s="67">
        <f t="shared" si="303"/>
        <v>0.05</v>
      </c>
      <c r="BS125" s="67">
        <f t="shared" si="303"/>
        <v>0.05</v>
      </c>
      <c r="BT125" s="67">
        <f t="shared" si="303"/>
        <v>0.05</v>
      </c>
      <c r="BU125" s="67">
        <f t="shared" si="303"/>
        <v>0.05</v>
      </c>
      <c r="BV125" s="67">
        <f t="shared" si="303"/>
        <v>0.05</v>
      </c>
      <c r="BW125" s="67">
        <f t="shared" si="303"/>
        <v>0.1</v>
      </c>
      <c r="BX125" s="67">
        <f t="shared" si="303"/>
        <v>0.15</v>
      </c>
      <c r="BY125" s="67">
        <f t="shared" si="303"/>
        <v>25</v>
      </c>
      <c r="BZ125" s="67">
        <f t="shared" si="303"/>
        <v>50</v>
      </c>
      <c r="CA125" s="67">
        <f t="shared" si="303"/>
        <v>500</v>
      </c>
      <c r="CB125" s="67">
        <f t="shared" si="303"/>
        <v>0.01</v>
      </c>
      <c r="CC125" s="67">
        <f t="shared" si="303"/>
        <v>2.5000000000000001E-2</v>
      </c>
      <c r="CD125" s="67">
        <f t="shared" si="303"/>
        <v>2.5000000000000001E-2</v>
      </c>
      <c r="CE125" s="67">
        <f t="shared" si="303"/>
        <v>2.5000000000000001E-2</v>
      </c>
      <c r="CF125" s="67">
        <f t="shared" si="303"/>
        <v>2.5000000000000001E-2</v>
      </c>
      <c r="CG125" s="67">
        <f t="shared" si="303"/>
        <v>2.5000000000000001E-2</v>
      </c>
      <c r="CH125" s="67">
        <f t="shared" si="303"/>
        <v>2.5000000000000001E-2</v>
      </c>
      <c r="CI125" s="67">
        <f t="shared" si="303"/>
        <v>2.5000000000000001E-2</v>
      </c>
      <c r="CJ125" s="67">
        <f t="shared" si="295"/>
        <v>5.0000000000000001E-3</v>
      </c>
      <c r="CK125" s="67">
        <f t="shared" si="303"/>
        <v>0.15</v>
      </c>
      <c r="CL125" s="67">
        <f t="shared" si="303"/>
        <v>0.5</v>
      </c>
      <c r="CM125" s="67">
        <f t="shared" si="303"/>
        <v>0.5</v>
      </c>
      <c r="CN125" s="67">
        <f t="shared" si="303"/>
        <v>0.5</v>
      </c>
      <c r="CO125" s="67">
        <f t="shared" si="296"/>
        <v>1.5</v>
      </c>
      <c r="CP125" s="67">
        <f t="shared" si="303"/>
        <v>0.3</v>
      </c>
      <c r="CQ125" s="67">
        <f t="shared" si="303"/>
        <v>5</v>
      </c>
      <c r="CR125" s="67">
        <f t="shared" si="303"/>
        <v>0.5</v>
      </c>
      <c r="CS125" s="67">
        <f t="shared" si="303"/>
        <v>0.5</v>
      </c>
      <c r="CT125" s="67">
        <f t="shared" si="303"/>
        <v>0.05</v>
      </c>
      <c r="CU125" s="67">
        <f t="shared" si="303"/>
        <v>0.05</v>
      </c>
      <c r="CV125" s="67">
        <f t="shared" si="303"/>
        <v>0.05</v>
      </c>
      <c r="CW125" s="67">
        <f t="shared" si="297"/>
        <v>9.3999999999999997E-4</v>
      </c>
      <c r="CX125" s="67">
        <f t="shared" si="303"/>
        <v>0.05</v>
      </c>
      <c r="CY125" s="67">
        <f t="shared" si="303"/>
        <v>0.05</v>
      </c>
      <c r="CZ125" s="67">
        <f t="shared" si="303"/>
        <v>0.05</v>
      </c>
      <c r="DA125" s="67">
        <f t="shared" si="303"/>
        <v>0.05</v>
      </c>
      <c r="DB125" s="67">
        <f t="shared" si="303"/>
        <v>0.05</v>
      </c>
      <c r="DC125" s="67">
        <f t="shared" si="303"/>
        <v>0.05</v>
      </c>
      <c r="DD125" s="67">
        <f t="shared" si="303"/>
        <v>0.05</v>
      </c>
      <c r="DE125" s="138">
        <v>351.5</v>
      </c>
      <c r="DF125" s="101">
        <f t="shared" ref="DF125:DJ125" si="304">DF371*1000</f>
        <v>0.5</v>
      </c>
      <c r="DG125" s="101">
        <f t="shared" si="304"/>
        <v>0.05</v>
      </c>
      <c r="DH125" s="101">
        <f t="shared" si="304"/>
        <v>2.5000000000000001E-2</v>
      </c>
      <c r="DI125" s="101">
        <f t="shared" si="304"/>
        <v>2.5000000000000001E-2</v>
      </c>
      <c r="DJ125" s="101">
        <f t="shared" si="304"/>
        <v>0.05</v>
      </c>
    </row>
    <row r="126" spans="1:114" ht="25.5" x14ac:dyDescent="0.2">
      <c r="A126" s="114">
        <v>121</v>
      </c>
      <c r="B126" s="115">
        <v>298</v>
      </c>
      <c r="C126" s="116" t="s">
        <v>521</v>
      </c>
      <c r="D126" s="116" t="s">
        <v>522</v>
      </c>
      <c r="E126" s="116" t="s">
        <v>815</v>
      </c>
      <c r="F126" s="116" t="s">
        <v>1021</v>
      </c>
      <c r="G126" s="113">
        <v>7</v>
      </c>
      <c r="H126" s="52">
        <v>651</v>
      </c>
      <c r="I126" s="89">
        <v>0.05</v>
      </c>
      <c r="J126" s="89">
        <v>1.5</v>
      </c>
      <c r="K126" s="89">
        <v>31.6</v>
      </c>
      <c r="L126" s="90">
        <v>2.5000000000000001E-2</v>
      </c>
      <c r="M126" s="89">
        <v>2.1</v>
      </c>
      <c r="N126" s="89">
        <v>5.3</v>
      </c>
      <c r="O126" s="89">
        <v>9.58</v>
      </c>
      <c r="P126" s="105">
        <v>2.23E-2</v>
      </c>
      <c r="Q126" s="89">
        <v>505</v>
      </c>
      <c r="R126" s="89">
        <v>0.60899999999999999</v>
      </c>
      <c r="S126" s="89">
        <v>3.49</v>
      </c>
      <c r="T126" s="89">
        <v>50</v>
      </c>
      <c r="U126" s="79">
        <v>1</v>
      </c>
      <c r="V126" s="89">
        <v>10.6</v>
      </c>
      <c r="W126" s="89">
        <v>5.32</v>
      </c>
      <c r="X126" s="89">
        <v>42.9</v>
      </c>
      <c r="Y126" s="52">
        <v>5370</v>
      </c>
      <c r="Z126" s="89">
        <v>10.6</v>
      </c>
      <c r="AA126" s="52">
        <v>5330</v>
      </c>
      <c r="AB126" s="79">
        <v>159</v>
      </c>
      <c r="AC126" s="52">
        <v>232</v>
      </c>
      <c r="AD126" s="89">
        <v>369</v>
      </c>
      <c r="AE126" s="89">
        <v>208.048</v>
      </c>
      <c r="AF126" s="52">
        <v>1911.89</v>
      </c>
      <c r="AG126" s="52">
        <v>426</v>
      </c>
      <c r="AH126" s="79">
        <f t="shared" ref="AH126:AZ126" si="305">AH372*1000</f>
        <v>18</v>
      </c>
      <c r="AI126" s="79">
        <f t="shared" si="305"/>
        <v>37</v>
      </c>
      <c r="AJ126" s="79">
        <f t="shared" si="305"/>
        <v>10</v>
      </c>
      <c r="AK126" s="79">
        <f t="shared" si="305"/>
        <v>111</v>
      </c>
      <c r="AL126" s="79">
        <f t="shared" si="305"/>
        <v>58</v>
      </c>
      <c r="AM126" s="79">
        <f t="shared" si="305"/>
        <v>54</v>
      </c>
      <c r="AN126" s="79">
        <f t="shared" si="305"/>
        <v>56</v>
      </c>
      <c r="AO126" s="79">
        <f t="shared" si="305"/>
        <v>11</v>
      </c>
      <c r="AP126" s="79">
        <f t="shared" si="305"/>
        <v>25</v>
      </c>
      <c r="AQ126" s="79">
        <f t="shared" si="305"/>
        <v>16</v>
      </c>
      <c r="AR126" s="79">
        <f t="shared" si="305"/>
        <v>6</v>
      </c>
      <c r="AS126" s="79">
        <f t="shared" si="305"/>
        <v>6</v>
      </c>
      <c r="AT126" s="79">
        <f t="shared" si="305"/>
        <v>80</v>
      </c>
      <c r="AU126" s="79">
        <f t="shared" si="305"/>
        <v>62</v>
      </c>
      <c r="AV126" s="79">
        <f t="shared" si="305"/>
        <v>27</v>
      </c>
      <c r="AW126" s="79">
        <f t="shared" si="305"/>
        <v>20</v>
      </c>
      <c r="AX126" s="79">
        <f t="shared" si="305"/>
        <v>35</v>
      </c>
      <c r="AY126" s="79">
        <f t="shared" si="305"/>
        <v>12</v>
      </c>
      <c r="AZ126" s="79">
        <f t="shared" si="305"/>
        <v>2.5</v>
      </c>
      <c r="BA126" s="80">
        <f t="shared" si="174"/>
        <v>541</v>
      </c>
      <c r="BB126" s="67">
        <f t="shared" ref="BB126:DD126" si="306">BB372*1000</f>
        <v>0.5</v>
      </c>
      <c r="BC126" s="67">
        <f t="shared" si="306"/>
        <v>0.5</v>
      </c>
      <c r="BD126" s="67">
        <f t="shared" si="306"/>
        <v>0.5</v>
      </c>
      <c r="BE126" s="67">
        <f t="shared" si="306"/>
        <v>0.5</v>
      </c>
      <c r="BF126" s="67">
        <f t="shared" si="306"/>
        <v>0.5</v>
      </c>
      <c r="BG126" s="67">
        <f t="shared" si="306"/>
        <v>0.5</v>
      </c>
      <c r="BH126" s="67">
        <f t="shared" si="306"/>
        <v>0.5</v>
      </c>
      <c r="BI126" s="67">
        <f t="shared" si="306"/>
        <v>0.5</v>
      </c>
      <c r="BJ126" s="67">
        <f t="shared" si="306"/>
        <v>5.0000000000000001E-3</v>
      </c>
      <c r="BK126" s="67">
        <f t="shared" si="306"/>
        <v>0.5</v>
      </c>
      <c r="BL126" s="67">
        <f t="shared" si="306"/>
        <v>0.05</v>
      </c>
      <c r="BM126" s="67">
        <f t="shared" si="306"/>
        <v>0.05</v>
      </c>
      <c r="BN126" s="67">
        <f t="shared" si="306"/>
        <v>0.05</v>
      </c>
      <c r="BO126" s="67">
        <f t="shared" si="306"/>
        <v>0.05</v>
      </c>
      <c r="BP126" s="67">
        <f t="shared" si="306"/>
        <v>0.05</v>
      </c>
      <c r="BQ126" s="67">
        <f t="shared" si="306"/>
        <v>0.4</v>
      </c>
      <c r="BR126" s="67">
        <f t="shared" si="306"/>
        <v>0.05</v>
      </c>
      <c r="BS126" s="67">
        <f t="shared" si="306"/>
        <v>0.05</v>
      </c>
      <c r="BT126" s="67">
        <f t="shared" si="306"/>
        <v>0.05</v>
      </c>
      <c r="BU126" s="67">
        <f t="shared" si="306"/>
        <v>0.05</v>
      </c>
      <c r="BV126" s="67">
        <f t="shared" si="306"/>
        <v>0.05</v>
      </c>
      <c r="BW126" s="67">
        <f t="shared" si="306"/>
        <v>0.1</v>
      </c>
      <c r="BX126" s="67">
        <f t="shared" si="306"/>
        <v>0.15</v>
      </c>
      <c r="BY126" s="67">
        <f t="shared" si="306"/>
        <v>800</v>
      </c>
      <c r="BZ126" s="67">
        <f t="shared" si="306"/>
        <v>50</v>
      </c>
      <c r="CA126" s="67">
        <f t="shared" si="306"/>
        <v>500</v>
      </c>
      <c r="CB126" s="67">
        <f t="shared" si="306"/>
        <v>0.01</v>
      </c>
      <c r="CC126" s="67">
        <f t="shared" si="306"/>
        <v>2.5000000000000001E-2</v>
      </c>
      <c r="CD126" s="67">
        <f t="shared" si="306"/>
        <v>2.5000000000000001E-2</v>
      </c>
      <c r="CE126" s="67">
        <f t="shared" si="306"/>
        <v>2.5000000000000001E-2</v>
      </c>
      <c r="CF126" s="67">
        <f t="shared" si="306"/>
        <v>2.5000000000000001E-2</v>
      </c>
      <c r="CG126" s="67">
        <f t="shared" si="306"/>
        <v>2.5000000000000001E-2</v>
      </c>
      <c r="CH126" s="67">
        <f t="shared" si="306"/>
        <v>2.5000000000000001E-2</v>
      </c>
      <c r="CI126" s="67">
        <f t="shared" si="306"/>
        <v>2.5000000000000001E-2</v>
      </c>
      <c r="CJ126" s="67">
        <f t="shared" si="295"/>
        <v>5.0000000000000001E-3</v>
      </c>
      <c r="CK126" s="67">
        <f t="shared" si="306"/>
        <v>0.15</v>
      </c>
      <c r="CL126" s="67">
        <f t="shared" si="306"/>
        <v>0.5</v>
      </c>
      <c r="CM126" s="67">
        <f t="shared" si="306"/>
        <v>0.5</v>
      </c>
      <c r="CN126" s="67">
        <f t="shared" si="306"/>
        <v>0.5</v>
      </c>
      <c r="CO126" s="67">
        <f t="shared" si="296"/>
        <v>1.5</v>
      </c>
      <c r="CP126" s="67">
        <f t="shared" si="306"/>
        <v>0.3</v>
      </c>
      <c r="CQ126" s="67">
        <f t="shared" si="306"/>
        <v>5</v>
      </c>
      <c r="CR126" s="67">
        <f t="shared" si="306"/>
        <v>0.5</v>
      </c>
      <c r="CS126" s="67">
        <f t="shared" si="306"/>
        <v>0.5</v>
      </c>
      <c r="CT126" s="67">
        <f t="shared" si="306"/>
        <v>0.05</v>
      </c>
      <c r="CU126" s="67">
        <f t="shared" si="306"/>
        <v>0.05</v>
      </c>
      <c r="CV126" s="67">
        <f t="shared" si="306"/>
        <v>0.05</v>
      </c>
      <c r="CW126" s="67">
        <f t="shared" si="297"/>
        <v>9.3000000000000005E-4</v>
      </c>
      <c r="CX126" s="67">
        <f t="shared" si="306"/>
        <v>0.05</v>
      </c>
      <c r="CY126" s="67">
        <f t="shared" si="306"/>
        <v>0.05</v>
      </c>
      <c r="CZ126" s="67">
        <f t="shared" si="306"/>
        <v>0.05</v>
      </c>
      <c r="DA126" s="67">
        <f t="shared" si="306"/>
        <v>0.05</v>
      </c>
      <c r="DB126" s="67">
        <f t="shared" si="306"/>
        <v>0.05</v>
      </c>
      <c r="DC126" s="67">
        <f t="shared" si="306"/>
        <v>0.05</v>
      </c>
      <c r="DD126" s="67">
        <f t="shared" si="306"/>
        <v>0.05</v>
      </c>
      <c r="DE126" s="138">
        <v>457.6</v>
      </c>
      <c r="DF126" s="101">
        <f t="shared" ref="DF126:DJ126" si="307">DF372*1000</f>
        <v>0.5</v>
      </c>
      <c r="DG126" s="101">
        <f t="shared" si="307"/>
        <v>0.05</v>
      </c>
      <c r="DH126" s="101">
        <f t="shared" si="307"/>
        <v>2.5000000000000001E-2</v>
      </c>
      <c r="DI126" s="101">
        <f t="shared" si="307"/>
        <v>2.5000000000000001E-2</v>
      </c>
      <c r="DJ126" s="101">
        <f t="shared" si="307"/>
        <v>0.05</v>
      </c>
    </row>
    <row r="127" spans="1:114" ht="25.5" x14ac:dyDescent="0.2">
      <c r="A127" s="114">
        <v>122</v>
      </c>
      <c r="B127" s="115">
        <v>299</v>
      </c>
      <c r="C127" s="116" t="s">
        <v>523</v>
      </c>
      <c r="D127" s="116" t="s">
        <v>524</v>
      </c>
      <c r="E127" s="116" t="s">
        <v>816</v>
      </c>
      <c r="F127" s="116" t="s">
        <v>1022</v>
      </c>
      <c r="G127" s="113">
        <v>7.1</v>
      </c>
      <c r="H127" s="52">
        <v>745</v>
      </c>
      <c r="I127" s="89">
        <v>0.05</v>
      </c>
      <c r="J127" s="89">
        <v>1.5</v>
      </c>
      <c r="K127" s="89">
        <v>18.399999999999999</v>
      </c>
      <c r="L127" s="90">
        <v>2.5000000000000001E-2</v>
      </c>
      <c r="M127" s="89">
        <v>2.25</v>
      </c>
      <c r="N127" s="89">
        <v>3.52</v>
      </c>
      <c r="O127" s="89">
        <v>9.67</v>
      </c>
      <c r="P127" s="105">
        <v>2.2100000000000002E-2</v>
      </c>
      <c r="Q127" s="89">
        <v>240</v>
      </c>
      <c r="R127" s="89">
        <v>0.2</v>
      </c>
      <c r="S127" s="89">
        <v>3.4</v>
      </c>
      <c r="T127" s="89">
        <v>5.27</v>
      </c>
      <c r="U127" s="79">
        <v>1</v>
      </c>
      <c r="V127" s="89">
        <v>6.61</v>
      </c>
      <c r="W127" s="89">
        <v>2.65</v>
      </c>
      <c r="X127" s="89">
        <v>37.299999999999997</v>
      </c>
      <c r="Y127" s="52">
        <v>2500</v>
      </c>
      <c r="Z127" s="89">
        <v>3.87</v>
      </c>
      <c r="AA127" s="52">
        <v>2610</v>
      </c>
      <c r="AB127" s="79">
        <v>60.9</v>
      </c>
      <c r="AC127" s="52">
        <v>103</v>
      </c>
      <c r="AD127" s="89">
        <v>235</v>
      </c>
      <c r="AE127" s="89">
        <v>63.5</v>
      </c>
      <c r="AF127" s="52">
        <v>924</v>
      </c>
      <c r="AG127" s="52">
        <v>182</v>
      </c>
      <c r="AH127" s="79">
        <f t="shared" ref="AH127:AZ127" si="308">AH373*1000</f>
        <v>13</v>
      </c>
      <c r="AI127" s="79">
        <f t="shared" si="308"/>
        <v>17</v>
      </c>
      <c r="AJ127" s="79">
        <f t="shared" si="308"/>
        <v>21</v>
      </c>
      <c r="AK127" s="79">
        <f t="shared" si="308"/>
        <v>160</v>
      </c>
      <c r="AL127" s="79">
        <f t="shared" si="308"/>
        <v>150</v>
      </c>
      <c r="AM127" s="79">
        <f t="shared" si="308"/>
        <v>133</v>
      </c>
      <c r="AN127" s="79">
        <f t="shared" si="308"/>
        <v>318</v>
      </c>
      <c r="AO127" s="79">
        <f t="shared" si="308"/>
        <v>64</v>
      </c>
      <c r="AP127" s="79">
        <f t="shared" si="308"/>
        <v>194</v>
      </c>
      <c r="AQ127" s="79">
        <f t="shared" si="308"/>
        <v>16</v>
      </c>
      <c r="AR127" s="79">
        <f t="shared" si="308"/>
        <v>10</v>
      </c>
      <c r="AS127" s="79">
        <f t="shared" si="308"/>
        <v>5</v>
      </c>
      <c r="AT127" s="79">
        <f t="shared" si="308"/>
        <v>135</v>
      </c>
      <c r="AU127" s="79">
        <f t="shared" si="308"/>
        <v>318</v>
      </c>
      <c r="AV127" s="79">
        <f t="shared" si="308"/>
        <v>116</v>
      </c>
      <c r="AW127" s="79">
        <f t="shared" si="308"/>
        <v>153</v>
      </c>
      <c r="AX127" s="79">
        <f t="shared" si="308"/>
        <v>248</v>
      </c>
      <c r="AY127" s="79">
        <f t="shared" si="308"/>
        <v>111</v>
      </c>
      <c r="AZ127" s="79">
        <f t="shared" si="308"/>
        <v>2.5</v>
      </c>
      <c r="BA127" s="80">
        <f t="shared" si="174"/>
        <v>1412</v>
      </c>
      <c r="BB127" s="67">
        <f t="shared" ref="BB127:DD127" si="309">BB373*1000</f>
        <v>0.5</v>
      </c>
      <c r="BC127" s="67">
        <f t="shared" si="309"/>
        <v>0.5</v>
      </c>
      <c r="BD127" s="67">
        <f t="shared" si="309"/>
        <v>0.5</v>
      </c>
      <c r="BE127" s="67">
        <f t="shared" si="309"/>
        <v>0.5</v>
      </c>
      <c r="BF127" s="67">
        <f t="shared" si="309"/>
        <v>0.5</v>
      </c>
      <c r="BG127" s="67">
        <f t="shared" si="309"/>
        <v>0.5</v>
      </c>
      <c r="BH127" s="67">
        <f t="shared" si="309"/>
        <v>0.5</v>
      </c>
      <c r="BI127" s="67">
        <f t="shared" si="309"/>
        <v>0.5</v>
      </c>
      <c r="BJ127" s="67">
        <f t="shared" si="309"/>
        <v>5.0000000000000001E-3</v>
      </c>
      <c r="BK127" s="67">
        <f t="shared" si="309"/>
        <v>0.5</v>
      </c>
      <c r="BL127" s="67">
        <f t="shared" si="309"/>
        <v>0.05</v>
      </c>
      <c r="BM127" s="67">
        <f t="shared" si="309"/>
        <v>0.05</v>
      </c>
      <c r="BN127" s="67">
        <f t="shared" si="309"/>
        <v>0.05</v>
      </c>
      <c r="BO127" s="67">
        <f t="shared" si="309"/>
        <v>0.05</v>
      </c>
      <c r="BP127" s="67">
        <f t="shared" si="309"/>
        <v>0.05</v>
      </c>
      <c r="BQ127" s="67">
        <f t="shared" si="309"/>
        <v>0.4</v>
      </c>
      <c r="BR127" s="67">
        <f t="shared" si="309"/>
        <v>0.05</v>
      </c>
      <c r="BS127" s="67">
        <f t="shared" si="309"/>
        <v>0.05</v>
      </c>
      <c r="BT127" s="67">
        <f t="shared" si="309"/>
        <v>0.05</v>
      </c>
      <c r="BU127" s="67">
        <f t="shared" si="309"/>
        <v>0.05</v>
      </c>
      <c r="BV127" s="67">
        <f t="shared" si="309"/>
        <v>0.05</v>
      </c>
      <c r="BW127" s="67">
        <f t="shared" si="309"/>
        <v>0.1</v>
      </c>
      <c r="BX127" s="67">
        <f t="shared" si="309"/>
        <v>0.15</v>
      </c>
      <c r="BY127" s="67">
        <f t="shared" si="309"/>
        <v>61</v>
      </c>
      <c r="BZ127" s="67">
        <f t="shared" si="309"/>
        <v>50</v>
      </c>
      <c r="CA127" s="67">
        <f t="shared" si="309"/>
        <v>500</v>
      </c>
      <c r="CB127" s="67">
        <f t="shared" si="309"/>
        <v>0.01</v>
      </c>
      <c r="CC127" s="67">
        <f t="shared" si="309"/>
        <v>2.5000000000000001E-2</v>
      </c>
      <c r="CD127" s="67">
        <f t="shared" si="309"/>
        <v>2.5000000000000001E-2</v>
      </c>
      <c r="CE127" s="67">
        <f t="shared" si="309"/>
        <v>2.5000000000000001E-2</v>
      </c>
      <c r="CF127" s="67">
        <f t="shared" si="309"/>
        <v>2.5000000000000001E-2</v>
      </c>
      <c r="CG127" s="67">
        <f t="shared" si="309"/>
        <v>2.5000000000000001E-2</v>
      </c>
      <c r="CH127" s="67">
        <f t="shared" si="309"/>
        <v>2.5000000000000001E-2</v>
      </c>
      <c r="CI127" s="67">
        <f t="shared" si="309"/>
        <v>2.5000000000000001E-2</v>
      </c>
      <c r="CJ127" s="67">
        <f t="shared" si="295"/>
        <v>5.0000000000000001E-3</v>
      </c>
      <c r="CK127" s="67">
        <f t="shared" si="309"/>
        <v>0.15</v>
      </c>
      <c r="CL127" s="67">
        <f t="shared" si="309"/>
        <v>0.5</v>
      </c>
      <c r="CM127" s="67">
        <f t="shared" si="309"/>
        <v>0.5</v>
      </c>
      <c r="CN127" s="67">
        <f t="shared" si="309"/>
        <v>0.5</v>
      </c>
      <c r="CO127" s="67">
        <f t="shared" si="296"/>
        <v>1.5</v>
      </c>
      <c r="CP127" s="67">
        <f t="shared" si="309"/>
        <v>0.3</v>
      </c>
      <c r="CQ127" s="67">
        <f t="shared" si="309"/>
        <v>5</v>
      </c>
      <c r="CR127" s="67">
        <f t="shared" si="309"/>
        <v>0.5</v>
      </c>
      <c r="CS127" s="67">
        <f t="shared" si="309"/>
        <v>0.5</v>
      </c>
      <c r="CT127" s="67">
        <f t="shared" si="309"/>
        <v>0.05</v>
      </c>
      <c r="CU127" s="67">
        <f t="shared" si="309"/>
        <v>0.05</v>
      </c>
      <c r="CV127" s="67">
        <f t="shared" si="309"/>
        <v>0.05</v>
      </c>
      <c r="CW127" s="67">
        <f t="shared" si="297"/>
        <v>9.5E-4</v>
      </c>
      <c r="CX127" s="67">
        <f t="shared" si="309"/>
        <v>0.05</v>
      </c>
      <c r="CY127" s="67">
        <f t="shared" si="309"/>
        <v>0.05</v>
      </c>
      <c r="CZ127" s="67">
        <f t="shared" si="309"/>
        <v>0.05</v>
      </c>
      <c r="DA127" s="67">
        <f t="shared" si="309"/>
        <v>0.05</v>
      </c>
      <c r="DB127" s="67">
        <f t="shared" si="309"/>
        <v>0.05</v>
      </c>
      <c r="DC127" s="67">
        <f t="shared" si="309"/>
        <v>0.05</v>
      </c>
      <c r="DD127" s="67">
        <f t="shared" si="309"/>
        <v>0.05</v>
      </c>
      <c r="DE127" s="138">
        <v>300.3</v>
      </c>
      <c r="DF127" s="101">
        <f t="shared" ref="DF127:DJ127" si="310">DF373*1000</f>
        <v>0.5</v>
      </c>
      <c r="DG127" s="101">
        <f t="shared" si="310"/>
        <v>0.05</v>
      </c>
      <c r="DH127" s="101">
        <f t="shared" si="310"/>
        <v>2.5000000000000001E-2</v>
      </c>
      <c r="DI127" s="101">
        <f t="shared" si="310"/>
        <v>2.5000000000000001E-2</v>
      </c>
      <c r="DJ127" s="101">
        <f t="shared" si="310"/>
        <v>0.05</v>
      </c>
    </row>
    <row r="128" spans="1:114" ht="25.5" x14ac:dyDescent="0.2">
      <c r="A128" s="114">
        <v>123</v>
      </c>
      <c r="B128" s="115">
        <v>300</v>
      </c>
      <c r="C128" s="116" t="s">
        <v>525</v>
      </c>
      <c r="D128" s="116" t="s">
        <v>526</v>
      </c>
      <c r="E128" s="116" t="s">
        <v>817</v>
      </c>
      <c r="F128" s="116" t="s">
        <v>1023</v>
      </c>
      <c r="G128" s="113">
        <v>6.8</v>
      </c>
      <c r="H128" s="52">
        <v>708</v>
      </c>
      <c r="I128" s="89">
        <v>0.05</v>
      </c>
      <c r="J128" s="89">
        <v>1.5</v>
      </c>
      <c r="K128" s="89">
        <v>45.9</v>
      </c>
      <c r="L128" s="90">
        <v>2.5000000000000001E-2</v>
      </c>
      <c r="M128" s="89">
        <v>2.99</v>
      </c>
      <c r="N128" s="112">
        <v>6.3</v>
      </c>
      <c r="O128" s="112">
        <v>9.6999999999999993</v>
      </c>
      <c r="P128" s="105">
        <v>4.2099999999999999E-2</v>
      </c>
      <c r="Q128" s="112">
        <v>687</v>
      </c>
      <c r="R128" s="89">
        <v>0.2</v>
      </c>
      <c r="S128" s="112">
        <v>5.54</v>
      </c>
      <c r="T128" s="112">
        <v>6.84</v>
      </c>
      <c r="U128" s="79">
        <v>1</v>
      </c>
      <c r="V128" s="79">
        <v>10.1</v>
      </c>
      <c r="W128" s="112">
        <v>5.62</v>
      </c>
      <c r="X128" s="112">
        <v>75.099999999999994</v>
      </c>
      <c r="Y128" s="52">
        <v>3080</v>
      </c>
      <c r="Z128" s="89">
        <v>2.94</v>
      </c>
      <c r="AA128" s="52">
        <v>5400</v>
      </c>
      <c r="AB128" s="79">
        <v>143</v>
      </c>
      <c r="AC128" s="89">
        <v>181</v>
      </c>
      <c r="AD128" s="52">
        <v>521</v>
      </c>
      <c r="AE128" s="89">
        <v>121.54300000000001</v>
      </c>
      <c r="AF128" s="52">
        <v>2506.6999999999998</v>
      </c>
      <c r="AG128" s="112">
        <v>419</v>
      </c>
      <c r="AH128" s="79">
        <f t="shared" ref="AH128:AZ128" si="311">AH374*1000</f>
        <v>61</v>
      </c>
      <c r="AI128" s="79">
        <f t="shared" si="311"/>
        <v>93</v>
      </c>
      <c r="AJ128" s="79">
        <f t="shared" si="311"/>
        <v>54</v>
      </c>
      <c r="AK128" s="79">
        <f t="shared" si="311"/>
        <v>223</v>
      </c>
      <c r="AL128" s="79">
        <f t="shared" si="311"/>
        <v>110</v>
      </c>
      <c r="AM128" s="79">
        <f t="shared" si="311"/>
        <v>94</v>
      </c>
      <c r="AN128" s="79">
        <f t="shared" si="311"/>
        <v>88</v>
      </c>
      <c r="AO128" s="79">
        <f t="shared" si="311"/>
        <v>17</v>
      </c>
      <c r="AP128" s="79">
        <f t="shared" si="311"/>
        <v>50</v>
      </c>
      <c r="AQ128" s="79">
        <f t="shared" si="311"/>
        <v>61</v>
      </c>
      <c r="AR128" s="79">
        <f t="shared" si="311"/>
        <v>23</v>
      </c>
      <c r="AS128" s="79">
        <f t="shared" si="311"/>
        <v>17</v>
      </c>
      <c r="AT128" s="79">
        <f t="shared" si="311"/>
        <v>162</v>
      </c>
      <c r="AU128" s="79">
        <f t="shared" si="311"/>
        <v>104</v>
      </c>
      <c r="AV128" s="79">
        <f t="shared" si="311"/>
        <v>47</v>
      </c>
      <c r="AW128" s="79">
        <f t="shared" si="311"/>
        <v>31</v>
      </c>
      <c r="AX128" s="79">
        <f t="shared" si="311"/>
        <v>82</v>
      </c>
      <c r="AY128" s="79">
        <f t="shared" si="311"/>
        <v>9</v>
      </c>
      <c r="AZ128" s="79">
        <f t="shared" si="311"/>
        <v>2.5</v>
      </c>
      <c r="BA128" s="80">
        <f t="shared" si="174"/>
        <v>1137</v>
      </c>
      <c r="BB128" s="67">
        <f t="shared" ref="BB128:DD128" si="312">BB374*1000</f>
        <v>0.5</v>
      </c>
      <c r="BC128" s="67">
        <f t="shared" si="312"/>
        <v>0.5</v>
      </c>
      <c r="BD128" s="67">
        <f t="shared" si="312"/>
        <v>0.5</v>
      </c>
      <c r="BE128" s="67">
        <f t="shared" si="312"/>
        <v>0.5</v>
      </c>
      <c r="BF128" s="67">
        <f t="shared" si="312"/>
        <v>0.5</v>
      </c>
      <c r="BG128" s="67">
        <f t="shared" si="312"/>
        <v>0.5</v>
      </c>
      <c r="BH128" s="67">
        <f t="shared" si="312"/>
        <v>0.5</v>
      </c>
      <c r="BI128" s="67">
        <f t="shared" si="312"/>
        <v>0.5</v>
      </c>
      <c r="BJ128" s="67">
        <f t="shared" si="312"/>
        <v>5.0000000000000001E-3</v>
      </c>
      <c r="BK128" s="67">
        <f t="shared" si="312"/>
        <v>0.5</v>
      </c>
      <c r="BL128" s="67">
        <f t="shared" si="312"/>
        <v>0.05</v>
      </c>
      <c r="BM128" s="67">
        <f t="shared" si="312"/>
        <v>0.05</v>
      </c>
      <c r="BN128" s="67">
        <f t="shared" si="312"/>
        <v>0.05</v>
      </c>
      <c r="BO128" s="67">
        <f t="shared" si="312"/>
        <v>0.05</v>
      </c>
      <c r="BP128" s="67">
        <f t="shared" si="312"/>
        <v>0.05</v>
      </c>
      <c r="BQ128" s="67">
        <f t="shared" si="312"/>
        <v>0.4</v>
      </c>
      <c r="BR128" s="67">
        <f t="shared" si="312"/>
        <v>0.05</v>
      </c>
      <c r="BS128" s="67">
        <f t="shared" si="312"/>
        <v>0.05</v>
      </c>
      <c r="BT128" s="67">
        <f t="shared" si="312"/>
        <v>0.05</v>
      </c>
      <c r="BU128" s="67">
        <f t="shared" si="312"/>
        <v>0.05</v>
      </c>
      <c r="BV128" s="67">
        <f t="shared" si="312"/>
        <v>0.05</v>
      </c>
      <c r="BW128" s="67">
        <f t="shared" si="312"/>
        <v>0.1</v>
      </c>
      <c r="BX128" s="67">
        <f t="shared" si="312"/>
        <v>0.15</v>
      </c>
      <c r="BY128" s="67">
        <f t="shared" si="312"/>
        <v>220</v>
      </c>
      <c r="BZ128" s="67">
        <f t="shared" si="312"/>
        <v>50</v>
      </c>
      <c r="CA128" s="67">
        <f t="shared" si="312"/>
        <v>500</v>
      </c>
      <c r="CB128" s="67">
        <f t="shared" si="312"/>
        <v>0.01</v>
      </c>
      <c r="CC128" s="67">
        <f t="shared" si="312"/>
        <v>2.5000000000000001E-2</v>
      </c>
      <c r="CD128" s="67">
        <f t="shared" si="312"/>
        <v>2.5000000000000001E-2</v>
      </c>
      <c r="CE128" s="67">
        <f t="shared" si="312"/>
        <v>2.5000000000000001E-2</v>
      </c>
      <c r="CF128" s="67">
        <f t="shared" si="312"/>
        <v>2.5000000000000001E-2</v>
      </c>
      <c r="CG128" s="67">
        <f t="shared" si="312"/>
        <v>2.5000000000000001E-2</v>
      </c>
      <c r="CH128" s="67">
        <f t="shared" si="312"/>
        <v>2.5000000000000001E-2</v>
      </c>
      <c r="CI128" s="67">
        <f t="shared" si="312"/>
        <v>2.5000000000000001E-2</v>
      </c>
      <c r="CJ128" s="67">
        <f t="shared" si="295"/>
        <v>5.0000000000000001E-3</v>
      </c>
      <c r="CK128" s="67">
        <f t="shared" si="312"/>
        <v>0.15</v>
      </c>
      <c r="CL128" s="67">
        <f t="shared" si="312"/>
        <v>0.5</v>
      </c>
      <c r="CM128" s="67">
        <f t="shared" si="312"/>
        <v>0.5</v>
      </c>
      <c r="CN128" s="67">
        <f t="shared" si="312"/>
        <v>0.5</v>
      </c>
      <c r="CO128" s="67">
        <f t="shared" si="296"/>
        <v>1.5</v>
      </c>
      <c r="CP128" s="67">
        <f t="shared" si="312"/>
        <v>0.3</v>
      </c>
      <c r="CQ128" s="67">
        <f t="shared" si="312"/>
        <v>5</v>
      </c>
      <c r="CR128" s="67">
        <f t="shared" si="312"/>
        <v>0.5</v>
      </c>
      <c r="CS128" s="67">
        <f t="shared" si="312"/>
        <v>0.5</v>
      </c>
      <c r="CT128" s="67">
        <f t="shared" si="312"/>
        <v>0.05</v>
      </c>
      <c r="CU128" s="67">
        <f t="shared" si="312"/>
        <v>0.05</v>
      </c>
      <c r="CV128" s="67">
        <f t="shared" si="312"/>
        <v>0.05</v>
      </c>
      <c r="CW128" s="67">
        <f t="shared" si="297"/>
        <v>9.7999999999999997E-4</v>
      </c>
      <c r="CX128" s="67">
        <f t="shared" si="312"/>
        <v>0.05</v>
      </c>
      <c r="CY128" s="67">
        <f t="shared" si="312"/>
        <v>0.05</v>
      </c>
      <c r="CZ128" s="67">
        <f t="shared" si="312"/>
        <v>0.05</v>
      </c>
      <c r="DA128" s="67">
        <f t="shared" si="312"/>
        <v>0.05</v>
      </c>
      <c r="DB128" s="67">
        <f t="shared" si="312"/>
        <v>0.05</v>
      </c>
      <c r="DC128" s="67">
        <f t="shared" si="312"/>
        <v>0.05</v>
      </c>
      <c r="DD128" s="67">
        <f t="shared" si="312"/>
        <v>0.05</v>
      </c>
      <c r="DE128" s="138">
        <v>130.4</v>
      </c>
      <c r="DF128" s="101">
        <f t="shared" ref="DF128:DJ128" si="313">DF374*1000</f>
        <v>0.5</v>
      </c>
      <c r="DG128" s="101">
        <f t="shared" si="313"/>
        <v>0.05</v>
      </c>
      <c r="DH128" s="101">
        <f t="shared" si="313"/>
        <v>2.5000000000000001E-2</v>
      </c>
      <c r="DI128" s="101">
        <f t="shared" si="313"/>
        <v>2.5000000000000001E-2</v>
      </c>
      <c r="DJ128" s="101">
        <f t="shared" si="313"/>
        <v>0.05</v>
      </c>
    </row>
    <row r="129" spans="1:114" ht="25.5" x14ac:dyDescent="0.2">
      <c r="A129" s="114">
        <v>124</v>
      </c>
      <c r="B129" s="115">
        <v>301</v>
      </c>
      <c r="C129" s="116" t="s">
        <v>527</v>
      </c>
      <c r="D129" s="116" t="s">
        <v>528</v>
      </c>
      <c r="E129" s="116" t="s">
        <v>814</v>
      </c>
      <c r="F129" s="116" t="s">
        <v>1020</v>
      </c>
      <c r="G129" s="113">
        <v>6.7</v>
      </c>
      <c r="H129" s="52">
        <v>695</v>
      </c>
      <c r="I129" s="89">
        <v>0.05</v>
      </c>
      <c r="J129" s="89">
        <v>4.96</v>
      </c>
      <c r="K129" s="89">
        <v>94.6</v>
      </c>
      <c r="L129" s="90">
        <v>2.5000000000000001E-2</v>
      </c>
      <c r="M129" s="89">
        <v>4.4400000000000004</v>
      </c>
      <c r="N129" s="89">
        <v>11</v>
      </c>
      <c r="O129" s="89">
        <v>16.5</v>
      </c>
      <c r="P129" s="105">
        <v>0.18</v>
      </c>
      <c r="Q129" s="89">
        <v>633</v>
      </c>
      <c r="R129" s="89">
        <v>0.2</v>
      </c>
      <c r="S129" s="89">
        <v>7.62</v>
      </c>
      <c r="T129" s="89">
        <v>17.899999999999999</v>
      </c>
      <c r="U129" s="79">
        <v>1</v>
      </c>
      <c r="V129" s="79">
        <v>16.899999999999999</v>
      </c>
      <c r="W129" s="89">
        <v>7.8</v>
      </c>
      <c r="X129" s="89">
        <v>80.5</v>
      </c>
      <c r="Y129" s="52">
        <v>1550</v>
      </c>
      <c r="Z129" s="89">
        <v>6.46</v>
      </c>
      <c r="AA129" s="52">
        <v>5760</v>
      </c>
      <c r="AB129" s="79">
        <v>317</v>
      </c>
      <c r="AC129" s="52">
        <v>291</v>
      </c>
      <c r="AD129" s="52">
        <v>280</v>
      </c>
      <c r="AE129" s="89">
        <v>92.1</v>
      </c>
      <c r="AF129" s="52">
        <v>3323.27</v>
      </c>
      <c r="AG129" s="52">
        <v>216</v>
      </c>
      <c r="AH129" s="79">
        <f t="shared" ref="AH129:AZ129" si="314">AH375*1000</f>
        <v>56</v>
      </c>
      <c r="AI129" s="79">
        <f t="shared" si="314"/>
        <v>48</v>
      </c>
      <c r="AJ129" s="79">
        <f t="shared" si="314"/>
        <v>13</v>
      </c>
      <c r="AK129" s="79">
        <f t="shared" si="314"/>
        <v>94</v>
      </c>
      <c r="AL129" s="79">
        <f t="shared" si="314"/>
        <v>57</v>
      </c>
      <c r="AM129" s="79">
        <f t="shared" si="314"/>
        <v>52</v>
      </c>
      <c r="AN129" s="79">
        <f t="shared" si="314"/>
        <v>54</v>
      </c>
      <c r="AO129" s="79">
        <f t="shared" si="314"/>
        <v>10</v>
      </c>
      <c r="AP129" s="79">
        <f t="shared" si="314"/>
        <v>34</v>
      </c>
      <c r="AQ129" s="79">
        <f t="shared" si="314"/>
        <v>28</v>
      </c>
      <c r="AR129" s="79">
        <f t="shared" si="314"/>
        <v>17</v>
      </c>
      <c r="AS129" s="79">
        <f t="shared" si="314"/>
        <v>8</v>
      </c>
      <c r="AT129" s="79">
        <f t="shared" si="314"/>
        <v>86</v>
      </c>
      <c r="AU129" s="79">
        <f t="shared" si="314"/>
        <v>59</v>
      </c>
      <c r="AV129" s="79">
        <f t="shared" si="314"/>
        <v>20</v>
      </c>
      <c r="AW129" s="79">
        <f t="shared" si="314"/>
        <v>37</v>
      </c>
      <c r="AX129" s="79">
        <f t="shared" si="314"/>
        <v>44</v>
      </c>
      <c r="AY129" s="79">
        <f t="shared" si="314"/>
        <v>16</v>
      </c>
      <c r="AZ129" s="79">
        <f t="shared" si="314"/>
        <v>2.5</v>
      </c>
      <c r="BA129" s="80">
        <f t="shared" si="174"/>
        <v>592</v>
      </c>
      <c r="BB129" s="67">
        <f t="shared" ref="BB129:DD129" si="315">BB375*1000</f>
        <v>0.5</v>
      </c>
      <c r="BC129" s="67">
        <f t="shared" si="315"/>
        <v>0.5</v>
      </c>
      <c r="BD129" s="67">
        <f t="shared" si="315"/>
        <v>0.5</v>
      </c>
      <c r="BE129" s="67">
        <f t="shared" si="315"/>
        <v>0.5</v>
      </c>
      <c r="BF129" s="67">
        <f t="shared" si="315"/>
        <v>0.5</v>
      </c>
      <c r="BG129" s="67">
        <f t="shared" si="315"/>
        <v>0.5</v>
      </c>
      <c r="BH129" s="67">
        <f t="shared" si="315"/>
        <v>0.5</v>
      </c>
      <c r="BI129" s="67">
        <f t="shared" si="315"/>
        <v>0.5</v>
      </c>
      <c r="BJ129" s="67">
        <f t="shared" si="315"/>
        <v>5.0000000000000001E-3</v>
      </c>
      <c r="BK129" s="67">
        <f t="shared" si="315"/>
        <v>0.5</v>
      </c>
      <c r="BL129" s="67">
        <f t="shared" si="315"/>
        <v>0.05</v>
      </c>
      <c r="BM129" s="67">
        <f t="shared" si="315"/>
        <v>0.05</v>
      </c>
      <c r="BN129" s="67">
        <f t="shared" si="315"/>
        <v>0.05</v>
      </c>
      <c r="BO129" s="67">
        <f t="shared" si="315"/>
        <v>0.05</v>
      </c>
      <c r="BP129" s="67">
        <f t="shared" si="315"/>
        <v>0.05</v>
      </c>
      <c r="BQ129" s="67">
        <f t="shared" si="315"/>
        <v>0.4</v>
      </c>
      <c r="BR129" s="67">
        <f t="shared" si="315"/>
        <v>0.05</v>
      </c>
      <c r="BS129" s="67">
        <f t="shared" si="315"/>
        <v>0.05</v>
      </c>
      <c r="BT129" s="67">
        <f t="shared" si="315"/>
        <v>0.05</v>
      </c>
      <c r="BU129" s="67">
        <f t="shared" si="315"/>
        <v>0.05</v>
      </c>
      <c r="BV129" s="67">
        <f t="shared" si="315"/>
        <v>0.05</v>
      </c>
      <c r="BW129" s="67">
        <f t="shared" si="315"/>
        <v>0.1</v>
      </c>
      <c r="BX129" s="67">
        <f t="shared" si="315"/>
        <v>0.15</v>
      </c>
      <c r="BY129" s="91"/>
      <c r="BZ129" s="91"/>
      <c r="CA129" s="91"/>
      <c r="CB129" s="91"/>
      <c r="CC129" s="91"/>
      <c r="CD129" s="91"/>
      <c r="CE129" s="91"/>
      <c r="CF129" s="91"/>
      <c r="CG129" s="91"/>
      <c r="CH129" s="91"/>
      <c r="CI129" s="91"/>
      <c r="CJ129" s="91"/>
      <c r="CK129" s="91"/>
      <c r="CL129" s="91"/>
      <c r="CM129" s="91"/>
      <c r="CN129" s="91"/>
      <c r="CO129" s="91"/>
      <c r="CP129" s="91"/>
      <c r="CQ129" s="91"/>
      <c r="CR129" s="91"/>
      <c r="CS129" s="91"/>
      <c r="CT129" s="91"/>
      <c r="CU129" s="91"/>
      <c r="CV129" s="91"/>
      <c r="CW129" s="91"/>
      <c r="CX129" s="91"/>
      <c r="CY129" s="91"/>
      <c r="CZ129" s="91"/>
      <c r="DA129" s="91"/>
      <c r="DB129" s="91"/>
      <c r="DC129" s="67">
        <f t="shared" si="315"/>
        <v>0.05</v>
      </c>
      <c r="DD129" s="67">
        <f t="shared" si="315"/>
        <v>0.05</v>
      </c>
      <c r="DE129" s="138">
        <v>2110</v>
      </c>
      <c r="DF129" s="137"/>
      <c r="DG129" s="137"/>
      <c r="DH129" s="137"/>
      <c r="DI129" s="137"/>
      <c r="DJ129" s="137"/>
    </row>
    <row r="130" spans="1:114" ht="25.5" x14ac:dyDescent="0.2">
      <c r="A130" s="114">
        <v>125</v>
      </c>
      <c r="B130" s="115">
        <v>302</v>
      </c>
      <c r="C130" s="116" t="s">
        <v>199</v>
      </c>
      <c r="D130" s="116" t="s">
        <v>261</v>
      </c>
      <c r="E130" s="116" t="s">
        <v>813</v>
      </c>
      <c r="F130" s="116" t="s">
        <v>1019</v>
      </c>
      <c r="G130" s="113">
        <v>6.4</v>
      </c>
      <c r="H130" s="52">
        <v>594</v>
      </c>
      <c r="I130" s="89">
        <v>0.05</v>
      </c>
      <c r="J130" s="89">
        <v>1.5</v>
      </c>
      <c r="K130" s="89">
        <v>168</v>
      </c>
      <c r="L130" s="90">
        <v>2.5000000000000001E-2</v>
      </c>
      <c r="M130" s="89">
        <v>8.4600000000000009</v>
      </c>
      <c r="N130" s="112">
        <v>24.1</v>
      </c>
      <c r="O130" s="112">
        <v>23.1</v>
      </c>
      <c r="P130" s="105">
        <v>0.14299999999999999</v>
      </c>
      <c r="Q130" s="112">
        <v>3090</v>
      </c>
      <c r="R130" s="89">
        <v>0.2</v>
      </c>
      <c r="S130" s="112">
        <v>23.6</v>
      </c>
      <c r="T130" s="112">
        <v>22.5</v>
      </c>
      <c r="U130" s="79">
        <v>1</v>
      </c>
      <c r="V130" s="79">
        <v>34.6</v>
      </c>
      <c r="W130" s="112">
        <v>23.6</v>
      </c>
      <c r="X130" s="112">
        <v>167</v>
      </c>
      <c r="Y130" s="52">
        <v>4770</v>
      </c>
      <c r="Z130" s="89">
        <v>5.04</v>
      </c>
      <c r="AA130" s="52">
        <v>20779.7</v>
      </c>
      <c r="AB130" s="79">
        <v>492</v>
      </c>
      <c r="AC130" s="89">
        <v>745</v>
      </c>
      <c r="AD130" s="52">
        <v>844</v>
      </c>
      <c r="AE130" s="89">
        <v>228.53700000000001</v>
      </c>
      <c r="AF130" s="52">
        <v>10895.7</v>
      </c>
      <c r="AG130" s="112">
        <v>811</v>
      </c>
      <c r="AH130" s="79">
        <f t="shared" ref="AH130:AZ130" si="316">AH376*1000</f>
        <v>110</v>
      </c>
      <c r="AI130" s="79">
        <f t="shared" si="316"/>
        <v>505</v>
      </c>
      <c r="AJ130" s="79">
        <f t="shared" si="316"/>
        <v>138</v>
      </c>
      <c r="AK130" s="79">
        <f t="shared" si="316"/>
        <v>946</v>
      </c>
      <c r="AL130" s="79">
        <f t="shared" si="316"/>
        <v>290</v>
      </c>
      <c r="AM130" s="79">
        <f t="shared" si="316"/>
        <v>241</v>
      </c>
      <c r="AN130" s="79">
        <f t="shared" si="316"/>
        <v>195</v>
      </c>
      <c r="AO130" s="79">
        <f t="shared" si="316"/>
        <v>36</v>
      </c>
      <c r="AP130" s="79">
        <f t="shared" si="316"/>
        <v>143</v>
      </c>
      <c r="AQ130" s="79">
        <f t="shared" si="316"/>
        <v>600</v>
      </c>
      <c r="AR130" s="79">
        <f t="shared" si="316"/>
        <v>146</v>
      </c>
      <c r="AS130" s="79">
        <f t="shared" si="316"/>
        <v>85</v>
      </c>
      <c r="AT130" s="79">
        <f t="shared" si="316"/>
        <v>612</v>
      </c>
      <c r="AU130" s="79">
        <f t="shared" si="316"/>
        <v>244</v>
      </c>
      <c r="AV130" s="79">
        <f t="shared" si="316"/>
        <v>108</v>
      </c>
      <c r="AW130" s="79">
        <f t="shared" si="316"/>
        <v>103</v>
      </c>
      <c r="AX130" s="79">
        <f t="shared" si="316"/>
        <v>153</v>
      </c>
      <c r="AY130" s="79">
        <f t="shared" si="316"/>
        <v>59</v>
      </c>
      <c r="AZ130" s="79">
        <f t="shared" si="316"/>
        <v>2.5</v>
      </c>
      <c r="BA130" s="80">
        <f t="shared" si="174"/>
        <v>4220</v>
      </c>
      <c r="BB130" s="67">
        <f t="shared" ref="BB130:DD130" si="317">BB376*1000</f>
        <v>0.5</v>
      </c>
      <c r="BC130" s="67">
        <f t="shared" si="317"/>
        <v>0.5</v>
      </c>
      <c r="BD130" s="67">
        <f t="shared" si="317"/>
        <v>0.5</v>
      </c>
      <c r="BE130" s="67">
        <f t="shared" si="317"/>
        <v>0.5</v>
      </c>
      <c r="BF130" s="67">
        <f t="shared" si="317"/>
        <v>0.5</v>
      </c>
      <c r="BG130" s="67">
        <f t="shared" si="317"/>
        <v>0.5</v>
      </c>
      <c r="BH130" s="67">
        <f t="shared" si="317"/>
        <v>0.5</v>
      </c>
      <c r="BI130" s="67">
        <f t="shared" si="317"/>
        <v>0.5</v>
      </c>
      <c r="BJ130" s="67">
        <f t="shared" si="317"/>
        <v>5.0000000000000001E-3</v>
      </c>
      <c r="BK130" s="67">
        <f t="shared" si="317"/>
        <v>0.5</v>
      </c>
      <c r="BL130" s="67">
        <f t="shared" si="317"/>
        <v>0.05</v>
      </c>
      <c r="BM130" s="67">
        <f t="shared" si="317"/>
        <v>0.05</v>
      </c>
      <c r="BN130" s="67">
        <f t="shared" si="317"/>
        <v>0.05</v>
      </c>
      <c r="BO130" s="67">
        <f t="shared" si="317"/>
        <v>0.05</v>
      </c>
      <c r="BP130" s="67">
        <f t="shared" si="317"/>
        <v>0.05</v>
      </c>
      <c r="BQ130" s="67">
        <f t="shared" si="317"/>
        <v>0.4</v>
      </c>
      <c r="BR130" s="67">
        <f t="shared" si="317"/>
        <v>0.05</v>
      </c>
      <c r="BS130" s="67">
        <f t="shared" si="317"/>
        <v>0.05</v>
      </c>
      <c r="BT130" s="67">
        <f t="shared" si="317"/>
        <v>0.05</v>
      </c>
      <c r="BU130" s="67">
        <f t="shared" si="317"/>
        <v>0.05</v>
      </c>
      <c r="BV130" s="67">
        <f t="shared" si="317"/>
        <v>0.05</v>
      </c>
      <c r="BW130" s="67">
        <f t="shared" si="317"/>
        <v>0.1</v>
      </c>
      <c r="BX130" s="67">
        <f t="shared" si="317"/>
        <v>0.15</v>
      </c>
      <c r="BY130" s="67">
        <f t="shared" si="317"/>
        <v>2890</v>
      </c>
      <c r="BZ130" s="67">
        <f t="shared" si="317"/>
        <v>50</v>
      </c>
      <c r="CA130" s="67">
        <f t="shared" si="317"/>
        <v>1400</v>
      </c>
      <c r="CB130" s="67">
        <f t="shared" si="317"/>
        <v>0.01</v>
      </c>
      <c r="CC130" s="67">
        <f t="shared" si="317"/>
        <v>2.5000000000000001E-2</v>
      </c>
      <c r="CD130" s="67">
        <f t="shared" si="317"/>
        <v>2.5000000000000001E-2</v>
      </c>
      <c r="CE130" s="67">
        <f t="shared" si="317"/>
        <v>2.5000000000000001E-2</v>
      </c>
      <c r="CF130" s="67">
        <f t="shared" si="317"/>
        <v>2.5000000000000001E-2</v>
      </c>
      <c r="CG130" s="67">
        <f t="shared" si="317"/>
        <v>2.5000000000000001E-2</v>
      </c>
      <c r="CH130" s="67">
        <f t="shared" si="317"/>
        <v>2.5000000000000001E-2</v>
      </c>
      <c r="CI130" s="67">
        <f t="shared" si="317"/>
        <v>2.5000000000000001E-2</v>
      </c>
      <c r="CJ130" s="67">
        <f>CJ376</f>
        <v>5.0000000000000001E-3</v>
      </c>
      <c r="CK130" s="67">
        <f t="shared" si="317"/>
        <v>0.15</v>
      </c>
      <c r="CL130" s="67">
        <f t="shared" si="317"/>
        <v>0.5</v>
      </c>
      <c r="CM130" s="67">
        <f t="shared" si="317"/>
        <v>0.5</v>
      </c>
      <c r="CN130" s="67">
        <f t="shared" si="317"/>
        <v>0.5</v>
      </c>
      <c r="CO130" s="67">
        <f>SUM(CL130:CN130)</f>
        <v>1.5</v>
      </c>
      <c r="CP130" s="67">
        <f t="shared" si="317"/>
        <v>0.3</v>
      </c>
      <c r="CQ130" s="67">
        <f t="shared" si="317"/>
        <v>5</v>
      </c>
      <c r="CR130" s="67">
        <f t="shared" si="317"/>
        <v>0.5</v>
      </c>
      <c r="CS130" s="67">
        <f t="shared" si="317"/>
        <v>0.5</v>
      </c>
      <c r="CT130" s="67">
        <f t="shared" si="317"/>
        <v>0.05</v>
      </c>
      <c r="CU130" s="67">
        <f t="shared" si="317"/>
        <v>0.05</v>
      </c>
      <c r="CV130" s="67">
        <f t="shared" si="317"/>
        <v>0.05</v>
      </c>
      <c r="CW130" s="67">
        <f t="shared" ref="CW130" si="318">CW376/1000</f>
        <v>1.9E-3</v>
      </c>
      <c r="CX130" s="67">
        <f t="shared" si="317"/>
        <v>0.05</v>
      </c>
      <c r="CY130" s="67">
        <f t="shared" si="317"/>
        <v>0.05</v>
      </c>
      <c r="CZ130" s="67">
        <f t="shared" si="317"/>
        <v>0.05</v>
      </c>
      <c r="DA130" s="67">
        <f t="shared" si="317"/>
        <v>0.05</v>
      </c>
      <c r="DB130" s="67">
        <f t="shared" si="317"/>
        <v>0.05</v>
      </c>
      <c r="DC130" s="67">
        <f t="shared" si="317"/>
        <v>0.05</v>
      </c>
      <c r="DD130" s="67">
        <f t="shared" si="317"/>
        <v>0.05</v>
      </c>
      <c r="DE130" s="138">
        <v>1368</v>
      </c>
      <c r="DF130" s="101">
        <f t="shared" ref="DF130:DJ130" si="319">DF376*1000</f>
        <v>0.5</v>
      </c>
      <c r="DG130" s="101">
        <f t="shared" si="319"/>
        <v>0.05</v>
      </c>
      <c r="DH130" s="101">
        <f t="shared" si="319"/>
        <v>2.5000000000000001E-2</v>
      </c>
      <c r="DI130" s="101">
        <f t="shared" si="319"/>
        <v>2.5000000000000001E-2</v>
      </c>
      <c r="DJ130" s="101">
        <f t="shared" si="319"/>
        <v>0.05</v>
      </c>
    </row>
    <row r="131" spans="1:114" ht="25.5" x14ac:dyDescent="0.2">
      <c r="A131" s="114">
        <v>126</v>
      </c>
      <c r="B131" s="115">
        <v>303</v>
      </c>
      <c r="C131" s="116" t="s">
        <v>175</v>
      </c>
      <c r="D131" s="116" t="s">
        <v>262</v>
      </c>
      <c r="E131" s="116" t="s">
        <v>813</v>
      </c>
      <c r="F131" s="116" t="s">
        <v>1019</v>
      </c>
      <c r="G131" s="113">
        <v>6.7</v>
      </c>
      <c r="H131" s="52">
        <v>694</v>
      </c>
      <c r="I131" s="89">
        <v>0.05</v>
      </c>
      <c r="J131" s="89">
        <v>4.74</v>
      </c>
      <c r="K131" s="89">
        <v>842</v>
      </c>
      <c r="L131" s="90">
        <v>2.5000000000000001E-2</v>
      </c>
      <c r="M131" s="89">
        <v>10.199999999999999</v>
      </c>
      <c r="N131" s="112">
        <v>30.8</v>
      </c>
      <c r="O131" s="112">
        <v>30</v>
      </c>
      <c r="P131" s="105">
        <v>0.3</v>
      </c>
      <c r="Q131" s="112">
        <v>3670</v>
      </c>
      <c r="R131" s="89">
        <v>0.2</v>
      </c>
      <c r="S131" s="112">
        <v>26.8</v>
      </c>
      <c r="T131" s="112">
        <v>31.5</v>
      </c>
      <c r="U131" s="79">
        <v>1</v>
      </c>
      <c r="V131" s="79">
        <v>142</v>
      </c>
      <c r="W131" s="112">
        <v>28.9</v>
      </c>
      <c r="X131" s="112">
        <v>264</v>
      </c>
      <c r="Y131" s="52">
        <v>5900</v>
      </c>
      <c r="Z131" s="89">
        <v>7.61</v>
      </c>
      <c r="AA131" s="52">
        <v>24983.200000000001</v>
      </c>
      <c r="AB131" s="79">
        <v>814.35699999999997</v>
      </c>
      <c r="AC131" s="89">
        <v>949</v>
      </c>
      <c r="AD131" s="52">
        <v>1610</v>
      </c>
      <c r="AE131" s="89">
        <v>230.517</v>
      </c>
      <c r="AF131" s="52">
        <v>14147.8</v>
      </c>
      <c r="AG131" s="112">
        <v>1090</v>
      </c>
      <c r="AH131" s="79">
        <f t="shared" ref="AH131:AZ131" si="320">AH377*1000</f>
        <v>120</v>
      </c>
      <c r="AI131" s="79">
        <f t="shared" si="320"/>
        <v>281</v>
      </c>
      <c r="AJ131" s="79">
        <f t="shared" si="320"/>
        <v>86</v>
      </c>
      <c r="AK131" s="79">
        <f t="shared" si="320"/>
        <v>634</v>
      </c>
      <c r="AL131" s="79">
        <f t="shared" si="320"/>
        <v>250</v>
      </c>
      <c r="AM131" s="79">
        <f t="shared" si="320"/>
        <v>214</v>
      </c>
      <c r="AN131" s="79">
        <f t="shared" si="320"/>
        <v>178</v>
      </c>
      <c r="AO131" s="79">
        <f t="shared" si="320"/>
        <v>33</v>
      </c>
      <c r="AP131" s="79">
        <f t="shared" si="320"/>
        <v>127</v>
      </c>
      <c r="AQ131" s="79">
        <f t="shared" si="320"/>
        <v>164</v>
      </c>
      <c r="AR131" s="79">
        <f t="shared" si="320"/>
        <v>88</v>
      </c>
      <c r="AS131" s="79">
        <f t="shared" si="320"/>
        <v>61</v>
      </c>
      <c r="AT131" s="79">
        <f t="shared" si="320"/>
        <v>398</v>
      </c>
      <c r="AU131" s="79">
        <f t="shared" si="320"/>
        <v>234</v>
      </c>
      <c r="AV131" s="79">
        <f t="shared" si="320"/>
        <v>107</v>
      </c>
      <c r="AW131" s="79">
        <f t="shared" si="320"/>
        <v>101</v>
      </c>
      <c r="AX131" s="79">
        <f t="shared" si="320"/>
        <v>145</v>
      </c>
      <c r="AY131" s="79">
        <f t="shared" si="320"/>
        <v>57</v>
      </c>
      <c r="AZ131" s="79">
        <f t="shared" si="320"/>
        <v>2.5</v>
      </c>
      <c r="BA131" s="80">
        <f t="shared" si="174"/>
        <v>2815</v>
      </c>
      <c r="BB131" s="67">
        <f t="shared" ref="BB131:DD131" si="321">BB377*1000</f>
        <v>0.5</v>
      </c>
      <c r="BC131" s="67">
        <f t="shared" si="321"/>
        <v>0.5</v>
      </c>
      <c r="BD131" s="67">
        <f t="shared" si="321"/>
        <v>0.5</v>
      </c>
      <c r="BE131" s="67">
        <f t="shared" si="321"/>
        <v>0.5</v>
      </c>
      <c r="BF131" s="67">
        <f t="shared" si="321"/>
        <v>0.5</v>
      </c>
      <c r="BG131" s="67">
        <f t="shared" si="321"/>
        <v>0.5</v>
      </c>
      <c r="BH131" s="67">
        <f t="shared" si="321"/>
        <v>0.5</v>
      </c>
      <c r="BI131" s="67">
        <f t="shared" si="321"/>
        <v>0.5</v>
      </c>
      <c r="BJ131" s="67">
        <f t="shared" si="321"/>
        <v>5.0000000000000001E-3</v>
      </c>
      <c r="BK131" s="67">
        <f t="shared" si="321"/>
        <v>0.5</v>
      </c>
      <c r="BL131" s="67">
        <f t="shared" si="321"/>
        <v>0.05</v>
      </c>
      <c r="BM131" s="67">
        <f t="shared" si="321"/>
        <v>0.05</v>
      </c>
      <c r="BN131" s="67">
        <f t="shared" si="321"/>
        <v>0.05</v>
      </c>
      <c r="BO131" s="67">
        <f t="shared" si="321"/>
        <v>0.05</v>
      </c>
      <c r="BP131" s="67">
        <f t="shared" si="321"/>
        <v>0.05</v>
      </c>
      <c r="BQ131" s="67">
        <f t="shared" si="321"/>
        <v>0.4</v>
      </c>
      <c r="BR131" s="67">
        <f t="shared" si="321"/>
        <v>0.05</v>
      </c>
      <c r="BS131" s="67">
        <f t="shared" si="321"/>
        <v>0.05</v>
      </c>
      <c r="BT131" s="67">
        <f t="shared" si="321"/>
        <v>0.05</v>
      </c>
      <c r="BU131" s="67">
        <f t="shared" si="321"/>
        <v>0.05</v>
      </c>
      <c r="BV131" s="67">
        <f t="shared" si="321"/>
        <v>0.05</v>
      </c>
      <c r="BW131" s="67">
        <f t="shared" si="321"/>
        <v>0.1</v>
      </c>
      <c r="BX131" s="67">
        <f t="shared" si="321"/>
        <v>0.15</v>
      </c>
      <c r="BY131" s="91"/>
      <c r="BZ131" s="91"/>
      <c r="CA131" s="91"/>
      <c r="CB131" s="91"/>
      <c r="CC131" s="91"/>
      <c r="CD131" s="91"/>
      <c r="CE131" s="91"/>
      <c r="CF131" s="91"/>
      <c r="CG131" s="91"/>
      <c r="CH131" s="91"/>
      <c r="CI131" s="91"/>
      <c r="CJ131" s="91"/>
      <c r="CK131" s="91"/>
      <c r="CL131" s="91"/>
      <c r="CM131" s="91"/>
      <c r="CN131" s="91"/>
      <c r="CO131" s="91"/>
      <c r="CP131" s="91"/>
      <c r="CQ131" s="91"/>
      <c r="CR131" s="91"/>
      <c r="CS131" s="91"/>
      <c r="CT131" s="91"/>
      <c r="CU131" s="91"/>
      <c r="CV131" s="91"/>
      <c r="CW131" s="91"/>
      <c r="CX131" s="91"/>
      <c r="CY131" s="91"/>
      <c r="CZ131" s="91"/>
      <c r="DA131" s="91"/>
      <c r="DB131" s="91"/>
      <c r="DC131" s="67">
        <f t="shared" si="321"/>
        <v>0.05</v>
      </c>
      <c r="DD131" s="67">
        <f t="shared" si="321"/>
        <v>0.05</v>
      </c>
      <c r="DE131" s="138">
        <v>2587</v>
      </c>
      <c r="DF131" s="137"/>
      <c r="DG131" s="137"/>
      <c r="DH131" s="137"/>
      <c r="DI131" s="137"/>
      <c r="DJ131" s="137"/>
    </row>
    <row r="132" spans="1:114" ht="25.5" x14ac:dyDescent="0.2">
      <c r="A132" s="114">
        <v>127</v>
      </c>
      <c r="B132" s="115">
        <v>304</v>
      </c>
      <c r="C132" s="116" t="s">
        <v>184</v>
      </c>
      <c r="D132" s="116" t="s">
        <v>263</v>
      </c>
      <c r="E132" s="116" t="s">
        <v>818</v>
      </c>
      <c r="F132" s="116" t="s">
        <v>1024</v>
      </c>
      <c r="G132" s="113">
        <v>6.2</v>
      </c>
      <c r="H132" s="52">
        <v>622</v>
      </c>
      <c r="I132" s="89">
        <v>0.05</v>
      </c>
      <c r="J132" s="89">
        <v>1.5</v>
      </c>
      <c r="K132" s="89">
        <v>46</v>
      </c>
      <c r="L132" s="90">
        <v>2.5000000000000001E-2</v>
      </c>
      <c r="M132" s="89">
        <v>5.32</v>
      </c>
      <c r="N132" s="112">
        <v>17.100000000000001</v>
      </c>
      <c r="O132" s="112">
        <v>18.8</v>
      </c>
      <c r="P132" s="105">
        <v>3.2899999999999999E-2</v>
      </c>
      <c r="Q132" s="112">
        <v>833</v>
      </c>
      <c r="R132" s="89">
        <v>0.67200000000000004</v>
      </c>
      <c r="S132" s="112">
        <v>9.51</v>
      </c>
      <c r="T132" s="112">
        <v>24.3</v>
      </c>
      <c r="U132" s="79">
        <v>1</v>
      </c>
      <c r="V132" s="79">
        <v>18</v>
      </c>
      <c r="W132" s="112">
        <v>8.99</v>
      </c>
      <c r="X132" s="112">
        <v>62.9</v>
      </c>
      <c r="Y132" s="52">
        <v>4740</v>
      </c>
      <c r="Z132" s="89">
        <v>8.51</v>
      </c>
      <c r="AA132" s="52">
        <v>10400</v>
      </c>
      <c r="AB132" s="79">
        <v>195</v>
      </c>
      <c r="AC132" s="89">
        <v>184</v>
      </c>
      <c r="AD132" s="52">
        <v>404</v>
      </c>
      <c r="AE132" s="89">
        <v>147.33099999999999</v>
      </c>
      <c r="AF132" s="52">
        <v>2660.71</v>
      </c>
      <c r="AG132" s="112">
        <v>277</v>
      </c>
      <c r="AH132" s="79">
        <f t="shared" ref="AH132:AZ132" si="322">AH378*1000</f>
        <v>340</v>
      </c>
      <c r="AI132" s="79">
        <f t="shared" si="322"/>
        <v>707</v>
      </c>
      <c r="AJ132" s="79">
        <f t="shared" si="322"/>
        <v>189</v>
      </c>
      <c r="AK132" s="79">
        <f t="shared" si="322"/>
        <v>1030</v>
      </c>
      <c r="AL132" s="79">
        <f t="shared" si="322"/>
        <v>380</v>
      </c>
      <c r="AM132" s="79">
        <f t="shared" si="322"/>
        <v>321</v>
      </c>
      <c r="AN132" s="79">
        <f t="shared" si="322"/>
        <v>243</v>
      </c>
      <c r="AO132" s="79">
        <f t="shared" si="322"/>
        <v>34</v>
      </c>
      <c r="AP132" s="79">
        <f t="shared" si="322"/>
        <v>108</v>
      </c>
      <c r="AQ132" s="79">
        <f t="shared" si="322"/>
        <v>46</v>
      </c>
      <c r="AR132" s="79">
        <f t="shared" si="322"/>
        <v>123</v>
      </c>
      <c r="AS132" s="79">
        <f t="shared" si="322"/>
        <v>106</v>
      </c>
      <c r="AT132" s="79">
        <f t="shared" si="322"/>
        <v>674</v>
      </c>
      <c r="AU132" s="79">
        <f t="shared" si="322"/>
        <v>282</v>
      </c>
      <c r="AV132" s="79">
        <f t="shared" si="322"/>
        <v>130</v>
      </c>
      <c r="AW132" s="79">
        <f t="shared" si="322"/>
        <v>97</v>
      </c>
      <c r="AX132" s="79">
        <f t="shared" si="322"/>
        <v>162</v>
      </c>
      <c r="AY132" s="79">
        <f t="shared" si="322"/>
        <v>51</v>
      </c>
      <c r="AZ132" s="79">
        <f t="shared" si="322"/>
        <v>2.5</v>
      </c>
      <c r="BA132" s="80">
        <f t="shared" si="174"/>
        <v>4571</v>
      </c>
      <c r="BB132" s="67">
        <f t="shared" ref="BB132:DD132" si="323">BB378*1000</f>
        <v>0.5</v>
      </c>
      <c r="BC132" s="67">
        <f t="shared" si="323"/>
        <v>0.5</v>
      </c>
      <c r="BD132" s="67">
        <f t="shared" si="323"/>
        <v>0.5</v>
      </c>
      <c r="BE132" s="67">
        <f t="shared" si="323"/>
        <v>0.5</v>
      </c>
      <c r="BF132" s="67">
        <f t="shared" si="323"/>
        <v>0.5</v>
      </c>
      <c r="BG132" s="67">
        <f t="shared" si="323"/>
        <v>0.5</v>
      </c>
      <c r="BH132" s="67">
        <f t="shared" si="323"/>
        <v>0.5</v>
      </c>
      <c r="BI132" s="67">
        <f t="shared" si="323"/>
        <v>0.5</v>
      </c>
      <c r="BJ132" s="67">
        <f t="shared" si="323"/>
        <v>5.0000000000000001E-3</v>
      </c>
      <c r="BK132" s="67">
        <f t="shared" si="323"/>
        <v>0.5</v>
      </c>
      <c r="BL132" s="67">
        <f t="shared" si="323"/>
        <v>0.05</v>
      </c>
      <c r="BM132" s="67">
        <f t="shared" si="323"/>
        <v>0.05</v>
      </c>
      <c r="BN132" s="67">
        <f t="shared" si="323"/>
        <v>0.05</v>
      </c>
      <c r="BO132" s="67">
        <f t="shared" si="323"/>
        <v>0.05</v>
      </c>
      <c r="BP132" s="67">
        <f t="shared" si="323"/>
        <v>0.05</v>
      </c>
      <c r="BQ132" s="67">
        <f t="shared" si="323"/>
        <v>0.4</v>
      </c>
      <c r="BR132" s="67">
        <f t="shared" si="323"/>
        <v>0.05</v>
      </c>
      <c r="BS132" s="67">
        <f t="shared" si="323"/>
        <v>0.05</v>
      </c>
      <c r="BT132" s="67">
        <f t="shared" si="323"/>
        <v>0.05</v>
      </c>
      <c r="BU132" s="67">
        <f t="shared" si="323"/>
        <v>0.05</v>
      </c>
      <c r="BV132" s="67">
        <f t="shared" si="323"/>
        <v>0.05</v>
      </c>
      <c r="BW132" s="67">
        <f t="shared" si="323"/>
        <v>0.1</v>
      </c>
      <c r="BX132" s="67">
        <f t="shared" si="323"/>
        <v>0.15</v>
      </c>
      <c r="BY132" s="91"/>
      <c r="BZ132" s="91"/>
      <c r="CA132" s="91"/>
      <c r="CB132" s="91"/>
      <c r="CC132" s="91"/>
      <c r="CD132" s="91"/>
      <c r="CE132" s="91"/>
      <c r="CF132" s="91"/>
      <c r="CG132" s="91"/>
      <c r="CH132" s="91"/>
      <c r="CI132" s="91"/>
      <c r="CJ132" s="91"/>
      <c r="CK132" s="91"/>
      <c r="CL132" s="91"/>
      <c r="CM132" s="91"/>
      <c r="CN132" s="91"/>
      <c r="CO132" s="91"/>
      <c r="CP132" s="91"/>
      <c r="CQ132" s="91"/>
      <c r="CR132" s="91"/>
      <c r="CS132" s="91"/>
      <c r="CT132" s="91"/>
      <c r="CU132" s="91"/>
      <c r="CV132" s="91"/>
      <c r="CW132" s="91"/>
      <c r="CX132" s="91"/>
      <c r="CY132" s="91"/>
      <c r="CZ132" s="91"/>
      <c r="DA132" s="91"/>
      <c r="DB132" s="91"/>
      <c r="DC132" s="67">
        <f t="shared" si="323"/>
        <v>0.05</v>
      </c>
      <c r="DD132" s="67">
        <f t="shared" si="323"/>
        <v>0.05</v>
      </c>
      <c r="DE132" s="138">
        <v>495.7</v>
      </c>
      <c r="DF132" s="137"/>
      <c r="DG132" s="137"/>
      <c r="DH132" s="137"/>
      <c r="DI132" s="137"/>
      <c r="DJ132" s="137"/>
    </row>
    <row r="133" spans="1:114" ht="25.5" x14ac:dyDescent="0.2">
      <c r="A133" s="114">
        <v>128</v>
      </c>
      <c r="B133" s="115">
        <v>305</v>
      </c>
      <c r="C133" s="116" t="s">
        <v>529</v>
      </c>
      <c r="D133" s="116" t="s">
        <v>530</v>
      </c>
      <c r="E133" s="116" t="s">
        <v>812</v>
      </c>
      <c r="F133" s="116" t="s">
        <v>1018</v>
      </c>
      <c r="G133" s="113">
        <v>7.5</v>
      </c>
      <c r="H133" s="52">
        <v>740</v>
      </c>
      <c r="I133" s="89">
        <v>0.05</v>
      </c>
      <c r="J133" s="89">
        <v>3.38</v>
      </c>
      <c r="K133" s="89">
        <v>286</v>
      </c>
      <c r="L133" s="90">
        <v>2.5000000000000001E-2</v>
      </c>
      <c r="M133" s="89">
        <v>4.47</v>
      </c>
      <c r="N133" s="112">
        <v>12.4</v>
      </c>
      <c r="O133" s="112">
        <v>65.900000000000006</v>
      </c>
      <c r="P133" s="105">
        <v>0.156</v>
      </c>
      <c r="Q133" s="112">
        <v>1340</v>
      </c>
      <c r="R133" s="112">
        <v>1.65</v>
      </c>
      <c r="S133" s="112">
        <v>10.1</v>
      </c>
      <c r="T133" s="112">
        <v>142</v>
      </c>
      <c r="U133" s="79">
        <v>1</v>
      </c>
      <c r="V133" s="79">
        <v>79.900000000000006</v>
      </c>
      <c r="W133" s="112">
        <v>12.5</v>
      </c>
      <c r="X133" s="112">
        <v>198</v>
      </c>
      <c r="Y133" s="52">
        <v>18800</v>
      </c>
      <c r="Z133" s="89">
        <v>11.7</v>
      </c>
      <c r="AA133" s="52">
        <v>10400</v>
      </c>
      <c r="AB133" s="79">
        <v>257</v>
      </c>
      <c r="AC133" s="89">
        <v>339</v>
      </c>
      <c r="AD133" s="52">
        <v>1330</v>
      </c>
      <c r="AE133" s="89">
        <v>255.21899999999999</v>
      </c>
      <c r="AF133" s="52">
        <v>3721.05</v>
      </c>
      <c r="AG133" s="112">
        <v>700</v>
      </c>
      <c r="AH133" s="79">
        <f t="shared" ref="AH133:AZ133" si="324">AH379*1000</f>
        <v>160</v>
      </c>
      <c r="AI133" s="79">
        <f t="shared" si="324"/>
        <v>2180</v>
      </c>
      <c r="AJ133" s="79">
        <f t="shared" si="324"/>
        <v>120</v>
      </c>
      <c r="AK133" s="79">
        <f t="shared" si="324"/>
        <v>1910</v>
      </c>
      <c r="AL133" s="79">
        <f t="shared" si="324"/>
        <v>510</v>
      </c>
      <c r="AM133" s="79">
        <f t="shared" si="324"/>
        <v>413</v>
      </c>
      <c r="AN133" s="79">
        <f t="shared" si="324"/>
        <v>316</v>
      </c>
      <c r="AO133" s="79">
        <f t="shared" si="324"/>
        <v>51</v>
      </c>
      <c r="AP133" s="79">
        <f t="shared" si="324"/>
        <v>179</v>
      </c>
      <c r="AQ133" s="79">
        <f t="shared" si="324"/>
        <v>164</v>
      </c>
      <c r="AR133" s="79">
        <f t="shared" si="324"/>
        <v>89</v>
      </c>
      <c r="AS133" s="79">
        <f t="shared" si="324"/>
        <v>107</v>
      </c>
      <c r="AT133" s="79">
        <f t="shared" si="324"/>
        <v>789</v>
      </c>
      <c r="AU133" s="79">
        <f t="shared" si="324"/>
        <v>379</v>
      </c>
      <c r="AV133" s="79">
        <f t="shared" si="324"/>
        <v>168</v>
      </c>
      <c r="AW133" s="79">
        <f t="shared" si="324"/>
        <v>146</v>
      </c>
      <c r="AX133" s="79">
        <f t="shared" si="324"/>
        <v>206</v>
      </c>
      <c r="AY133" s="79">
        <f t="shared" si="324"/>
        <v>107</v>
      </c>
      <c r="AZ133" s="79">
        <f t="shared" si="324"/>
        <v>2.5</v>
      </c>
      <c r="BA133" s="80">
        <f t="shared" si="174"/>
        <v>7305</v>
      </c>
      <c r="BB133" s="67">
        <f t="shared" ref="BB133:DD133" si="325">BB379*1000</f>
        <v>0.5</v>
      </c>
      <c r="BC133" s="67">
        <f t="shared" si="325"/>
        <v>0.5</v>
      </c>
      <c r="BD133" s="67">
        <f t="shared" si="325"/>
        <v>0.5</v>
      </c>
      <c r="BE133" s="67">
        <f t="shared" si="325"/>
        <v>0.5</v>
      </c>
      <c r="BF133" s="67">
        <f t="shared" si="325"/>
        <v>0.5</v>
      </c>
      <c r="BG133" s="67">
        <f t="shared" si="325"/>
        <v>0.5</v>
      </c>
      <c r="BH133" s="67">
        <f t="shared" si="325"/>
        <v>0.5</v>
      </c>
      <c r="BI133" s="67">
        <f t="shared" si="325"/>
        <v>0.5</v>
      </c>
      <c r="BJ133" s="67">
        <f t="shared" si="325"/>
        <v>5.0000000000000001E-3</v>
      </c>
      <c r="BK133" s="67">
        <f t="shared" si="325"/>
        <v>0.5</v>
      </c>
      <c r="BL133" s="67">
        <f t="shared" si="325"/>
        <v>0.05</v>
      </c>
      <c r="BM133" s="67">
        <f t="shared" si="325"/>
        <v>0.05</v>
      </c>
      <c r="BN133" s="67">
        <f t="shared" si="325"/>
        <v>0.05</v>
      </c>
      <c r="BO133" s="67">
        <f t="shared" si="325"/>
        <v>0.05</v>
      </c>
      <c r="BP133" s="67">
        <f t="shared" si="325"/>
        <v>0.05</v>
      </c>
      <c r="BQ133" s="67">
        <f t="shared" si="325"/>
        <v>0.4</v>
      </c>
      <c r="BR133" s="67">
        <f t="shared" si="325"/>
        <v>0.05</v>
      </c>
      <c r="BS133" s="67">
        <f t="shared" si="325"/>
        <v>0.05</v>
      </c>
      <c r="BT133" s="67">
        <f t="shared" si="325"/>
        <v>0.05</v>
      </c>
      <c r="BU133" s="67">
        <f t="shared" si="325"/>
        <v>0.05</v>
      </c>
      <c r="BV133" s="67">
        <f t="shared" si="325"/>
        <v>0.05</v>
      </c>
      <c r="BW133" s="67">
        <f t="shared" si="325"/>
        <v>0.1</v>
      </c>
      <c r="BX133" s="67">
        <f t="shared" si="325"/>
        <v>0.15</v>
      </c>
      <c r="BY133" s="91"/>
      <c r="BZ133" s="91"/>
      <c r="CA133" s="91"/>
      <c r="CB133" s="91"/>
      <c r="CC133" s="91"/>
      <c r="CD133" s="91"/>
      <c r="CE133" s="91"/>
      <c r="CF133" s="91"/>
      <c r="CG133" s="91"/>
      <c r="CH133" s="91"/>
      <c r="CI133" s="91"/>
      <c r="CJ133" s="91"/>
      <c r="CK133" s="91"/>
      <c r="CL133" s="91"/>
      <c r="CM133" s="91"/>
      <c r="CN133" s="91"/>
      <c r="CO133" s="91"/>
      <c r="CP133" s="91"/>
      <c r="CQ133" s="91"/>
      <c r="CR133" s="91"/>
      <c r="CS133" s="91"/>
      <c r="CT133" s="91"/>
      <c r="CU133" s="91"/>
      <c r="CV133" s="91"/>
      <c r="CW133" s="91"/>
      <c r="CX133" s="91"/>
      <c r="CY133" s="91"/>
      <c r="CZ133" s="91"/>
      <c r="DA133" s="91"/>
      <c r="DB133" s="91"/>
      <c r="DC133" s="67">
        <f t="shared" si="325"/>
        <v>0.05</v>
      </c>
      <c r="DD133" s="67">
        <f t="shared" si="325"/>
        <v>0.05</v>
      </c>
      <c r="DE133" s="138">
        <v>537.29999999999995</v>
      </c>
      <c r="DF133" s="137"/>
      <c r="DG133" s="137"/>
      <c r="DH133" s="137"/>
      <c r="DI133" s="137"/>
      <c r="DJ133" s="137"/>
    </row>
    <row r="134" spans="1:114" ht="25.5" x14ac:dyDescent="0.2">
      <c r="A134" s="114">
        <v>129</v>
      </c>
      <c r="B134" s="115">
        <v>306</v>
      </c>
      <c r="C134" s="116" t="s">
        <v>531</v>
      </c>
      <c r="D134" s="116" t="s">
        <v>532</v>
      </c>
      <c r="E134" s="116" t="s">
        <v>819</v>
      </c>
      <c r="F134" s="116" t="s">
        <v>1025</v>
      </c>
      <c r="G134" s="113">
        <v>6.7</v>
      </c>
      <c r="H134" s="52">
        <v>577</v>
      </c>
      <c r="I134" s="89">
        <v>0.05</v>
      </c>
      <c r="J134" s="89">
        <v>3.98</v>
      </c>
      <c r="K134" s="89">
        <v>116</v>
      </c>
      <c r="L134" s="90">
        <v>2.5000000000000001E-2</v>
      </c>
      <c r="M134" s="89">
        <v>9.25</v>
      </c>
      <c r="N134" s="112">
        <v>22</v>
      </c>
      <c r="O134" s="112">
        <v>19.3</v>
      </c>
      <c r="P134" s="105">
        <v>2.98E-2</v>
      </c>
      <c r="Q134" s="112">
        <v>2800</v>
      </c>
      <c r="R134" s="89">
        <v>0.2</v>
      </c>
      <c r="S134" s="112">
        <v>25.2</v>
      </c>
      <c r="T134" s="112">
        <v>12.5</v>
      </c>
      <c r="U134" s="79">
        <v>1</v>
      </c>
      <c r="V134" s="79">
        <v>21.4</v>
      </c>
      <c r="W134" s="112">
        <v>23.4</v>
      </c>
      <c r="X134" s="112">
        <v>89.1</v>
      </c>
      <c r="Y134" s="52">
        <v>3040</v>
      </c>
      <c r="Z134" s="89">
        <v>6.56</v>
      </c>
      <c r="AA134" s="52">
        <v>25043.4</v>
      </c>
      <c r="AB134" s="79">
        <v>322</v>
      </c>
      <c r="AC134" s="89">
        <v>226</v>
      </c>
      <c r="AD134" s="52">
        <v>801</v>
      </c>
      <c r="AE134" s="89">
        <v>119.065</v>
      </c>
      <c r="AF134" s="52">
        <v>10387.6</v>
      </c>
      <c r="AG134" s="112">
        <v>996</v>
      </c>
      <c r="AH134" s="79">
        <f t="shared" ref="AH134:AZ134" si="326">AH380*1000</f>
        <v>42</v>
      </c>
      <c r="AI134" s="79">
        <f t="shared" si="326"/>
        <v>138</v>
      </c>
      <c r="AJ134" s="79">
        <f t="shared" si="326"/>
        <v>46</v>
      </c>
      <c r="AK134" s="79">
        <f t="shared" si="326"/>
        <v>295</v>
      </c>
      <c r="AL134" s="79">
        <f t="shared" si="326"/>
        <v>150</v>
      </c>
      <c r="AM134" s="79">
        <f t="shared" si="326"/>
        <v>127</v>
      </c>
      <c r="AN134" s="79">
        <f t="shared" si="326"/>
        <v>118</v>
      </c>
      <c r="AO134" s="79">
        <f t="shared" si="326"/>
        <v>23</v>
      </c>
      <c r="AP134" s="79">
        <f t="shared" si="326"/>
        <v>56</v>
      </c>
      <c r="AQ134" s="79">
        <f t="shared" si="326"/>
        <v>5</v>
      </c>
      <c r="AR134" s="79">
        <f t="shared" si="326"/>
        <v>20</v>
      </c>
      <c r="AS134" s="79">
        <f t="shared" si="326"/>
        <v>30</v>
      </c>
      <c r="AT134" s="79">
        <f t="shared" si="326"/>
        <v>189</v>
      </c>
      <c r="AU134" s="79">
        <f t="shared" si="326"/>
        <v>135</v>
      </c>
      <c r="AV134" s="79">
        <f t="shared" si="326"/>
        <v>62</v>
      </c>
      <c r="AW134" s="79">
        <f t="shared" si="326"/>
        <v>48</v>
      </c>
      <c r="AX134" s="79">
        <f t="shared" si="326"/>
        <v>90</v>
      </c>
      <c r="AY134" s="79">
        <f t="shared" si="326"/>
        <v>27</v>
      </c>
      <c r="AZ134" s="79">
        <f t="shared" si="326"/>
        <v>2.5</v>
      </c>
      <c r="BA134" s="80">
        <f t="shared" si="174"/>
        <v>1357</v>
      </c>
      <c r="BB134" s="67">
        <f t="shared" ref="BB134:DD134" si="327">BB380*1000</f>
        <v>0.5</v>
      </c>
      <c r="BC134" s="67">
        <f t="shared" si="327"/>
        <v>0.5</v>
      </c>
      <c r="BD134" s="67">
        <f t="shared" si="327"/>
        <v>0.5</v>
      </c>
      <c r="BE134" s="67">
        <f t="shared" si="327"/>
        <v>0.5</v>
      </c>
      <c r="BF134" s="67">
        <f t="shared" si="327"/>
        <v>0.5</v>
      </c>
      <c r="BG134" s="67">
        <f t="shared" si="327"/>
        <v>0.5</v>
      </c>
      <c r="BH134" s="67">
        <f t="shared" si="327"/>
        <v>0.5</v>
      </c>
      <c r="BI134" s="67">
        <f t="shared" si="327"/>
        <v>0.5</v>
      </c>
      <c r="BJ134" s="67">
        <f t="shared" si="327"/>
        <v>5.0000000000000001E-3</v>
      </c>
      <c r="BK134" s="67">
        <f t="shared" si="327"/>
        <v>0.5</v>
      </c>
      <c r="BL134" s="67">
        <f t="shared" si="327"/>
        <v>0.05</v>
      </c>
      <c r="BM134" s="67">
        <f t="shared" si="327"/>
        <v>0.05</v>
      </c>
      <c r="BN134" s="67">
        <f t="shared" si="327"/>
        <v>0.05</v>
      </c>
      <c r="BO134" s="67">
        <f t="shared" si="327"/>
        <v>0.05</v>
      </c>
      <c r="BP134" s="67">
        <f t="shared" si="327"/>
        <v>0.05</v>
      </c>
      <c r="BQ134" s="67">
        <f t="shared" si="327"/>
        <v>0.4</v>
      </c>
      <c r="BR134" s="67">
        <f t="shared" si="327"/>
        <v>0.05</v>
      </c>
      <c r="BS134" s="67">
        <f t="shared" si="327"/>
        <v>0.05</v>
      </c>
      <c r="BT134" s="67">
        <f t="shared" si="327"/>
        <v>0.05</v>
      </c>
      <c r="BU134" s="67">
        <f t="shared" si="327"/>
        <v>0.05</v>
      </c>
      <c r="BV134" s="67">
        <f t="shared" si="327"/>
        <v>0.05</v>
      </c>
      <c r="BW134" s="67">
        <f t="shared" si="327"/>
        <v>0.1</v>
      </c>
      <c r="BX134" s="67">
        <f t="shared" si="327"/>
        <v>0.15</v>
      </c>
      <c r="BY134" s="91"/>
      <c r="BZ134" s="91"/>
      <c r="CA134" s="91"/>
      <c r="CB134" s="91"/>
      <c r="CC134" s="91"/>
      <c r="CD134" s="91"/>
      <c r="CE134" s="91"/>
      <c r="CF134" s="91"/>
      <c r="CG134" s="91"/>
      <c r="CH134" s="91"/>
      <c r="CI134" s="91"/>
      <c r="CJ134" s="91"/>
      <c r="CK134" s="91"/>
      <c r="CL134" s="91"/>
      <c r="CM134" s="91"/>
      <c r="CN134" s="91"/>
      <c r="CO134" s="91"/>
      <c r="CP134" s="91"/>
      <c r="CQ134" s="91"/>
      <c r="CR134" s="91"/>
      <c r="CS134" s="91"/>
      <c r="CT134" s="91"/>
      <c r="CU134" s="91"/>
      <c r="CV134" s="91"/>
      <c r="CW134" s="91"/>
      <c r="CX134" s="91"/>
      <c r="CY134" s="91"/>
      <c r="CZ134" s="91"/>
      <c r="DA134" s="91"/>
      <c r="DB134" s="91"/>
      <c r="DC134" s="67">
        <f t="shared" si="327"/>
        <v>0.05</v>
      </c>
      <c r="DD134" s="67">
        <f t="shared" si="327"/>
        <v>0.05</v>
      </c>
      <c r="DE134" s="138">
        <v>405</v>
      </c>
      <c r="DF134" s="137"/>
      <c r="DG134" s="137"/>
      <c r="DH134" s="137"/>
      <c r="DI134" s="137"/>
      <c r="DJ134" s="137"/>
    </row>
    <row r="135" spans="1:114" ht="25.5" x14ac:dyDescent="0.2">
      <c r="A135" s="114">
        <v>130</v>
      </c>
      <c r="B135" s="115">
        <v>307</v>
      </c>
      <c r="C135" s="116" t="s">
        <v>533</v>
      </c>
      <c r="D135" s="116" t="s">
        <v>534</v>
      </c>
      <c r="E135" s="116" t="s">
        <v>820</v>
      </c>
      <c r="F135" s="116" t="s">
        <v>232</v>
      </c>
      <c r="G135" s="113">
        <v>6.7</v>
      </c>
      <c r="H135" s="52">
        <v>658</v>
      </c>
      <c r="I135" s="89">
        <v>0.05</v>
      </c>
      <c r="J135" s="89">
        <v>6.67</v>
      </c>
      <c r="K135" s="89">
        <v>156</v>
      </c>
      <c r="L135" s="90">
        <v>2.5000000000000001E-2</v>
      </c>
      <c r="M135" s="89">
        <v>17.399999999999999</v>
      </c>
      <c r="N135" s="112">
        <v>26.5</v>
      </c>
      <c r="O135" s="112">
        <v>26.1</v>
      </c>
      <c r="P135" s="105">
        <v>0.129</v>
      </c>
      <c r="Q135" s="112">
        <v>3440</v>
      </c>
      <c r="R135" s="89">
        <v>0.2</v>
      </c>
      <c r="S135" s="112">
        <v>24.8</v>
      </c>
      <c r="T135" s="112">
        <v>26.4</v>
      </c>
      <c r="U135" s="79">
        <v>1</v>
      </c>
      <c r="V135" s="79">
        <v>65</v>
      </c>
      <c r="W135" s="112">
        <v>26.5</v>
      </c>
      <c r="X135" s="112">
        <v>257</v>
      </c>
      <c r="Y135" s="52">
        <v>12600</v>
      </c>
      <c r="Z135" s="89">
        <v>6.34</v>
      </c>
      <c r="AA135" s="52">
        <v>22239.9</v>
      </c>
      <c r="AB135" s="79">
        <v>416</v>
      </c>
      <c r="AC135" s="89">
        <v>674</v>
      </c>
      <c r="AD135" s="52">
        <v>2650</v>
      </c>
      <c r="AE135" s="89">
        <v>211.18899999999999</v>
      </c>
      <c r="AF135" s="52">
        <v>12393.6</v>
      </c>
      <c r="AG135" s="112">
        <v>1030</v>
      </c>
      <c r="AH135" s="79">
        <f t="shared" ref="AH135:AZ135" si="328">AH381*1000</f>
        <v>84</v>
      </c>
      <c r="AI135" s="79">
        <f t="shared" si="328"/>
        <v>158</v>
      </c>
      <c r="AJ135" s="79">
        <f t="shared" si="328"/>
        <v>33</v>
      </c>
      <c r="AK135" s="79">
        <f t="shared" si="328"/>
        <v>335</v>
      </c>
      <c r="AL135" s="79">
        <f t="shared" si="328"/>
        <v>160</v>
      </c>
      <c r="AM135" s="79">
        <f t="shared" si="328"/>
        <v>125</v>
      </c>
      <c r="AN135" s="79">
        <f t="shared" si="328"/>
        <v>112</v>
      </c>
      <c r="AO135" s="79">
        <f t="shared" si="328"/>
        <v>24</v>
      </c>
      <c r="AP135" s="79">
        <f t="shared" si="328"/>
        <v>81</v>
      </c>
      <c r="AQ135" s="79">
        <f t="shared" si="328"/>
        <v>79</v>
      </c>
      <c r="AR135" s="79">
        <f t="shared" si="328"/>
        <v>55</v>
      </c>
      <c r="AS135" s="79">
        <f t="shared" si="328"/>
        <v>45</v>
      </c>
      <c r="AT135" s="79">
        <f t="shared" si="328"/>
        <v>207</v>
      </c>
      <c r="AU135" s="79">
        <f t="shared" si="328"/>
        <v>158</v>
      </c>
      <c r="AV135" s="79">
        <f t="shared" si="328"/>
        <v>70</v>
      </c>
      <c r="AW135" s="79">
        <f t="shared" si="328"/>
        <v>66</v>
      </c>
      <c r="AX135" s="79">
        <f t="shared" si="328"/>
        <v>100</v>
      </c>
      <c r="AY135" s="79">
        <f t="shared" si="328"/>
        <v>34</v>
      </c>
      <c r="AZ135" s="79">
        <f t="shared" si="328"/>
        <v>2.5</v>
      </c>
      <c r="BA135" s="80">
        <f t="shared" ref="BA135:BA198" si="329">SUM(AH135:AN135,AQ135:AV135)</f>
        <v>1621</v>
      </c>
      <c r="BB135" s="67">
        <f t="shared" ref="BB135:DD135" si="330">BB381*1000</f>
        <v>0.5</v>
      </c>
      <c r="BC135" s="67">
        <f t="shared" si="330"/>
        <v>0.5</v>
      </c>
      <c r="BD135" s="67">
        <f t="shared" si="330"/>
        <v>0.5</v>
      </c>
      <c r="BE135" s="67">
        <f t="shared" si="330"/>
        <v>0.5</v>
      </c>
      <c r="BF135" s="67">
        <f t="shared" si="330"/>
        <v>0.5</v>
      </c>
      <c r="BG135" s="67">
        <f t="shared" si="330"/>
        <v>0.5</v>
      </c>
      <c r="BH135" s="67">
        <f t="shared" si="330"/>
        <v>0.5</v>
      </c>
      <c r="BI135" s="67">
        <f t="shared" si="330"/>
        <v>0.5</v>
      </c>
      <c r="BJ135" s="67">
        <f t="shared" si="330"/>
        <v>5.0000000000000001E-3</v>
      </c>
      <c r="BK135" s="67">
        <f t="shared" si="330"/>
        <v>0.5</v>
      </c>
      <c r="BL135" s="67">
        <f t="shared" si="330"/>
        <v>0.05</v>
      </c>
      <c r="BM135" s="67">
        <f t="shared" si="330"/>
        <v>0.05</v>
      </c>
      <c r="BN135" s="67">
        <f t="shared" si="330"/>
        <v>0.05</v>
      </c>
      <c r="BO135" s="67">
        <f t="shared" si="330"/>
        <v>0.05</v>
      </c>
      <c r="BP135" s="67">
        <f t="shared" si="330"/>
        <v>0.05</v>
      </c>
      <c r="BQ135" s="67">
        <f t="shared" si="330"/>
        <v>0.4</v>
      </c>
      <c r="BR135" s="67">
        <f t="shared" si="330"/>
        <v>0.05</v>
      </c>
      <c r="BS135" s="67">
        <f t="shared" si="330"/>
        <v>0.05</v>
      </c>
      <c r="BT135" s="67">
        <f t="shared" si="330"/>
        <v>0.05</v>
      </c>
      <c r="BU135" s="67">
        <f t="shared" si="330"/>
        <v>0.05</v>
      </c>
      <c r="BV135" s="67">
        <f t="shared" si="330"/>
        <v>0.05</v>
      </c>
      <c r="BW135" s="67">
        <f t="shared" si="330"/>
        <v>0.1</v>
      </c>
      <c r="BX135" s="67">
        <f t="shared" si="330"/>
        <v>0.15</v>
      </c>
      <c r="BY135" s="91"/>
      <c r="BZ135" s="91"/>
      <c r="CA135" s="91"/>
      <c r="CB135" s="91"/>
      <c r="CC135" s="91"/>
      <c r="CD135" s="91"/>
      <c r="CE135" s="91"/>
      <c r="CF135" s="91"/>
      <c r="CG135" s="91"/>
      <c r="CH135" s="91"/>
      <c r="CI135" s="91"/>
      <c r="CJ135" s="91"/>
      <c r="CK135" s="91"/>
      <c r="CL135" s="91"/>
      <c r="CM135" s="91"/>
      <c r="CN135" s="91"/>
      <c r="CO135" s="91"/>
      <c r="CP135" s="91"/>
      <c r="CQ135" s="91"/>
      <c r="CR135" s="91"/>
      <c r="CS135" s="91"/>
      <c r="CT135" s="91"/>
      <c r="CU135" s="91"/>
      <c r="CV135" s="91"/>
      <c r="CW135" s="91"/>
      <c r="CX135" s="91"/>
      <c r="CY135" s="91"/>
      <c r="CZ135" s="91"/>
      <c r="DA135" s="91"/>
      <c r="DB135" s="91"/>
      <c r="DC135" s="67">
        <f t="shared" si="330"/>
        <v>0.05</v>
      </c>
      <c r="DD135" s="67">
        <f t="shared" si="330"/>
        <v>0.05</v>
      </c>
      <c r="DE135" s="138">
        <v>2793</v>
      </c>
      <c r="DF135" s="137"/>
      <c r="DG135" s="137"/>
      <c r="DH135" s="137"/>
      <c r="DI135" s="137"/>
      <c r="DJ135" s="137"/>
    </row>
    <row r="136" spans="1:114" ht="25.5" x14ac:dyDescent="0.2">
      <c r="A136" s="114">
        <v>131</v>
      </c>
      <c r="B136" s="115">
        <v>308</v>
      </c>
      <c r="C136" s="116" t="s">
        <v>200</v>
      </c>
      <c r="D136" s="116" t="s">
        <v>264</v>
      </c>
      <c r="E136" s="116" t="s">
        <v>820</v>
      </c>
      <c r="F136" s="116" t="s">
        <v>232</v>
      </c>
      <c r="G136" s="113">
        <v>6.5</v>
      </c>
      <c r="H136" s="52">
        <v>614</v>
      </c>
      <c r="I136" s="89">
        <v>0.05</v>
      </c>
      <c r="J136" s="89">
        <v>1.5</v>
      </c>
      <c r="K136" s="89">
        <v>153</v>
      </c>
      <c r="L136" s="90">
        <v>2.5000000000000001E-2</v>
      </c>
      <c r="M136" s="89">
        <v>4.18</v>
      </c>
      <c r="N136" s="112">
        <v>10.6</v>
      </c>
      <c r="O136" s="112">
        <v>8.43</v>
      </c>
      <c r="P136" s="105">
        <v>1.5900000000000001E-2</v>
      </c>
      <c r="Q136" s="112">
        <v>1580</v>
      </c>
      <c r="R136" s="89">
        <v>0.2</v>
      </c>
      <c r="S136" s="112">
        <v>12.9</v>
      </c>
      <c r="T136" s="112">
        <v>11.5</v>
      </c>
      <c r="U136" s="79">
        <v>1</v>
      </c>
      <c r="V136" s="79">
        <v>26.1</v>
      </c>
      <c r="W136" s="112">
        <v>10</v>
      </c>
      <c r="X136" s="112">
        <v>67</v>
      </c>
      <c r="Y136" s="52">
        <v>4370</v>
      </c>
      <c r="Z136" s="89">
        <v>4.13</v>
      </c>
      <c r="AA136" s="52">
        <v>8310</v>
      </c>
      <c r="AB136" s="79">
        <v>162</v>
      </c>
      <c r="AC136" s="89">
        <v>220</v>
      </c>
      <c r="AD136" s="52">
        <v>656</v>
      </c>
      <c r="AE136" s="89">
        <v>120.06100000000001</v>
      </c>
      <c r="AF136" s="52">
        <v>4425.8100000000004</v>
      </c>
      <c r="AG136" s="112">
        <v>291</v>
      </c>
      <c r="AH136" s="79">
        <f t="shared" ref="AH136:AZ136" si="331">AH382*1000</f>
        <v>30</v>
      </c>
      <c r="AI136" s="79">
        <f t="shared" si="331"/>
        <v>84</v>
      </c>
      <c r="AJ136" s="79">
        <f t="shared" si="331"/>
        <v>45</v>
      </c>
      <c r="AK136" s="79">
        <f t="shared" si="331"/>
        <v>254</v>
      </c>
      <c r="AL136" s="79">
        <f t="shared" si="331"/>
        <v>130</v>
      </c>
      <c r="AM136" s="79">
        <f t="shared" si="331"/>
        <v>111</v>
      </c>
      <c r="AN136" s="79">
        <f t="shared" si="331"/>
        <v>102</v>
      </c>
      <c r="AO136" s="79">
        <f t="shared" si="331"/>
        <v>19</v>
      </c>
      <c r="AP136" s="79">
        <f t="shared" si="331"/>
        <v>52</v>
      </c>
      <c r="AQ136" s="79">
        <f t="shared" si="331"/>
        <v>28</v>
      </c>
      <c r="AR136" s="79">
        <f t="shared" si="331"/>
        <v>17</v>
      </c>
      <c r="AS136" s="79">
        <f t="shared" si="331"/>
        <v>13</v>
      </c>
      <c r="AT136" s="79">
        <f t="shared" si="331"/>
        <v>165</v>
      </c>
      <c r="AU136" s="79">
        <f t="shared" si="331"/>
        <v>112</v>
      </c>
      <c r="AV136" s="79">
        <f t="shared" si="331"/>
        <v>51</v>
      </c>
      <c r="AW136" s="79">
        <f t="shared" si="331"/>
        <v>41</v>
      </c>
      <c r="AX136" s="79">
        <f t="shared" si="331"/>
        <v>77</v>
      </c>
      <c r="AY136" s="79">
        <f t="shared" si="331"/>
        <v>29</v>
      </c>
      <c r="AZ136" s="79">
        <f t="shared" si="331"/>
        <v>2.5</v>
      </c>
      <c r="BA136" s="80">
        <f t="shared" si="329"/>
        <v>1142</v>
      </c>
      <c r="BB136" s="67">
        <f t="shared" ref="BB136:DD136" si="332">BB382*1000</f>
        <v>0.5</v>
      </c>
      <c r="BC136" s="67">
        <f t="shared" si="332"/>
        <v>0.5</v>
      </c>
      <c r="BD136" s="67">
        <f t="shared" si="332"/>
        <v>0.5</v>
      </c>
      <c r="BE136" s="67">
        <f t="shared" si="332"/>
        <v>0.5</v>
      </c>
      <c r="BF136" s="67">
        <f t="shared" si="332"/>
        <v>0.5</v>
      </c>
      <c r="BG136" s="67">
        <f t="shared" si="332"/>
        <v>0.5</v>
      </c>
      <c r="BH136" s="67">
        <f t="shared" si="332"/>
        <v>0.5</v>
      </c>
      <c r="BI136" s="67">
        <f t="shared" si="332"/>
        <v>0.5</v>
      </c>
      <c r="BJ136" s="67">
        <f t="shared" si="332"/>
        <v>5.0000000000000001E-3</v>
      </c>
      <c r="BK136" s="67">
        <f t="shared" si="332"/>
        <v>0.5</v>
      </c>
      <c r="BL136" s="67">
        <f t="shared" si="332"/>
        <v>0.05</v>
      </c>
      <c r="BM136" s="67">
        <f t="shared" si="332"/>
        <v>0.05</v>
      </c>
      <c r="BN136" s="67">
        <f t="shared" si="332"/>
        <v>0.05</v>
      </c>
      <c r="BO136" s="67">
        <f t="shared" si="332"/>
        <v>0.05</v>
      </c>
      <c r="BP136" s="67">
        <f t="shared" si="332"/>
        <v>0.05</v>
      </c>
      <c r="BQ136" s="67">
        <f t="shared" si="332"/>
        <v>0.4</v>
      </c>
      <c r="BR136" s="67">
        <f t="shared" si="332"/>
        <v>0.05</v>
      </c>
      <c r="BS136" s="67">
        <f t="shared" si="332"/>
        <v>0.05</v>
      </c>
      <c r="BT136" s="67">
        <f t="shared" si="332"/>
        <v>0.05</v>
      </c>
      <c r="BU136" s="67">
        <f t="shared" si="332"/>
        <v>0.05</v>
      </c>
      <c r="BV136" s="67">
        <f t="shared" si="332"/>
        <v>0.05</v>
      </c>
      <c r="BW136" s="67">
        <f t="shared" si="332"/>
        <v>0.1</v>
      </c>
      <c r="BX136" s="67">
        <f t="shared" si="332"/>
        <v>0.15</v>
      </c>
      <c r="BY136" s="91"/>
      <c r="BZ136" s="91"/>
      <c r="CA136" s="91"/>
      <c r="CB136" s="91"/>
      <c r="CC136" s="91"/>
      <c r="CD136" s="91"/>
      <c r="CE136" s="91"/>
      <c r="CF136" s="91"/>
      <c r="CG136" s="91"/>
      <c r="CH136" s="91"/>
      <c r="CI136" s="91"/>
      <c r="CJ136" s="91"/>
      <c r="CK136" s="91"/>
      <c r="CL136" s="91"/>
      <c r="CM136" s="91"/>
      <c r="CN136" s="91"/>
      <c r="CO136" s="91"/>
      <c r="CP136" s="91"/>
      <c r="CQ136" s="91"/>
      <c r="CR136" s="91"/>
      <c r="CS136" s="91"/>
      <c r="CT136" s="91"/>
      <c r="CU136" s="91"/>
      <c r="CV136" s="91"/>
      <c r="CW136" s="91"/>
      <c r="CX136" s="91"/>
      <c r="CY136" s="91"/>
      <c r="CZ136" s="91"/>
      <c r="DA136" s="91"/>
      <c r="DB136" s="91"/>
      <c r="DC136" s="67">
        <f t="shared" si="332"/>
        <v>0.05</v>
      </c>
      <c r="DD136" s="67">
        <f t="shared" si="332"/>
        <v>0.05</v>
      </c>
      <c r="DE136" s="138">
        <v>920.2</v>
      </c>
      <c r="DF136" s="137"/>
      <c r="DG136" s="137"/>
      <c r="DH136" s="137"/>
      <c r="DI136" s="137"/>
      <c r="DJ136" s="137"/>
    </row>
    <row r="137" spans="1:114" ht="25.5" x14ac:dyDescent="0.2">
      <c r="A137" s="114">
        <v>132</v>
      </c>
      <c r="B137" s="115">
        <v>309</v>
      </c>
      <c r="C137" s="116" t="s">
        <v>535</v>
      </c>
      <c r="D137" s="116" t="s">
        <v>536</v>
      </c>
      <c r="E137" s="116" t="s">
        <v>821</v>
      </c>
      <c r="F137" s="116" t="s">
        <v>1026</v>
      </c>
      <c r="G137" s="113">
        <v>6.8</v>
      </c>
      <c r="H137" s="52">
        <v>680</v>
      </c>
      <c r="I137" s="89">
        <v>0.05</v>
      </c>
      <c r="J137" s="89">
        <v>1.5</v>
      </c>
      <c r="K137" s="89">
        <v>14.8</v>
      </c>
      <c r="L137" s="90">
        <v>2.5000000000000001E-2</v>
      </c>
      <c r="M137" s="89">
        <v>1.01</v>
      </c>
      <c r="N137" s="112">
        <v>1.91</v>
      </c>
      <c r="O137" s="112">
        <v>7.42</v>
      </c>
      <c r="P137" s="105">
        <v>1.8800000000000001E-2</v>
      </c>
      <c r="Q137" s="112">
        <v>165</v>
      </c>
      <c r="R137" s="89">
        <v>0.2</v>
      </c>
      <c r="S137" s="112">
        <v>2.82</v>
      </c>
      <c r="T137" s="112">
        <v>6.91</v>
      </c>
      <c r="U137" s="79">
        <v>1</v>
      </c>
      <c r="V137" s="79">
        <v>3.3</v>
      </c>
      <c r="W137" s="112">
        <v>1.92</v>
      </c>
      <c r="X137" s="112">
        <v>21.3</v>
      </c>
      <c r="Y137" s="52">
        <v>721</v>
      </c>
      <c r="Z137" s="89">
        <v>4.87</v>
      </c>
      <c r="AA137" s="52">
        <v>1480</v>
      </c>
      <c r="AB137" s="79">
        <v>19.600000000000001</v>
      </c>
      <c r="AC137" s="89">
        <v>44.6</v>
      </c>
      <c r="AD137" s="52">
        <v>213</v>
      </c>
      <c r="AE137" s="89">
        <v>47.5</v>
      </c>
      <c r="AF137" s="52">
        <v>979</v>
      </c>
      <c r="AG137" s="112">
        <v>161</v>
      </c>
      <c r="AH137" s="79">
        <f t="shared" ref="AH137:AZ137" si="333">AH383*1000</f>
        <v>8</v>
      </c>
      <c r="AI137" s="79">
        <f t="shared" si="333"/>
        <v>26</v>
      </c>
      <c r="AJ137" s="79">
        <f t="shared" si="333"/>
        <v>7</v>
      </c>
      <c r="AK137" s="79">
        <f t="shared" si="333"/>
        <v>88</v>
      </c>
      <c r="AL137" s="79">
        <f t="shared" si="333"/>
        <v>47</v>
      </c>
      <c r="AM137" s="79">
        <f t="shared" si="333"/>
        <v>39</v>
      </c>
      <c r="AN137" s="79">
        <f t="shared" si="333"/>
        <v>37</v>
      </c>
      <c r="AO137" s="79">
        <f t="shared" si="333"/>
        <v>11</v>
      </c>
      <c r="AP137" s="79">
        <f t="shared" si="333"/>
        <v>24</v>
      </c>
      <c r="AQ137" s="79">
        <f t="shared" si="333"/>
        <v>6</v>
      </c>
      <c r="AR137" s="79">
        <f t="shared" si="333"/>
        <v>2.5</v>
      </c>
      <c r="AS137" s="79">
        <f t="shared" si="333"/>
        <v>2.5</v>
      </c>
      <c r="AT137" s="79">
        <f t="shared" si="333"/>
        <v>72</v>
      </c>
      <c r="AU137" s="79">
        <f t="shared" si="333"/>
        <v>45</v>
      </c>
      <c r="AV137" s="79">
        <f t="shared" si="333"/>
        <v>20</v>
      </c>
      <c r="AW137" s="79">
        <f t="shared" si="333"/>
        <v>16</v>
      </c>
      <c r="AX137" s="79">
        <f t="shared" si="333"/>
        <v>42</v>
      </c>
      <c r="AY137" s="79">
        <f t="shared" si="333"/>
        <v>10</v>
      </c>
      <c r="AZ137" s="79">
        <f t="shared" si="333"/>
        <v>2.5</v>
      </c>
      <c r="BA137" s="80">
        <f t="shared" si="329"/>
        <v>400</v>
      </c>
      <c r="BB137" s="67">
        <f t="shared" ref="BB137:DD137" si="334">BB383*1000</f>
        <v>0.5</v>
      </c>
      <c r="BC137" s="67">
        <f t="shared" si="334"/>
        <v>0.5</v>
      </c>
      <c r="BD137" s="67">
        <f t="shared" si="334"/>
        <v>0.5</v>
      </c>
      <c r="BE137" s="67">
        <f t="shared" si="334"/>
        <v>0.5</v>
      </c>
      <c r="BF137" s="67">
        <f t="shared" si="334"/>
        <v>0.5</v>
      </c>
      <c r="BG137" s="67">
        <f t="shared" si="334"/>
        <v>0.5</v>
      </c>
      <c r="BH137" s="67">
        <f t="shared" si="334"/>
        <v>0.5</v>
      </c>
      <c r="BI137" s="67">
        <f t="shared" si="334"/>
        <v>0.5</v>
      </c>
      <c r="BJ137" s="67">
        <f t="shared" si="334"/>
        <v>5.0000000000000001E-3</v>
      </c>
      <c r="BK137" s="67">
        <f t="shared" si="334"/>
        <v>0.5</v>
      </c>
      <c r="BL137" s="67">
        <f t="shared" si="334"/>
        <v>0.05</v>
      </c>
      <c r="BM137" s="67">
        <f t="shared" si="334"/>
        <v>0.05</v>
      </c>
      <c r="BN137" s="67">
        <f t="shared" si="334"/>
        <v>0.05</v>
      </c>
      <c r="BO137" s="67">
        <f t="shared" si="334"/>
        <v>0.05</v>
      </c>
      <c r="BP137" s="67">
        <f t="shared" si="334"/>
        <v>0.05</v>
      </c>
      <c r="BQ137" s="67">
        <f t="shared" si="334"/>
        <v>0.4</v>
      </c>
      <c r="BR137" s="67">
        <f t="shared" si="334"/>
        <v>0.05</v>
      </c>
      <c r="BS137" s="67">
        <f t="shared" si="334"/>
        <v>0.05</v>
      </c>
      <c r="BT137" s="67">
        <f t="shared" si="334"/>
        <v>0.05</v>
      </c>
      <c r="BU137" s="67">
        <f t="shared" si="334"/>
        <v>0.05</v>
      </c>
      <c r="BV137" s="67">
        <f t="shared" si="334"/>
        <v>0.05</v>
      </c>
      <c r="BW137" s="67">
        <f t="shared" si="334"/>
        <v>0.1</v>
      </c>
      <c r="BX137" s="67">
        <f t="shared" si="334"/>
        <v>0.15</v>
      </c>
      <c r="BY137" s="67">
        <f t="shared" si="334"/>
        <v>59</v>
      </c>
      <c r="BZ137" s="67">
        <f t="shared" si="334"/>
        <v>50</v>
      </c>
      <c r="CA137" s="67">
        <f t="shared" si="334"/>
        <v>500</v>
      </c>
      <c r="CB137" s="67">
        <f t="shared" si="334"/>
        <v>0.01</v>
      </c>
      <c r="CC137" s="67">
        <f t="shared" si="334"/>
        <v>2.5000000000000001E-2</v>
      </c>
      <c r="CD137" s="67">
        <f t="shared" si="334"/>
        <v>2.5000000000000001E-2</v>
      </c>
      <c r="CE137" s="67">
        <f t="shared" si="334"/>
        <v>2.5000000000000001E-2</v>
      </c>
      <c r="CF137" s="67">
        <f t="shared" si="334"/>
        <v>2.5000000000000001E-2</v>
      </c>
      <c r="CG137" s="67">
        <f t="shared" si="334"/>
        <v>2.5000000000000001E-2</v>
      </c>
      <c r="CH137" s="67">
        <f t="shared" si="334"/>
        <v>2.5000000000000001E-2</v>
      </c>
      <c r="CI137" s="67">
        <f t="shared" si="334"/>
        <v>2.5000000000000001E-2</v>
      </c>
      <c r="CJ137" s="67">
        <f>CJ383</f>
        <v>5.0000000000000001E-3</v>
      </c>
      <c r="CK137" s="67">
        <f t="shared" si="334"/>
        <v>0.15</v>
      </c>
      <c r="CL137" s="67">
        <f t="shared" si="334"/>
        <v>0.5</v>
      </c>
      <c r="CM137" s="67">
        <f t="shared" si="334"/>
        <v>0.5</v>
      </c>
      <c r="CN137" s="67">
        <f t="shared" si="334"/>
        <v>0.5</v>
      </c>
      <c r="CO137" s="67">
        <f>SUM(CL137:CN137)</f>
        <v>1.5</v>
      </c>
      <c r="CP137" s="67">
        <f t="shared" si="334"/>
        <v>0.3</v>
      </c>
      <c r="CQ137" s="67">
        <f t="shared" si="334"/>
        <v>5</v>
      </c>
      <c r="CR137" s="67">
        <f t="shared" si="334"/>
        <v>0.5</v>
      </c>
      <c r="CS137" s="67">
        <f t="shared" si="334"/>
        <v>0.5</v>
      </c>
      <c r="CT137" s="67">
        <f t="shared" si="334"/>
        <v>0.05</v>
      </c>
      <c r="CU137" s="67">
        <f t="shared" si="334"/>
        <v>0.05</v>
      </c>
      <c r="CV137" s="67">
        <f t="shared" si="334"/>
        <v>0.05</v>
      </c>
      <c r="CW137" s="67">
        <f t="shared" ref="CW137" si="335">CW383/1000</f>
        <v>8.1000000000000006E-4</v>
      </c>
      <c r="CX137" s="67">
        <f t="shared" si="334"/>
        <v>0.05</v>
      </c>
      <c r="CY137" s="67">
        <f t="shared" si="334"/>
        <v>0.05</v>
      </c>
      <c r="CZ137" s="67">
        <f t="shared" si="334"/>
        <v>0.05</v>
      </c>
      <c r="DA137" s="67">
        <f t="shared" si="334"/>
        <v>0.05</v>
      </c>
      <c r="DB137" s="67">
        <f t="shared" si="334"/>
        <v>0.05</v>
      </c>
      <c r="DC137" s="67">
        <f t="shared" si="334"/>
        <v>0.05</v>
      </c>
      <c r="DD137" s="67">
        <f t="shared" si="334"/>
        <v>0.05</v>
      </c>
      <c r="DE137" s="138">
        <v>327</v>
      </c>
      <c r="DF137" s="101">
        <f t="shared" ref="DF137:DJ137" si="336">DF383*1000</f>
        <v>0.5</v>
      </c>
      <c r="DG137" s="101">
        <f t="shared" si="336"/>
        <v>0.05</v>
      </c>
      <c r="DH137" s="101">
        <f t="shared" si="336"/>
        <v>2.5000000000000001E-2</v>
      </c>
      <c r="DI137" s="101">
        <f t="shared" si="336"/>
        <v>2.5000000000000001E-2</v>
      </c>
      <c r="DJ137" s="101">
        <f t="shared" si="336"/>
        <v>0.05</v>
      </c>
    </row>
    <row r="138" spans="1:114" ht="25.5" x14ac:dyDescent="0.2">
      <c r="A138" s="114">
        <v>133</v>
      </c>
      <c r="B138" s="115">
        <v>310</v>
      </c>
      <c r="C138" s="116" t="s">
        <v>537</v>
      </c>
      <c r="D138" s="116" t="s">
        <v>538</v>
      </c>
      <c r="E138" s="116" t="s">
        <v>822</v>
      </c>
      <c r="F138" s="116" t="s">
        <v>1027</v>
      </c>
      <c r="G138" s="113">
        <v>7.2</v>
      </c>
      <c r="H138" s="52">
        <v>648</v>
      </c>
      <c r="I138" s="89">
        <v>0.05</v>
      </c>
      <c r="J138" s="89">
        <v>1.5</v>
      </c>
      <c r="K138" s="89">
        <v>13.4</v>
      </c>
      <c r="L138" s="90">
        <v>2.5000000000000001E-2</v>
      </c>
      <c r="M138" s="89">
        <v>1.58</v>
      </c>
      <c r="N138" s="112">
        <v>8.3699999999999992</v>
      </c>
      <c r="O138" s="89">
        <v>7.35</v>
      </c>
      <c r="P138" s="105">
        <v>2.1600000000000001E-2</v>
      </c>
      <c r="Q138" s="112">
        <v>936</v>
      </c>
      <c r="R138" s="89">
        <v>0.76200000000000001</v>
      </c>
      <c r="S138" s="112">
        <v>2.64</v>
      </c>
      <c r="T138" s="112">
        <v>6.4</v>
      </c>
      <c r="U138" s="79">
        <v>1</v>
      </c>
      <c r="V138" s="79">
        <v>14.6</v>
      </c>
      <c r="W138" s="112">
        <v>5.86</v>
      </c>
      <c r="X138" s="112">
        <v>22.7</v>
      </c>
      <c r="Y138" s="52">
        <v>9120</v>
      </c>
      <c r="Z138" s="89">
        <v>9.14</v>
      </c>
      <c r="AA138" s="52">
        <v>4770</v>
      </c>
      <c r="AB138" s="79">
        <v>101</v>
      </c>
      <c r="AC138" s="89">
        <v>184</v>
      </c>
      <c r="AD138" s="52">
        <v>324</v>
      </c>
      <c r="AE138" s="89">
        <v>228.03299999999999</v>
      </c>
      <c r="AF138" s="52">
        <v>1946.74</v>
      </c>
      <c r="AG138" s="112">
        <v>848</v>
      </c>
      <c r="AH138" s="79">
        <f t="shared" ref="AH138:AZ138" si="337">AH384*1000</f>
        <v>18</v>
      </c>
      <c r="AI138" s="79">
        <f t="shared" si="337"/>
        <v>25</v>
      </c>
      <c r="AJ138" s="79">
        <f t="shared" si="337"/>
        <v>15</v>
      </c>
      <c r="AK138" s="79">
        <f t="shared" si="337"/>
        <v>212</v>
      </c>
      <c r="AL138" s="79">
        <f t="shared" si="337"/>
        <v>170</v>
      </c>
      <c r="AM138" s="79">
        <f t="shared" si="337"/>
        <v>151</v>
      </c>
      <c r="AN138" s="79">
        <f t="shared" si="337"/>
        <v>208</v>
      </c>
      <c r="AO138" s="79">
        <f t="shared" si="337"/>
        <v>40</v>
      </c>
      <c r="AP138" s="79">
        <f t="shared" si="337"/>
        <v>127</v>
      </c>
      <c r="AQ138" s="79">
        <f t="shared" si="337"/>
        <v>36</v>
      </c>
      <c r="AR138" s="79">
        <f t="shared" si="337"/>
        <v>2.5</v>
      </c>
      <c r="AS138" s="79">
        <f t="shared" si="337"/>
        <v>5</v>
      </c>
      <c r="AT138" s="79">
        <f t="shared" si="337"/>
        <v>212</v>
      </c>
      <c r="AU138" s="79">
        <f t="shared" si="337"/>
        <v>215</v>
      </c>
      <c r="AV138" s="79">
        <f t="shared" si="337"/>
        <v>103</v>
      </c>
      <c r="AW138" s="79">
        <f t="shared" si="337"/>
        <v>86</v>
      </c>
      <c r="AX138" s="79">
        <f t="shared" si="337"/>
        <v>183</v>
      </c>
      <c r="AY138" s="79">
        <f t="shared" si="337"/>
        <v>57</v>
      </c>
      <c r="AZ138" s="79">
        <f t="shared" si="337"/>
        <v>2.5</v>
      </c>
      <c r="BA138" s="80">
        <f t="shared" si="329"/>
        <v>1372.5</v>
      </c>
      <c r="BB138" s="67">
        <f t="shared" ref="BB138:DD138" si="338">BB384*1000</f>
        <v>0.5</v>
      </c>
      <c r="BC138" s="67">
        <f t="shared" si="338"/>
        <v>0.5</v>
      </c>
      <c r="BD138" s="67">
        <f t="shared" si="338"/>
        <v>0.5</v>
      </c>
      <c r="BE138" s="67">
        <f t="shared" si="338"/>
        <v>0.5</v>
      </c>
      <c r="BF138" s="67">
        <f t="shared" si="338"/>
        <v>0.5</v>
      </c>
      <c r="BG138" s="67">
        <f t="shared" si="338"/>
        <v>0.5</v>
      </c>
      <c r="BH138" s="67">
        <f t="shared" si="338"/>
        <v>0.5</v>
      </c>
      <c r="BI138" s="67">
        <f t="shared" si="338"/>
        <v>0.5</v>
      </c>
      <c r="BJ138" s="67">
        <f t="shared" si="338"/>
        <v>5.0000000000000001E-3</v>
      </c>
      <c r="BK138" s="67">
        <f t="shared" si="338"/>
        <v>0.5</v>
      </c>
      <c r="BL138" s="67">
        <f t="shared" si="338"/>
        <v>0.05</v>
      </c>
      <c r="BM138" s="67">
        <f t="shared" si="338"/>
        <v>0.05</v>
      </c>
      <c r="BN138" s="67">
        <f t="shared" si="338"/>
        <v>0.05</v>
      </c>
      <c r="BO138" s="67">
        <f t="shared" si="338"/>
        <v>0.05</v>
      </c>
      <c r="BP138" s="67">
        <f t="shared" si="338"/>
        <v>0.05</v>
      </c>
      <c r="BQ138" s="67">
        <f t="shared" si="338"/>
        <v>0.4</v>
      </c>
      <c r="BR138" s="67">
        <f t="shared" si="338"/>
        <v>0.05</v>
      </c>
      <c r="BS138" s="67">
        <f t="shared" si="338"/>
        <v>0.05</v>
      </c>
      <c r="BT138" s="67">
        <f t="shared" si="338"/>
        <v>0.05</v>
      </c>
      <c r="BU138" s="67">
        <f t="shared" si="338"/>
        <v>0.05</v>
      </c>
      <c r="BV138" s="67">
        <f t="shared" si="338"/>
        <v>0.05</v>
      </c>
      <c r="BW138" s="67">
        <f t="shared" si="338"/>
        <v>0.1</v>
      </c>
      <c r="BX138" s="67">
        <f t="shared" si="338"/>
        <v>0.15</v>
      </c>
      <c r="BY138" s="91"/>
      <c r="BZ138" s="91"/>
      <c r="CA138" s="91"/>
      <c r="CB138" s="91"/>
      <c r="CC138" s="91"/>
      <c r="CD138" s="91"/>
      <c r="CE138" s="91"/>
      <c r="CF138" s="91"/>
      <c r="CG138" s="91"/>
      <c r="CH138" s="91"/>
      <c r="CI138" s="91"/>
      <c r="CJ138" s="91"/>
      <c r="CK138" s="91"/>
      <c r="CL138" s="91"/>
      <c r="CM138" s="91"/>
      <c r="CN138" s="91"/>
      <c r="CO138" s="91"/>
      <c r="CP138" s="91"/>
      <c r="CQ138" s="91"/>
      <c r="CR138" s="91"/>
      <c r="CS138" s="91"/>
      <c r="CT138" s="91"/>
      <c r="CU138" s="91"/>
      <c r="CV138" s="91"/>
      <c r="CW138" s="91"/>
      <c r="CX138" s="91"/>
      <c r="CY138" s="91"/>
      <c r="CZ138" s="91"/>
      <c r="DA138" s="91"/>
      <c r="DB138" s="91"/>
      <c r="DC138" s="67">
        <f t="shared" si="338"/>
        <v>0.05</v>
      </c>
      <c r="DD138" s="67">
        <f t="shared" si="338"/>
        <v>0.05</v>
      </c>
      <c r="DE138" s="138">
        <v>291.5</v>
      </c>
      <c r="DF138" s="137"/>
      <c r="DG138" s="137"/>
      <c r="DH138" s="137"/>
      <c r="DI138" s="137"/>
      <c r="DJ138" s="137"/>
    </row>
    <row r="139" spans="1:114" ht="25.5" x14ac:dyDescent="0.2">
      <c r="A139" s="114">
        <v>134</v>
      </c>
      <c r="B139" s="115">
        <v>311</v>
      </c>
      <c r="C139" s="116" t="s">
        <v>539</v>
      </c>
      <c r="D139" s="116" t="s">
        <v>540</v>
      </c>
      <c r="E139" s="116" t="s">
        <v>823</v>
      </c>
      <c r="F139" s="116" t="s">
        <v>1028</v>
      </c>
      <c r="G139" s="113">
        <v>6.5</v>
      </c>
      <c r="H139" s="52">
        <v>575</v>
      </c>
      <c r="I139" s="89">
        <v>0.05</v>
      </c>
      <c r="J139" s="89">
        <v>1.5</v>
      </c>
      <c r="K139" s="89">
        <v>45.7</v>
      </c>
      <c r="L139" s="90">
        <v>2.5000000000000001E-2</v>
      </c>
      <c r="M139" s="89">
        <v>11.2</v>
      </c>
      <c r="N139" s="112">
        <v>17</v>
      </c>
      <c r="O139" s="112">
        <v>10.5</v>
      </c>
      <c r="P139" s="105">
        <v>3.3E-3</v>
      </c>
      <c r="Q139" s="112">
        <v>3260</v>
      </c>
      <c r="R139" s="89">
        <v>0.2</v>
      </c>
      <c r="S139" s="112">
        <v>18.100000000000001</v>
      </c>
      <c r="T139" s="112">
        <v>7.79</v>
      </c>
      <c r="U139" s="79">
        <v>1</v>
      </c>
      <c r="V139" s="79">
        <v>14.3</v>
      </c>
      <c r="W139" s="112">
        <v>14.8</v>
      </c>
      <c r="X139" s="112">
        <v>57.1</v>
      </c>
      <c r="Y139" s="52">
        <v>1570</v>
      </c>
      <c r="Z139" s="89">
        <v>6.89</v>
      </c>
      <c r="AA139" s="52">
        <v>15978</v>
      </c>
      <c r="AB139" s="79">
        <v>290</v>
      </c>
      <c r="AC139" s="89">
        <v>281</v>
      </c>
      <c r="AD139" s="52">
        <v>263</v>
      </c>
      <c r="AE139" s="89">
        <v>486.05599999999998</v>
      </c>
      <c r="AF139" s="52">
        <v>8127.42</v>
      </c>
      <c r="AG139" s="112">
        <v>367</v>
      </c>
      <c r="AH139" s="79">
        <f t="shared" ref="AH139:AZ139" si="339">AH385*1000</f>
        <v>10</v>
      </c>
      <c r="AI139" s="79">
        <f t="shared" si="339"/>
        <v>27</v>
      </c>
      <c r="AJ139" s="79">
        <f t="shared" si="339"/>
        <v>7</v>
      </c>
      <c r="AK139" s="79">
        <f t="shared" si="339"/>
        <v>75</v>
      </c>
      <c r="AL139" s="79">
        <f t="shared" si="339"/>
        <v>38</v>
      </c>
      <c r="AM139" s="79">
        <f t="shared" si="339"/>
        <v>30</v>
      </c>
      <c r="AN139" s="79">
        <f t="shared" si="339"/>
        <v>30</v>
      </c>
      <c r="AO139" s="79">
        <f t="shared" si="339"/>
        <v>6</v>
      </c>
      <c r="AP139" s="79">
        <f t="shared" si="339"/>
        <v>19</v>
      </c>
      <c r="AQ139" s="79">
        <f t="shared" si="339"/>
        <v>12</v>
      </c>
      <c r="AR139" s="79">
        <f t="shared" si="339"/>
        <v>2.5</v>
      </c>
      <c r="AS139" s="79">
        <f t="shared" si="339"/>
        <v>2.5</v>
      </c>
      <c r="AT139" s="79">
        <f t="shared" si="339"/>
        <v>49</v>
      </c>
      <c r="AU139" s="79">
        <f t="shared" si="339"/>
        <v>34</v>
      </c>
      <c r="AV139" s="79">
        <f t="shared" si="339"/>
        <v>16</v>
      </c>
      <c r="AW139" s="79">
        <f t="shared" si="339"/>
        <v>12</v>
      </c>
      <c r="AX139" s="79">
        <f t="shared" si="339"/>
        <v>29</v>
      </c>
      <c r="AY139" s="79">
        <f t="shared" si="339"/>
        <v>7</v>
      </c>
      <c r="AZ139" s="79">
        <f t="shared" si="339"/>
        <v>2.5</v>
      </c>
      <c r="BA139" s="80">
        <f t="shared" si="329"/>
        <v>333</v>
      </c>
      <c r="BB139" s="67">
        <f t="shared" ref="BB139:DD139" si="340">BB385*1000</f>
        <v>0.5</v>
      </c>
      <c r="BC139" s="67">
        <f t="shared" si="340"/>
        <v>0.5</v>
      </c>
      <c r="BD139" s="67">
        <f t="shared" si="340"/>
        <v>0.5</v>
      </c>
      <c r="BE139" s="67">
        <f t="shared" si="340"/>
        <v>0.5</v>
      </c>
      <c r="BF139" s="67">
        <f t="shared" si="340"/>
        <v>0.5</v>
      </c>
      <c r="BG139" s="67">
        <f t="shared" si="340"/>
        <v>0.5</v>
      </c>
      <c r="BH139" s="67">
        <f t="shared" si="340"/>
        <v>0.5</v>
      </c>
      <c r="BI139" s="67">
        <f t="shared" si="340"/>
        <v>0.5</v>
      </c>
      <c r="BJ139" s="67">
        <f t="shared" si="340"/>
        <v>5.0000000000000001E-3</v>
      </c>
      <c r="BK139" s="67">
        <f t="shared" si="340"/>
        <v>0.5</v>
      </c>
      <c r="BL139" s="67">
        <f t="shared" si="340"/>
        <v>0.05</v>
      </c>
      <c r="BM139" s="67">
        <f t="shared" si="340"/>
        <v>0.05</v>
      </c>
      <c r="BN139" s="67">
        <f t="shared" si="340"/>
        <v>0.05</v>
      </c>
      <c r="BO139" s="67">
        <f t="shared" si="340"/>
        <v>0.05</v>
      </c>
      <c r="BP139" s="67">
        <f t="shared" si="340"/>
        <v>0.05</v>
      </c>
      <c r="BQ139" s="67">
        <f t="shared" si="340"/>
        <v>0.4</v>
      </c>
      <c r="BR139" s="67">
        <f t="shared" si="340"/>
        <v>0.05</v>
      </c>
      <c r="BS139" s="67">
        <f t="shared" si="340"/>
        <v>0.05</v>
      </c>
      <c r="BT139" s="67">
        <f t="shared" si="340"/>
        <v>0.05</v>
      </c>
      <c r="BU139" s="67">
        <f t="shared" si="340"/>
        <v>0.05</v>
      </c>
      <c r="BV139" s="67">
        <f t="shared" si="340"/>
        <v>0.05</v>
      </c>
      <c r="BW139" s="67">
        <f t="shared" si="340"/>
        <v>0.1</v>
      </c>
      <c r="BX139" s="67">
        <f t="shared" si="340"/>
        <v>0.15</v>
      </c>
      <c r="BY139" s="91"/>
      <c r="BZ139" s="91"/>
      <c r="CA139" s="91"/>
      <c r="CB139" s="91"/>
      <c r="CC139" s="91"/>
      <c r="CD139" s="91"/>
      <c r="CE139" s="91"/>
      <c r="CF139" s="91"/>
      <c r="CG139" s="91"/>
      <c r="CH139" s="91"/>
      <c r="CI139" s="91"/>
      <c r="CJ139" s="91"/>
      <c r="CK139" s="91"/>
      <c r="CL139" s="91"/>
      <c r="CM139" s="91"/>
      <c r="CN139" s="91"/>
      <c r="CO139" s="91"/>
      <c r="CP139" s="91"/>
      <c r="CQ139" s="91"/>
      <c r="CR139" s="91"/>
      <c r="CS139" s="91"/>
      <c r="CT139" s="91"/>
      <c r="CU139" s="91"/>
      <c r="CV139" s="91"/>
      <c r="CW139" s="91"/>
      <c r="CX139" s="91"/>
      <c r="CY139" s="91"/>
      <c r="CZ139" s="91"/>
      <c r="DA139" s="91"/>
      <c r="DB139" s="91"/>
      <c r="DC139" s="67">
        <f t="shared" si="340"/>
        <v>0.05</v>
      </c>
      <c r="DD139" s="67">
        <f t="shared" si="340"/>
        <v>0.05</v>
      </c>
      <c r="DE139" s="138">
        <v>861.7</v>
      </c>
      <c r="DF139" s="137"/>
      <c r="DG139" s="137"/>
      <c r="DH139" s="137"/>
      <c r="DI139" s="137"/>
      <c r="DJ139" s="137"/>
    </row>
    <row r="140" spans="1:114" ht="25.5" x14ac:dyDescent="0.2">
      <c r="A140" s="114">
        <v>135</v>
      </c>
      <c r="B140" s="115">
        <v>312</v>
      </c>
      <c r="C140" s="116" t="s">
        <v>541</v>
      </c>
      <c r="D140" s="116" t="s">
        <v>542</v>
      </c>
      <c r="E140" s="116" t="s">
        <v>824</v>
      </c>
      <c r="F140" s="116" t="s">
        <v>1029</v>
      </c>
      <c r="G140" s="113">
        <v>6.9</v>
      </c>
      <c r="H140" s="52">
        <v>638</v>
      </c>
      <c r="I140" s="89">
        <v>0.28499999999999998</v>
      </c>
      <c r="J140" s="89">
        <v>55.2</v>
      </c>
      <c r="K140" s="89">
        <v>629</v>
      </c>
      <c r="L140" s="90">
        <v>0.80500000000000005</v>
      </c>
      <c r="M140" s="89">
        <v>12.8</v>
      </c>
      <c r="N140" s="112">
        <v>50.5</v>
      </c>
      <c r="O140" s="112">
        <v>56</v>
      </c>
      <c r="P140" s="105">
        <v>3.4200000000000001E-2</v>
      </c>
      <c r="Q140" s="112">
        <v>7210</v>
      </c>
      <c r="R140" s="112">
        <v>0.98299999999999998</v>
      </c>
      <c r="S140" s="112">
        <v>25.3</v>
      </c>
      <c r="T140" s="112">
        <v>35.9</v>
      </c>
      <c r="U140" s="79">
        <v>5.78</v>
      </c>
      <c r="V140" s="79">
        <v>112</v>
      </c>
      <c r="W140" s="112">
        <v>58.9</v>
      </c>
      <c r="X140" s="112">
        <v>271</v>
      </c>
      <c r="Y140" s="52">
        <v>57000</v>
      </c>
      <c r="Z140" s="89">
        <v>6.72</v>
      </c>
      <c r="AA140" s="52">
        <v>106608.269371474</v>
      </c>
      <c r="AB140" s="79">
        <v>2595.4128179947302</v>
      </c>
      <c r="AC140" s="89">
        <v>11300</v>
      </c>
      <c r="AD140" s="52">
        <v>7920</v>
      </c>
      <c r="AE140" s="89">
        <v>1282.8789986418401</v>
      </c>
      <c r="AF140" s="52">
        <v>20668.698568255299</v>
      </c>
      <c r="AG140" s="112">
        <v>4810</v>
      </c>
      <c r="AH140" s="79">
        <f t="shared" ref="AH140:AZ140" si="341">AH386*1000</f>
        <v>430</v>
      </c>
      <c r="AI140" s="79">
        <f t="shared" si="341"/>
        <v>160</v>
      </c>
      <c r="AJ140" s="79">
        <f t="shared" si="341"/>
        <v>2.5</v>
      </c>
      <c r="AK140" s="79">
        <f t="shared" si="341"/>
        <v>295</v>
      </c>
      <c r="AL140" s="79">
        <f t="shared" si="341"/>
        <v>91</v>
      </c>
      <c r="AM140" s="79">
        <f t="shared" si="341"/>
        <v>62</v>
      </c>
      <c r="AN140" s="79">
        <f t="shared" si="341"/>
        <v>104</v>
      </c>
      <c r="AO140" s="79">
        <f t="shared" si="341"/>
        <v>2.5</v>
      </c>
      <c r="AP140" s="79">
        <f t="shared" si="341"/>
        <v>95</v>
      </c>
      <c r="AQ140" s="79">
        <f t="shared" si="341"/>
        <v>1.5</v>
      </c>
      <c r="AR140" s="79">
        <f t="shared" si="341"/>
        <v>2.5</v>
      </c>
      <c r="AS140" s="79">
        <f t="shared" si="341"/>
        <v>2.5</v>
      </c>
      <c r="AT140" s="79">
        <f t="shared" si="341"/>
        <v>222</v>
      </c>
      <c r="AU140" s="79">
        <f t="shared" si="341"/>
        <v>159</v>
      </c>
      <c r="AV140" s="79">
        <f t="shared" si="341"/>
        <v>66</v>
      </c>
      <c r="AW140" s="79">
        <f t="shared" si="341"/>
        <v>111</v>
      </c>
      <c r="AX140" s="79">
        <f t="shared" si="341"/>
        <v>156</v>
      </c>
      <c r="AY140" s="79">
        <f t="shared" si="341"/>
        <v>2.5</v>
      </c>
      <c r="AZ140" s="79">
        <f t="shared" si="341"/>
        <v>2.5</v>
      </c>
      <c r="BA140" s="80">
        <f t="shared" si="329"/>
        <v>1598</v>
      </c>
      <c r="BB140" s="67">
        <f t="shared" ref="BB140:DD140" si="342">BB386*1000</f>
        <v>0.5</v>
      </c>
      <c r="BC140" s="67">
        <f t="shared" si="342"/>
        <v>0.5</v>
      </c>
      <c r="BD140" s="67">
        <f t="shared" si="342"/>
        <v>0.5</v>
      </c>
      <c r="BE140" s="67">
        <f t="shared" si="342"/>
        <v>0.5</v>
      </c>
      <c r="BF140" s="67">
        <f t="shared" si="342"/>
        <v>0.5</v>
      </c>
      <c r="BG140" s="67">
        <f t="shared" si="342"/>
        <v>0.5</v>
      </c>
      <c r="BH140" s="67">
        <f t="shared" si="342"/>
        <v>0.5</v>
      </c>
      <c r="BI140" s="67">
        <f t="shared" si="342"/>
        <v>0.5</v>
      </c>
      <c r="BJ140" s="67">
        <f t="shared" si="342"/>
        <v>5.0000000000000001E-3</v>
      </c>
      <c r="BK140" s="67">
        <f t="shared" si="342"/>
        <v>0.5</v>
      </c>
      <c r="BL140" s="67">
        <f t="shared" si="342"/>
        <v>0.05</v>
      </c>
      <c r="BM140" s="67">
        <f t="shared" si="342"/>
        <v>0.05</v>
      </c>
      <c r="BN140" s="67">
        <f t="shared" si="342"/>
        <v>0.05</v>
      </c>
      <c r="BO140" s="67">
        <f t="shared" si="342"/>
        <v>0.05</v>
      </c>
      <c r="BP140" s="67">
        <f t="shared" si="342"/>
        <v>0.05</v>
      </c>
      <c r="BQ140" s="67">
        <f t="shared" si="342"/>
        <v>0.4</v>
      </c>
      <c r="BR140" s="67">
        <f t="shared" si="342"/>
        <v>0.05</v>
      </c>
      <c r="BS140" s="67">
        <f t="shared" si="342"/>
        <v>0.05</v>
      </c>
      <c r="BT140" s="67">
        <f t="shared" si="342"/>
        <v>0.05</v>
      </c>
      <c r="BU140" s="67">
        <f t="shared" si="342"/>
        <v>0.05</v>
      </c>
      <c r="BV140" s="67">
        <f t="shared" si="342"/>
        <v>0.05</v>
      </c>
      <c r="BW140" s="67">
        <f t="shared" si="342"/>
        <v>0.1</v>
      </c>
      <c r="BX140" s="67">
        <f t="shared" si="342"/>
        <v>0.15</v>
      </c>
      <c r="BY140" s="91"/>
      <c r="BZ140" s="91"/>
      <c r="CA140" s="91"/>
      <c r="CB140" s="91"/>
      <c r="CC140" s="91"/>
      <c r="CD140" s="91"/>
      <c r="CE140" s="91"/>
      <c r="CF140" s="91"/>
      <c r="CG140" s="91"/>
      <c r="CH140" s="91"/>
      <c r="CI140" s="91"/>
      <c r="CJ140" s="91"/>
      <c r="CK140" s="91"/>
      <c r="CL140" s="91"/>
      <c r="CM140" s="91"/>
      <c r="CN140" s="91"/>
      <c r="CO140" s="91"/>
      <c r="CP140" s="91"/>
      <c r="CQ140" s="91"/>
      <c r="CR140" s="91"/>
      <c r="CS140" s="91"/>
      <c r="CT140" s="91"/>
      <c r="CU140" s="91"/>
      <c r="CV140" s="91"/>
      <c r="CW140" s="91"/>
      <c r="CX140" s="91"/>
      <c r="CY140" s="91"/>
      <c r="CZ140" s="91"/>
      <c r="DA140" s="91"/>
      <c r="DB140" s="91"/>
      <c r="DC140" s="67">
        <f t="shared" si="342"/>
        <v>0.05</v>
      </c>
      <c r="DD140" s="67">
        <f t="shared" si="342"/>
        <v>0.05</v>
      </c>
      <c r="DE140" s="138">
        <v>4251</v>
      </c>
      <c r="DF140" s="137"/>
      <c r="DG140" s="137"/>
      <c r="DH140" s="137"/>
      <c r="DI140" s="137"/>
      <c r="DJ140" s="137"/>
    </row>
    <row r="141" spans="1:114" ht="25.5" x14ac:dyDescent="0.2">
      <c r="A141" s="114">
        <v>136</v>
      </c>
      <c r="B141" s="115">
        <v>313</v>
      </c>
      <c r="C141" s="116" t="s">
        <v>543</v>
      </c>
      <c r="D141" s="116" t="s">
        <v>544</v>
      </c>
      <c r="E141" s="116" t="s">
        <v>825</v>
      </c>
      <c r="F141" s="116" t="s">
        <v>1030</v>
      </c>
      <c r="G141" s="113">
        <v>7.4</v>
      </c>
      <c r="H141" s="52">
        <v>757</v>
      </c>
      <c r="I141" s="89">
        <v>0.05</v>
      </c>
      <c r="J141" s="89">
        <v>3.46</v>
      </c>
      <c r="K141" s="89">
        <v>82.1</v>
      </c>
      <c r="L141" s="90">
        <v>2.5000000000000001E-2</v>
      </c>
      <c r="M141" s="89">
        <v>14.4</v>
      </c>
      <c r="N141" s="89">
        <v>22.6</v>
      </c>
      <c r="O141" s="89">
        <v>19.2</v>
      </c>
      <c r="P141" s="105">
        <v>3.09E-2</v>
      </c>
      <c r="Q141" s="89">
        <v>7150</v>
      </c>
      <c r="R141" s="89">
        <v>1.64</v>
      </c>
      <c r="S141" s="89">
        <v>21.2</v>
      </c>
      <c r="T141" s="89">
        <v>5.2</v>
      </c>
      <c r="U141" s="79">
        <v>1</v>
      </c>
      <c r="V141" s="89">
        <v>112</v>
      </c>
      <c r="W141" s="89">
        <v>33.299999999999997</v>
      </c>
      <c r="X141" s="89">
        <v>52.8</v>
      </c>
      <c r="Y141" s="52">
        <v>87900</v>
      </c>
      <c r="Z141" s="89">
        <v>5.38</v>
      </c>
      <c r="AA141" s="52">
        <v>23668.9</v>
      </c>
      <c r="AB141" s="79">
        <v>380</v>
      </c>
      <c r="AC141" s="52">
        <v>375</v>
      </c>
      <c r="AD141" s="89">
        <v>3330</v>
      </c>
      <c r="AE141" s="89">
        <v>135.46700000000001</v>
      </c>
      <c r="AF141" s="52">
        <v>15325.1</v>
      </c>
      <c r="AG141" s="52">
        <v>2850</v>
      </c>
      <c r="AH141" s="79">
        <f t="shared" ref="AH141:AZ141" si="343">AH387*1000</f>
        <v>25</v>
      </c>
      <c r="AI141" s="79">
        <f t="shared" si="343"/>
        <v>55</v>
      </c>
      <c r="AJ141" s="79">
        <f t="shared" si="343"/>
        <v>9</v>
      </c>
      <c r="AK141" s="79">
        <f t="shared" si="343"/>
        <v>75</v>
      </c>
      <c r="AL141" s="79">
        <f t="shared" si="343"/>
        <v>43</v>
      </c>
      <c r="AM141" s="79">
        <f t="shared" si="343"/>
        <v>25</v>
      </c>
      <c r="AN141" s="79">
        <f t="shared" si="343"/>
        <v>30</v>
      </c>
      <c r="AO141" s="79">
        <f t="shared" si="343"/>
        <v>2.5</v>
      </c>
      <c r="AP141" s="79">
        <f t="shared" si="343"/>
        <v>20</v>
      </c>
      <c r="AQ141" s="79">
        <f t="shared" si="343"/>
        <v>4</v>
      </c>
      <c r="AR141" s="79">
        <f t="shared" si="343"/>
        <v>8</v>
      </c>
      <c r="AS141" s="79">
        <f t="shared" si="343"/>
        <v>12</v>
      </c>
      <c r="AT141" s="79">
        <f t="shared" si="343"/>
        <v>44</v>
      </c>
      <c r="AU141" s="79">
        <f t="shared" si="343"/>
        <v>36</v>
      </c>
      <c r="AV141" s="79">
        <f t="shared" si="343"/>
        <v>19</v>
      </c>
      <c r="AW141" s="79">
        <f t="shared" si="343"/>
        <v>18</v>
      </c>
      <c r="AX141" s="79">
        <f t="shared" si="343"/>
        <v>30</v>
      </c>
      <c r="AY141" s="79">
        <f t="shared" si="343"/>
        <v>10</v>
      </c>
      <c r="AZ141" s="79">
        <f t="shared" si="343"/>
        <v>2.5</v>
      </c>
      <c r="BA141" s="80">
        <f t="shared" si="329"/>
        <v>385</v>
      </c>
      <c r="BB141" s="67">
        <f t="shared" ref="BB141:DD141" si="344">BB387*1000</f>
        <v>0.5</v>
      </c>
      <c r="BC141" s="67">
        <f t="shared" si="344"/>
        <v>0.5</v>
      </c>
      <c r="BD141" s="67">
        <f t="shared" si="344"/>
        <v>0.5</v>
      </c>
      <c r="BE141" s="67">
        <f t="shared" si="344"/>
        <v>0.5</v>
      </c>
      <c r="BF141" s="67">
        <f t="shared" si="344"/>
        <v>0.5</v>
      </c>
      <c r="BG141" s="67">
        <f t="shared" si="344"/>
        <v>0.5</v>
      </c>
      <c r="BH141" s="67">
        <f t="shared" si="344"/>
        <v>0.5</v>
      </c>
      <c r="BI141" s="67">
        <f t="shared" si="344"/>
        <v>0.5</v>
      </c>
      <c r="BJ141" s="67">
        <f t="shared" si="344"/>
        <v>5.0000000000000001E-3</v>
      </c>
      <c r="BK141" s="67">
        <f t="shared" si="344"/>
        <v>0.5</v>
      </c>
      <c r="BL141" s="67">
        <f t="shared" si="344"/>
        <v>0.05</v>
      </c>
      <c r="BM141" s="67">
        <f t="shared" si="344"/>
        <v>0.05</v>
      </c>
      <c r="BN141" s="67">
        <f t="shared" si="344"/>
        <v>0.05</v>
      </c>
      <c r="BO141" s="67">
        <f t="shared" si="344"/>
        <v>0.05</v>
      </c>
      <c r="BP141" s="67">
        <f t="shared" si="344"/>
        <v>0.05</v>
      </c>
      <c r="BQ141" s="67">
        <f t="shared" si="344"/>
        <v>0.4</v>
      </c>
      <c r="BR141" s="67">
        <f t="shared" si="344"/>
        <v>0.05</v>
      </c>
      <c r="BS141" s="67">
        <f t="shared" si="344"/>
        <v>0.05</v>
      </c>
      <c r="BT141" s="67">
        <f t="shared" si="344"/>
        <v>0.05</v>
      </c>
      <c r="BU141" s="67">
        <f t="shared" si="344"/>
        <v>0.05</v>
      </c>
      <c r="BV141" s="67">
        <f t="shared" si="344"/>
        <v>0.05</v>
      </c>
      <c r="BW141" s="67">
        <f t="shared" si="344"/>
        <v>0.1</v>
      </c>
      <c r="BX141" s="67">
        <f t="shared" si="344"/>
        <v>0.15</v>
      </c>
      <c r="BY141" s="91"/>
      <c r="BZ141" s="91"/>
      <c r="CA141" s="91"/>
      <c r="CB141" s="91"/>
      <c r="CC141" s="91"/>
      <c r="CD141" s="91"/>
      <c r="CE141" s="91"/>
      <c r="CF141" s="91"/>
      <c r="CG141" s="91"/>
      <c r="CH141" s="91"/>
      <c r="CI141" s="91"/>
      <c r="CJ141" s="91"/>
      <c r="CK141" s="91"/>
      <c r="CL141" s="91"/>
      <c r="CM141" s="91"/>
      <c r="CN141" s="91"/>
      <c r="CO141" s="91"/>
      <c r="CP141" s="91"/>
      <c r="CQ141" s="91"/>
      <c r="CR141" s="91"/>
      <c r="CS141" s="91"/>
      <c r="CT141" s="91"/>
      <c r="CU141" s="91"/>
      <c r="CV141" s="91"/>
      <c r="CW141" s="91"/>
      <c r="CX141" s="91"/>
      <c r="CY141" s="91"/>
      <c r="CZ141" s="91"/>
      <c r="DA141" s="91"/>
      <c r="DB141" s="91"/>
      <c r="DC141" s="67">
        <f t="shared" si="344"/>
        <v>0.05</v>
      </c>
      <c r="DD141" s="67">
        <f t="shared" si="344"/>
        <v>0.05</v>
      </c>
      <c r="DE141" s="138">
        <v>3764</v>
      </c>
      <c r="DF141" s="137"/>
      <c r="DG141" s="137"/>
      <c r="DH141" s="137"/>
      <c r="DI141" s="137"/>
      <c r="DJ141" s="137"/>
    </row>
    <row r="142" spans="1:114" ht="25.5" x14ac:dyDescent="0.2">
      <c r="A142" s="114">
        <v>137</v>
      </c>
      <c r="B142" s="115">
        <v>314</v>
      </c>
      <c r="C142" s="116" t="s">
        <v>545</v>
      </c>
      <c r="D142" s="116" t="s">
        <v>546</v>
      </c>
      <c r="E142" s="116" t="s">
        <v>826</v>
      </c>
      <c r="F142" s="116" t="s">
        <v>1031</v>
      </c>
      <c r="G142" s="113">
        <v>6.4</v>
      </c>
      <c r="H142" s="52">
        <v>604</v>
      </c>
      <c r="I142" s="89">
        <v>0.05</v>
      </c>
      <c r="J142" s="89">
        <v>1.5</v>
      </c>
      <c r="K142" s="89">
        <v>62.1</v>
      </c>
      <c r="L142" s="90">
        <v>2.5000000000000001E-2</v>
      </c>
      <c r="M142" s="89">
        <v>8.33</v>
      </c>
      <c r="N142" s="89">
        <v>12</v>
      </c>
      <c r="O142" s="89">
        <v>11.7</v>
      </c>
      <c r="P142" s="105">
        <v>8.8900000000000007E-2</v>
      </c>
      <c r="Q142" s="89">
        <v>1080</v>
      </c>
      <c r="R142" s="89">
        <v>0.2</v>
      </c>
      <c r="S142" s="89">
        <v>11.8</v>
      </c>
      <c r="T142" s="89">
        <v>6.83</v>
      </c>
      <c r="U142" s="79">
        <v>1</v>
      </c>
      <c r="V142" s="89">
        <v>8.8000000000000007</v>
      </c>
      <c r="W142" s="89">
        <v>9.99</v>
      </c>
      <c r="X142" s="89">
        <v>77.3</v>
      </c>
      <c r="Y142" s="52">
        <v>1290</v>
      </c>
      <c r="Z142" s="89">
        <v>3.29</v>
      </c>
      <c r="AA142" s="52">
        <v>9950</v>
      </c>
      <c r="AB142" s="79">
        <v>397</v>
      </c>
      <c r="AC142" s="52">
        <v>437</v>
      </c>
      <c r="AD142" s="52">
        <v>442</v>
      </c>
      <c r="AE142" s="89">
        <v>170.71799999999999</v>
      </c>
      <c r="AF142" s="52">
        <v>5158.08</v>
      </c>
      <c r="AG142" s="52">
        <v>238</v>
      </c>
      <c r="AH142" s="79">
        <f t="shared" ref="AH142:AZ142" si="345">AH388*1000</f>
        <v>16</v>
      </c>
      <c r="AI142" s="79">
        <f t="shared" si="345"/>
        <v>20</v>
      </c>
      <c r="AJ142" s="79">
        <f t="shared" si="345"/>
        <v>6</v>
      </c>
      <c r="AK142" s="79">
        <f t="shared" si="345"/>
        <v>91</v>
      </c>
      <c r="AL142" s="79">
        <f t="shared" si="345"/>
        <v>65</v>
      </c>
      <c r="AM142" s="79">
        <f t="shared" si="345"/>
        <v>42</v>
      </c>
      <c r="AN142" s="79">
        <f t="shared" si="345"/>
        <v>61</v>
      </c>
      <c r="AO142" s="79">
        <f t="shared" si="345"/>
        <v>10</v>
      </c>
      <c r="AP142" s="79">
        <f t="shared" si="345"/>
        <v>50</v>
      </c>
      <c r="AQ142" s="79">
        <f t="shared" si="345"/>
        <v>1.5</v>
      </c>
      <c r="AR142" s="79">
        <f t="shared" si="345"/>
        <v>2.5</v>
      </c>
      <c r="AS142" s="79">
        <f t="shared" si="345"/>
        <v>2.5</v>
      </c>
      <c r="AT142" s="79">
        <f t="shared" si="345"/>
        <v>81</v>
      </c>
      <c r="AU142" s="79">
        <f t="shared" si="345"/>
        <v>92</v>
      </c>
      <c r="AV142" s="79">
        <f t="shared" si="345"/>
        <v>40</v>
      </c>
      <c r="AW142" s="79">
        <f t="shared" si="345"/>
        <v>48</v>
      </c>
      <c r="AX142" s="79">
        <f t="shared" si="345"/>
        <v>80</v>
      </c>
      <c r="AY142" s="79">
        <f t="shared" si="345"/>
        <v>23</v>
      </c>
      <c r="AZ142" s="79">
        <f t="shared" si="345"/>
        <v>2.5</v>
      </c>
      <c r="BA142" s="80">
        <f t="shared" si="329"/>
        <v>520.5</v>
      </c>
      <c r="BB142" s="67">
        <f t="shared" ref="BB142:DD142" si="346">BB388*1000</f>
        <v>0.5</v>
      </c>
      <c r="BC142" s="67">
        <f t="shared" si="346"/>
        <v>0.5</v>
      </c>
      <c r="BD142" s="67">
        <f t="shared" si="346"/>
        <v>0.5</v>
      </c>
      <c r="BE142" s="67">
        <f t="shared" si="346"/>
        <v>0.5</v>
      </c>
      <c r="BF142" s="67">
        <f t="shared" si="346"/>
        <v>0.5</v>
      </c>
      <c r="BG142" s="67">
        <f t="shared" si="346"/>
        <v>0.5</v>
      </c>
      <c r="BH142" s="67">
        <f t="shared" si="346"/>
        <v>0.5</v>
      </c>
      <c r="BI142" s="67">
        <f t="shared" si="346"/>
        <v>0.5</v>
      </c>
      <c r="BJ142" s="67">
        <f t="shared" si="346"/>
        <v>5.0000000000000001E-3</v>
      </c>
      <c r="BK142" s="67">
        <f t="shared" si="346"/>
        <v>0.5</v>
      </c>
      <c r="BL142" s="67">
        <f t="shared" si="346"/>
        <v>0.05</v>
      </c>
      <c r="BM142" s="67">
        <f t="shared" si="346"/>
        <v>0.05</v>
      </c>
      <c r="BN142" s="67">
        <f t="shared" si="346"/>
        <v>0.05</v>
      </c>
      <c r="BO142" s="67">
        <f t="shared" si="346"/>
        <v>0.05</v>
      </c>
      <c r="BP142" s="67">
        <f t="shared" si="346"/>
        <v>0.05</v>
      </c>
      <c r="BQ142" s="67">
        <f t="shared" si="346"/>
        <v>0.4</v>
      </c>
      <c r="BR142" s="67">
        <f t="shared" si="346"/>
        <v>0.05</v>
      </c>
      <c r="BS142" s="67">
        <f t="shared" si="346"/>
        <v>0.05</v>
      </c>
      <c r="BT142" s="67">
        <f t="shared" si="346"/>
        <v>0.05</v>
      </c>
      <c r="BU142" s="67">
        <f t="shared" si="346"/>
        <v>0.05</v>
      </c>
      <c r="BV142" s="67">
        <f t="shared" si="346"/>
        <v>0.05</v>
      </c>
      <c r="BW142" s="67">
        <f t="shared" si="346"/>
        <v>0.1</v>
      </c>
      <c r="BX142" s="67">
        <f t="shared" si="346"/>
        <v>0.15</v>
      </c>
      <c r="BY142" s="67">
        <f t="shared" si="346"/>
        <v>220</v>
      </c>
      <c r="BZ142" s="67">
        <f t="shared" si="346"/>
        <v>50</v>
      </c>
      <c r="CA142" s="67">
        <f t="shared" si="346"/>
        <v>500</v>
      </c>
      <c r="CB142" s="67">
        <f t="shared" si="346"/>
        <v>0.01</v>
      </c>
      <c r="CC142" s="67">
        <f t="shared" si="346"/>
        <v>2.5000000000000001E-2</v>
      </c>
      <c r="CD142" s="67">
        <f t="shared" si="346"/>
        <v>2.5000000000000001E-2</v>
      </c>
      <c r="CE142" s="67">
        <f t="shared" si="346"/>
        <v>2.5000000000000001E-2</v>
      </c>
      <c r="CF142" s="67">
        <f t="shared" si="346"/>
        <v>2.5000000000000001E-2</v>
      </c>
      <c r="CG142" s="67">
        <f t="shared" si="346"/>
        <v>2.5000000000000001E-2</v>
      </c>
      <c r="CH142" s="67">
        <f t="shared" si="346"/>
        <v>2.5000000000000001E-2</v>
      </c>
      <c r="CI142" s="67">
        <f t="shared" si="346"/>
        <v>2.5000000000000001E-2</v>
      </c>
      <c r="CJ142" s="67">
        <f>CJ388</f>
        <v>5.0000000000000001E-3</v>
      </c>
      <c r="CK142" s="67">
        <f t="shared" si="346"/>
        <v>0.15</v>
      </c>
      <c r="CL142" s="67">
        <f t="shared" si="346"/>
        <v>0.5</v>
      </c>
      <c r="CM142" s="67">
        <f t="shared" si="346"/>
        <v>0.5</v>
      </c>
      <c r="CN142" s="67">
        <f t="shared" si="346"/>
        <v>0.5</v>
      </c>
      <c r="CO142" s="67">
        <f>SUM(CL142:CN142)</f>
        <v>1.5</v>
      </c>
      <c r="CP142" s="67">
        <f t="shared" si="346"/>
        <v>0.3</v>
      </c>
      <c r="CQ142" s="67">
        <f t="shared" si="346"/>
        <v>5</v>
      </c>
      <c r="CR142" s="67">
        <f t="shared" si="346"/>
        <v>0.5</v>
      </c>
      <c r="CS142" s="67">
        <f t="shared" si="346"/>
        <v>0.5</v>
      </c>
      <c r="CT142" s="67">
        <f t="shared" si="346"/>
        <v>0.05</v>
      </c>
      <c r="CU142" s="67">
        <f t="shared" si="346"/>
        <v>0.05</v>
      </c>
      <c r="CV142" s="67">
        <f t="shared" si="346"/>
        <v>0.05</v>
      </c>
      <c r="CW142" s="67">
        <f t="shared" ref="CW142" si="347">CW388/1000</f>
        <v>1.2999999999999999E-3</v>
      </c>
      <c r="CX142" s="67">
        <f t="shared" si="346"/>
        <v>0.05</v>
      </c>
      <c r="CY142" s="67">
        <f t="shared" si="346"/>
        <v>0.05</v>
      </c>
      <c r="CZ142" s="67">
        <f t="shared" si="346"/>
        <v>0.05</v>
      </c>
      <c r="DA142" s="67">
        <f t="shared" si="346"/>
        <v>0.05</v>
      </c>
      <c r="DB142" s="67">
        <f t="shared" si="346"/>
        <v>0.05</v>
      </c>
      <c r="DC142" s="67">
        <f t="shared" si="346"/>
        <v>0.05</v>
      </c>
      <c r="DD142" s="67">
        <f t="shared" si="346"/>
        <v>0.05</v>
      </c>
      <c r="DE142" s="138">
        <v>626.5</v>
      </c>
      <c r="DF142" s="101">
        <f t="shared" ref="DF142:DJ142" si="348">DF388*1000</f>
        <v>0.5</v>
      </c>
      <c r="DG142" s="101">
        <f t="shared" si="348"/>
        <v>0.05</v>
      </c>
      <c r="DH142" s="101">
        <f t="shared" si="348"/>
        <v>2.5000000000000001E-2</v>
      </c>
      <c r="DI142" s="101">
        <f t="shared" si="348"/>
        <v>2.5000000000000001E-2</v>
      </c>
      <c r="DJ142" s="101">
        <f t="shared" si="348"/>
        <v>0.05</v>
      </c>
    </row>
    <row r="143" spans="1:114" ht="25.5" x14ac:dyDescent="0.2">
      <c r="A143" s="114">
        <v>138</v>
      </c>
      <c r="B143" s="115">
        <v>315</v>
      </c>
      <c r="C143" s="116" t="s">
        <v>547</v>
      </c>
      <c r="D143" s="116" t="s">
        <v>548</v>
      </c>
      <c r="E143" s="116" t="s">
        <v>827</v>
      </c>
      <c r="F143" s="116" t="s">
        <v>1032</v>
      </c>
      <c r="G143" s="113">
        <v>6.2</v>
      </c>
      <c r="H143" s="52">
        <v>624</v>
      </c>
      <c r="I143" s="89">
        <v>0.05</v>
      </c>
      <c r="J143" s="89">
        <v>1.5</v>
      </c>
      <c r="K143" s="89">
        <v>90.8</v>
      </c>
      <c r="L143" s="90">
        <v>2.5000000000000001E-2</v>
      </c>
      <c r="M143" s="89">
        <v>3.3</v>
      </c>
      <c r="N143" s="89">
        <v>8.17</v>
      </c>
      <c r="O143" s="89">
        <v>11.9</v>
      </c>
      <c r="P143" s="105">
        <v>8.0999999999999996E-3</v>
      </c>
      <c r="Q143" s="89">
        <v>1860</v>
      </c>
      <c r="R143" s="89">
        <v>0.2</v>
      </c>
      <c r="S143" s="89">
        <v>6.73</v>
      </c>
      <c r="T143" s="89">
        <v>18.2</v>
      </c>
      <c r="U143" s="79">
        <v>1</v>
      </c>
      <c r="V143" s="89">
        <v>6.36</v>
      </c>
      <c r="W143" s="89">
        <v>12.3</v>
      </c>
      <c r="X143" s="89">
        <v>84.2</v>
      </c>
      <c r="Y143" s="52">
        <v>952</v>
      </c>
      <c r="Z143" s="89">
        <v>7.57</v>
      </c>
      <c r="AA143" s="52">
        <v>8210</v>
      </c>
      <c r="AB143" s="79">
        <v>137</v>
      </c>
      <c r="AC143" s="52">
        <v>153</v>
      </c>
      <c r="AD143" s="89">
        <v>363</v>
      </c>
      <c r="AE143" s="89">
        <v>174.87200000000001</v>
      </c>
      <c r="AF143" s="52">
        <v>5329.55</v>
      </c>
      <c r="AG143" s="52">
        <v>1410</v>
      </c>
      <c r="AH143" s="79">
        <f t="shared" ref="AH143:AZ143" si="349">AH389*1000</f>
        <v>120</v>
      </c>
      <c r="AI143" s="79">
        <f t="shared" si="349"/>
        <v>333</v>
      </c>
      <c r="AJ143" s="79">
        <f t="shared" si="349"/>
        <v>40</v>
      </c>
      <c r="AK143" s="79">
        <f t="shared" si="349"/>
        <v>568</v>
      </c>
      <c r="AL143" s="79">
        <f t="shared" si="349"/>
        <v>340</v>
      </c>
      <c r="AM143" s="79">
        <f t="shared" si="349"/>
        <v>209</v>
      </c>
      <c r="AN143" s="79">
        <f t="shared" si="349"/>
        <v>225</v>
      </c>
      <c r="AO143" s="79">
        <f t="shared" si="349"/>
        <v>41</v>
      </c>
      <c r="AP143" s="79">
        <f t="shared" si="349"/>
        <v>98</v>
      </c>
      <c r="AQ143" s="79">
        <f t="shared" si="349"/>
        <v>23</v>
      </c>
      <c r="AR143" s="79">
        <f t="shared" si="349"/>
        <v>22</v>
      </c>
      <c r="AS143" s="79">
        <f t="shared" si="349"/>
        <v>50</v>
      </c>
      <c r="AT143" s="79">
        <f t="shared" si="349"/>
        <v>401</v>
      </c>
      <c r="AU143" s="79">
        <f t="shared" si="349"/>
        <v>257</v>
      </c>
      <c r="AV143" s="79">
        <f t="shared" si="349"/>
        <v>104</v>
      </c>
      <c r="AW143" s="79">
        <f t="shared" si="349"/>
        <v>123</v>
      </c>
      <c r="AX143" s="79">
        <f t="shared" si="349"/>
        <v>197</v>
      </c>
      <c r="AY143" s="79">
        <f t="shared" si="349"/>
        <v>58</v>
      </c>
      <c r="AZ143" s="79">
        <f t="shared" si="349"/>
        <v>2.5</v>
      </c>
      <c r="BA143" s="80">
        <f t="shared" si="329"/>
        <v>2692</v>
      </c>
      <c r="BB143" s="67">
        <f t="shared" ref="BB143:DD143" si="350">BB389*1000</f>
        <v>0.5</v>
      </c>
      <c r="BC143" s="67">
        <f t="shared" si="350"/>
        <v>0.5</v>
      </c>
      <c r="BD143" s="67">
        <f t="shared" si="350"/>
        <v>0.5</v>
      </c>
      <c r="BE143" s="67">
        <f t="shared" si="350"/>
        <v>0.5</v>
      </c>
      <c r="BF143" s="67">
        <f t="shared" si="350"/>
        <v>0.5</v>
      </c>
      <c r="BG143" s="67">
        <f t="shared" si="350"/>
        <v>0.5</v>
      </c>
      <c r="BH143" s="67">
        <f t="shared" si="350"/>
        <v>0.5</v>
      </c>
      <c r="BI143" s="67">
        <f t="shared" si="350"/>
        <v>0.5</v>
      </c>
      <c r="BJ143" s="67">
        <f t="shared" si="350"/>
        <v>5.0000000000000001E-3</v>
      </c>
      <c r="BK143" s="67">
        <f t="shared" si="350"/>
        <v>0.5</v>
      </c>
      <c r="BL143" s="67">
        <f t="shared" si="350"/>
        <v>0.05</v>
      </c>
      <c r="BM143" s="67">
        <f t="shared" si="350"/>
        <v>0.05</v>
      </c>
      <c r="BN143" s="67">
        <f t="shared" si="350"/>
        <v>0.05</v>
      </c>
      <c r="BO143" s="67">
        <f t="shared" si="350"/>
        <v>0.05</v>
      </c>
      <c r="BP143" s="67">
        <f t="shared" si="350"/>
        <v>0.05</v>
      </c>
      <c r="BQ143" s="67">
        <f t="shared" si="350"/>
        <v>0.4</v>
      </c>
      <c r="BR143" s="67">
        <f t="shared" si="350"/>
        <v>0.05</v>
      </c>
      <c r="BS143" s="67">
        <f t="shared" si="350"/>
        <v>0.05</v>
      </c>
      <c r="BT143" s="67">
        <f t="shared" si="350"/>
        <v>0.05</v>
      </c>
      <c r="BU143" s="67">
        <f t="shared" si="350"/>
        <v>0.05</v>
      </c>
      <c r="BV143" s="67">
        <f t="shared" si="350"/>
        <v>0.05</v>
      </c>
      <c r="BW143" s="67">
        <f t="shared" si="350"/>
        <v>0.1</v>
      </c>
      <c r="BX143" s="67">
        <f t="shared" si="350"/>
        <v>0.15</v>
      </c>
      <c r="BY143" s="91"/>
      <c r="BZ143" s="91"/>
      <c r="CA143" s="91"/>
      <c r="CB143" s="91"/>
      <c r="CC143" s="91"/>
      <c r="CD143" s="91"/>
      <c r="CE143" s="91"/>
      <c r="CF143" s="91"/>
      <c r="CG143" s="91"/>
      <c r="CH143" s="91"/>
      <c r="CI143" s="91"/>
      <c r="CJ143" s="91"/>
      <c r="CK143" s="91"/>
      <c r="CL143" s="91"/>
      <c r="CM143" s="91"/>
      <c r="CN143" s="91"/>
      <c r="CO143" s="91"/>
      <c r="CP143" s="91"/>
      <c r="CQ143" s="91"/>
      <c r="CR143" s="91"/>
      <c r="CS143" s="91"/>
      <c r="CT143" s="91"/>
      <c r="CU143" s="91"/>
      <c r="CV143" s="91"/>
      <c r="CW143" s="91"/>
      <c r="CX143" s="91"/>
      <c r="CY143" s="91"/>
      <c r="CZ143" s="91"/>
      <c r="DA143" s="91"/>
      <c r="DB143" s="91"/>
      <c r="DC143" s="67">
        <f t="shared" si="350"/>
        <v>0.05</v>
      </c>
      <c r="DD143" s="67">
        <f t="shared" si="350"/>
        <v>0.05</v>
      </c>
      <c r="DE143" s="138">
        <v>8498</v>
      </c>
      <c r="DF143" s="137"/>
      <c r="DG143" s="137"/>
      <c r="DH143" s="137"/>
      <c r="DI143" s="137"/>
      <c r="DJ143" s="137"/>
    </row>
    <row r="144" spans="1:114" x14ac:dyDescent="0.2">
      <c r="A144" s="114">
        <v>139</v>
      </c>
      <c r="B144" s="115">
        <v>316</v>
      </c>
      <c r="C144" s="117" t="s">
        <v>549</v>
      </c>
      <c r="D144" s="118" t="s">
        <v>550</v>
      </c>
      <c r="E144" s="117" t="s">
        <v>828</v>
      </c>
      <c r="F144" s="117" t="s">
        <v>1033</v>
      </c>
      <c r="G144" s="113">
        <v>7.4</v>
      </c>
      <c r="H144" s="52">
        <v>649</v>
      </c>
      <c r="I144" s="90">
        <v>0.05</v>
      </c>
      <c r="J144" s="89">
        <v>55.5</v>
      </c>
      <c r="K144" s="89">
        <v>2703</v>
      </c>
      <c r="L144" s="90">
        <v>8.8000000000000007</v>
      </c>
      <c r="M144" s="89">
        <v>40.700000000000003</v>
      </c>
      <c r="N144" s="89">
        <v>105</v>
      </c>
      <c r="O144" s="89">
        <v>224</v>
      </c>
      <c r="P144" s="105">
        <v>6.25E-2</v>
      </c>
      <c r="Q144" s="112">
        <v>12600</v>
      </c>
      <c r="R144" s="89">
        <v>4.28</v>
      </c>
      <c r="S144" s="89">
        <v>95.9</v>
      </c>
      <c r="T144" s="89">
        <v>709</v>
      </c>
      <c r="U144" s="79">
        <v>3.42</v>
      </c>
      <c r="V144" s="79">
        <v>579</v>
      </c>
      <c r="W144" s="89">
        <v>114</v>
      </c>
      <c r="X144" s="89">
        <v>2510</v>
      </c>
      <c r="Y144" s="52">
        <v>21200</v>
      </c>
      <c r="Z144" s="89">
        <v>4.92</v>
      </c>
      <c r="AA144" s="52">
        <v>74801</v>
      </c>
      <c r="AB144" s="79">
        <v>3999</v>
      </c>
      <c r="AC144" s="89">
        <v>609</v>
      </c>
      <c r="AD144" s="89">
        <v>12666</v>
      </c>
      <c r="AE144" s="89">
        <v>229</v>
      </c>
      <c r="AF144" s="52">
        <v>29048</v>
      </c>
      <c r="AG144" s="52">
        <v>5580</v>
      </c>
      <c r="AH144" s="79">
        <f t="shared" ref="AH144:AZ144" si="351">AH390*1000</f>
        <v>1100</v>
      </c>
      <c r="AI144" s="79">
        <f t="shared" si="351"/>
        <v>3050</v>
      </c>
      <c r="AJ144" s="79">
        <f t="shared" si="351"/>
        <v>666</v>
      </c>
      <c r="AK144" s="79">
        <f t="shared" si="351"/>
        <v>6390</v>
      </c>
      <c r="AL144" s="79">
        <f t="shared" si="351"/>
        <v>2320</v>
      </c>
      <c r="AM144" s="79">
        <f t="shared" si="351"/>
        <v>2270</v>
      </c>
      <c r="AN144" s="79">
        <f t="shared" si="351"/>
        <v>1980</v>
      </c>
      <c r="AO144" s="79">
        <f t="shared" si="351"/>
        <v>360</v>
      </c>
      <c r="AP144" s="79">
        <f t="shared" si="351"/>
        <v>1160</v>
      </c>
      <c r="AQ144" s="79">
        <f t="shared" si="351"/>
        <v>1270</v>
      </c>
      <c r="AR144" s="79">
        <f t="shared" si="351"/>
        <v>825</v>
      </c>
      <c r="AS144" s="79">
        <f t="shared" si="351"/>
        <v>588</v>
      </c>
      <c r="AT144" s="79">
        <f t="shared" si="351"/>
        <v>4900</v>
      </c>
      <c r="AU144" s="79">
        <f t="shared" si="351"/>
        <v>2760</v>
      </c>
      <c r="AV144" s="79">
        <f t="shared" si="351"/>
        <v>1090</v>
      </c>
      <c r="AW144" s="79">
        <f t="shared" si="351"/>
        <v>1720</v>
      </c>
      <c r="AX144" s="79">
        <f t="shared" si="351"/>
        <v>1360</v>
      </c>
      <c r="AY144" s="79">
        <f t="shared" si="351"/>
        <v>230</v>
      </c>
      <c r="AZ144" s="79">
        <f t="shared" si="351"/>
        <v>2.5</v>
      </c>
      <c r="BA144" s="80">
        <f t="shared" si="329"/>
        <v>29209</v>
      </c>
      <c r="BB144" s="67">
        <f t="shared" ref="BB144:DD144" si="352">BB390*1000</f>
        <v>0.5</v>
      </c>
      <c r="BC144" s="67">
        <f t="shared" si="352"/>
        <v>0.5</v>
      </c>
      <c r="BD144" s="67">
        <f t="shared" si="352"/>
        <v>0.5</v>
      </c>
      <c r="BE144" s="67">
        <f t="shared" si="352"/>
        <v>0.5</v>
      </c>
      <c r="BF144" s="67">
        <f t="shared" si="352"/>
        <v>0.5</v>
      </c>
      <c r="BG144" s="67">
        <f t="shared" si="352"/>
        <v>0.5</v>
      </c>
      <c r="BH144" s="67">
        <f t="shared" si="352"/>
        <v>0.5</v>
      </c>
      <c r="BI144" s="67">
        <f t="shared" si="352"/>
        <v>0.5</v>
      </c>
      <c r="BJ144" s="67">
        <f t="shared" si="352"/>
        <v>5.0000000000000001E-3</v>
      </c>
      <c r="BK144" s="67">
        <f t="shared" si="352"/>
        <v>0.5</v>
      </c>
      <c r="BL144" s="67">
        <f t="shared" si="352"/>
        <v>0.05</v>
      </c>
      <c r="BM144" s="67">
        <f t="shared" si="352"/>
        <v>0.05</v>
      </c>
      <c r="BN144" s="67">
        <f t="shared" si="352"/>
        <v>0.05</v>
      </c>
      <c r="BO144" s="67">
        <f t="shared" si="352"/>
        <v>0.05</v>
      </c>
      <c r="BP144" s="67">
        <f t="shared" si="352"/>
        <v>0.05</v>
      </c>
      <c r="BQ144" s="67">
        <f t="shared" si="352"/>
        <v>0.4</v>
      </c>
      <c r="BR144" s="67">
        <f t="shared" si="352"/>
        <v>0.05</v>
      </c>
      <c r="BS144" s="67">
        <f t="shared" si="352"/>
        <v>0.05</v>
      </c>
      <c r="BT144" s="67">
        <f t="shared" si="352"/>
        <v>0.05</v>
      </c>
      <c r="BU144" s="67">
        <f t="shared" si="352"/>
        <v>0.05</v>
      </c>
      <c r="BV144" s="67">
        <f t="shared" si="352"/>
        <v>0.05</v>
      </c>
      <c r="BW144" s="67">
        <f t="shared" si="352"/>
        <v>0.1</v>
      </c>
      <c r="BX144" s="67">
        <f t="shared" si="352"/>
        <v>0.15</v>
      </c>
      <c r="BY144" s="67">
        <f t="shared" si="352"/>
        <v>9350</v>
      </c>
      <c r="BZ144" s="67">
        <f t="shared" si="352"/>
        <v>50</v>
      </c>
      <c r="CA144" s="67">
        <f t="shared" si="352"/>
        <v>500</v>
      </c>
      <c r="CB144" s="67">
        <f t="shared" si="352"/>
        <v>0.01</v>
      </c>
      <c r="CC144" s="67">
        <f t="shared" si="352"/>
        <v>2.5000000000000001E-2</v>
      </c>
      <c r="CD144" s="67">
        <f t="shared" si="352"/>
        <v>2.5000000000000001E-2</v>
      </c>
      <c r="CE144" s="67">
        <f t="shared" si="352"/>
        <v>2.5000000000000001E-2</v>
      </c>
      <c r="CF144" s="67">
        <f t="shared" si="352"/>
        <v>2.5000000000000001E-2</v>
      </c>
      <c r="CG144" s="67">
        <f t="shared" si="352"/>
        <v>2.5000000000000001E-2</v>
      </c>
      <c r="CH144" s="67">
        <f t="shared" si="352"/>
        <v>2.5000000000000001E-2</v>
      </c>
      <c r="CI144" s="67">
        <f t="shared" si="352"/>
        <v>2.5000000000000001E-2</v>
      </c>
      <c r="CJ144" s="67">
        <f>CJ390</f>
        <v>5.0000000000000001E-3</v>
      </c>
      <c r="CK144" s="67">
        <f t="shared" si="352"/>
        <v>0.15</v>
      </c>
      <c r="CL144" s="67">
        <f t="shared" si="352"/>
        <v>0.5</v>
      </c>
      <c r="CM144" s="67">
        <f t="shared" si="352"/>
        <v>0.5</v>
      </c>
      <c r="CN144" s="67">
        <f t="shared" si="352"/>
        <v>0.5</v>
      </c>
      <c r="CO144" s="67">
        <f>SUM(CL144:CN144)</f>
        <v>1.5</v>
      </c>
      <c r="CP144" s="67">
        <f t="shared" si="352"/>
        <v>0.3</v>
      </c>
      <c r="CQ144" s="67">
        <f t="shared" si="352"/>
        <v>5</v>
      </c>
      <c r="CR144" s="67">
        <f t="shared" si="352"/>
        <v>0.5</v>
      </c>
      <c r="CS144" s="67">
        <f t="shared" si="352"/>
        <v>0.5</v>
      </c>
      <c r="CT144" s="67">
        <f t="shared" si="352"/>
        <v>0.05</v>
      </c>
      <c r="CU144" s="67">
        <f t="shared" si="352"/>
        <v>0.05</v>
      </c>
      <c r="CV144" s="67">
        <f t="shared" si="352"/>
        <v>0.05</v>
      </c>
      <c r="CW144" s="67">
        <f t="shared" ref="CW144" si="353">CW390/1000</f>
        <v>1.6999999999999999E-3</v>
      </c>
      <c r="CX144" s="67">
        <f t="shared" si="352"/>
        <v>0.05</v>
      </c>
      <c r="CY144" s="67">
        <f t="shared" si="352"/>
        <v>0.05</v>
      </c>
      <c r="CZ144" s="67">
        <f t="shared" si="352"/>
        <v>0.05</v>
      </c>
      <c r="DA144" s="67">
        <f t="shared" si="352"/>
        <v>0.05</v>
      </c>
      <c r="DB144" s="67">
        <f t="shared" si="352"/>
        <v>0.05</v>
      </c>
      <c r="DC144" s="67">
        <f t="shared" si="352"/>
        <v>0.05</v>
      </c>
      <c r="DD144" s="67">
        <f t="shared" si="352"/>
        <v>0.05</v>
      </c>
      <c r="DE144" s="138">
        <v>5439</v>
      </c>
      <c r="DF144" s="101">
        <f t="shared" ref="DF144:DJ144" si="354">DF390*1000</f>
        <v>0.5</v>
      </c>
      <c r="DG144" s="101">
        <f t="shared" si="354"/>
        <v>0.05</v>
      </c>
      <c r="DH144" s="101">
        <f t="shared" si="354"/>
        <v>2.5000000000000001E-2</v>
      </c>
      <c r="DI144" s="101">
        <f t="shared" si="354"/>
        <v>2.5000000000000001E-2</v>
      </c>
      <c r="DJ144" s="101">
        <f t="shared" si="354"/>
        <v>0.05</v>
      </c>
    </row>
    <row r="145" spans="1:114" ht="25.5" x14ac:dyDescent="0.2">
      <c r="A145" s="114">
        <v>140</v>
      </c>
      <c r="B145" s="115">
        <v>317</v>
      </c>
      <c r="C145" s="116" t="s">
        <v>551</v>
      </c>
      <c r="D145" s="116" t="s">
        <v>552</v>
      </c>
      <c r="E145" s="116" t="s">
        <v>829</v>
      </c>
      <c r="F145" s="116" t="s">
        <v>1034</v>
      </c>
      <c r="G145" s="113">
        <v>7</v>
      </c>
      <c r="H145" s="52">
        <v>642</v>
      </c>
      <c r="I145" s="89">
        <v>0.05</v>
      </c>
      <c r="J145" s="89">
        <v>1.5</v>
      </c>
      <c r="K145" s="89">
        <v>7.32</v>
      </c>
      <c r="L145" s="90">
        <v>2.5000000000000001E-2</v>
      </c>
      <c r="M145" s="89">
        <v>1.7</v>
      </c>
      <c r="N145" s="89">
        <v>3.62</v>
      </c>
      <c r="O145" s="89">
        <v>6.02</v>
      </c>
      <c r="P145" s="105">
        <v>6.7000000000000002E-3</v>
      </c>
      <c r="Q145" s="89">
        <v>789</v>
      </c>
      <c r="R145" s="89">
        <v>0.2</v>
      </c>
      <c r="S145" s="89">
        <v>2.2599999999999998</v>
      </c>
      <c r="T145" s="89">
        <v>4.49</v>
      </c>
      <c r="U145" s="79">
        <v>1</v>
      </c>
      <c r="V145" s="89">
        <v>19.100000000000001</v>
      </c>
      <c r="W145" s="89">
        <v>5.36</v>
      </c>
      <c r="X145" s="89">
        <v>11.9</v>
      </c>
      <c r="Y145" s="52">
        <v>15000</v>
      </c>
      <c r="Z145" s="89">
        <v>12.6</v>
      </c>
      <c r="AA145" s="52">
        <v>4120</v>
      </c>
      <c r="AB145" s="79">
        <v>108</v>
      </c>
      <c r="AC145" s="52">
        <v>148</v>
      </c>
      <c r="AD145" s="89">
        <v>316</v>
      </c>
      <c r="AE145" s="89">
        <v>292.79700000000003</v>
      </c>
      <c r="AF145" s="52">
        <v>1441.35</v>
      </c>
      <c r="AG145" s="52">
        <v>477</v>
      </c>
      <c r="AH145" s="79">
        <f t="shared" ref="AH145:AZ145" si="355">AH391*1000</f>
        <v>2.5</v>
      </c>
      <c r="AI145" s="79">
        <f t="shared" si="355"/>
        <v>2.5</v>
      </c>
      <c r="AJ145" s="79">
        <f t="shared" si="355"/>
        <v>2.5</v>
      </c>
      <c r="AK145" s="79">
        <f t="shared" si="355"/>
        <v>2.5</v>
      </c>
      <c r="AL145" s="79">
        <f t="shared" si="355"/>
        <v>2.5</v>
      </c>
      <c r="AM145" s="79">
        <f t="shared" si="355"/>
        <v>2.5</v>
      </c>
      <c r="AN145" s="79">
        <f t="shared" si="355"/>
        <v>2.5</v>
      </c>
      <c r="AO145" s="79">
        <f t="shared" si="355"/>
        <v>2.5</v>
      </c>
      <c r="AP145" s="79">
        <f t="shared" si="355"/>
        <v>2.5</v>
      </c>
      <c r="AQ145" s="79">
        <f t="shared" si="355"/>
        <v>1.5</v>
      </c>
      <c r="AR145" s="79">
        <f t="shared" si="355"/>
        <v>2.5</v>
      </c>
      <c r="AS145" s="79">
        <f t="shared" si="355"/>
        <v>2.5</v>
      </c>
      <c r="AT145" s="79">
        <f t="shared" si="355"/>
        <v>2.5</v>
      </c>
      <c r="AU145" s="79">
        <f t="shared" si="355"/>
        <v>2.5</v>
      </c>
      <c r="AV145" s="79">
        <f t="shared" si="355"/>
        <v>2.5</v>
      </c>
      <c r="AW145" s="79">
        <f t="shared" si="355"/>
        <v>2.5</v>
      </c>
      <c r="AX145" s="79">
        <f t="shared" si="355"/>
        <v>2.5</v>
      </c>
      <c r="AY145" s="79">
        <f t="shared" si="355"/>
        <v>2.5</v>
      </c>
      <c r="AZ145" s="79">
        <f t="shared" si="355"/>
        <v>2.5</v>
      </c>
      <c r="BA145" s="80">
        <f t="shared" si="329"/>
        <v>31.5</v>
      </c>
      <c r="BB145" s="67">
        <f t="shared" ref="BB145:DD145" si="356">BB391*1000</f>
        <v>0.5</v>
      </c>
      <c r="BC145" s="67">
        <f t="shared" si="356"/>
        <v>0.5</v>
      </c>
      <c r="BD145" s="67">
        <f t="shared" si="356"/>
        <v>0.5</v>
      </c>
      <c r="BE145" s="67">
        <f t="shared" si="356"/>
        <v>0.5</v>
      </c>
      <c r="BF145" s="67">
        <f t="shared" si="356"/>
        <v>0.5</v>
      </c>
      <c r="BG145" s="67">
        <f t="shared" si="356"/>
        <v>0.5</v>
      </c>
      <c r="BH145" s="67">
        <f t="shared" si="356"/>
        <v>0.5</v>
      </c>
      <c r="BI145" s="67">
        <f t="shared" si="356"/>
        <v>0.5</v>
      </c>
      <c r="BJ145" s="67">
        <f t="shared" si="356"/>
        <v>5.0000000000000001E-3</v>
      </c>
      <c r="BK145" s="67">
        <f t="shared" si="356"/>
        <v>0.5</v>
      </c>
      <c r="BL145" s="67">
        <f t="shared" si="356"/>
        <v>0.05</v>
      </c>
      <c r="BM145" s="67">
        <f t="shared" si="356"/>
        <v>0.05</v>
      </c>
      <c r="BN145" s="67">
        <f t="shared" si="356"/>
        <v>0.05</v>
      </c>
      <c r="BO145" s="67">
        <f t="shared" si="356"/>
        <v>0.05</v>
      </c>
      <c r="BP145" s="67">
        <f t="shared" si="356"/>
        <v>0.05</v>
      </c>
      <c r="BQ145" s="67">
        <f t="shared" si="356"/>
        <v>0.4</v>
      </c>
      <c r="BR145" s="67">
        <f t="shared" si="356"/>
        <v>0.05</v>
      </c>
      <c r="BS145" s="67">
        <f t="shared" si="356"/>
        <v>0.05</v>
      </c>
      <c r="BT145" s="67">
        <f t="shared" si="356"/>
        <v>0.05</v>
      </c>
      <c r="BU145" s="67">
        <f t="shared" si="356"/>
        <v>0.05</v>
      </c>
      <c r="BV145" s="67">
        <f t="shared" si="356"/>
        <v>0.05</v>
      </c>
      <c r="BW145" s="67">
        <f t="shared" si="356"/>
        <v>0.1</v>
      </c>
      <c r="BX145" s="67">
        <f t="shared" si="356"/>
        <v>0.15</v>
      </c>
      <c r="BY145" s="91"/>
      <c r="BZ145" s="91"/>
      <c r="CA145" s="91"/>
      <c r="CB145" s="91"/>
      <c r="CC145" s="91"/>
      <c r="CD145" s="91"/>
      <c r="CE145" s="91"/>
      <c r="CF145" s="91"/>
      <c r="CG145" s="91"/>
      <c r="CH145" s="91"/>
      <c r="CI145" s="91"/>
      <c r="CJ145" s="91"/>
      <c r="CK145" s="91"/>
      <c r="CL145" s="91"/>
      <c r="CM145" s="91"/>
      <c r="CN145" s="91"/>
      <c r="CO145" s="91"/>
      <c r="CP145" s="91"/>
      <c r="CQ145" s="91"/>
      <c r="CR145" s="91"/>
      <c r="CS145" s="91"/>
      <c r="CT145" s="91"/>
      <c r="CU145" s="91"/>
      <c r="CV145" s="91"/>
      <c r="CW145" s="91"/>
      <c r="CX145" s="91"/>
      <c r="CY145" s="91"/>
      <c r="CZ145" s="91"/>
      <c r="DA145" s="91"/>
      <c r="DB145" s="91"/>
      <c r="DC145" s="67">
        <f t="shared" si="356"/>
        <v>0.05</v>
      </c>
      <c r="DD145" s="67">
        <f t="shared" si="356"/>
        <v>0.05</v>
      </c>
      <c r="DE145" s="138">
        <v>214.2</v>
      </c>
      <c r="DF145" s="137"/>
      <c r="DG145" s="137"/>
      <c r="DH145" s="137"/>
      <c r="DI145" s="137"/>
      <c r="DJ145" s="137"/>
    </row>
    <row r="146" spans="1:114" ht="25.5" x14ac:dyDescent="0.2">
      <c r="A146" s="114">
        <v>141</v>
      </c>
      <c r="B146" s="115">
        <v>318</v>
      </c>
      <c r="C146" s="116" t="s">
        <v>201</v>
      </c>
      <c r="D146" s="116" t="s">
        <v>265</v>
      </c>
      <c r="E146" s="116" t="s">
        <v>830</v>
      </c>
      <c r="F146" s="116" t="s">
        <v>233</v>
      </c>
      <c r="G146" s="113">
        <v>7.2</v>
      </c>
      <c r="H146" s="52">
        <v>1287</v>
      </c>
      <c r="I146" s="89">
        <v>0.05</v>
      </c>
      <c r="J146" s="89">
        <v>1.5</v>
      </c>
      <c r="K146" s="89">
        <v>138</v>
      </c>
      <c r="L146" s="90">
        <v>2.5000000000000001E-2</v>
      </c>
      <c r="M146" s="89">
        <v>4.6399999999999997</v>
      </c>
      <c r="N146" s="89">
        <v>23.6</v>
      </c>
      <c r="O146" s="89">
        <v>49.5</v>
      </c>
      <c r="P146" s="105">
        <v>0.16900000000000001</v>
      </c>
      <c r="Q146" s="112">
        <v>2150</v>
      </c>
      <c r="R146" s="89">
        <v>0.2</v>
      </c>
      <c r="S146" s="89">
        <v>11.9</v>
      </c>
      <c r="T146" s="89">
        <v>73.599999999999994</v>
      </c>
      <c r="U146" s="89">
        <v>1</v>
      </c>
      <c r="V146" s="79">
        <v>113</v>
      </c>
      <c r="W146" s="89">
        <v>19.2</v>
      </c>
      <c r="X146" s="89">
        <v>159</v>
      </c>
      <c r="Y146" s="52">
        <v>12600</v>
      </c>
      <c r="Z146" s="89">
        <v>7.34</v>
      </c>
      <c r="AA146" s="52">
        <v>20277.2</v>
      </c>
      <c r="AB146" s="79">
        <v>917.01599999999996</v>
      </c>
      <c r="AC146" s="52">
        <v>1650</v>
      </c>
      <c r="AD146" s="52">
        <v>4250</v>
      </c>
      <c r="AE146" s="89">
        <v>301.77999999999997</v>
      </c>
      <c r="AF146" s="52">
        <v>7098.74</v>
      </c>
      <c r="AG146" s="52">
        <v>1390</v>
      </c>
      <c r="AH146" s="79">
        <f t="shared" ref="AH146:AZ146" si="357">AH392*1000</f>
        <v>55</v>
      </c>
      <c r="AI146" s="79">
        <f t="shared" si="357"/>
        <v>144</v>
      </c>
      <c r="AJ146" s="79">
        <f t="shared" si="357"/>
        <v>61</v>
      </c>
      <c r="AK146" s="79">
        <f t="shared" si="357"/>
        <v>363</v>
      </c>
      <c r="AL146" s="79">
        <f t="shared" si="357"/>
        <v>440</v>
      </c>
      <c r="AM146" s="79">
        <f t="shared" si="357"/>
        <v>122</v>
      </c>
      <c r="AN146" s="79">
        <f t="shared" si="357"/>
        <v>120</v>
      </c>
      <c r="AO146" s="79">
        <f t="shared" si="357"/>
        <v>18</v>
      </c>
      <c r="AP146" s="79">
        <f t="shared" si="357"/>
        <v>69</v>
      </c>
      <c r="AQ146" s="79">
        <f t="shared" si="357"/>
        <v>38</v>
      </c>
      <c r="AR146" s="79">
        <f t="shared" si="357"/>
        <v>34</v>
      </c>
      <c r="AS146" s="79">
        <f t="shared" si="357"/>
        <v>41</v>
      </c>
      <c r="AT146" s="79">
        <f t="shared" si="357"/>
        <v>241</v>
      </c>
      <c r="AU146" s="79">
        <f t="shared" si="357"/>
        <v>201</v>
      </c>
      <c r="AV146" s="79">
        <f t="shared" si="357"/>
        <v>77</v>
      </c>
      <c r="AW146" s="79">
        <f t="shared" si="357"/>
        <v>89</v>
      </c>
      <c r="AX146" s="79">
        <f t="shared" si="357"/>
        <v>86</v>
      </c>
      <c r="AY146" s="79">
        <f t="shared" si="357"/>
        <v>38</v>
      </c>
      <c r="AZ146" s="79">
        <f t="shared" si="357"/>
        <v>2.5</v>
      </c>
      <c r="BA146" s="80">
        <f t="shared" si="329"/>
        <v>1937</v>
      </c>
      <c r="BB146" s="67">
        <f t="shared" ref="BB146:DD146" si="358">BB392*1000</f>
        <v>0.5</v>
      </c>
      <c r="BC146" s="67">
        <f t="shared" si="358"/>
        <v>0.5</v>
      </c>
      <c r="BD146" s="67">
        <f t="shared" si="358"/>
        <v>0.5</v>
      </c>
      <c r="BE146" s="67">
        <f t="shared" si="358"/>
        <v>0.5</v>
      </c>
      <c r="BF146" s="67">
        <f t="shared" si="358"/>
        <v>0.5</v>
      </c>
      <c r="BG146" s="67">
        <f t="shared" si="358"/>
        <v>0.5</v>
      </c>
      <c r="BH146" s="67">
        <f t="shared" si="358"/>
        <v>0.5</v>
      </c>
      <c r="BI146" s="67">
        <f t="shared" si="358"/>
        <v>0.5</v>
      </c>
      <c r="BJ146" s="67">
        <f t="shared" si="358"/>
        <v>5.0000000000000001E-3</v>
      </c>
      <c r="BK146" s="67">
        <f t="shared" si="358"/>
        <v>0.5</v>
      </c>
      <c r="BL146" s="67">
        <f t="shared" si="358"/>
        <v>0.05</v>
      </c>
      <c r="BM146" s="67">
        <f t="shared" si="358"/>
        <v>0.05</v>
      </c>
      <c r="BN146" s="67">
        <f t="shared" si="358"/>
        <v>0.05</v>
      </c>
      <c r="BO146" s="67">
        <f t="shared" si="358"/>
        <v>0.05</v>
      </c>
      <c r="BP146" s="67">
        <f t="shared" si="358"/>
        <v>0.05</v>
      </c>
      <c r="BQ146" s="67">
        <f t="shared" si="358"/>
        <v>0.4</v>
      </c>
      <c r="BR146" s="67">
        <f t="shared" si="358"/>
        <v>0.05</v>
      </c>
      <c r="BS146" s="67">
        <f t="shared" si="358"/>
        <v>0.05</v>
      </c>
      <c r="BT146" s="67">
        <f t="shared" si="358"/>
        <v>0.05</v>
      </c>
      <c r="BU146" s="67">
        <f t="shared" si="358"/>
        <v>0.05</v>
      </c>
      <c r="BV146" s="67">
        <f t="shared" si="358"/>
        <v>0.05</v>
      </c>
      <c r="BW146" s="67">
        <f t="shared" si="358"/>
        <v>0.1</v>
      </c>
      <c r="BX146" s="67">
        <f t="shared" si="358"/>
        <v>0.15</v>
      </c>
      <c r="BY146" s="91"/>
      <c r="BZ146" s="91"/>
      <c r="CA146" s="91"/>
      <c r="CB146" s="91"/>
      <c r="CC146" s="91"/>
      <c r="CD146" s="91"/>
      <c r="CE146" s="91"/>
      <c r="CF146" s="91"/>
      <c r="CG146" s="91"/>
      <c r="CH146" s="91"/>
      <c r="CI146" s="91"/>
      <c r="CJ146" s="91"/>
      <c r="CK146" s="91"/>
      <c r="CL146" s="91"/>
      <c r="CM146" s="91"/>
      <c r="CN146" s="91"/>
      <c r="CO146" s="91"/>
      <c r="CP146" s="91"/>
      <c r="CQ146" s="91"/>
      <c r="CR146" s="91"/>
      <c r="CS146" s="91"/>
      <c r="CT146" s="91"/>
      <c r="CU146" s="91"/>
      <c r="CV146" s="91"/>
      <c r="CW146" s="91"/>
      <c r="CX146" s="91"/>
      <c r="CY146" s="91"/>
      <c r="CZ146" s="91"/>
      <c r="DA146" s="91"/>
      <c r="DB146" s="91"/>
      <c r="DC146" s="67">
        <f t="shared" si="358"/>
        <v>0.05</v>
      </c>
      <c r="DD146" s="67">
        <f t="shared" si="358"/>
        <v>0.05</v>
      </c>
      <c r="DE146" s="138">
        <v>2643</v>
      </c>
      <c r="DF146" s="137"/>
      <c r="DG146" s="137"/>
      <c r="DH146" s="137"/>
      <c r="DI146" s="137"/>
      <c r="DJ146" s="137"/>
    </row>
    <row r="147" spans="1:114" ht="25.5" x14ac:dyDescent="0.2">
      <c r="A147" s="114">
        <v>142</v>
      </c>
      <c r="B147" s="115">
        <v>319</v>
      </c>
      <c r="C147" s="116" t="s">
        <v>202</v>
      </c>
      <c r="D147" s="116" t="s">
        <v>266</v>
      </c>
      <c r="E147" s="116" t="s">
        <v>831</v>
      </c>
      <c r="F147" s="116" t="s">
        <v>1035</v>
      </c>
      <c r="G147" s="113">
        <v>6.8</v>
      </c>
      <c r="H147" s="52">
        <v>631</v>
      </c>
      <c r="I147" s="89">
        <v>0.05</v>
      </c>
      <c r="J147" s="89">
        <v>1.5</v>
      </c>
      <c r="K147" s="89">
        <v>10.5</v>
      </c>
      <c r="L147" s="90">
        <v>2.5000000000000001E-2</v>
      </c>
      <c r="M147" s="89">
        <v>1.23</v>
      </c>
      <c r="N147" s="112">
        <v>10.9</v>
      </c>
      <c r="O147" s="112">
        <v>5.36</v>
      </c>
      <c r="P147" s="105">
        <v>1.5599999999999999E-2</v>
      </c>
      <c r="Q147" s="112">
        <v>721</v>
      </c>
      <c r="R147" s="89">
        <v>0.2</v>
      </c>
      <c r="S147" s="112">
        <v>2.06</v>
      </c>
      <c r="T147" s="112">
        <v>6.13</v>
      </c>
      <c r="U147" s="79">
        <v>1</v>
      </c>
      <c r="V147" s="79">
        <v>10</v>
      </c>
      <c r="W147" s="112">
        <v>5.5</v>
      </c>
      <c r="X147" s="112">
        <v>12.4</v>
      </c>
      <c r="Y147" s="52">
        <v>4000</v>
      </c>
      <c r="Z147" s="89">
        <v>9.82</v>
      </c>
      <c r="AA147" s="52">
        <v>4450</v>
      </c>
      <c r="AB147" s="79">
        <v>60.7</v>
      </c>
      <c r="AC147" s="89">
        <v>234</v>
      </c>
      <c r="AD147" s="52">
        <v>279</v>
      </c>
      <c r="AE147" s="89">
        <v>204.87799999999999</v>
      </c>
      <c r="AF147" s="52">
        <v>1640.79</v>
      </c>
      <c r="AG147" s="112">
        <v>1010</v>
      </c>
      <c r="AH147" s="79">
        <f t="shared" ref="AH147:AZ147" si="359">AH393*1000</f>
        <v>36</v>
      </c>
      <c r="AI147" s="79">
        <f t="shared" si="359"/>
        <v>1780</v>
      </c>
      <c r="AJ147" s="79">
        <f t="shared" si="359"/>
        <v>163</v>
      </c>
      <c r="AK147" s="79">
        <f t="shared" si="359"/>
        <v>1780</v>
      </c>
      <c r="AL147" s="79">
        <f t="shared" si="359"/>
        <v>790</v>
      </c>
      <c r="AM147" s="79">
        <f t="shared" si="359"/>
        <v>538</v>
      </c>
      <c r="AN147" s="79">
        <f t="shared" si="359"/>
        <v>587</v>
      </c>
      <c r="AO147" s="79">
        <f t="shared" si="359"/>
        <v>93</v>
      </c>
      <c r="AP147" s="79">
        <f t="shared" si="359"/>
        <v>336</v>
      </c>
      <c r="AQ147" s="79">
        <f t="shared" si="359"/>
        <v>58</v>
      </c>
      <c r="AR147" s="79">
        <f t="shared" si="359"/>
        <v>28</v>
      </c>
      <c r="AS147" s="79">
        <f t="shared" si="359"/>
        <v>18</v>
      </c>
      <c r="AT147" s="79">
        <f t="shared" si="359"/>
        <v>938</v>
      </c>
      <c r="AU147" s="79">
        <f t="shared" si="359"/>
        <v>712</v>
      </c>
      <c r="AV147" s="79">
        <f t="shared" si="359"/>
        <v>344</v>
      </c>
      <c r="AW147" s="79">
        <f t="shared" si="359"/>
        <v>310</v>
      </c>
      <c r="AX147" s="79">
        <f t="shared" si="359"/>
        <v>457</v>
      </c>
      <c r="AY147" s="79">
        <f t="shared" si="359"/>
        <v>180</v>
      </c>
      <c r="AZ147" s="79">
        <f t="shared" si="359"/>
        <v>2.5</v>
      </c>
      <c r="BA147" s="80">
        <f t="shared" si="329"/>
        <v>7772</v>
      </c>
      <c r="BB147" s="67">
        <f t="shared" ref="BB147:DD147" si="360">BB393*1000</f>
        <v>0.5</v>
      </c>
      <c r="BC147" s="67">
        <f t="shared" si="360"/>
        <v>0.5</v>
      </c>
      <c r="BD147" s="67">
        <f t="shared" si="360"/>
        <v>0.5</v>
      </c>
      <c r="BE147" s="67">
        <f t="shared" si="360"/>
        <v>0.5</v>
      </c>
      <c r="BF147" s="67">
        <f t="shared" si="360"/>
        <v>0.5</v>
      </c>
      <c r="BG147" s="67">
        <f t="shared" si="360"/>
        <v>0.5</v>
      </c>
      <c r="BH147" s="67">
        <f t="shared" si="360"/>
        <v>0.5</v>
      </c>
      <c r="BI147" s="67">
        <f t="shared" si="360"/>
        <v>0.5</v>
      </c>
      <c r="BJ147" s="67">
        <f t="shared" si="360"/>
        <v>5.0000000000000001E-3</v>
      </c>
      <c r="BK147" s="67">
        <f t="shared" si="360"/>
        <v>0.5</v>
      </c>
      <c r="BL147" s="67">
        <f t="shared" si="360"/>
        <v>0.05</v>
      </c>
      <c r="BM147" s="67">
        <f t="shared" si="360"/>
        <v>0.05</v>
      </c>
      <c r="BN147" s="67">
        <f t="shared" si="360"/>
        <v>0.05</v>
      </c>
      <c r="BO147" s="67">
        <f t="shared" si="360"/>
        <v>0.05</v>
      </c>
      <c r="BP147" s="67">
        <f t="shared" si="360"/>
        <v>0.05</v>
      </c>
      <c r="BQ147" s="67">
        <f t="shared" si="360"/>
        <v>0.4</v>
      </c>
      <c r="BR147" s="67">
        <f t="shared" si="360"/>
        <v>0.05</v>
      </c>
      <c r="BS147" s="67">
        <f t="shared" si="360"/>
        <v>0.05</v>
      </c>
      <c r="BT147" s="67">
        <f t="shared" si="360"/>
        <v>0.05</v>
      </c>
      <c r="BU147" s="67">
        <f t="shared" si="360"/>
        <v>0.05</v>
      </c>
      <c r="BV147" s="67">
        <f t="shared" si="360"/>
        <v>0.05</v>
      </c>
      <c r="BW147" s="67">
        <f t="shared" si="360"/>
        <v>0.1</v>
      </c>
      <c r="BX147" s="67">
        <f t="shared" si="360"/>
        <v>0.15</v>
      </c>
      <c r="BY147" s="91"/>
      <c r="BZ147" s="91"/>
      <c r="CA147" s="91"/>
      <c r="CB147" s="91"/>
      <c r="CC147" s="91"/>
      <c r="CD147" s="91"/>
      <c r="CE147" s="91"/>
      <c r="CF147" s="91"/>
      <c r="CG147" s="91"/>
      <c r="CH147" s="91"/>
      <c r="CI147" s="91"/>
      <c r="CJ147" s="91"/>
      <c r="CK147" s="91"/>
      <c r="CL147" s="91"/>
      <c r="CM147" s="91"/>
      <c r="CN147" s="91"/>
      <c r="CO147" s="91"/>
      <c r="CP147" s="91"/>
      <c r="CQ147" s="91"/>
      <c r="CR147" s="91"/>
      <c r="CS147" s="91"/>
      <c r="CT147" s="91"/>
      <c r="CU147" s="91"/>
      <c r="CV147" s="91"/>
      <c r="CW147" s="91"/>
      <c r="CX147" s="91"/>
      <c r="CY147" s="91"/>
      <c r="CZ147" s="91"/>
      <c r="DA147" s="91"/>
      <c r="DB147" s="91"/>
      <c r="DC147" s="67">
        <f t="shared" si="360"/>
        <v>0.05</v>
      </c>
      <c r="DD147" s="67">
        <f t="shared" si="360"/>
        <v>0.05</v>
      </c>
      <c r="DE147" s="138">
        <v>702</v>
      </c>
      <c r="DF147" s="137"/>
      <c r="DG147" s="137"/>
      <c r="DH147" s="137"/>
      <c r="DI147" s="137"/>
      <c r="DJ147" s="137"/>
    </row>
    <row r="148" spans="1:114" ht="25.5" x14ac:dyDescent="0.2">
      <c r="A148" s="114">
        <v>143</v>
      </c>
      <c r="B148" s="115">
        <v>320</v>
      </c>
      <c r="C148" s="116" t="s">
        <v>553</v>
      </c>
      <c r="D148" s="116" t="s">
        <v>554</v>
      </c>
      <c r="E148" s="116" t="s">
        <v>832</v>
      </c>
      <c r="F148" s="116" t="s">
        <v>1036</v>
      </c>
      <c r="G148" s="113">
        <v>6.9</v>
      </c>
      <c r="H148" s="52">
        <v>675</v>
      </c>
      <c r="I148" s="89">
        <v>0.05</v>
      </c>
      <c r="J148" s="89">
        <v>1.5</v>
      </c>
      <c r="K148" s="89">
        <v>66.3</v>
      </c>
      <c r="L148" s="90">
        <v>2.5000000000000001E-2</v>
      </c>
      <c r="M148" s="89">
        <v>9.1300000000000008</v>
      </c>
      <c r="N148" s="89">
        <v>10.6</v>
      </c>
      <c r="O148" s="89">
        <v>34.4</v>
      </c>
      <c r="P148" s="105">
        <v>7.5800000000000006E-2</v>
      </c>
      <c r="Q148" s="89">
        <v>1890</v>
      </c>
      <c r="R148" s="89">
        <v>0.2</v>
      </c>
      <c r="S148" s="89">
        <v>13.5</v>
      </c>
      <c r="T148" s="89">
        <v>47.4</v>
      </c>
      <c r="U148" s="79">
        <v>1</v>
      </c>
      <c r="V148" s="89">
        <v>18.5</v>
      </c>
      <c r="W148" s="89">
        <v>11.3</v>
      </c>
      <c r="X148" s="89">
        <v>72.5</v>
      </c>
      <c r="Y148" s="52">
        <v>3340</v>
      </c>
      <c r="Z148" s="89">
        <v>7.31</v>
      </c>
      <c r="AA148" s="52">
        <v>15317.6</v>
      </c>
      <c r="AB148" s="79">
        <v>345</v>
      </c>
      <c r="AC148" s="89">
        <v>317</v>
      </c>
      <c r="AD148" s="89">
        <v>975</v>
      </c>
      <c r="AE148" s="89">
        <v>181.929</v>
      </c>
      <c r="AF148" s="52">
        <v>3672.28</v>
      </c>
      <c r="AG148" s="52">
        <v>891</v>
      </c>
      <c r="AH148" s="79">
        <f t="shared" ref="AH148:AZ148" si="361">AH394*1000</f>
        <v>400</v>
      </c>
      <c r="AI148" s="79">
        <f t="shared" si="361"/>
        <v>264</v>
      </c>
      <c r="AJ148" s="79">
        <f t="shared" si="361"/>
        <v>74</v>
      </c>
      <c r="AK148" s="79">
        <f t="shared" si="361"/>
        <v>384</v>
      </c>
      <c r="AL148" s="79">
        <f t="shared" si="361"/>
        <v>190</v>
      </c>
      <c r="AM148" s="79">
        <f t="shared" si="361"/>
        <v>138</v>
      </c>
      <c r="AN148" s="79">
        <f t="shared" si="361"/>
        <v>124</v>
      </c>
      <c r="AO148" s="79">
        <f t="shared" si="361"/>
        <v>24</v>
      </c>
      <c r="AP148" s="79">
        <f t="shared" si="361"/>
        <v>93</v>
      </c>
      <c r="AQ148" s="79">
        <f t="shared" si="361"/>
        <v>110</v>
      </c>
      <c r="AR148" s="79">
        <f t="shared" si="361"/>
        <v>107</v>
      </c>
      <c r="AS148" s="79">
        <f t="shared" si="361"/>
        <v>77</v>
      </c>
      <c r="AT148" s="79">
        <f t="shared" si="361"/>
        <v>224</v>
      </c>
      <c r="AU148" s="79">
        <f t="shared" si="361"/>
        <v>162</v>
      </c>
      <c r="AV148" s="79">
        <f t="shared" si="361"/>
        <v>73</v>
      </c>
      <c r="AW148" s="79">
        <f t="shared" si="361"/>
        <v>82</v>
      </c>
      <c r="AX148" s="79">
        <f t="shared" si="361"/>
        <v>105</v>
      </c>
      <c r="AY148" s="79">
        <f t="shared" si="361"/>
        <v>43</v>
      </c>
      <c r="AZ148" s="79">
        <f t="shared" si="361"/>
        <v>2.5</v>
      </c>
      <c r="BA148" s="80">
        <f t="shared" si="329"/>
        <v>2327</v>
      </c>
      <c r="BB148" s="67">
        <f t="shared" ref="BB148:DD148" si="362">BB394*1000</f>
        <v>0.5</v>
      </c>
      <c r="BC148" s="67">
        <f t="shared" si="362"/>
        <v>0.5</v>
      </c>
      <c r="BD148" s="67">
        <f t="shared" si="362"/>
        <v>0.5</v>
      </c>
      <c r="BE148" s="67">
        <f t="shared" si="362"/>
        <v>0.5</v>
      </c>
      <c r="BF148" s="67">
        <f t="shared" si="362"/>
        <v>0.5</v>
      </c>
      <c r="BG148" s="67">
        <f t="shared" si="362"/>
        <v>0.5</v>
      </c>
      <c r="BH148" s="67">
        <f t="shared" si="362"/>
        <v>0.5</v>
      </c>
      <c r="BI148" s="67">
        <f t="shared" si="362"/>
        <v>0.5</v>
      </c>
      <c r="BJ148" s="67">
        <f t="shared" si="362"/>
        <v>5.0000000000000001E-3</v>
      </c>
      <c r="BK148" s="67">
        <f t="shared" si="362"/>
        <v>0.5</v>
      </c>
      <c r="BL148" s="67">
        <f t="shared" si="362"/>
        <v>0.05</v>
      </c>
      <c r="BM148" s="67">
        <f t="shared" si="362"/>
        <v>0.05</v>
      </c>
      <c r="BN148" s="67">
        <f t="shared" si="362"/>
        <v>0.05</v>
      </c>
      <c r="BO148" s="67">
        <f t="shared" si="362"/>
        <v>0.05</v>
      </c>
      <c r="BP148" s="67">
        <f t="shared" si="362"/>
        <v>0.05</v>
      </c>
      <c r="BQ148" s="67">
        <f t="shared" si="362"/>
        <v>0.4</v>
      </c>
      <c r="BR148" s="67">
        <f t="shared" si="362"/>
        <v>0.05</v>
      </c>
      <c r="BS148" s="67">
        <f t="shared" si="362"/>
        <v>0.05</v>
      </c>
      <c r="BT148" s="67">
        <f t="shared" si="362"/>
        <v>0.05</v>
      </c>
      <c r="BU148" s="67">
        <f t="shared" si="362"/>
        <v>0.05</v>
      </c>
      <c r="BV148" s="67">
        <f t="shared" si="362"/>
        <v>0.05</v>
      </c>
      <c r="BW148" s="67">
        <f t="shared" si="362"/>
        <v>0.1</v>
      </c>
      <c r="BX148" s="67">
        <f t="shared" si="362"/>
        <v>0.15</v>
      </c>
      <c r="BY148" s="91"/>
      <c r="BZ148" s="91"/>
      <c r="CA148" s="91"/>
      <c r="CB148" s="91"/>
      <c r="CC148" s="91"/>
      <c r="CD148" s="91"/>
      <c r="CE148" s="91"/>
      <c r="CF148" s="91"/>
      <c r="CG148" s="91"/>
      <c r="CH148" s="91"/>
      <c r="CI148" s="91"/>
      <c r="CJ148" s="91"/>
      <c r="CK148" s="91"/>
      <c r="CL148" s="91"/>
      <c r="CM148" s="91"/>
      <c r="CN148" s="91"/>
      <c r="CO148" s="91"/>
      <c r="CP148" s="91"/>
      <c r="CQ148" s="91"/>
      <c r="CR148" s="91"/>
      <c r="CS148" s="91"/>
      <c r="CT148" s="91"/>
      <c r="CU148" s="91"/>
      <c r="CV148" s="91"/>
      <c r="CW148" s="91"/>
      <c r="CX148" s="91"/>
      <c r="CY148" s="91"/>
      <c r="CZ148" s="91"/>
      <c r="DA148" s="91"/>
      <c r="DB148" s="91"/>
      <c r="DC148" s="67">
        <f t="shared" si="362"/>
        <v>0.05</v>
      </c>
      <c r="DD148" s="67">
        <f t="shared" si="362"/>
        <v>0.05</v>
      </c>
      <c r="DE148" s="138">
        <v>1557</v>
      </c>
      <c r="DF148" s="137"/>
      <c r="DG148" s="137"/>
      <c r="DH148" s="137"/>
      <c r="DI148" s="137"/>
      <c r="DJ148" s="137"/>
    </row>
    <row r="149" spans="1:114" ht="25.5" x14ac:dyDescent="0.2">
      <c r="A149" s="114">
        <v>144</v>
      </c>
      <c r="B149" s="115">
        <v>321</v>
      </c>
      <c r="C149" s="116" t="s">
        <v>555</v>
      </c>
      <c r="D149" s="116" t="s">
        <v>556</v>
      </c>
      <c r="E149" s="116" t="s">
        <v>715</v>
      </c>
      <c r="F149" s="116" t="s">
        <v>929</v>
      </c>
      <c r="G149" s="113">
        <v>7</v>
      </c>
      <c r="H149" s="52">
        <v>659</v>
      </c>
      <c r="I149" s="89">
        <v>0.05</v>
      </c>
      <c r="J149" s="89">
        <v>8.19</v>
      </c>
      <c r="K149" s="89">
        <v>119</v>
      </c>
      <c r="L149" s="90">
        <v>2.5000000000000001E-2</v>
      </c>
      <c r="M149" s="89">
        <v>9.91</v>
      </c>
      <c r="N149" s="112">
        <v>23.2</v>
      </c>
      <c r="O149" s="89">
        <v>14.7</v>
      </c>
      <c r="P149" s="105">
        <v>1.9400000000000001E-2</v>
      </c>
      <c r="Q149" s="112">
        <v>2960</v>
      </c>
      <c r="R149" s="89">
        <v>0.2</v>
      </c>
      <c r="S149" s="112">
        <v>17</v>
      </c>
      <c r="T149" s="112">
        <v>15.6</v>
      </c>
      <c r="U149" s="79">
        <v>1</v>
      </c>
      <c r="V149" s="79">
        <v>12</v>
      </c>
      <c r="W149" s="112">
        <v>33.6</v>
      </c>
      <c r="X149" s="112">
        <v>50.8</v>
      </c>
      <c r="Y149" s="52">
        <v>3130</v>
      </c>
      <c r="Z149" s="89">
        <v>4.32</v>
      </c>
      <c r="AA149" s="52">
        <v>25370</v>
      </c>
      <c r="AB149" s="79">
        <v>618.65499999999997</v>
      </c>
      <c r="AC149" s="89">
        <v>445</v>
      </c>
      <c r="AD149" s="52">
        <v>279</v>
      </c>
      <c r="AE149" s="89">
        <v>530.18899999999996</v>
      </c>
      <c r="AF149" s="52">
        <v>8817.93</v>
      </c>
      <c r="AG149" s="112">
        <v>2040</v>
      </c>
      <c r="AH149" s="79">
        <f t="shared" ref="AH149:AZ149" si="363">AH395*1000</f>
        <v>24</v>
      </c>
      <c r="AI149" s="79">
        <f t="shared" si="363"/>
        <v>65</v>
      </c>
      <c r="AJ149" s="79">
        <f t="shared" si="363"/>
        <v>21</v>
      </c>
      <c r="AK149" s="79">
        <f t="shared" si="363"/>
        <v>246</v>
      </c>
      <c r="AL149" s="79">
        <f t="shared" si="363"/>
        <v>160</v>
      </c>
      <c r="AM149" s="79">
        <f t="shared" si="363"/>
        <v>139</v>
      </c>
      <c r="AN149" s="79">
        <f t="shared" si="363"/>
        <v>138</v>
      </c>
      <c r="AO149" s="79">
        <f t="shared" si="363"/>
        <v>28</v>
      </c>
      <c r="AP149" s="79">
        <f t="shared" si="363"/>
        <v>110</v>
      </c>
      <c r="AQ149" s="79">
        <f t="shared" si="363"/>
        <v>42</v>
      </c>
      <c r="AR149" s="79">
        <f t="shared" si="363"/>
        <v>2.5</v>
      </c>
      <c r="AS149" s="79">
        <f t="shared" si="363"/>
        <v>2.5</v>
      </c>
      <c r="AT149" s="79">
        <f t="shared" si="363"/>
        <v>194</v>
      </c>
      <c r="AU149" s="79">
        <f t="shared" si="363"/>
        <v>168</v>
      </c>
      <c r="AV149" s="79">
        <f t="shared" si="363"/>
        <v>86</v>
      </c>
      <c r="AW149" s="79">
        <f t="shared" si="363"/>
        <v>75</v>
      </c>
      <c r="AX149" s="79">
        <f t="shared" si="363"/>
        <v>138</v>
      </c>
      <c r="AY149" s="79">
        <f t="shared" si="363"/>
        <v>46</v>
      </c>
      <c r="AZ149" s="79">
        <f t="shared" si="363"/>
        <v>2.5</v>
      </c>
      <c r="BA149" s="80">
        <f t="shared" si="329"/>
        <v>1288</v>
      </c>
      <c r="BB149" s="67">
        <f t="shared" ref="BB149:DD149" si="364">BB395*1000</f>
        <v>0.5</v>
      </c>
      <c r="BC149" s="67">
        <f t="shared" si="364"/>
        <v>0.5</v>
      </c>
      <c r="BD149" s="67">
        <f t="shared" si="364"/>
        <v>0.5</v>
      </c>
      <c r="BE149" s="67">
        <f t="shared" si="364"/>
        <v>0.5</v>
      </c>
      <c r="BF149" s="67">
        <f t="shared" si="364"/>
        <v>0.5</v>
      </c>
      <c r="BG149" s="67">
        <f t="shared" si="364"/>
        <v>0.5</v>
      </c>
      <c r="BH149" s="67">
        <f t="shared" si="364"/>
        <v>0.5</v>
      </c>
      <c r="BI149" s="67">
        <f t="shared" si="364"/>
        <v>0.5</v>
      </c>
      <c r="BJ149" s="67">
        <f t="shared" si="364"/>
        <v>5.0000000000000001E-3</v>
      </c>
      <c r="BK149" s="67">
        <f t="shared" si="364"/>
        <v>0.5</v>
      </c>
      <c r="BL149" s="67">
        <f t="shared" si="364"/>
        <v>0.05</v>
      </c>
      <c r="BM149" s="67">
        <f t="shared" si="364"/>
        <v>0.05</v>
      </c>
      <c r="BN149" s="67">
        <f t="shared" si="364"/>
        <v>0.05</v>
      </c>
      <c r="BO149" s="67">
        <f t="shared" si="364"/>
        <v>0.05</v>
      </c>
      <c r="BP149" s="67">
        <f t="shared" si="364"/>
        <v>0.05</v>
      </c>
      <c r="BQ149" s="67">
        <f t="shared" si="364"/>
        <v>0.4</v>
      </c>
      <c r="BR149" s="67">
        <f t="shared" si="364"/>
        <v>0.05</v>
      </c>
      <c r="BS149" s="67">
        <f t="shared" si="364"/>
        <v>0.05</v>
      </c>
      <c r="BT149" s="67">
        <f t="shared" si="364"/>
        <v>0.05</v>
      </c>
      <c r="BU149" s="67">
        <f t="shared" si="364"/>
        <v>0.05</v>
      </c>
      <c r="BV149" s="67">
        <f t="shared" si="364"/>
        <v>0.05</v>
      </c>
      <c r="BW149" s="67">
        <f t="shared" si="364"/>
        <v>0.1</v>
      </c>
      <c r="BX149" s="67">
        <f t="shared" si="364"/>
        <v>0.15</v>
      </c>
      <c r="BY149" s="91"/>
      <c r="BZ149" s="91"/>
      <c r="CA149" s="91"/>
      <c r="CB149" s="91"/>
      <c r="CC149" s="91"/>
      <c r="CD149" s="91"/>
      <c r="CE149" s="91"/>
      <c r="CF149" s="91"/>
      <c r="CG149" s="91"/>
      <c r="CH149" s="91"/>
      <c r="CI149" s="91"/>
      <c r="CJ149" s="91"/>
      <c r="CK149" s="91"/>
      <c r="CL149" s="91"/>
      <c r="CM149" s="91"/>
      <c r="CN149" s="91"/>
      <c r="CO149" s="91"/>
      <c r="CP149" s="91"/>
      <c r="CQ149" s="91"/>
      <c r="CR149" s="91"/>
      <c r="CS149" s="91"/>
      <c r="CT149" s="91"/>
      <c r="CU149" s="91"/>
      <c r="CV149" s="91"/>
      <c r="CW149" s="91"/>
      <c r="CX149" s="91"/>
      <c r="CY149" s="91"/>
      <c r="CZ149" s="91"/>
      <c r="DA149" s="91"/>
      <c r="DB149" s="91"/>
      <c r="DC149" s="67">
        <f t="shared" si="364"/>
        <v>0.05</v>
      </c>
      <c r="DD149" s="67">
        <f t="shared" si="364"/>
        <v>0.05</v>
      </c>
      <c r="DE149" s="138">
        <v>544.6</v>
      </c>
      <c r="DF149" s="137"/>
      <c r="DG149" s="137"/>
      <c r="DH149" s="137"/>
      <c r="DI149" s="137"/>
      <c r="DJ149" s="137"/>
    </row>
    <row r="150" spans="1:114" ht="25.5" x14ac:dyDescent="0.2">
      <c r="A150" s="114">
        <v>145</v>
      </c>
      <c r="B150" s="115">
        <v>322</v>
      </c>
      <c r="C150" s="116" t="s">
        <v>203</v>
      </c>
      <c r="D150" s="116" t="s">
        <v>267</v>
      </c>
      <c r="E150" s="116" t="s">
        <v>833</v>
      </c>
      <c r="F150" s="116" t="s">
        <v>1037</v>
      </c>
      <c r="G150" s="113">
        <v>6.8</v>
      </c>
      <c r="H150" s="52">
        <v>600</v>
      </c>
      <c r="I150" s="89">
        <v>0.05</v>
      </c>
      <c r="J150" s="89">
        <v>1.5</v>
      </c>
      <c r="K150" s="89">
        <v>18.5</v>
      </c>
      <c r="L150" s="90">
        <v>2.5000000000000001E-2</v>
      </c>
      <c r="M150" s="89">
        <v>1.74</v>
      </c>
      <c r="N150" s="89">
        <v>3.78</v>
      </c>
      <c r="O150" s="89">
        <v>3.55</v>
      </c>
      <c r="P150" s="105">
        <v>5.0000000000000001E-4</v>
      </c>
      <c r="Q150" s="89">
        <v>154</v>
      </c>
      <c r="R150" s="89">
        <v>0.2</v>
      </c>
      <c r="S150" s="89">
        <v>1.35</v>
      </c>
      <c r="T150" s="89">
        <v>1.61</v>
      </c>
      <c r="U150" s="79">
        <v>1</v>
      </c>
      <c r="V150" s="89">
        <v>4.74</v>
      </c>
      <c r="W150" s="89">
        <v>2.2599999999999998</v>
      </c>
      <c r="X150" s="89">
        <v>42.4</v>
      </c>
      <c r="Y150" s="52">
        <v>1150</v>
      </c>
      <c r="Z150" s="89">
        <v>7.41</v>
      </c>
      <c r="AA150" s="52">
        <v>3140</v>
      </c>
      <c r="AB150" s="79">
        <v>226</v>
      </c>
      <c r="AC150" s="52">
        <v>92.2</v>
      </c>
      <c r="AD150" s="89">
        <v>187</v>
      </c>
      <c r="AE150" s="89">
        <v>110.785</v>
      </c>
      <c r="AF150" s="52">
        <v>910</v>
      </c>
      <c r="AG150" s="52">
        <v>50</v>
      </c>
      <c r="AH150" s="79">
        <f t="shared" ref="AH150:AZ150" si="365">AH396*1000</f>
        <v>2.5</v>
      </c>
      <c r="AI150" s="79">
        <f t="shared" si="365"/>
        <v>2.5</v>
      </c>
      <c r="AJ150" s="79">
        <f t="shared" si="365"/>
        <v>2.5</v>
      </c>
      <c r="AK150" s="79">
        <f t="shared" si="365"/>
        <v>2.5</v>
      </c>
      <c r="AL150" s="79">
        <f t="shared" si="365"/>
        <v>2.5</v>
      </c>
      <c r="AM150" s="79">
        <f t="shared" si="365"/>
        <v>2.5</v>
      </c>
      <c r="AN150" s="79">
        <f t="shared" si="365"/>
        <v>2.5</v>
      </c>
      <c r="AO150" s="79">
        <f t="shared" si="365"/>
        <v>2.5</v>
      </c>
      <c r="AP150" s="79">
        <f t="shared" si="365"/>
        <v>2.5</v>
      </c>
      <c r="AQ150" s="79">
        <f t="shared" si="365"/>
        <v>1.5</v>
      </c>
      <c r="AR150" s="79">
        <f t="shared" si="365"/>
        <v>2.5</v>
      </c>
      <c r="AS150" s="79">
        <f t="shared" si="365"/>
        <v>2.5</v>
      </c>
      <c r="AT150" s="79">
        <f t="shared" si="365"/>
        <v>2.5</v>
      </c>
      <c r="AU150" s="79">
        <f t="shared" si="365"/>
        <v>2.5</v>
      </c>
      <c r="AV150" s="79">
        <f t="shared" si="365"/>
        <v>2.5</v>
      </c>
      <c r="AW150" s="79">
        <f t="shared" si="365"/>
        <v>2.5</v>
      </c>
      <c r="AX150" s="79">
        <f t="shared" si="365"/>
        <v>9</v>
      </c>
      <c r="AY150" s="79">
        <f t="shared" si="365"/>
        <v>2.5</v>
      </c>
      <c r="AZ150" s="79">
        <f t="shared" si="365"/>
        <v>2.5</v>
      </c>
      <c r="BA150" s="80">
        <f t="shared" si="329"/>
        <v>31.5</v>
      </c>
      <c r="BB150" s="67">
        <f t="shared" ref="BB150:DD150" si="366">BB396*1000</f>
        <v>0.5</v>
      </c>
      <c r="BC150" s="67">
        <f t="shared" si="366"/>
        <v>0.5</v>
      </c>
      <c r="BD150" s="67">
        <f t="shared" si="366"/>
        <v>0.5</v>
      </c>
      <c r="BE150" s="67">
        <f t="shared" si="366"/>
        <v>0.5</v>
      </c>
      <c r="BF150" s="67">
        <f t="shared" si="366"/>
        <v>0.5</v>
      </c>
      <c r="BG150" s="67">
        <f t="shared" si="366"/>
        <v>0.5</v>
      </c>
      <c r="BH150" s="67">
        <f t="shared" si="366"/>
        <v>0.5</v>
      </c>
      <c r="BI150" s="67">
        <f t="shared" si="366"/>
        <v>0.5</v>
      </c>
      <c r="BJ150" s="67">
        <f t="shared" si="366"/>
        <v>5.0000000000000001E-3</v>
      </c>
      <c r="BK150" s="67">
        <f t="shared" si="366"/>
        <v>0.5</v>
      </c>
      <c r="BL150" s="67">
        <f t="shared" si="366"/>
        <v>0.05</v>
      </c>
      <c r="BM150" s="67">
        <f t="shared" si="366"/>
        <v>0.05</v>
      </c>
      <c r="BN150" s="67">
        <f t="shared" si="366"/>
        <v>0.05</v>
      </c>
      <c r="BO150" s="67">
        <f t="shared" si="366"/>
        <v>0.05</v>
      </c>
      <c r="BP150" s="67">
        <f t="shared" si="366"/>
        <v>0.05</v>
      </c>
      <c r="BQ150" s="67">
        <f t="shared" si="366"/>
        <v>0.4</v>
      </c>
      <c r="BR150" s="67">
        <f t="shared" si="366"/>
        <v>0.05</v>
      </c>
      <c r="BS150" s="67">
        <f t="shared" si="366"/>
        <v>0.05</v>
      </c>
      <c r="BT150" s="67">
        <f t="shared" si="366"/>
        <v>0.05</v>
      </c>
      <c r="BU150" s="67">
        <f t="shared" si="366"/>
        <v>0.05</v>
      </c>
      <c r="BV150" s="67">
        <f t="shared" si="366"/>
        <v>0.05</v>
      </c>
      <c r="BW150" s="67">
        <f t="shared" si="366"/>
        <v>0.1</v>
      </c>
      <c r="BX150" s="67">
        <f t="shared" si="366"/>
        <v>0.15</v>
      </c>
      <c r="BY150" s="91"/>
      <c r="BZ150" s="91"/>
      <c r="CA150" s="91"/>
      <c r="CB150" s="91"/>
      <c r="CC150" s="91"/>
      <c r="CD150" s="91"/>
      <c r="CE150" s="91"/>
      <c r="CF150" s="91"/>
      <c r="CG150" s="91"/>
      <c r="CH150" s="91"/>
      <c r="CI150" s="91"/>
      <c r="CJ150" s="91"/>
      <c r="CK150" s="91"/>
      <c r="CL150" s="91"/>
      <c r="CM150" s="91"/>
      <c r="CN150" s="91"/>
      <c r="CO150" s="91"/>
      <c r="CP150" s="91"/>
      <c r="CQ150" s="91"/>
      <c r="CR150" s="91"/>
      <c r="CS150" s="91"/>
      <c r="CT150" s="91"/>
      <c r="CU150" s="91"/>
      <c r="CV150" s="91"/>
      <c r="CW150" s="91"/>
      <c r="CX150" s="91"/>
      <c r="CY150" s="91"/>
      <c r="CZ150" s="91"/>
      <c r="DA150" s="91"/>
      <c r="DB150" s="91"/>
      <c r="DC150" s="67">
        <f t="shared" si="366"/>
        <v>0.05</v>
      </c>
      <c r="DD150" s="67">
        <f t="shared" si="366"/>
        <v>0.05</v>
      </c>
      <c r="DE150" s="138">
        <v>688.9</v>
      </c>
      <c r="DF150" s="137"/>
      <c r="DG150" s="137"/>
      <c r="DH150" s="137"/>
      <c r="DI150" s="137"/>
      <c r="DJ150" s="137"/>
    </row>
    <row r="151" spans="1:114" ht="25.5" x14ac:dyDescent="0.2">
      <c r="A151" s="114">
        <v>146</v>
      </c>
      <c r="B151" s="115">
        <v>323</v>
      </c>
      <c r="C151" s="116" t="s">
        <v>205</v>
      </c>
      <c r="D151" s="116" t="s">
        <v>269</v>
      </c>
      <c r="E151" s="116" t="s">
        <v>834</v>
      </c>
      <c r="F151" s="116" t="s">
        <v>1038</v>
      </c>
      <c r="G151" s="113">
        <v>6.7</v>
      </c>
      <c r="H151" s="52">
        <v>585</v>
      </c>
      <c r="I151" s="89">
        <v>0.05</v>
      </c>
      <c r="J151" s="89">
        <v>1.5</v>
      </c>
      <c r="K151" s="89">
        <v>20.9</v>
      </c>
      <c r="L151" s="90">
        <v>2.5000000000000001E-2</v>
      </c>
      <c r="M151" s="89">
        <v>1.03</v>
      </c>
      <c r="N151" s="89">
        <v>2.4700000000000002</v>
      </c>
      <c r="O151" s="89">
        <v>2.98</v>
      </c>
      <c r="P151" s="105">
        <v>5.0000000000000001E-4</v>
      </c>
      <c r="Q151" s="89">
        <v>215</v>
      </c>
      <c r="R151" s="89">
        <v>0.2</v>
      </c>
      <c r="S151" s="89">
        <v>1.42</v>
      </c>
      <c r="T151" s="89">
        <v>1.72</v>
      </c>
      <c r="U151" s="79">
        <v>1</v>
      </c>
      <c r="V151" s="79">
        <v>5.93</v>
      </c>
      <c r="W151" s="89">
        <v>2.02</v>
      </c>
      <c r="X151" s="89">
        <v>10.9</v>
      </c>
      <c r="Y151" s="52">
        <v>2340</v>
      </c>
      <c r="Z151" s="89">
        <v>2.67</v>
      </c>
      <c r="AA151" s="52">
        <v>2690</v>
      </c>
      <c r="AB151" s="79">
        <v>197</v>
      </c>
      <c r="AC151" s="52">
        <v>78.5</v>
      </c>
      <c r="AD151" s="52">
        <v>183</v>
      </c>
      <c r="AE151" s="89">
        <v>54.3</v>
      </c>
      <c r="AF151" s="52">
        <v>921</v>
      </c>
      <c r="AG151" s="52">
        <v>50</v>
      </c>
      <c r="AH151" s="79">
        <f t="shared" ref="AH151:AZ151" si="367">AH397*1000</f>
        <v>2.5</v>
      </c>
      <c r="AI151" s="79">
        <f t="shared" si="367"/>
        <v>8</v>
      </c>
      <c r="AJ151" s="79">
        <f t="shared" si="367"/>
        <v>2.5</v>
      </c>
      <c r="AK151" s="79">
        <f t="shared" si="367"/>
        <v>18</v>
      </c>
      <c r="AL151" s="79">
        <f t="shared" si="367"/>
        <v>8</v>
      </c>
      <c r="AM151" s="79">
        <f t="shared" si="367"/>
        <v>6</v>
      </c>
      <c r="AN151" s="79">
        <f t="shared" si="367"/>
        <v>8</v>
      </c>
      <c r="AO151" s="79">
        <f t="shared" si="367"/>
        <v>2.5</v>
      </c>
      <c r="AP151" s="79">
        <f t="shared" si="367"/>
        <v>7</v>
      </c>
      <c r="AQ151" s="79">
        <f t="shared" si="367"/>
        <v>1.5</v>
      </c>
      <c r="AR151" s="79">
        <f t="shared" si="367"/>
        <v>2.5</v>
      </c>
      <c r="AS151" s="79">
        <f t="shared" si="367"/>
        <v>2.5</v>
      </c>
      <c r="AT151" s="79">
        <f t="shared" si="367"/>
        <v>13</v>
      </c>
      <c r="AU151" s="79">
        <f t="shared" si="367"/>
        <v>9</v>
      </c>
      <c r="AV151" s="79">
        <f t="shared" si="367"/>
        <v>2.5</v>
      </c>
      <c r="AW151" s="79">
        <f t="shared" si="367"/>
        <v>6</v>
      </c>
      <c r="AX151" s="79">
        <f t="shared" si="367"/>
        <v>10</v>
      </c>
      <c r="AY151" s="79">
        <f t="shared" si="367"/>
        <v>2.5</v>
      </c>
      <c r="AZ151" s="79">
        <f t="shared" si="367"/>
        <v>2.5</v>
      </c>
      <c r="BA151" s="80">
        <f t="shared" si="329"/>
        <v>84</v>
      </c>
      <c r="BB151" s="67">
        <f t="shared" ref="BB151:DD151" si="368">BB397*1000</f>
        <v>0.5</v>
      </c>
      <c r="BC151" s="67">
        <f t="shared" si="368"/>
        <v>0.5</v>
      </c>
      <c r="BD151" s="67">
        <f t="shared" si="368"/>
        <v>0.5</v>
      </c>
      <c r="BE151" s="67">
        <f t="shared" si="368"/>
        <v>0.5</v>
      </c>
      <c r="BF151" s="67">
        <f t="shared" si="368"/>
        <v>0.5</v>
      </c>
      <c r="BG151" s="67">
        <f t="shared" si="368"/>
        <v>0.5</v>
      </c>
      <c r="BH151" s="67">
        <f t="shared" si="368"/>
        <v>0.5</v>
      </c>
      <c r="BI151" s="67">
        <f t="shared" si="368"/>
        <v>0.5</v>
      </c>
      <c r="BJ151" s="67">
        <f t="shared" si="368"/>
        <v>5.0000000000000001E-3</v>
      </c>
      <c r="BK151" s="67">
        <f t="shared" si="368"/>
        <v>0.5</v>
      </c>
      <c r="BL151" s="67">
        <f t="shared" si="368"/>
        <v>0.05</v>
      </c>
      <c r="BM151" s="67">
        <f t="shared" si="368"/>
        <v>0.05</v>
      </c>
      <c r="BN151" s="67">
        <f t="shared" si="368"/>
        <v>0.05</v>
      </c>
      <c r="BO151" s="67">
        <f t="shared" si="368"/>
        <v>0.05</v>
      </c>
      <c r="BP151" s="67">
        <f t="shared" si="368"/>
        <v>0.05</v>
      </c>
      <c r="BQ151" s="67">
        <f t="shared" si="368"/>
        <v>0.4</v>
      </c>
      <c r="BR151" s="67">
        <f t="shared" si="368"/>
        <v>0.05</v>
      </c>
      <c r="BS151" s="67">
        <f t="shared" si="368"/>
        <v>0.05</v>
      </c>
      <c r="BT151" s="67">
        <f t="shared" si="368"/>
        <v>0.05</v>
      </c>
      <c r="BU151" s="67">
        <f t="shared" si="368"/>
        <v>0.05</v>
      </c>
      <c r="BV151" s="67">
        <f t="shared" si="368"/>
        <v>0.05</v>
      </c>
      <c r="BW151" s="67">
        <f t="shared" si="368"/>
        <v>0.1</v>
      </c>
      <c r="BX151" s="67">
        <f t="shared" si="368"/>
        <v>0.15</v>
      </c>
      <c r="BY151" s="67">
        <f t="shared" si="368"/>
        <v>25</v>
      </c>
      <c r="BZ151" s="67">
        <f t="shared" si="368"/>
        <v>50</v>
      </c>
      <c r="CA151" s="67">
        <f t="shared" si="368"/>
        <v>500</v>
      </c>
      <c r="CB151" s="67">
        <f t="shared" si="368"/>
        <v>0.01</v>
      </c>
      <c r="CC151" s="67">
        <f t="shared" si="368"/>
        <v>2.5000000000000001E-2</v>
      </c>
      <c r="CD151" s="67">
        <f t="shared" si="368"/>
        <v>2.5000000000000001E-2</v>
      </c>
      <c r="CE151" s="67">
        <f t="shared" si="368"/>
        <v>2.5000000000000001E-2</v>
      </c>
      <c r="CF151" s="67">
        <f t="shared" si="368"/>
        <v>2.5000000000000001E-2</v>
      </c>
      <c r="CG151" s="67">
        <f t="shared" si="368"/>
        <v>2.5000000000000001E-2</v>
      </c>
      <c r="CH151" s="67">
        <f t="shared" si="368"/>
        <v>2.5000000000000001E-2</v>
      </c>
      <c r="CI151" s="67">
        <f t="shared" si="368"/>
        <v>2.5000000000000001E-2</v>
      </c>
      <c r="CJ151" s="67">
        <f>CJ397</f>
        <v>5.0000000000000001E-3</v>
      </c>
      <c r="CK151" s="67">
        <f t="shared" si="368"/>
        <v>0.15</v>
      </c>
      <c r="CL151" s="67">
        <f t="shared" si="368"/>
        <v>0.5</v>
      </c>
      <c r="CM151" s="67">
        <f t="shared" si="368"/>
        <v>0.5</v>
      </c>
      <c r="CN151" s="67">
        <f t="shared" si="368"/>
        <v>0.5</v>
      </c>
      <c r="CO151" s="67">
        <f>SUM(CL151:CN151)</f>
        <v>1.5</v>
      </c>
      <c r="CP151" s="67">
        <f t="shared" si="368"/>
        <v>0.3</v>
      </c>
      <c r="CQ151" s="67">
        <f t="shared" si="368"/>
        <v>5</v>
      </c>
      <c r="CR151" s="67">
        <f t="shared" si="368"/>
        <v>0.5</v>
      </c>
      <c r="CS151" s="67">
        <f t="shared" si="368"/>
        <v>0.5</v>
      </c>
      <c r="CT151" s="67">
        <f t="shared" si="368"/>
        <v>0.05</v>
      </c>
      <c r="CU151" s="67">
        <f t="shared" si="368"/>
        <v>0.05</v>
      </c>
      <c r="CV151" s="67">
        <f t="shared" si="368"/>
        <v>0.05</v>
      </c>
      <c r="CW151" s="67">
        <f t="shared" ref="CW151" si="369">CW397/1000</f>
        <v>9.3999999999999997E-4</v>
      </c>
      <c r="CX151" s="67">
        <f t="shared" si="368"/>
        <v>0.05</v>
      </c>
      <c r="CY151" s="67">
        <f t="shared" si="368"/>
        <v>0.05</v>
      </c>
      <c r="CZ151" s="67">
        <f t="shared" si="368"/>
        <v>0.05</v>
      </c>
      <c r="DA151" s="67">
        <f t="shared" si="368"/>
        <v>0.05</v>
      </c>
      <c r="DB151" s="67">
        <f t="shared" si="368"/>
        <v>0.05</v>
      </c>
      <c r="DC151" s="67">
        <f t="shared" si="368"/>
        <v>0.05</v>
      </c>
      <c r="DD151" s="67">
        <f t="shared" si="368"/>
        <v>0.05</v>
      </c>
      <c r="DE151" s="138">
        <v>96.48</v>
      </c>
      <c r="DF151" s="101">
        <f t="shared" ref="DF151:DJ151" si="370">DF397*1000</f>
        <v>0.5</v>
      </c>
      <c r="DG151" s="101">
        <f t="shared" si="370"/>
        <v>0.05</v>
      </c>
      <c r="DH151" s="101">
        <f t="shared" si="370"/>
        <v>2.5000000000000001E-2</v>
      </c>
      <c r="DI151" s="101">
        <f t="shared" si="370"/>
        <v>2.5000000000000001E-2</v>
      </c>
      <c r="DJ151" s="101">
        <f t="shared" si="370"/>
        <v>0.05</v>
      </c>
    </row>
    <row r="152" spans="1:114" ht="25.5" x14ac:dyDescent="0.2">
      <c r="A152" s="114">
        <v>147</v>
      </c>
      <c r="B152" s="115">
        <v>324</v>
      </c>
      <c r="C152" s="116" t="s">
        <v>204</v>
      </c>
      <c r="D152" s="116" t="s">
        <v>268</v>
      </c>
      <c r="E152" s="116" t="s">
        <v>835</v>
      </c>
      <c r="F152" s="116" t="s">
        <v>1039</v>
      </c>
      <c r="G152" s="113">
        <v>7</v>
      </c>
      <c r="H152" s="52">
        <v>598</v>
      </c>
      <c r="I152" s="89">
        <v>0.05</v>
      </c>
      <c r="J152" s="89">
        <v>1.5</v>
      </c>
      <c r="K152" s="89">
        <v>9.1199999999999992</v>
      </c>
      <c r="L152" s="90">
        <v>2.5000000000000001E-2</v>
      </c>
      <c r="M152" s="89">
        <v>0.66100000000000003</v>
      </c>
      <c r="N152" s="89">
        <v>4.3600000000000003</v>
      </c>
      <c r="O152" s="89">
        <v>2.82</v>
      </c>
      <c r="P152" s="105">
        <v>5.0000000000000001E-4</v>
      </c>
      <c r="Q152" s="89">
        <v>126</v>
      </c>
      <c r="R152" s="89">
        <v>0.2</v>
      </c>
      <c r="S152" s="89">
        <v>2.52</v>
      </c>
      <c r="T152" s="89">
        <v>0.5</v>
      </c>
      <c r="U152" s="79">
        <v>1</v>
      </c>
      <c r="V152" s="89">
        <v>4.8</v>
      </c>
      <c r="W152" s="89">
        <v>1.57</v>
      </c>
      <c r="X152" s="89">
        <v>8.91</v>
      </c>
      <c r="Y152" s="52">
        <v>1170</v>
      </c>
      <c r="Z152" s="89">
        <v>7.81</v>
      </c>
      <c r="AA152" s="52">
        <v>1750</v>
      </c>
      <c r="AB152" s="79">
        <v>67.2</v>
      </c>
      <c r="AC152" s="52">
        <v>73.599999999999994</v>
      </c>
      <c r="AD152" s="89">
        <v>150</v>
      </c>
      <c r="AE152" s="89">
        <v>40.9</v>
      </c>
      <c r="AF152" s="52">
        <v>966</v>
      </c>
      <c r="AG152" s="52">
        <v>50</v>
      </c>
      <c r="AH152" s="79">
        <f t="shared" ref="AH152:AZ152" si="371">AH398*1000</f>
        <v>6</v>
      </c>
      <c r="AI152" s="79">
        <f t="shared" si="371"/>
        <v>21</v>
      </c>
      <c r="AJ152" s="79">
        <f t="shared" si="371"/>
        <v>2.5</v>
      </c>
      <c r="AK152" s="79">
        <f t="shared" si="371"/>
        <v>29</v>
      </c>
      <c r="AL152" s="79">
        <f t="shared" si="371"/>
        <v>14</v>
      </c>
      <c r="AM152" s="79">
        <f t="shared" si="371"/>
        <v>10</v>
      </c>
      <c r="AN152" s="79">
        <f t="shared" si="371"/>
        <v>10</v>
      </c>
      <c r="AO152" s="79">
        <f t="shared" si="371"/>
        <v>2.5</v>
      </c>
      <c r="AP152" s="79">
        <f t="shared" si="371"/>
        <v>9</v>
      </c>
      <c r="AQ152" s="79">
        <f t="shared" si="371"/>
        <v>1.5</v>
      </c>
      <c r="AR152" s="79">
        <f t="shared" si="371"/>
        <v>2.5</v>
      </c>
      <c r="AS152" s="79">
        <f t="shared" si="371"/>
        <v>2.5</v>
      </c>
      <c r="AT152" s="79">
        <f t="shared" si="371"/>
        <v>20</v>
      </c>
      <c r="AU152" s="79">
        <f t="shared" si="371"/>
        <v>11</v>
      </c>
      <c r="AV152" s="79">
        <f t="shared" si="371"/>
        <v>5</v>
      </c>
      <c r="AW152" s="79">
        <f t="shared" si="371"/>
        <v>2.5</v>
      </c>
      <c r="AX152" s="79">
        <f t="shared" si="371"/>
        <v>13</v>
      </c>
      <c r="AY152" s="79">
        <f t="shared" si="371"/>
        <v>2.5</v>
      </c>
      <c r="AZ152" s="79">
        <f t="shared" si="371"/>
        <v>2.5</v>
      </c>
      <c r="BA152" s="80">
        <f t="shared" si="329"/>
        <v>135</v>
      </c>
      <c r="BB152" s="67">
        <f t="shared" ref="BB152:DD152" si="372">BB398*1000</f>
        <v>0.5</v>
      </c>
      <c r="BC152" s="67">
        <f t="shared" si="372"/>
        <v>0.5</v>
      </c>
      <c r="BD152" s="67">
        <f t="shared" si="372"/>
        <v>0.5</v>
      </c>
      <c r="BE152" s="67">
        <f t="shared" si="372"/>
        <v>0.5</v>
      </c>
      <c r="BF152" s="67">
        <f t="shared" si="372"/>
        <v>0.5</v>
      </c>
      <c r="BG152" s="67">
        <f t="shared" si="372"/>
        <v>0.5</v>
      </c>
      <c r="BH152" s="67">
        <f t="shared" si="372"/>
        <v>0.5</v>
      </c>
      <c r="BI152" s="67">
        <f t="shared" si="372"/>
        <v>0.5</v>
      </c>
      <c r="BJ152" s="67">
        <f t="shared" si="372"/>
        <v>5.0000000000000001E-3</v>
      </c>
      <c r="BK152" s="67">
        <f t="shared" si="372"/>
        <v>0.5</v>
      </c>
      <c r="BL152" s="67">
        <f t="shared" si="372"/>
        <v>0.05</v>
      </c>
      <c r="BM152" s="67">
        <f t="shared" si="372"/>
        <v>0.05</v>
      </c>
      <c r="BN152" s="67">
        <f t="shared" si="372"/>
        <v>0.05</v>
      </c>
      <c r="BO152" s="67">
        <f t="shared" si="372"/>
        <v>0.05</v>
      </c>
      <c r="BP152" s="67">
        <f t="shared" si="372"/>
        <v>0.05</v>
      </c>
      <c r="BQ152" s="67">
        <f t="shared" si="372"/>
        <v>0.4</v>
      </c>
      <c r="BR152" s="67">
        <f t="shared" si="372"/>
        <v>0.05</v>
      </c>
      <c r="BS152" s="67">
        <f t="shared" si="372"/>
        <v>0.05</v>
      </c>
      <c r="BT152" s="67">
        <f t="shared" si="372"/>
        <v>0.05</v>
      </c>
      <c r="BU152" s="67">
        <f t="shared" si="372"/>
        <v>0.05</v>
      </c>
      <c r="BV152" s="67">
        <f t="shared" si="372"/>
        <v>0.05</v>
      </c>
      <c r="BW152" s="67">
        <f t="shared" si="372"/>
        <v>0.1</v>
      </c>
      <c r="BX152" s="67">
        <f t="shared" si="372"/>
        <v>0.15</v>
      </c>
      <c r="BY152" s="91"/>
      <c r="BZ152" s="91"/>
      <c r="CA152" s="91"/>
      <c r="CB152" s="91"/>
      <c r="CC152" s="91"/>
      <c r="CD152" s="91"/>
      <c r="CE152" s="91"/>
      <c r="CF152" s="91"/>
      <c r="CG152" s="91"/>
      <c r="CH152" s="91"/>
      <c r="CI152" s="91"/>
      <c r="CJ152" s="91"/>
      <c r="CK152" s="91"/>
      <c r="CL152" s="91"/>
      <c r="CM152" s="91"/>
      <c r="CN152" s="91"/>
      <c r="CO152" s="91"/>
      <c r="CP152" s="91"/>
      <c r="CQ152" s="91"/>
      <c r="CR152" s="91"/>
      <c r="CS152" s="91"/>
      <c r="CT152" s="91"/>
      <c r="CU152" s="91"/>
      <c r="CV152" s="91"/>
      <c r="CW152" s="91"/>
      <c r="CX152" s="91"/>
      <c r="CY152" s="91"/>
      <c r="CZ152" s="91"/>
      <c r="DA152" s="91"/>
      <c r="DB152" s="91"/>
      <c r="DC152" s="67">
        <f t="shared" si="372"/>
        <v>0.05</v>
      </c>
      <c r="DD152" s="67">
        <f t="shared" si="372"/>
        <v>0.05</v>
      </c>
      <c r="DE152" s="138">
        <v>295.10000000000002</v>
      </c>
      <c r="DF152" s="137"/>
      <c r="DG152" s="137"/>
      <c r="DH152" s="137"/>
      <c r="DI152" s="137"/>
      <c r="DJ152" s="137"/>
    </row>
    <row r="153" spans="1:114" ht="25.5" x14ac:dyDescent="0.2">
      <c r="A153" s="114">
        <v>148</v>
      </c>
      <c r="B153" s="115">
        <v>325</v>
      </c>
      <c r="C153" s="116" t="s">
        <v>557</v>
      </c>
      <c r="D153" s="116" t="s">
        <v>558</v>
      </c>
      <c r="E153" s="116" t="s">
        <v>836</v>
      </c>
      <c r="F153" s="116" t="s">
        <v>1040</v>
      </c>
      <c r="G153" s="113">
        <v>6.9</v>
      </c>
      <c r="H153" s="52">
        <v>644</v>
      </c>
      <c r="I153" s="89">
        <v>0.05</v>
      </c>
      <c r="J153" s="89">
        <v>1.5</v>
      </c>
      <c r="K153" s="89">
        <v>13.8</v>
      </c>
      <c r="L153" s="90">
        <v>2.5000000000000001E-2</v>
      </c>
      <c r="M153" s="89">
        <v>1.38</v>
      </c>
      <c r="N153" s="112">
        <v>3.85</v>
      </c>
      <c r="O153" s="89">
        <v>9.0299999999999994</v>
      </c>
      <c r="P153" s="105">
        <v>4.7999999999999996E-3</v>
      </c>
      <c r="Q153" s="112">
        <v>496</v>
      </c>
      <c r="R153" s="89">
        <v>0.2</v>
      </c>
      <c r="S153" s="112">
        <v>2.84</v>
      </c>
      <c r="T153" s="89">
        <v>0.5</v>
      </c>
      <c r="U153" s="79">
        <v>1</v>
      </c>
      <c r="V153" s="79">
        <v>6.04</v>
      </c>
      <c r="W153" s="112">
        <v>3.76</v>
      </c>
      <c r="X153" s="112">
        <v>18.399999999999999</v>
      </c>
      <c r="Y153" s="52">
        <v>2600</v>
      </c>
      <c r="Z153" s="89">
        <v>9.57</v>
      </c>
      <c r="AA153" s="52">
        <v>2970</v>
      </c>
      <c r="AB153" s="79">
        <v>45.3</v>
      </c>
      <c r="AC153" s="52">
        <v>163</v>
      </c>
      <c r="AD153" s="52">
        <v>917</v>
      </c>
      <c r="AE153" s="89">
        <v>246.631</v>
      </c>
      <c r="AF153" s="52">
        <v>1573.3</v>
      </c>
      <c r="AG153" s="112">
        <v>347</v>
      </c>
      <c r="AH153" s="79">
        <f t="shared" ref="AH153:AZ153" si="373">AH399*1000</f>
        <v>87</v>
      </c>
      <c r="AI153" s="79">
        <f t="shared" si="373"/>
        <v>72</v>
      </c>
      <c r="AJ153" s="79">
        <f t="shared" si="373"/>
        <v>21</v>
      </c>
      <c r="AK153" s="79">
        <f t="shared" si="373"/>
        <v>184</v>
      </c>
      <c r="AL153" s="79">
        <f t="shared" si="373"/>
        <v>220</v>
      </c>
      <c r="AM153" s="79">
        <f t="shared" si="373"/>
        <v>64</v>
      </c>
      <c r="AN153" s="79">
        <f t="shared" si="373"/>
        <v>62</v>
      </c>
      <c r="AO153" s="79">
        <f t="shared" si="373"/>
        <v>16</v>
      </c>
      <c r="AP153" s="79">
        <f t="shared" si="373"/>
        <v>29</v>
      </c>
      <c r="AQ153" s="79">
        <f t="shared" si="373"/>
        <v>14</v>
      </c>
      <c r="AR153" s="79">
        <f t="shared" si="373"/>
        <v>158</v>
      </c>
      <c r="AS153" s="79">
        <f t="shared" si="373"/>
        <v>229</v>
      </c>
      <c r="AT153" s="79">
        <f t="shared" si="373"/>
        <v>119</v>
      </c>
      <c r="AU153" s="79">
        <f t="shared" si="373"/>
        <v>78</v>
      </c>
      <c r="AV153" s="79">
        <f t="shared" si="373"/>
        <v>33</v>
      </c>
      <c r="AW153" s="79">
        <f t="shared" si="373"/>
        <v>26</v>
      </c>
      <c r="AX153" s="79">
        <f t="shared" si="373"/>
        <v>58</v>
      </c>
      <c r="AY153" s="79">
        <f t="shared" si="373"/>
        <v>9</v>
      </c>
      <c r="AZ153" s="79">
        <f t="shared" si="373"/>
        <v>2.5</v>
      </c>
      <c r="BA153" s="80">
        <f t="shared" si="329"/>
        <v>1341</v>
      </c>
      <c r="BB153" s="67">
        <f t="shared" ref="BB153:DD153" si="374">BB399*1000</f>
        <v>0.5</v>
      </c>
      <c r="BC153" s="67">
        <f t="shared" si="374"/>
        <v>0.5</v>
      </c>
      <c r="BD153" s="67">
        <f t="shared" si="374"/>
        <v>0.5</v>
      </c>
      <c r="BE153" s="67">
        <f t="shared" si="374"/>
        <v>0.5</v>
      </c>
      <c r="BF153" s="67">
        <f t="shared" si="374"/>
        <v>0.5</v>
      </c>
      <c r="BG153" s="67">
        <f t="shared" si="374"/>
        <v>0.5</v>
      </c>
      <c r="BH153" s="67">
        <f t="shared" si="374"/>
        <v>0.5</v>
      </c>
      <c r="BI153" s="67">
        <f t="shared" si="374"/>
        <v>0.5</v>
      </c>
      <c r="BJ153" s="67">
        <f t="shared" si="374"/>
        <v>5.0000000000000001E-3</v>
      </c>
      <c r="BK153" s="67">
        <f t="shared" si="374"/>
        <v>0.5</v>
      </c>
      <c r="BL153" s="67">
        <f t="shared" si="374"/>
        <v>0.05</v>
      </c>
      <c r="BM153" s="67">
        <f t="shared" si="374"/>
        <v>0.05</v>
      </c>
      <c r="BN153" s="67">
        <f t="shared" si="374"/>
        <v>0.05</v>
      </c>
      <c r="BO153" s="67">
        <f t="shared" si="374"/>
        <v>0.05</v>
      </c>
      <c r="BP153" s="67">
        <f t="shared" si="374"/>
        <v>0.05</v>
      </c>
      <c r="BQ153" s="67">
        <f t="shared" si="374"/>
        <v>0.4</v>
      </c>
      <c r="BR153" s="67">
        <f t="shared" si="374"/>
        <v>0.05</v>
      </c>
      <c r="BS153" s="67">
        <f t="shared" si="374"/>
        <v>0.05</v>
      </c>
      <c r="BT153" s="67">
        <f t="shared" si="374"/>
        <v>0.05</v>
      </c>
      <c r="BU153" s="67">
        <f t="shared" si="374"/>
        <v>0.05</v>
      </c>
      <c r="BV153" s="67">
        <f t="shared" si="374"/>
        <v>0.05</v>
      </c>
      <c r="BW153" s="67">
        <f t="shared" si="374"/>
        <v>0.1</v>
      </c>
      <c r="BX153" s="67">
        <f t="shared" si="374"/>
        <v>0.15</v>
      </c>
      <c r="BY153" s="91"/>
      <c r="BZ153" s="91"/>
      <c r="CA153" s="91"/>
      <c r="CB153" s="91"/>
      <c r="CC153" s="91"/>
      <c r="CD153" s="91"/>
      <c r="CE153" s="91"/>
      <c r="CF153" s="91"/>
      <c r="CG153" s="91"/>
      <c r="CH153" s="91"/>
      <c r="CI153" s="91"/>
      <c r="CJ153" s="91"/>
      <c r="CK153" s="91"/>
      <c r="CL153" s="91"/>
      <c r="CM153" s="91"/>
      <c r="CN153" s="91"/>
      <c r="CO153" s="91"/>
      <c r="CP153" s="91"/>
      <c r="CQ153" s="91"/>
      <c r="CR153" s="91"/>
      <c r="CS153" s="91"/>
      <c r="CT153" s="91"/>
      <c r="CU153" s="91"/>
      <c r="CV153" s="91"/>
      <c r="CW153" s="91"/>
      <c r="CX153" s="91"/>
      <c r="CY153" s="91"/>
      <c r="CZ153" s="91"/>
      <c r="DA153" s="91"/>
      <c r="DB153" s="91"/>
      <c r="DC153" s="67">
        <f t="shared" si="374"/>
        <v>0.05</v>
      </c>
      <c r="DD153" s="67">
        <f t="shared" si="374"/>
        <v>0.05</v>
      </c>
      <c r="DE153" s="138">
        <v>1064</v>
      </c>
      <c r="DF153" s="137"/>
      <c r="DG153" s="137"/>
      <c r="DH153" s="137"/>
      <c r="DI153" s="137"/>
      <c r="DJ153" s="137"/>
    </row>
    <row r="154" spans="1:114" ht="25.5" x14ac:dyDescent="0.2">
      <c r="A154" s="114">
        <v>149</v>
      </c>
      <c r="B154" s="115">
        <v>326</v>
      </c>
      <c r="C154" s="116" t="s">
        <v>559</v>
      </c>
      <c r="D154" s="116" t="s">
        <v>560</v>
      </c>
      <c r="E154" s="116" t="s">
        <v>837</v>
      </c>
      <c r="F154" s="116" t="s">
        <v>1041</v>
      </c>
      <c r="G154" s="113">
        <v>7</v>
      </c>
      <c r="H154" s="52">
        <v>664</v>
      </c>
      <c r="I154" s="90">
        <v>0.05</v>
      </c>
      <c r="J154" s="89">
        <v>1.5</v>
      </c>
      <c r="K154" s="89">
        <v>4.17</v>
      </c>
      <c r="L154" s="90">
        <v>2.5000000000000001E-2</v>
      </c>
      <c r="M154" s="89">
        <v>0.34899999999999998</v>
      </c>
      <c r="N154" s="89">
        <v>1.06</v>
      </c>
      <c r="O154" s="89">
        <v>2.59</v>
      </c>
      <c r="P154" s="105">
        <v>5.0000000000000001E-4</v>
      </c>
      <c r="Q154" s="112">
        <v>91.1</v>
      </c>
      <c r="R154" s="89">
        <v>0.2</v>
      </c>
      <c r="S154" s="89">
        <v>0.2</v>
      </c>
      <c r="T154" s="89">
        <v>0.5</v>
      </c>
      <c r="U154" s="79">
        <v>1</v>
      </c>
      <c r="V154" s="79">
        <v>1.97</v>
      </c>
      <c r="W154" s="89">
        <v>0.25</v>
      </c>
      <c r="X154" s="89">
        <v>1.68</v>
      </c>
      <c r="Y154" s="52">
        <v>317</v>
      </c>
      <c r="Z154" s="89">
        <v>5.66</v>
      </c>
      <c r="AA154" s="52">
        <v>804</v>
      </c>
      <c r="AB154" s="79">
        <v>15.4</v>
      </c>
      <c r="AC154" s="89">
        <v>33.799999999999997</v>
      </c>
      <c r="AD154" s="89">
        <v>105</v>
      </c>
      <c r="AE154" s="89">
        <v>29.1</v>
      </c>
      <c r="AF154" s="52">
        <v>632</v>
      </c>
      <c r="AG154" s="52">
        <v>130</v>
      </c>
      <c r="AH154" s="79">
        <f t="shared" ref="AH154:AZ154" si="375">AH400*1000</f>
        <v>2.5</v>
      </c>
      <c r="AI154" s="79">
        <f t="shared" si="375"/>
        <v>2.5</v>
      </c>
      <c r="AJ154" s="79">
        <f t="shared" si="375"/>
        <v>2.5</v>
      </c>
      <c r="AK154" s="79">
        <f t="shared" si="375"/>
        <v>2.5</v>
      </c>
      <c r="AL154" s="79">
        <f t="shared" si="375"/>
        <v>2.5</v>
      </c>
      <c r="AM154" s="79">
        <f t="shared" si="375"/>
        <v>2.5</v>
      </c>
      <c r="AN154" s="79">
        <f t="shared" si="375"/>
        <v>2.5</v>
      </c>
      <c r="AO154" s="79">
        <f t="shared" si="375"/>
        <v>2.5</v>
      </c>
      <c r="AP154" s="79">
        <f t="shared" si="375"/>
        <v>2.5</v>
      </c>
      <c r="AQ154" s="79">
        <f t="shared" si="375"/>
        <v>1.5</v>
      </c>
      <c r="AR154" s="79">
        <f t="shared" si="375"/>
        <v>2.5</v>
      </c>
      <c r="AS154" s="79">
        <f t="shared" si="375"/>
        <v>2.5</v>
      </c>
      <c r="AT154" s="79">
        <f t="shared" si="375"/>
        <v>2.5</v>
      </c>
      <c r="AU154" s="79">
        <f t="shared" si="375"/>
        <v>2.5</v>
      </c>
      <c r="AV154" s="79">
        <f t="shared" si="375"/>
        <v>2.5</v>
      </c>
      <c r="AW154" s="79">
        <f t="shared" si="375"/>
        <v>2.5</v>
      </c>
      <c r="AX154" s="79">
        <f t="shared" si="375"/>
        <v>6</v>
      </c>
      <c r="AY154" s="79">
        <f t="shared" si="375"/>
        <v>2.5</v>
      </c>
      <c r="AZ154" s="79">
        <f t="shared" si="375"/>
        <v>2.5</v>
      </c>
      <c r="BA154" s="80">
        <f t="shared" si="329"/>
        <v>31.5</v>
      </c>
      <c r="BB154" s="67">
        <f t="shared" ref="BB154:DD154" si="376">BB400*1000</f>
        <v>0.5</v>
      </c>
      <c r="BC154" s="67">
        <f t="shared" si="376"/>
        <v>0.5</v>
      </c>
      <c r="BD154" s="67">
        <f t="shared" si="376"/>
        <v>0.5</v>
      </c>
      <c r="BE154" s="67">
        <f t="shared" si="376"/>
        <v>0.5</v>
      </c>
      <c r="BF154" s="67">
        <f t="shared" si="376"/>
        <v>0.5</v>
      </c>
      <c r="BG154" s="67">
        <f t="shared" si="376"/>
        <v>0.5</v>
      </c>
      <c r="BH154" s="67">
        <f t="shared" si="376"/>
        <v>0.5</v>
      </c>
      <c r="BI154" s="67">
        <f t="shared" si="376"/>
        <v>0.5</v>
      </c>
      <c r="BJ154" s="67">
        <f t="shared" si="376"/>
        <v>5.0000000000000001E-3</v>
      </c>
      <c r="BK154" s="67">
        <f t="shared" si="376"/>
        <v>0.5</v>
      </c>
      <c r="BL154" s="67">
        <f t="shared" si="376"/>
        <v>0.05</v>
      </c>
      <c r="BM154" s="67">
        <f t="shared" si="376"/>
        <v>0.05</v>
      </c>
      <c r="BN154" s="67">
        <f t="shared" si="376"/>
        <v>0.05</v>
      </c>
      <c r="BO154" s="67">
        <f t="shared" si="376"/>
        <v>0.05</v>
      </c>
      <c r="BP154" s="67">
        <f t="shared" si="376"/>
        <v>0.05</v>
      </c>
      <c r="BQ154" s="67">
        <f t="shared" si="376"/>
        <v>0.4</v>
      </c>
      <c r="BR154" s="67">
        <f t="shared" si="376"/>
        <v>0.05</v>
      </c>
      <c r="BS154" s="67">
        <f t="shared" si="376"/>
        <v>0.05</v>
      </c>
      <c r="BT154" s="67">
        <f t="shared" si="376"/>
        <v>0.05</v>
      </c>
      <c r="BU154" s="67">
        <f t="shared" si="376"/>
        <v>0.05</v>
      </c>
      <c r="BV154" s="67">
        <f t="shared" si="376"/>
        <v>0.05</v>
      </c>
      <c r="BW154" s="67">
        <f t="shared" si="376"/>
        <v>0.1</v>
      </c>
      <c r="BX154" s="67">
        <f t="shared" si="376"/>
        <v>0.15</v>
      </c>
      <c r="BY154" s="91"/>
      <c r="BZ154" s="91"/>
      <c r="CA154" s="91"/>
      <c r="CB154" s="91"/>
      <c r="CC154" s="91"/>
      <c r="CD154" s="91"/>
      <c r="CE154" s="91"/>
      <c r="CF154" s="91"/>
      <c r="CG154" s="91"/>
      <c r="CH154" s="91"/>
      <c r="CI154" s="91"/>
      <c r="CJ154" s="91"/>
      <c r="CK154" s="91"/>
      <c r="CL154" s="91"/>
      <c r="CM154" s="91"/>
      <c r="CN154" s="91"/>
      <c r="CO154" s="91"/>
      <c r="CP154" s="91"/>
      <c r="CQ154" s="91"/>
      <c r="CR154" s="91"/>
      <c r="CS154" s="91"/>
      <c r="CT154" s="91"/>
      <c r="CU154" s="91"/>
      <c r="CV154" s="91"/>
      <c r="CW154" s="91"/>
      <c r="CX154" s="91"/>
      <c r="CY154" s="91"/>
      <c r="CZ154" s="91"/>
      <c r="DA154" s="91"/>
      <c r="DB154" s="91"/>
      <c r="DC154" s="67">
        <f t="shared" si="376"/>
        <v>0.05</v>
      </c>
      <c r="DD154" s="67">
        <f t="shared" si="376"/>
        <v>0.05</v>
      </c>
      <c r="DE154" s="138">
        <v>1336</v>
      </c>
      <c r="DF154" s="137"/>
      <c r="DG154" s="137"/>
      <c r="DH154" s="137"/>
      <c r="DI154" s="137"/>
      <c r="DJ154" s="137"/>
    </row>
    <row r="155" spans="1:114" ht="25.5" x14ac:dyDescent="0.2">
      <c r="A155" s="114">
        <v>150</v>
      </c>
      <c r="B155" s="115">
        <v>327</v>
      </c>
      <c r="C155" s="116" t="s">
        <v>561</v>
      </c>
      <c r="D155" s="116" t="s">
        <v>562</v>
      </c>
      <c r="E155" s="116" t="s">
        <v>838</v>
      </c>
      <c r="F155" s="116" t="s">
        <v>1042</v>
      </c>
      <c r="G155" s="113">
        <v>6.8</v>
      </c>
      <c r="H155" s="52">
        <v>683</v>
      </c>
      <c r="I155" s="89">
        <v>0.05</v>
      </c>
      <c r="J155" s="89">
        <v>1.5</v>
      </c>
      <c r="K155" s="89">
        <v>857</v>
      </c>
      <c r="L155" s="90">
        <v>2.5000000000000001E-2</v>
      </c>
      <c r="M155" s="89">
        <v>11.4</v>
      </c>
      <c r="N155" s="89">
        <v>4.25</v>
      </c>
      <c r="O155" s="89">
        <v>13.1</v>
      </c>
      <c r="P155" s="105">
        <v>0.20399999999999999</v>
      </c>
      <c r="Q155" s="89">
        <v>452</v>
      </c>
      <c r="R155" s="89">
        <v>0.2</v>
      </c>
      <c r="S155" s="89">
        <v>2.12</v>
      </c>
      <c r="T155" s="89">
        <v>15.8</v>
      </c>
      <c r="U155" s="79">
        <v>1</v>
      </c>
      <c r="V155" s="79">
        <v>37.200000000000003</v>
      </c>
      <c r="W155" s="89">
        <v>3.76</v>
      </c>
      <c r="X155" s="89">
        <v>36.1</v>
      </c>
      <c r="Y155" s="52">
        <v>3100</v>
      </c>
      <c r="Z155" s="89">
        <v>6.92</v>
      </c>
      <c r="AA155" s="52">
        <v>4960</v>
      </c>
      <c r="AB155" s="79">
        <v>341</v>
      </c>
      <c r="AC155" s="52">
        <v>380</v>
      </c>
      <c r="AD155" s="52">
        <v>2030</v>
      </c>
      <c r="AE155" s="89">
        <v>107.374</v>
      </c>
      <c r="AF155" s="52">
        <v>1999.6</v>
      </c>
      <c r="AG155" s="52">
        <v>394</v>
      </c>
      <c r="AH155" s="79">
        <f t="shared" ref="AH155:AZ155" si="377">AH401*1000</f>
        <v>14</v>
      </c>
      <c r="AI155" s="79">
        <f t="shared" si="377"/>
        <v>83</v>
      </c>
      <c r="AJ155" s="79">
        <f t="shared" si="377"/>
        <v>11</v>
      </c>
      <c r="AK155" s="79">
        <f t="shared" si="377"/>
        <v>114</v>
      </c>
      <c r="AL155" s="79">
        <f t="shared" si="377"/>
        <v>65</v>
      </c>
      <c r="AM155" s="79">
        <f t="shared" si="377"/>
        <v>32</v>
      </c>
      <c r="AN155" s="79">
        <f t="shared" si="377"/>
        <v>23</v>
      </c>
      <c r="AO155" s="79">
        <f t="shared" si="377"/>
        <v>2.5</v>
      </c>
      <c r="AP155" s="79">
        <f t="shared" si="377"/>
        <v>15</v>
      </c>
      <c r="AQ155" s="79">
        <f t="shared" si="377"/>
        <v>1.5</v>
      </c>
      <c r="AR155" s="79">
        <f t="shared" si="377"/>
        <v>9</v>
      </c>
      <c r="AS155" s="79">
        <f t="shared" si="377"/>
        <v>13</v>
      </c>
      <c r="AT155" s="79">
        <f t="shared" si="377"/>
        <v>85</v>
      </c>
      <c r="AU155" s="79">
        <f t="shared" si="377"/>
        <v>34</v>
      </c>
      <c r="AV155" s="79">
        <f t="shared" si="377"/>
        <v>14</v>
      </c>
      <c r="AW155" s="79">
        <f t="shared" si="377"/>
        <v>12</v>
      </c>
      <c r="AX155" s="79">
        <f t="shared" si="377"/>
        <v>22</v>
      </c>
      <c r="AY155" s="79">
        <f t="shared" si="377"/>
        <v>7</v>
      </c>
      <c r="AZ155" s="79">
        <f t="shared" si="377"/>
        <v>2.5</v>
      </c>
      <c r="BA155" s="80">
        <f t="shared" si="329"/>
        <v>498.5</v>
      </c>
      <c r="BB155" s="67">
        <f t="shared" ref="BB155:DD155" si="378">BB401*1000</f>
        <v>0.5</v>
      </c>
      <c r="BC155" s="67">
        <f t="shared" si="378"/>
        <v>0.5</v>
      </c>
      <c r="BD155" s="67">
        <f t="shared" si="378"/>
        <v>0.5</v>
      </c>
      <c r="BE155" s="67">
        <f t="shared" si="378"/>
        <v>0.5</v>
      </c>
      <c r="BF155" s="67">
        <f t="shared" si="378"/>
        <v>0.5</v>
      </c>
      <c r="BG155" s="67">
        <f t="shared" si="378"/>
        <v>0.5</v>
      </c>
      <c r="BH155" s="67">
        <f t="shared" si="378"/>
        <v>0.5</v>
      </c>
      <c r="BI155" s="67">
        <f t="shared" si="378"/>
        <v>0.5</v>
      </c>
      <c r="BJ155" s="67">
        <f t="shared" si="378"/>
        <v>5.0000000000000001E-3</v>
      </c>
      <c r="BK155" s="67">
        <f t="shared" si="378"/>
        <v>0.5</v>
      </c>
      <c r="BL155" s="67">
        <f t="shared" si="378"/>
        <v>0.05</v>
      </c>
      <c r="BM155" s="67">
        <f t="shared" si="378"/>
        <v>0.05</v>
      </c>
      <c r="BN155" s="67">
        <f t="shared" si="378"/>
        <v>0.05</v>
      </c>
      <c r="BO155" s="67">
        <f t="shared" si="378"/>
        <v>0.05</v>
      </c>
      <c r="BP155" s="67">
        <f t="shared" si="378"/>
        <v>0.05</v>
      </c>
      <c r="BQ155" s="67">
        <f t="shared" si="378"/>
        <v>0.4</v>
      </c>
      <c r="BR155" s="67">
        <f t="shared" si="378"/>
        <v>0.05</v>
      </c>
      <c r="BS155" s="67">
        <f t="shared" si="378"/>
        <v>0.05</v>
      </c>
      <c r="BT155" s="67">
        <f t="shared" si="378"/>
        <v>0.05</v>
      </c>
      <c r="BU155" s="67">
        <f t="shared" si="378"/>
        <v>0.05</v>
      </c>
      <c r="BV155" s="67">
        <f t="shared" si="378"/>
        <v>0.05</v>
      </c>
      <c r="BW155" s="67">
        <f t="shared" si="378"/>
        <v>0.1</v>
      </c>
      <c r="BX155" s="67">
        <f t="shared" si="378"/>
        <v>0.15</v>
      </c>
      <c r="BY155" s="91"/>
      <c r="BZ155" s="91"/>
      <c r="CA155" s="91"/>
      <c r="CB155" s="91"/>
      <c r="CC155" s="91"/>
      <c r="CD155" s="91"/>
      <c r="CE155" s="91"/>
      <c r="CF155" s="91"/>
      <c r="CG155" s="91"/>
      <c r="CH155" s="91"/>
      <c r="CI155" s="91"/>
      <c r="CJ155" s="91"/>
      <c r="CK155" s="91"/>
      <c r="CL155" s="91"/>
      <c r="CM155" s="91"/>
      <c r="CN155" s="91"/>
      <c r="CO155" s="91"/>
      <c r="CP155" s="91"/>
      <c r="CQ155" s="91"/>
      <c r="CR155" s="91"/>
      <c r="CS155" s="91"/>
      <c r="CT155" s="91"/>
      <c r="CU155" s="91"/>
      <c r="CV155" s="91"/>
      <c r="CW155" s="91"/>
      <c r="CX155" s="91"/>
      <c r="CY155" s="91"/>
      <c r="CZ155" s="91"/>
      <c r="DA155" s="91"/>
      <c r="DB155" s="91"/>
      <c r="DC155" s="67">
        <f t="shared" si="378"/>
        <v>0.05</v>
      </c>
      <c r="DD155" s="67">
        <f t="shared" si="378"/>
        <v>0.05</v>
      </c>
      <c r="DE155" s="138">
        <v>941</v>
      </c>
      <c r="DF155" s="137"/>
      <c r="DG155" s="137"/>
      <c r="DH155" s="137"/>
      <c r="DI155" s="137"/>
      <c r="DJ155" s="137"/>
    </row>
    <row r="156" spans="1:114" ht="25.5" x14ac:dyDescent="0.2">
      <c r="A156" s="114">
        <v>151</v>
      </c>
      <c r="B156" s="115">
        <v>328</v>
      </c>
      <c r="C156" s="116" t="s">
        <v>563</v>
      </c>
      <c r="D156" s="116" t="s">
        <v>564</v>
      </c>
      <c r="E156" s="116" t="s">
        <v>839</v>
      </c>
      <c r="F156" s="116" t="s">
        <v>1043</v>
      </c>
      <c r="G156" s="113">
        <v>6.7</v>
      </c>
      <c r="H156" s="52">
        <v>631</v>
      </c>
      <c r="I156" s="89">
        <v>0.05</v>
      </c>
      <c r="J156" s="89">
        <v>1.5</v>
      </c>
      <c r="K156" s="89">
        <v>11.3</v>
      </c>
      <c r="L156" s="90">
        <v>2.5000000000000001E-2</v>
      </c>
      <c r="M156" s="89">
        <v>0.73399999999999999</v>
      </c>
      <c r="N156" s="89">
        <v>2.41</v>
      </c>
      <c r="O156" s="89">
        <v>9.3699999999999992</v>
      </c>
      <c r="P156" s="105">
        <v>2.8E-3</v>
      </c>
      <c r="Q156" s="89">
        <v>288</v>
      </c>
      <c r="R156" s="89">
        <v>0.49</v>
      </c>
      <c r="S156" s="89">
        <v>1.32</v>
      </c>
      <c r="T156" s="89">
        <v>1.83</v>
      </c>
      <c r="U156" s="79">
        <v>1</v>
      </c>
      <c r="V156" s="89">
        <v>2.92</v>
      </c>
      <c r="W156" s="89">
        <v>1.94</v>
      </c>
      <c r="X156" s="89">
        <v>8.64</v>
      </c>
      <c r="Y156" s="52">
        <v>1670</v>
      </c>
      <c r="Z156" s="89">
        <v>5.56</v>
      </c>
      <c r="AA156" s="52">
        <v>2150</v>
      </c>
      <c r="AB156" s="79">
        <v>117</v>
      </c>
      <c r="AC156" s="52">
        <v>121</v>
      </c>
      <c r="AD156" s="52">
        <v>309</v>
      </c>
      <c r="AE156" s="89">
        <v>125.598</v>
      </c>
      <c r="AF156" s="52">
        <v>833</v>
      </c>
      <c r="AG156" s="52">
        <v>214</v>
      </c>
      <c r="AH156" s="79">
        <f t="shared" ref="AH156:AZ156" si="379">AH402*1000</f>
        <v>32</v>
      </c>
      <c r="AI156" s="79">
        <f t="shared" si="379"/>
        <v>82</v>
      </c>
      <c r="AJ156" s="79">
        <f t="shared" si="379"/>
        <v>5</v>
      </c>
      <c r="AK156" s="79">
        <f t="shared" si="379"/>
        <v>79</v>
      </c>
      <c r="AL156" s="79">
        <f t="shared" si="379"/>
        <v>55</v>
      </c>
      <c r="AM156" s="79">
        <f t="shared" si="379"/>
        <v>27</v>
      </c>
      <c r="AN156" s="79">
        <f t="shared" si="379"/>
        <v>32</v>
      </c>
      <c r="AO156" s="79">
        <f t="shared" si="379"/>
        <v>6</v>
      </c>
      <c r="AP156" s="79">
        <f t="shared" si="379"/>
        <v>14</v>
      </c>
      <c r="AQ156" s="79">
        <f t="shared" si="379"/>
        <v>1.5</v>
      </c>
      <c r="AR156" s="79">
        <f t="shared" si="379"/>
        <v>8</v>
      </c>
      <c r="AS156" s="79">
        <f t="shared" si="379"/>
        <v>7</v>
      </c>
      <c r="AT156" s="79">
        <f t="shared" si="379"/>
        <v>58</v>
      </c>
      <c r="AU156" s="79">
        <f t="shared" si="379"/>
        <v>37</v>
      </c>
      <c r="AV156" s="79">
        <f t="shared" si="379"/>
        <v>16</v>
      </c>
      <c r="AW156" s="79">
        <f t="shared" si="379"/>
        <v>13</v>
      </c>
      <c r="AX156" s="79">
        <f t="shared" si="379"/>
        <v>24</v>
      </c>
      <c r="AY156" s="79">
        <f t="shared" si="379"/>
        <v>7</v>
      </c>
      <c r="AZ156" s="79">
        <f t="shared" si="379"/>
        <v>2.5</v>
      </c>
      <c r="BA156" s="80">
        <f t="shared" si="329"/>
        <v>439.5</v>
      </c>
      <c r="BB156" s="67">
        <f t="shared" ref="BB156:DD156" si="380">BB402*1000</f>
        <v>0.5</v>
      </c>
      <c r="BC156" s="67">
        <f t="shared" si="380"/>
        <v>0.5</v>
      </c>
      <c r="BD156" s="67">
        <f t="shared" si="380"/>
        <v>0.5</v>
      </c>
      <c r="BE156" s="67">
        <f t="shared" si="380"/>
        <v>0.5</v>
      </c>
      <c r="BF156" s="67">
        <f t="shared" si="380"/>
        <v>0.5</v>
      </c>
      <c r="BG156" s="67">
        <f t="shared" si="380"/>
        <v>0.5</v>
      </c>
      <c r="BH156" s="67">
        <f t="shared" si="380"/>
        <v>0.5</v>
      </c>
      <c r="BI156" s="67">
        <f t="shared" si="380"/>
        <v>0.5</v>
      </c>
      <c r="BJ156" s="67">
        <f t="shared" si="380"/>
        <v>5.0000000000000001E-3</v>
      </c>
      <c r="BK156" s="67">
        <f t="shared" si="380"/>
        <v>0.5</v>
      </c>
      <c r="BL156" s="67">
        <f t="shared" si="380"/>
        <v>0.05</v>
      </c>
      <c r="BM156" s="67">
        <f t="shared" si="380"/>
        <v>0.05</v>
      </c>
      <c r="BN156" s="67">
        <f t="shared" si="380"/>
        <v>0.05</v>
      </c>
      <c r="BO156" s="67">
        <f t="shared" si="380"/>
        <v>0.05</v>
      </c>
      <c r="BP156" s="67">
        <f t="shared" si="380"/>
        <v>0.05</v>
      </c>
      <c r="BQ156" s="67">
        <f t="shared" si="380"/>
        <v>0.4</v>
      </c>
      <c r="BR156" s="67">
        <f t="shared" si="380"/>
        <v>0.05</v>
      </c>
      <c r="BS156" s="67">
        <f t="shared" si="380"/>
        <v>0.05</v>
      </c>
      <c r="BT156" s="67">
        <f t="shared" si="380"/>
        <v>0.05</v>
      </c>
      <c r="BU156" s="67">
        <f t="shared" si="380"/>
        <v>0.05</v>
      </c>
      <c r="BV156" s="67">
        <f t="shared" si="380"/>
        <v>0.05</v>
      </c>
      <c r="BW156" s="67">
        <f t="shared" si="380"/>
        <v>0.1</v>
      </c>
      <c r="BX156" s="67">
        <f t="shared" si="380"/>
        <v>0.15</v>
      </c>
      <c r="BY156" s="91"/>
      <c r="BZ156" s="91"/>
      <c r="CA156" s="91"/>
      <c r="CB156" s="91"/>
      <c r="CC156" s="91"/>
      <c r="CD156" s="91"/>
      <c r="CE156" s="91"/>
      <c r="CF156" s="91"/>
      <c r="CG156" s="91"/>
      <c r="CH156" s="91"/>
      <c r="CI156" s="91"/>
      <c r="CJ156" s="91"/>
      <c r="CK156" s="91"/>
      <c r="CL156" s="91"/>
      <c r="CM156" s="91"/>
      <c r="CN156" s="91"/>
      <c r="CO156" s="91"/>
      <c r="CP156" s="91"/>
      <c r="CQ156" s="91"/>
      <c r="CR156" s="91"/>
      <c r="CS156" s="91"/>
      <c r="CT156" s="91"/>
      <c r="CU156" s="91"/>
      <c r="CV156" s="91"/>
      <c r="CW156" s="91"/>
      <c r="CX156" s="91"/>
      <c r="CY156" s="91"/>
      <c r="CZ156" s="91"/>
      <c r="DA156" s="91"/>
      <c r="DB156" s="91"/>
      <c r="DC156" s="67">
        <f t="shared" si="380"/>
        <v>0.05</v>
      </c>
      <c r="DD156" s="67">
        <f t="shared" si="380"/>
        <v>0.05</v>
      </c>
      <c r="DE156" s="138">
        <v>792</v>
      </c>
      <c r="DF156" s="137"/>
      <c r="DG156" s="137"/>
      <c r="DH156" s="137"/>
      <c r="DI156" s="137"/>
      <c r="DJ156" s="137"/>
    </row>
    <row r="157" spans="1:114" ht="25.5" x14ac:dyDescent="0.2">
      <c r="A157" s="114">
        <v>152</v>
      </c>
      <c r="B157" s="115">
        <v>329</v>
      </c>
      <c r="C157" s="116" t="s">
        <v>565</v>
      </c>
      <c r="D157" s="116" t="s">
        <v>566</v>
      </c>
      <c r="E157" s="116" t="s">
        <v>840</v>
      </c>
      <c r="F157" s="116" t="s">
        <v>1044</v>
      </c>
      <c r="G157" s="113">
        <v>6.3</v>
      </c>
      <c r="H157" s="52">
        <v>629</v>
      </c>
      <c r="I157" s="89">
        <v>0.05</v>
      </c>
      <c r="J157" s="89">
        <v>1.5</v>
      </c>
      <c r="K157" s="89">
        <v>21.2</v>
      </c>
      <c r="L157" s="90">
        <v>2.5000000000000001E-2</v>
      </c>
      <c r="M157" s="89">
        <v>1.65</v>
      </c>
      <c r="N157" s="112">
        <v>3.36</v>
      </c>
      <c r="O157" s="89">
        <v>5.18</v>
      </c>
      <c r="P157" s="105">
        <v>4.4999999999999997E-3</v>
      </c>
      <c r="Q157" s="112">
        <v>409</v>
      </c>
      <c r="R157" s="89">
        <v>0.2</v>
      </c>
      <c r="S157" s="112">
        <v>2.39</v>
      </c>
      <c r="T157" s="112">
        <v>2.2999999999999998</v>
      </c>
      <c r="U157" s="79">
        <v>1</v>
      </c>
      <c r="V157" s="79">
        <v>2.8</v>
      </c>
      <c r="W157" s="112">
        <v>4.18</v>
      </c>
      <c r="X157" s="112">
        <v>14.5</v>
      </c>
      <c r="Y157" s="52">
        <v>663</v>
      </c>
      <c r="Z157" s="89">
        <v>6.99</v>
      </c>
      <c r="AA157" s="52">
        <v>3160</v>
      </c>
      <c r="AB157" s="79">
        <v>42.2</v>
      </c>
      <c r="AC157" s="89">
        <v>122</v>
      </c>
      <c r="AD157" s="52">
        <v>217</v>
      </c>
      <c r="AE157" s="89">
        <v>206.179</v>
      </c>
      <c r="AF157" s="52">
        <v>2277.09</v>
      </c>
      <c r="AG157" s="112">
        <v>292</v>
      </c>
      <c r="AH157" s="79">
        <f t="shared" ref="AH157:AZ157" si="381">AH403*1000</f>
        <v>5</v>
      </c>
      <c r="AI157" s="79">
        <f t="shared" si="381"/>
        <v>9</v>
      </c>
      <c r="AJ157" s="79">
        <f t="shared" si="381"/>
        <v>5</v>
      </c>
      <c r="AK157" s="79">
        <f t="shared" si="381"/>
        <v>73</v>
      </c>
      <c r="AL157" s="79">
        <f t="shared" si="381"/>
        <v>110</v>
      </c>
      <c r="AM157" s="79">
        <f t="shared" si="381"/>
        <v>78</v>
      </c>
      <c r="AN157" s="79">
        <f t="shared" si="381"/>
        <v>88</v>
      </c>
      <c r="AO157" s="79">
        <f t="shared" si="381"/>
        <v>19</v>
      </c>
      <c r="AP157" s="79">
        <f t="shared" si="381"/>
        <v>49</v>
      </c>
      <c r="AQ157" s="79">
        <f t="shared" si="381"/>
        <v>1.5</v>
      </c>
      <c r="AR157" s="79">
        <f t="shared" si="381"/>
        <v>2.5</v>
      </c>
      <c r="AS157" s="79">
        <f t="shared" si="381"/>
        <v>2.5</v>
      </c>
      <c r="AT157" s="79">
        <f t="shared" si="381"/>
        <v>74</v>
      </c>
      <c r="AU157" s="79">
        <f t="shared" si="381"/>
        <v>112</v>
      </c>
      <c r="AV157" s="79">
        <f t="shared" si="381"/>
        <v>50</v>
      </c>
      <c r="AW157" s="79">
        <f t="shared" si="381"/>
        <v>52</v>
      </c>
      <c r="AX157" s="79">
        <f t="shared" si="381"/>
        <v>61</v>
      </c>
      <c r="AY157" s="79">
        <f t="shared" si="381"/>
        <v>24</v>
      </c>
      <c r="AZ157" s="79">
        <f t="shared" si="381"/>
        <v>2.5</v>
      </c>
      <c r="BA157" s="80">
        <f t="shared" si="329"/>
        <v>610.5</v>
      </c>
      <c r="BB157" s="67">
        <f t="shared" ref="BB157:DD157" si="382">BB403*1000</f>
        <v>0.5</v>
      </c>
      <c r="BC157" s="67">
        <f t="shared" si="382"/>
        <v>0.5</v>
      </c>
      <c r="BD157" s="67">
        <f t="shared" si="382"/>
        <v>0.5</v>
      </c>
      <c r="BE157" s="67">
        <f t="shared" si="382"/>
        <v>0.5</v>
      </c>
      <c r="BF157" s="67">
        <f t="shared" si="382"/>
        <v>0.5</v>
      </c>
      <c r="BG157" s="67">
        <f t="shared" si="382"/>
        <v>0.5</v>
      </c>
      <c r="BH157" s="67">
        <f t="shared" si="382"/>
        <v>0.5</v>
      </c>
      <c r="BI157" s="67">
        <f t="shared" si="382"/>
        <v>0.5</v>
      </c>
      <c r="BJ157" s="67">
        <f t="shared" si="382"/>
        <v>5.0000000000000001E-3</v>
      </c>
      <c r="BK157" s="67">
        <f t="shared" si="382"/>
        <v>0.5</v>
      </c>
      <c r="BL157" s="67">
        <f t="shared" si="382"/>
        <v>0.05</v>
      </c>
      <c r="BM157" s="67">
        <f t="shared" si="382"/>
        <v>0.05</v>
      </c>
      <c r="BN157" s="67">
        <f t="shared" si="382"/>
        <v>0.05</v>
      </c>
      <c r="BO157" s="67">
        <f t="shared" si="382"/>
        <v>0.05</v>
      </c>
      <c r="BP157" s="67">
        <f t="shared" si="382"/>
        <v>0.05</v>
      </c>
      <c r="BQ157" s="67">
        <f t="shared" si="382"/>
        <v>0.4</v>
      </c>
      <c r="BR157" s="67">
        <f t="shared" si="382"/>
        <v>0.05</v>
      </c>
      <c r="BS157" s="67">
        <f t="shared" si="382"/>
        <v>0.05</v>
      </c>
      <c r="BT157" s="67">
        <f t="shared" si="382"/>
        <v>0.05</v>
      </c>
      <c r="BU157" s="67">
        <f t="shared" si="382"/>
        <v>0.05</v>
      </c>
      <c r="BV157" s="67">
        <f t="shared" si="382"/>
        <v>0.05</v>
      </c>
      <c r="BW157" s="67">
        <f t="shared" si="382"/>
        <v>0.1</v>
      </c>
      <c r="BX157" s="67">
        <f t="shared" si="382"/>
        <v>0.15</v>
      </c>
      <c r="BY157" s="91"/>
      <c r="BZ157" s="91"/>
      <c r="CA157" s="91"/>
      <c r="CB157" s="91"/>
      <c r="CC157" s="91"/>
      <c r="CD157" s="91"/>
      <c r="CE157" s="91"/>
      <c r="CF157" s="91"/>
      <c r="CG157" s="91"/>
      <c r="CH157" s="91"/>
      <c r="CI157" s="91"/>
      <c r="CJ157" s="91"/>
      <c r="CK157" s="91"/>
      <c r="CL157" s="91"/>
      <c r="CM157" s="91"/>
      <c r="CN157" s="91"/>
      <c r="CO157" s="91"/>
      <c r="CP157" s="91"/>
      <c r="CQ157" s="91"/>
      <c r="CR157" s="91"/>
      <c r="CS157" s="91"/>
      <c r="CT157" s="91"/>
      <c r="CU157" s="91"/>
      <c r="CV157" s="91"/>
      <c r="CW157" s="91"/>
      <c r="CX157" s="91"/>
      <c r="CY157" s="91"/>
      <c r="CZ157" s="91"/>
      <c r="DA157" s="91"/>
      <c r="DB157" s="91"/>
      <c r="DC157" s="67">
        <f t="shared" si="382"/>
        <v>0.05</v>
      </c>
      <c r="DD157" s="67">
        <f t="shared" si="382"/>
        <v>0.05</v>
      </c>
      <c r="DE157" s="138">
        <v>8040</v>
      </c>
      <c r="DF157" s="137"/>
      <c r="DG157" s="137"/>
      <c r="DH157" s="137"/>
      <c r="DI157" s="137"/>
      <c r="DJ157" s="137"/>
    </row>
    <row r="158" spans="1:114" ht="25.5" x14ac:dyDescent="0.2">
      <c r="A158" s="114">
        <v>153</v>
      </c>
      <c r="B158" s="115">
        <v>330</v>
      </c>
      <c r="C158" s="116" t="s">
        <v>567</v>
      </c>
      <c r="D158" s="116" t="s">
        <v>568</v>
      </c>
      <c r="E158" s="116" t="s">
        <v>841</v>
      </c>
      <c r="F158" s="116" t="s">
        <v>1045</v>
      </c>
      <c r="G158" s="113">
        <v>7.5</v>
      </c>
      <c r="H158" s="52">
        <v>674</v>
      </c>
      <c r="I158" s="90">
        <v>0.05</v>
      </c>
      <c r="J158" s="89">
        <v>1.5</v>
      </c>
      <c r="K158" s="89">
        <v>20.2</v>
      </c>
      <c r="L158" s="90">
        <v>2.5000000000000001E-2</v>
      </c>
      <c r="M158" s="89">
        <v>1.23</v>
      </c>
      <c r="N158" s="89">
        <v>3.56</v>
      </c>
      <c r="O158" s="89">
        <v>79.8</v>
      </c>
      <c r="P158" s="105">
        <v>2.4299999999999999E-2</v>
      </c>
      <c r="Q158" s="112">
        <v>285</v>
      </c>
      <c r="R158" s="89">
        <v>1.45</v>
      </c>
      <c r="S158" s="89">
        <v>1.96</v>
      </c>
      <c r="T158" s="89">
        <v>308</v>
      </c>
      <c r="U158" s="79">
        <v>1</v>
      </c>
      <c r="V158" s="79">
        <v>5.64</v>
      </c>
      <c r="W158" s="89">
        <v>2.4500000000000002</v>
      </c>
      <c r="X158" s="89">
        <v>22.3</v>
      </c>
      <c r="Y158" s="52">
        <v>1460</v>
      </c>
      <c r="Z158" s="89">
        <v>5.39</v>
      </c>
      <c r="AA158" s="52">
        <v>2110</v>
      </c>
      <c r="AB158" s="79">
        <v>36</v>
      </c>
      <c r="AC158" s="89">
        <v>108</v>
      </c>
      <c r="AD158" s="89">
        <v>813</v>
      </c>
      <c r="AE158" s="89">
        <v>295.55200000000002</v>
      </c>
      <c r="AF158" s="52">
        <v>1436.58</v>
      </c>
      <c r="AG158" s="52">
        <v>301</v>
      </c>
      <c r="AH158" s="79">
        <f t="shared" ref="AH158:AZ158" si="383">AH404*1000</f>
        <v>35</v>
      </c>
      <c r="AI158" s="79">
        <f t="shared" si="383"/>
        <v>72</v>
      </c>
      <c r="AJ158" s="79">
        <f t="shared" si="383"/>
        <v>18</v>
      </c>
      <c r="AK158" s="79">
        <f t="shared" si="383"/>
        <v>182</v>
      </c>
      <c r="AL158" s="79">
        <f t="shared" si="383"/>
        <v>130</v>
      </c>
      <c r="AM158" s="79">
        <f t="shared" si="383"/>
        <v>60</v>
      </c>
      <c r="AN158" s="79">
        <f t="shared" si="383"/>
        <v>63</v>
      </c>
      <c r="AO158" s="79">
        <f t="shared" si="383"/>
        <v>20</v>
      </c>
      <c r="AP158" s="79">
        <f t="shared" si="383"/>
        <v>36</v>
      </c>
      <c r="AQ158" s="79">
        <f t="shared" si="383"/>
        <v>57</v>
      </c>
      <c r="AR158" s="79">
        <f t="shared" si="383"/>
        <v>9</v>
      </c>
      <c r="AS158" s="79">
        <f t="shared" si="383"/>
        <v>7</v>
      </c>
      <c r="AT158" s="79">
        <f t="shared" si="383"/>
        <v>147</v>
      </c>
      <c r="AU158" s="79">
        <f t="shared" si="383"/>
        <v>84</v>
      </c>
      <c r="AV158" s="79">
        <f t="shared" si="383"/>
        <v>36</v>
      </c>
      <c r="AW158" s="79">
        <f t="shared" si="383"/>
        <v>33</v>
      </c>
      <c r="AX158" s="79">
        <f t="shared" si="383"/>
        <v>49</v>
      </c>
      <c r="AY158" s="79">
        <f t="shared" si="383"/>
        <v>19</v>
      </c>
      <c r="AZ158" s="79">
        <f t="shared" si="383"/>
        <v>2.5</v>
      </c>
      <c r="BA158" s="80">
        <f t="shared" si="329"/>
        <v>900</v>
      </c>
      <c r="BB158" s="67">
        <f t="shared" ref="BB158:DD158" si="384">BB404*1000</f>
        <v>0.5</v>
      </c>
      <c r="BC158" s="67">
        <f t="shared" si="384"/>
        <v>0.5</v>
      </c>
      <c r="BD158" s="67">
        <f t="shared" si="384"/>
        <v>0.5</v>
      </c>
      <c r="BE158" s="67">
        <f t="shared" si="384"/>
        <v>0.5</v>
      </c>
      <c r="BF158" s="67">
        <f t="shared" si="384"/>
        <v>0.5</v>
      </c>
      <c r="BG158" s="67">
        <f t="shared" si="384"/>
        <v>0.5</v>
      </c>
      <c r="BH158" s="67">
        <f t="shared" si="384"/>
        <v>0.5</v>
      </c>
      <c r="BI158" s="67">
        <f t="shared" si="384"/>
        <v>0.5</v>
      </c>
      <c r="BJ158" s="67">
        <f t="shared" si="384"/>
        <v>5.0000000000000001E-3</v>
      </c>
      <c r="BK158" s="67">
        <f t="shared" si="384"/>
        <v>0.5</v>
      </c>
      <c r="BL158" s="67">
        <f t="shared" si="384"/>
        <v>0.05</v>
      </c>
      <c r="BM158" s="67">
        <f t="shared" si="384"/>
        <v>0.05</v>
      </c>
      <c r="BN158" s="67">
        <f t="shared" si="384"/>
        <v>0.05</v>
      </c>
      <c r="BO158" s="67">
        <f t="shared" si="384"/>
        <v>0.05</v>
      </c>
      <c r="BP158" s="67">
        <f t="shared" si="384"/>
        <v>0.05</v>
      </c>
      <c r="BQ158" s="67">
        <f t="shared" si="384"/>
        <v>0.4</v>
      </c>
      <c r="BR158" s="67">
        <f t="shared" si="384"/>
        <v>0.05</v>
      </c>
      <c r="BS158" s="67">
        <f t="shared" si="384"/>
        <v>0.05</v>
      </c>
      <c r="BT158" s="67">
        <f t="shared" si="384"/>
        <v>0.05</v>
      </c>
      <c r="BU158" s="67">
        <f t="shared" si="384"/>
        <v>0.05</v>
      </c>
      <c r="BV158" s="67">
        <f t="shared" si="384"/>
        <v>0.05</v>
      </c>
      <c r="BW158" s="67">
        <f t="shared" si="384"/>
        <v>0.1</v>
      </c>
      <c r="BX158" s="67">
        <f t="shared" si="384"/>
        <v>0.15</v>
      </c>
      <c r="BY158" s="91"/>
      <c r="BZ158" s="91"/>
      <c r="CA158" s="91"/>
      <c r="CB158" s="91"/>
      <c r="CC158" s="91"/>
      <c r="CD158" s="91"/>
      <c r="CE158" s="91"/>
      <c r="CF158" s="91"/>
      <c r="CG158" s="91"/>
      <c r="CH158" s="91"/>
      <c r="CI158" s="91"/>
      <c r="CJ158" s="91"/>
      <c r="CK158" s="91"/>
      <c r="CL158" s="91"/>
      <c r="CM158" s="91"/>
      <c r="CN158" s="91"/>
      <c r="CO158" s="91"/>
      <c r="CP158" s="91"/>
      <c r="CQ158" s="91"/>
      <c r="CR158" s="91"/>
      <c r="CS158" s="91"/>
      <c r="CT158" s="91"/>
      <c r="CU158" s="91"/>
      <c r="CV158" s="91"/>
      <c r="CW158" s="91"/>
      <c r="CX158" s="91"/>
      <c r="CY158" s="91"/>
      <c r="CZ158" s="91"/>
      <c r="DA158" s="91"/>
      <c r="DB158" s="91"/>
      <c r="DC158" s="67">
        <f t="shared" si="384"/>
        <v>0.05</v>
      </c>
      <c r="DD158" s="67">
        <f t="shared" si="384"/>
        <v>0.05</v>
      </c>
      <c r="DE158" s="138">
        <v>528.20000000000005</v>
      </c>
      <c r="DF158" s="137"/>
      <c r="DG158" s="137"/>
      <c r="DH158" s="137"/>
      <c r="DI158" s="137"/>
      <c r="DJ158" s="137"/>
    </row>
    <row r="159" spans="1:114" ht="25.5" x14ac:dyDescent="0.2">
      <c r="A159" s="114">
        <v>154</v>
      </c>
      <c r="B159" s="115">
        <v>331</v>
      </c>
      <c r="C159" s="116" t="s">
        <v>569</v>
      </c>
      <c r="D159" s="116" t="s">
        <v>570</v>
      </c>
      <c r="E159" s="116" t="s">
        <v>842</v>
      </c>
      <c r="F159" s="116" t="s">
        <v>1046</v>
      </c>
      <c r="G159" s="113">
        <v>6.7</v>
      </c>
      <c r="H159" s="52">
        <v>615</v>
      </c>
      <c r="I159" s="89">
        <v>0.05</v>
      </c>
      <c r="J159" s="89">
        <v>10.199999999999999</v>
      </c>
      <c r="K159" s="89">
        <v>55</v>
      </c>
      <c r="L159" s="90">
        <v>2.5000000000000001E-2</v>
      </c>
      <c r="M159" s="89">
        <v>1.73</v>
      </c>
      <c r="N159" s="89">
        <v>4.6100000000000003</v>
      </c>
      <c r="O159" s="89">
        <v>4.0199999999999996</v>
      </c>
      <c r="P159" s="105">
        <v>2.1499999999999998E-2</v>
      </c>
      <c r="Q159" s="89">
        <v>292</v>
      </c>
      <c r="R159" s="89">
        <v>0.2</v>
      </c>
      <c r="S159" s="89">
        <v>3.21</v>
      </c>
      <c r="T159" s="89">
        <v>3.5</v>
      </c>
      <c r="U159" s="79">
        <v>1</v>
      </c>
      <c r="V159" s="89">
        <v>5.87</v>
      </c>
      <c r="W159" s="89">
        <v>6.14</v>
      </c>
      <c r="X159" s="89">
        <v>12.9</v>
      </c>
      <c r="Y159" s="52">
        <v>869</v>
      </c>
      <c r="Z159" s="89">
        <v>6.96</v>
      </c>
      <c r="AA159" s="52">
        <v>18435.400000000001</v>
      </c>
      <c r="AB159" s="79">
        <v>422</v>
      </c>
      <c r="AC159" s="89">
        <v>532</v>
      </c>
      <c r="AD159" s="89">
        <v>531</v>
      </c>
      <c r="AE159" s="89">
        <v>80.7</v>
      </c>
      <c r="AF159" s="52">
        <v>2426.6999999999998</v>
      </c>
      <c r="AG159" s="52">
        <v>50</v>
      </c>
      <c r="AH159" s="79">
        <f t="shared" ref="AH159:AZ159" si="385">AH405*1000</f>
        <v>34</v>
      </c>
      <c r="AI159" s="79">
        <f t="shared" si="385"/>
        <v>8</v>
      </c>
      <c r="AJ159" s="79">
        <f t="shared" si="385"/>
        <v>2.5</v>
      </c>
      <c r="AK159" s="79">
        <f t="shared" si="385"/>
        <v>7</v>
      </c>
      <c r="AL159" s="79">
        <f t="shared" si="385"/>
        <v>2.5</v>
      </c>
      <c r="AM159" s="79">
        <f t="shared" si="385"/>
        <v>2.5</v>
      </c>
      <c r="AN159" s="79">
        <f t="shared" si="385"/>
        <v>2.5</v>
      </c>
      <c r="AO159" s="79">
        <f t="shared" si="385"/>
        <v>2.5</v>
      </c>
      <c r="AP159" s="79">
        <f t="shared" si="385"/>
        <v>2.5</v>
      </c>
      <c r="AQ159" s="79">
        <f t="shared" si="385"/>
        <v>1.5</v>
      </c>
      <c r="AR159" s="79">
        <f t="shared" si="385"/>
        <v>10</v>
      </c>
      <c r="AS159" s="79">
        <f t="shared" si="385"/>
        <v>2.5</v>
      </c>
      <c r="AT159" s="79">
        <f t="shared" si="385"/>
        <v>2.5</v>
      </c>
      <c r="AU159" s="79">
        <f t="shared" si="385"/>
        <v>2.5</v>
      </c>
      <c r="AV159" s="79">
        <f t="shared" si="385"/>
        <v>2.5</v>
      </c>
      <c r="AW159" s="79">
        <f t="shared" si="385"/>
        <v>2.5</v>
      </c>
      <c r="AX159" s="79">
        <f t="shared" si="385"/>
        <v>12</v>
      </c>
      <c r="AY159" s="79">
        <f t="shared" si="385"/>
        <v>2.5</v>
      </c>
      <c r="AZ159" s="79">
        <f t="shared" si="385"/>
        <v>2.5</v>
      </c>
      <c r="BA159" s="80">
        <f t="shared" si="329"/>
        <v>80.5</v>
      </c>
      <c r="BB159" s="67">
        <f t="shared" ref="BB159:DD159" si="386">BB405*1000</f>
        <v>0.5</v>
      </c>
      <c r="BC159" s="67">
        <f t="shared" si="386"/>
        <v>0.5</v>
      </c>
      <c r="BD159" s="67">
        <f t="shared" si="386"/>
        <v>0.5</v>
      </c>
      <c r="BE159" s="67">
        <f t="shared" si="386"/>
        <v>0.5</v>
      </c>
      <c r="BF159" s="67">
        <f t="shared" si="386"/>
        <v>0.5</v>
      </c>
      <c r="BG159" s="67">
        <f t="shared" si="386"/>
        <v>0.5</v>
      </c>
      <c r="BH159" s="67">
        <f t="shared" si="386"/>
        <v>0.5</v>
      </c>
      <c r="BI159" s="67">
        <f t="shared" si="386"/>
        <v>0.5</v>
      </c>
      <c r="BJ159" s="67">
        <f t="shared" si="386"/>
        <v>5.0000000000000001E-3</v>
      </c>
      <c r="BK159" s="67">
        <f t="shared" si="386"/>
        <v>0.5</v>
      </c>
      <c r="BL159" s="67">
        <f t="shared" si="386"/>
        <v>0.05</v>
      </c>
      <c r="BM159" s="67">
        <f t="shared" si="386"/>
        <v>0.05</v>
      </c>
      <c r="BN159" s="67">
        <f t="shared" si="386"/>
        <v>0.05</v>
      </c>
      <c r="BO159" s="67">
        <f t="shared" si="386"/>
        <v>0.05</v>
      </c>
      <c r="BP159" s="67">
        <f t="shared" si="386"/>
        <v>0.05</v>
      </c>
      <c r="BQ159" s="67">
        <f t="shared" si="386"/>
        <v>0.4</v>
      </c>
      <c r="BR159" s="67">
        <f t="shared" si="386"/>
        <v>0.05</v>
      </c>
      <c r="BS159" s="67">
        <f t="shared" si="386"/>
        <v>0.05</v>
      </c>
      <c r="BT159" s="67">
        <f t="shared" si="386"/>
        <v>0.05</v>
      </c>
      <c r="BU159" s="67">
        <f t="shared" si="386"/>
        <v>0.05</v>
      </c>
      <c r="BV159" s="67">
        <f t="shared" si="386"/>
        <v>0.05</v>
      </c>
      <c r="BW159" s="67">
        <f t="shared" si="386"/>
        <v>0.1</v>
      </c>
      <c r="BX159" s="67">
        <f t="shared" si="386"/>
        <v>0.15</v>
      </c>
      <c r="BY159" s="91"/>
      <c r="BZ159" s="91"/>
      <c r="CA159" s="91"/>
      <c r="CB159" s="91"/>
      <c r="CC159" s="91"/>
      <c r="CD159" s="91"/>
      <c r="CE159" s="91"/>
      <c r="CF159" s="91"/>
      <c r="CG159" s="91"/>
      <c r="CH159" s="91"/>
      <c r="CI159" s="91"/>
      <c r="CJ159" s="91"/>
      <c r="CK159" s="91"/>
      <c r="CL159" s="91"/>
      <c r="CM159" s="91"/>
      <c r="CN159" s="91"/>
      <c r="CO159" s="91"/>
      <c r="CP159" s="91"/>
      <c r="CQ159" s="91"/>
      <c r="CR159" s="91"/>
      <c r="CS159" s="91"/>
      <c r="CT159" s="91"/>
      <c r="CU159" s="91"/>
      <c r="CV159" s="91"/>
      <c r="CW159" s="91"/>
      <c r="CX159" s="91"/>
      <c r="CY159" s="91"/>
      <c r="CZ159" s="91"/>
      <c r="DA159" s="91"/>
      <c r="DB159" s="91"/>
      <c r="DC159" s="67">
        <f t="shared" si="386"/>
        <v>0.05</v>
      </c>
      <c r="DD159" s="67">
        <f t="shared" si="386"/>
        <v>0.05</v>
      </c>
      <c r="DE159" s="138">
        <v>5736</v>
      </c>
      <c r="DF159" s="137"/>
      <c r="DG159" s="137"/>
      <c r="DH159" s="137"/>
      <c r="DI159" s="137"/>
      <c r="DJ159" s="137"/>
    </row>
    <row r="160" spans="1:114" ht="25.5" x14ac:dyDescent="0.2">
      <c r="A160" s="114">
        <v>155</v>
      </c>
      <c r="B160" s="115">
        <v>332</v>
      </c>
      <c r="C160" s="116" t="s">
        <v>571</v>
      </c>
      <c r="D160" s="116" t="s">
        <v>572</v>
      </c>
      <c r="E160" s="116" t="s">
        <v>843</v>
      </c>
      <c r="F160" s="116" t="s">
        <v>1047</v>
      </c>
      <c r="G160" s="113">
        <v>6.8</v>
      </c>
      <c r="H160" s="52">
        <v>642</v>
      </c>
      <c r="I160" s="89">
        <v>0.05</v>
      </c>
      <c r="J160" s="89">
        <v>1.5</v>
      </c>
      <c r="K160" s="89">
        <v>10</v>
      </c>
      <c r="L160" s="90">
        <v>2.5000000000000001E-2</v>
      </c>
      <c r="M160" s="89">
        <v>0.1</v>
      </c>
      <c r="N160" s="112">
        <v>2.62</v>
      </c>
      <c r="O160" s="89">
        <v>2.8</v>
      </c>
      <c r="P160" s="105">
        <v>1.2699999999999999E-2</v>
      </c>
      <c r="Q160" s="112">
        <v>156</v>
      </c>
      <c r="R160" s="112">
        <v>0.2</v>
      </c>
      <c r="S160" s="112">
        <v>1.1499999999999999</v>
      </c>
      <c r="T160" s="89">
        <v>0.5</v>
      </c>
      <c r="U160" s="79">
        <v>1</v>
      </c>
      <c r="V160" s="79">
        <v>3.3</v>
      </c>
      <c r="W160" s="112">
        <v>1.48</v>
      </c>
      <c r="X160" s="112">
        <v>4.5</v>
      </c>
      <c r="Y160" s="52">
        <v>832</v>
      </c>
      <c r="Z160" s="89">
        <v>9.69</v>
      </c>
      <c r="AA160" s="52">
        <v>1580</v>
      </c>
      <c r="AB160" s="79">
        <v>27.3</v>
      </c>
      <c r="AC160" s="89">
        <v>66.7</v>
      </c>
      <c r="AD160" s="52">
        <v>541</v>
      </c>
      <c r="AE160" s="89">
        <v>95.8</v>
      </c>
      <c r="AF160" s="52">
        <v>731</v>
      </c>
      <c r="AG160" s="112">
        <v>50</v>
      </c>
      <c r="AH160" s="79">
        <f t="shared" ref="AH160:AZ160" si="387">AH406*1000</f>
        <v>5</v>
      </c>
      <c r="AI160" s="79">
        <f t="shared" si="387"/>
        <v>2.5</v>
      </c>
      <c r="AJ160" s="79">
        <f t="shared" si="387"/>
        <v>2.5</v>
      </c>
      <c r="AK160" s="79">
        <f t="shared" si="387"/>
        <v>2.5</v>
      </c>
      <c r="AL160" s="79">
        <f t="shared" si="387"/>
        <v>2.5</v>
      </c>
      <c r="AM160" s="79">
        <f t="shared" si="387"/>
        <v>2.5</v>
      </c>
      <c r="AN160" s="79">
        <f t="shared" si="387"/>
        <v>2.5</v>
      </c>
      <c r="AO160" s="79">
        <f t="shared" si="387"/>
        <v>2.5</v>
      </c>
      <c r="AP160" s="79">
        <f t="shared" si="387"/>
        <v>2.5</v>
      </c>
      <c r="AQ160" s="79">
        <f t="shared" si="387"/>
        <v>1.5</v>
      </c>
      <c r="AR160" s="79">
        <f t="shared" si="387"/>
        <v>2.5</v>
      </c>
      <c r="AS160" s="79">
        <f t="shared" si="387"/>
        <v>2.5</v>
      </c>
      <c r="AT160" s="79">
        <f t="shared" si="387"/>
        <v>2.5</v>
      </c>
      <c r="AU160" s="79">
        <f t="shared" si="387"/>
        <v>2.5</v>
      </c>
      <c r="AV160" s="79">
        <f t="shared" si="387"/>
        <v>2.5</v>
      </c>
      <c r="AW160" s="79">
        <f t="shared" si="387"/>
        <v>2.5</v>
      </c>
      <c r="AX160" s="79">
        <f t="shared" si="387"/>
        <v>6</v>
      </c>
      <c r="AY160" s="79">
        <f t="shared" si="387"/>
        <v>2.5</v>
      </c>
      <c r="AZ160" s="79">
        <f t="shared" si="387"/>
        <v>2.5</v>
      </c>
      <c r="BA160" s="80">
        <f t="shared" si="329"/>
        <v>34</v>
      </c>
      <c r="BB160" s="67">
        <f t="shared" ref="BB160:DD160" si="388">BB406*1000</f>
        <v>0.5</v>
      </c>
      <c r="BC160" s="67">
        <f t="shared" si="388"/>
        <v>0.5</v>
      </c>
      <c r="BD160" s="67">
        <f t="shared" si="388"/>
        <v>0.5</v>
      </c>
      <c r="BE160" s="67">
        <f t="shared" si="388"/>
        <v>0.5</v>
      </c>
      <c r="BF160" s="67">
        <f t="shared" si="388"/>
        <v>0.5</v>
      </c>
      <c r="BG160" s="67">
        <f t="shared" si="388"/>
        <v>0.5</v>
      </c>
      <c r="BH160" s="67">
        <f t="shared" si="388"/>
        <v>0.5</v>
      </c>
      <c r="BI160" s="67">
        <f t="shared" si="388"/>
        <v>0.5</v>
      </c>
      <c r="BJ160" s="67">
        <f t="shared" si="388"/>
        <v>5.0000000000000001E-3</v>
      </c>
      <c r="BK160" s="67">
        <f t="shared" si="388"/>
        <v>0.5</v>
      </c>
      <c r="BL160" s="67">
        <f t="shared" si="388"/>
        <v>0.05</v>
      </c>
      <c r="BM160" s="67">
        <f t="shared" si="388"/>
        <v>0.05</v>
      </c>
      <c r="BN160" s="67">
        <f t="shared" si="388"/>
        <v>0.05</v>
      </c>
      <c r="BO160" s="67">
        <f t="shared" si="388"/>
        <v>0.05</v>
      </c>
      <c r="BP160" s="67">
        <f t="shared" si="388"/>
        <v>0.05</v>
      </c>
      <c r="BQ160" s="67">
        <f t="shared" si="388"/>
        <v>0.4</v>
      </c>
      <c r="BR160" s="67">
        <f t="shared" si="388"/>
        <v>0.05</v>
      </c>
      <c r="BS160" s="67">
        <f t="shared" si="388"/>
        <v>0.05</v>
      </c>
      <c r="BT160" s="67">
        <f t="shared" si="388"/>
        <v>0.05</v>
      </c>
      <c r="BU160" s="67">
        <f t="shared" si="388"/>
        <v>0.05</v>
      </c>
      <c r="BV160" s="67">
        <f t="shared" si="388"/>
        <v>0.05</v>
      </c>
      <c r="BW160" s="67">
        <f t="shared" si="388"/>
        <v>0.1</v>
      </c>
      <c r="BX160" s="67">
        <f t="shared" si="388"/>
        <v>0.15</v>
      </c>
      <c r="BY160" s="91"/>
      <c r="BZ160" s="91"/>
      <c r="CA160" s="91"/>
      <c r="CB160" s="91"/>
      <c r="CC160" s="91"/>
      <c r="CD160" s="91"/>
      <c r="CE160" s="91"/>
      <c r="CF160" s="91"/>
      <c r="CG160" s="91"/>
      <c r="CH160" s="91"/>
      <c r="CI160" s="91"/>
      <c r="CJ160" s="91"/>
      <c r="CK160" s="91"/>
      <c r="CL160" s="91"/>
      <c r="CM160" s="91"/>
      <c r="CN160" s="91"/>
      <c r="CO160" s="91"/>
      <c r="CP160" s="91"/>
      <c r="CQ160" s="91"/>
      <c r="CR160" s="91"/>
      <c r="CS160" s="91"/>
      <c r="CT160" s="91"/>
      <c r="CU160" s="91"/>
      <c r="CV160" s="91"/>
      <c r="CW160" s="91"/>
      <c r="CX160" s="91"/>
      <c r="CY160" s="91"/>
      <c r="CZ160" s="91"/>
      <c r="DA160" s="91"/>
      <c r="DB160" s="91"/>
      <c r="DC160" s="67">
        <f t="shared" si="388"/>
        <v>0.05</v>
      </c>
      <c r="DD160" s="67">
        <f t="shared" si="388"/>
        <v>0.05</v>
      </c>
      <c r="DE160" s="138">
        <v>1975</v>
      </c>
      <c r="DF160" s="137"/>
      <c r="DG160" s="137"/>
      <c r="DH160" s="137"/>
      <c r="DI160" s="137"/>
      <c r="DJ160" s="137"/>
    </row>
    <row r="161" spans="1:114" ht="25.5" x14ac:dyDescent="0.2">
      <c r="A161" s="114">
        <v>156</v>
      </c>
      <c r="B161" s="115">
        <v>333</v>
      </c>
      <c r="C161" s="116" t="s">
        <v>573</v>
      </c>
      <c r="D161" s="116" t="s">
        <v>574</v>
      </c>
      <c r="E161" s="116" t="s">
        <v>844</v>
      </c>
      <c r="F161" s="116" t="s">
        <v>1048</v>
      </c>
      <c r="G161" s="113">
        <v>6.6</v>
      </c>
      <c r="H161" s="52">
        <v>667</v>
      </c>
      <c r="I161" s="89">
        <v>0.05</v>
      </c>
      <c r="J161" s="89">
        <v>1.5</v>
      </c>
      <c r="K161" s="89">
        <v>21.2</v>
      </c>
      <c r="L161" s="90">
        <v>2.5000000000000001E-2</v>
      </c>
      <c r="M161" s="89">
        <v>0.79900000000000004</v>
      </c>
      <c r="N161" s="112">
        <v>3.72</v>
      </c>
      <c r="O161" s="112">
        <v>7.58</v>
      </c>
      <c r="P161" s="105">
        <v>8.0999999999999996E-3</v>
      </c>
      <c r="Q161" s="112">
        <v>304</v>
      </c>
      <c r="R161" s="89">
        <v>0.2</v>
      </c>
      <c r="S161" s="112">
        <v>2.02</v>
      </c>
      <c r="T161" s="89">
        <v>3.01</v>
      </c>
      <c r="U161" s="79">
        <v>1</v>
      </c>
      <c r="V161" s="79">
        <v>5.35</v>
      </c>
      <c r="W161" s="112">
        <v>2.73</v>
      </c>
      <c r="X161" s="112">
        <v>11.7</v>
      </c>
      <c r="Y161" s="52">
        <v>2210</v>
      </c>
      <c r="Z161" s="89">
        <v>3.9</v>
      </c>
      <c r="AA161" s="52">
        <v>3660</v>
      </c>
      <c r="AB161" s="79">
        <v>154</v>
      </c>
      <c r="AC161" s="89">
        <v>179</v>
      </c>
      <c r="AD161" s="52">
        <v>943</v>
      </c>
      <c r="AE161" s="89">
        <v>120.32899999999999</v>
      </c>
      <c r="AF161" s="52">
        <v>1263.94</v>
      </c>
      <c r="AG161" s="112">
        <v>263</v>
      </c>
      <c r="AH161" s="79">
        <f t="shared" ref="AH161:AZ161" si="389">AH407*1000</f>
        <v>14</v>
      </c>
      <c r="AI161" s="79">
        <f t="shared" si="389"/>
        <v>13</v>
      </c>
      <c r="AJ161" s="79">
        <f t="shared" si="389"/>
        <v>2.5</v>
      </c>
      <c r="AK161" s="79">
        <f t="shared" si="389"/>
        <v>40</v>
      </c>
      <c r="AL161" s="79">
        <f t="shared" si="389"/>
        <v>24</v>
      </c>
      <c r="AM161" s="79">
        <f t="shared" si="389"/>
        <v>16</v>
      </c>
      <c r="AN161" s="79">
        <f t="shared" si="389"/>
        <v>17</v>
      </c>
      <c r="AO161" s="79">
        <f t="shared" si="389"/>
        <v>7</v>
      </c>
      <c r="AP161" s="79">
        <f t="shared" si="389"/>
        <v>13</v>
      </c>
      <c r="AQ161" s="79">
        <f t="shared" si="389"/>
        <v>3</v>
      </c>
      <c r="AR161" s="79">
        <f t="shared" si="389"/>
        <v>2.5</v>
      </c>
      <c r="AS161" s="79">
        <f t="shared" si="389"/>
        <v>2.5</v>
      </c>
      <c r="AT161" s="79">
        <f t="shared" si="389"/>
        <v>33</v>
      </c>
      <c r="AU161" s="79">
        <f t="shared" si="389"/>
        <v>30</v>
      </c>
      <c r="AV161" s="79">
        <f t="shared" si="389"/>
        <v>12</v>
      </c>
      <c r="AW161" s="79">
        <f t="shared" si="389"/>
        <v>12</v>
      </c>
      <c r="AX161" s="79">
        <f t="shared" si="389"/>
        <v>20</v>
      </c>
      <c r="AY161" s="79">
        <f t="shared" si="389"/>
        <v>5</v>
      </c>
      <c r="AZ161" s="79">
        <f t="shared" si="389"/>
        <v>2.5</v>
      </c>
      <c r="BA161" s="80">
        <f t="shared" si="329"/>
        <v>209.5</v>
      </c>
      <c r="BB161" s="67">
        <f t="shared" ref="BB161:DD161" si="390">BB407*1000</f>
        <v>0.5</v>
      </c>
      <c r="BC161" s="67">
        <f t="shared" si="390"/>
        <v>0.5</v>
      </c>
      <c r="BD161" s="67">
        <f t="shared" si="390"/>
        <v>0.5</v>
      </c>
      <c r="BE161" s="67">
        <f t="shared" si="390"/>
        <v>0.5</v>
      </c>
      <c r="BF161" s="67">
        <f t="shared" si="390"/>
        <v>0.5</v>
      </c>
      <c r="BG161" s="67">
        <f t="shared" si="390"/>
        <v>0.5</v>
      </c>
      <c r="BH161" s="67">
        <f t="shared" si="390"/>
        <v>0.5</v>
      </c>
      <c r="BI161" s="67">
        <f t="shared" si="390"/>
        <v>0.5</v>
      </c>
      <c r="BJ161" s="67">
        <f t="shared" si="390"/>
        <v>5.0000000000000001E-3</v>
      </c>
      <c r="BK161" s="67">
        <f t="shared" si="390"/>
        <v>0.5</v>
      </c>
      <c r="BL161" s="67">
        <f t="shared" si="390"/>
        <v>0.05</v>
      </c>
      <c r="BM161" s="67">
        <f t="shared" si="390"/>
        <v>0.05</v>
      </c>
      <c r="BN161" s="67">
        <f t="shared" si="390"/>
        <v>0.05</v>
      </c>
      <c r="BO161" s="67">
        <f t="shared" si="390"/>
        <v>0.05</v>
      </c>
      <c r="BP161" s="67">
        <f t="shared" si="390"/>
        <v>0.05</v>
      </c>
      <c r="BQ161" s="67">
        <f t="shared" si="390"/>
        <v>0.4</v>
      </c>
      <c r="BR161" s="67">
        <f t="shared" si="390"/>
        <v>0.05</v>
      </c>
      <c r="BS161" s="67">
        <f t="shared" si="390"/>
        <v>0.05</v>
      </c>
      <c r="BT161" s="67">
        <f t="shared" si="390"/>
        <v>0.05</v>
      </c>
      <c r="BU161" s="67">
        <f t="shared" si="390"/>
        <v>0.05</v>
      </c>
      <c r="BV161" s="67">
        <f t="shared" si="390"/>
        <v>0.05</v>
      </c>
      <c r="BW161" s="67">
        <f t="shared" si="390"/>
        <v>0.1</v>
      </c>
      <c r="BX161" s="67">
        <f t="shared" si="390"/>
        <v>0.15</v>
      </c>
      <c r="BY161" s="91"/>
      <c r="BZ161" s="91"/>
      <c r="CA161" s="91"/>
      <c r="CB161" s="91"/>
      <c r="CC161" s="91"/>
      <c r="CD161" s="91"/>
      <c r="CE161" s="91"/>
      <c r="CF161" s="91"/>
      <c r="CG161" s="91"/>
      <c r="CH161" s="91"/>
      <c r="CI161" s="91"/>
      <c r="CJ161" s="91"/>
      <c r="CK161" s="91"/>
      <c r="CL161" s="91"/>
      <c r="CM161" s="91"/>
      <c r="CN161" s="91"/>
      <c r="CO161" s="91"/>
      <c r="CP161" s="91"/>
      <c r="CQ161" s="91"/>
      <c r="CR161" s="91"/>
      <c r="CS161" s="91"/>
      <c r="CT161" s="91"/>
      <c r="CU161" s="91"/>
      <c r="CV161" s="91"/>
      <c r="CW161" s="91"/>
      <c r="CX161" s="91"/>
      <c r="CY161" s="91"/>
      <c r="CZ161" s="91"/>
      <c r="DA161" s="91"/>
      <c r="DB161" s="91"/>
      <c r="DC161" s="67">
        <f t="shared" si="390"/>
        <v>0.05</v>
      </c>
      <c r="DD161" s="67">
        <f t="shared" si="390"/>
        <v>0.05</v>
      </c>
      <c r="DE161" s="138">
        <v>1252</v>
      </c>
      <c r="DF161" s="137"/>
      <c r="DG161" s="137"/>
      <c r="DH161" s="137"/>
      <c r="DI161" s="137"/>
      <c r="DJ161" s="137"/>
    </row>
    <row r="162" spans="1:114" ht="25.5" x14ac:dyDescent="0.2">
      <c r="A162" s="114">
        <v>157</v>
      </c>
      <c r="B162" s="115">
        <v>334</v>
      </c>
      <c r="C162" s="116" t="s">
        <v>206</v>
      </c>
      <c r="D162" s="116" t="s">
        <v>270</v>
      </c>
      <c r="E162" s="116" t="s">
        <v>845</v>
      </c>
      <c r="F162" s="116" t="s">
        <v>1049</v>
      </c>
      <c r="G162" s="113">
        <v>6.7</v>
      </c>
      <c r="H162" s="52">
        <v>569</v>
      </c>
      <c r="I162" s="89">
        <v>0.05</v>
      </c>
      <c r="J162" s="89">
        <v>1.5</v>
      </c>
      <c r="K162" s="89">
        <v>44.3</v>
      </c>
      <c r="L162" s="90">
        <v>2.5000000000000001E-2</v>
      </c>
      <c r="M162" s="89">
        <v>0.79200000000000004</v>
      </c>
      <c r="N162" s="89">
        <v>4.03</v>
      </c>
      <c r="O162" s="89">
        <v>3.83</v>
      </c>
      <c r="P162" s="105">
        <v>3.3999999999999998E-3</v>
      </c>
      <c r="Q162" s="89">
        <v>129</v>
      </c>
      <c r="R162" s="89">
        <v>0.2</v>
      </c>
      <c r="S162" s="89">
        <v>1.05</v>
      </c>
      <c r="T162" s="89">
        <v>0.5</v>
      </c>
      <c r="U162" s="79">
        <v>1</v>
      </c>
      <c r="V162" s="89">
        <v>5.18</v>
      </c>
      <c r="W162" s="89">
        <v>1.32</v>
      </c>
      <c r="X162" s="89">
        <v>9.17</v>
      </c>
      <c r="Y162" s="52">
        <v>626</v>
      </c>
      <c r="Z162" s="89">
        <v>8.4</v>
      </c>
      <c r="AA162" s="52">
        <v>1690</v>
      </c>
      <c r="AB162" s="79">
        <v>567.54999999999995</v>
      </c>
      <c r="AC162" s="52">
        <v>98</v>
      </c>
      <c r="AD162" s="52">
        <v>112</v>
      </c>
      <c r="AE162" s="89">
        <v>34.200000000000003</v>
      </c>
      <c r="AF162" s="52">
        <v>679</v>
      </c>
      <c r="AG162" s="52">
        <v>50</v>
      </c>
      <c r="AH162" s="79">
        <f t="shared" ref="AH162:AZ162" si="391">AH408*1000</f>
        <v>8</v>
      </c>
      <c r="AI162" s="79">
        <f t="shared" si="391"/>
        <v>9</v>
      </c>
      <c r="AJ162" s="79">
        <f t="shared" si="391"/>
        <v>2.5</v>
      </c>
      <c r="AK162" s="79">
        <f t="shared" si="391"/>
        <v>2.5</v>
      </c>
      <c r="AL162" s="79">
        <f t="shared" si="391"/>
        <v>2.5</v>
      </c>
      <c r="AM162" s="79">
        <f t="shared" si="391"/>
        <v>2.5</v>
      </c>
      <c r="AN162" s="79">
        <f t="shared" si="391"/>
        <v>2.5</v>
      </c>
      <c r="AO162" s="79">
        <f t="shared" si="391"/>
        <v>2.5</v>
      </c>
      <c r="AP162" s="79">
        <f t="shared" si="391"/>
        <v>2.5</v>
      </c>
      <c r="AQ162" s="79">
        <f t="shared" si="391"/>
        <v>1.5</v>
      </c>
      <c r="AR162" s="79">
        <f t="shared" si="391"/>
        <v>2.5</v>
      </c>
      <c r="AS162" s="79">
        <f t="shared" si="391"/>
        <v>2.5</v>
      </c>
      <c r="AT162" s="79">
        <f t="shared" si="391"/>
        <v>2.5</v>
      </c>
      <c r="AU162" s="79">
        <f t="shared" si="391"/>
        <v>2.5</v>
      </c>
      <c r="AV162" s="79">
        <f t="shared" si="391"/>
        <v>2.5</v>
      </c>
      <c r="AW162" s="79">
        <f t="shared" si="391"/>
        <v>2.5</v>
      </c>
      <c r="AX162" s="79">
        <f t="shared" si="391"/>
        <v>5</v>
      </c>
      <c r="AY162" s="79">
        <f t="shared" si="391"/>
        <v>2.5</v>
      </c>
      <c r="AZ162" s="79">
        <f t="shared" si="391"/>
        <v>2.5</v>
      </c>
      <c r="BA162" s="80">
        <f t="shared" si="329"/>
        <v>43.5</v>
      </c>
      <c r="BB162" s="67">
        <f t="shared" ref="BB162:DD162" si="392">BB408*1000</f>
        <v>0.5</v>
      </c>
      <c r="BC162" s="67">
        <f t="shared" si="392"/>
        <v>0.5</v>
      </c>
      <c r="BD162" s="67">
        <f t="shared" si="392"/>
        <v>0.5</v>
      </c>
      <c r="BE162" s="67">
        <f t="shared" si="392"/>
        <v>0.5</v>
      </c>
      <c r="BF162" s="67">
        <f t="shared" si="392"/>
        <v>0.5</v>
      </c>
      <c r="BG162" s="67">
        <f t="shared" si="392"/>
        <v>0.5</v>
      </c>
      <c r="BH162" s="67">
        <f t="shared" si="392"/>
        <v>0.5</v>
      </c>
      <c r="BI162" s="67">
        <f t="shared" si="392"/>
        <v>0.5</v>
      </c>
      <c r="BJ162" s="67">
        <f t="shared" si="392"/>
        <v>5.0000000000000001E-3</v>
      </c>
      <c r="BK162" s="67">
        <f t="shared" si="392"/>
        <v>0.5</v>
      </c>
      <c r="BL162" s="67">
        <f t="shared" si="392"/>
        <v>0.05</v>
      </c>
      <c r="BM162" s="67">
        <f t="shared" si="392"/>
        <v>0.05</v>
      </c>
      <c r="BN162" s="67">
        <f t="shared" si="392"/>
        <v>0.05</v>
      </c>
      <c r="BO162" s="67">
        <f t="shared" si="392"/>
        <v>0.05</v>
      </c>
      <c r="BP162" s="67">
        <f t="shared" si="392"/>
        <v>0.05</v>
      </c>
      <c r="BQ162" s="67">
        <f t="shared" si="392"/>
        <v>0.4</v>
      </c>
      <c r="BR162" s="67">
        <f t="shared" si="392"/>
        <v>0.05</v>
      </c>
      <c r="BS162" s="67">
        <f t="shared" si="392"/>
        <v>0.05</v>
      </c>
      <c r="BT162" s="67">
        <f t="shared" si="392"/>
        <v>0.05</v>
      </c>
      <c r="BU162" s="67">
        <f t="shared" si="392"/>
        <v>0.05</v>
      </c>
      <c r="BV162" s="67">
        <f t="shared" si="392"/>
        <v>0.05</v>
      </c>
      <c r="BW162" s="67">
        <f t="shared" si="392"/>
        <v>0.1</v>
      </c>
      <c r="BX162" s="67">
        <f t="shared" si="392"/>
        <v>0.15</v>
      </c>
      <c r="BY162" s="91"/>
      <c r="BZ162" s="91"/>
      <c r="CA162" s="91"/>
      <c r="CB162" s="91"/>
      <c r="CC162" s="91"/>
      <c r="CD162" s="91"/>
      <c r="CE162" s="91"/>
      <c r="CF162" s="91"/>
      <c r="CG162" s="91"/>
      <c r="CH162" s="91"/>
      <c r="CI162" s="91"/>
      <c r="CJ162" s="91"/>
      <c r="CK162" s="91"/>
      <c r="CL162" s="91"/>
      <c r="CM162" s="91"/>
      <c r="CN162" s="91"/>
      <c r="CO162" s="91"/>
      <c r="CP162" s="91"/>
      <c r="CQ162" s="91"/>
      <c r="CR162" s="91"/>
      <c r="CS162" s="91"/>
      <c r="CT162" s="91"/>
      <c r="CU162" s="91"/>
      <c r="CV162" s="91"/>
      <c r="CW162" s="91"/>
      <c r="CX162" s="91"/>
      <c r="CY162" s="91"/>
      <c r="CZ162" s="91"/>
      <c r="DA162" s="91"/>
      <c r="DB162" s="91"/>
      <c r="DC162" s="67">
        <f t="shared" si="392"/>
        <v>0.05</v>
      </c>
      <c r="DD162" s="67">
        <f t="shared" si="392"/>
        <v>0.05</v>
      </c>
      <c r="DE162" s="138">
        <v>388.8</v>
      </c>
      <c r="DF162" s="137"/>
      <c r="DG162" s="137"/>
      <c r="DH162" s="137"/>
      <c r="DI162" s="137"/>
      <c r="DJ162" s="137"/>
    </row>
    <row r="163" spans="1:114" ht="25.5" x14ac:dyDescent="0.2">
      <c r="A163" s="114">
        <v>158</v>
      </c>
      <c r="B163" s="115">
        <v>335</v>
      </c>
      <c r="C163" s="116" t="s">
        <v>207</v>
      </c>
      <c r="D163" s="116" t="s">
        <v>271</v>
      </c>
      <c r="E163" s="116" t="s">
        <v>846</v>
      </c>
      <c r="F163" s="116" t="s">
        <v>234</v>
      </c>
      <c r="G163" s="113">
        <v>7.3</v>
      </c>
      <c r="H163" s="52">
        <v>912</v>
      </c>
      <c r="I163" s="89">
        <v>0.05</v>
      </c>
      <c r="J163" s="89">
        <v>32.700000000000003</v>
      </c>
      <c r="K163" s="89">
        <v>491</v>
      </c>
      <c r="L163" s="90">
        <v>57.6</v>
      </c>
      <c r="M163" s="89">
        <v>26.6</v>
      </c>
      <c r="N163" s="89">
        <v>94.7</v>
      </c>
      <c r="O163" s="89">
        <v>186</v>
      </c>
      <c r="P163" s="105">
        <v>0.47299999999999998</v>
      </c>
      <c r="Q163" s="89">
        <v>9970</v>
      </c>
      <c r="R163" s="89">
        <v>1.93</v>
      </c>
      <c r="S163" s="89">
        <v>57.6</v>
      </c>
      <c r="T163" s="89">
        <v>719</v>
      </c>
      <c r="U163" s="79">
        <v>1</v>
      </c>
      <c r="V163" s="89">
        <v>214</v>
      </c>
      <c r="W163" s="89">
        <v>37.4</v>
      </c>
      <c r="X163" s="89">
        <v>5920</v>
      </c>
      <c r="Y163" s="52">
        <v>37300</v>
      </c>
      <c r="Z163" s="89">
        <v>5.09</v>
      </c>
      <c r="AA163" s="52">
        <v>45766.7</v>
      </c>
      <c r="AB163" s="79">
        <v>2635.33</v>
      </c>
      <c r="AC163" s="52">
        <v>5750</v>
      </c>
      <c r="AD163" s="52">
        <v>10670</v>
      </c>
      <c r="AE163" s="89">
        <v>203.131</v>
      </c>
      <c r="AF163" s="52">
        <v>12867.4</v>
      </c>
      <c r="AG163" s="52">
        <v>976</v>
      </c>
      <c r="AH163" s="79">
        <f t="shared" ref="AH163:AZ163" si="393">AH409*1000</f>
        <v>160</v>
      </c>
      <c r="AI163" s="79">
        <f t="shared" si="393"/>
        <v>710</v>
      </c>
      <c r="AJ163" s="79">
        <f t="shared" si="393"/>
        <v>209</v>
      </c>
      <c r="AK163" s="79">
        <f t="shared" si="393"/>
        <v>1290</v>
      </c>
      <c r="AL163" s="79">
        <f t="shared" si="393"/>
        <v>530</v>
      </c>
      <c r="AM163" s="79">
        <f t="shared" si="393"/>
        <v>345</v>
      </c>
      <c r="AN163" s="79">
        <f t="shared" si="393"/>
        <v>274</v>
      </c>
      <c r="AO163" s="79">
        <f t="shared" si="393"/>
        <v>65</v>
      </c>
      <c r="AP163" s="79">
        <f t="shared" si="393"/>
        <v>172</v>
      </c>
      <c r="AQ163" s="79">
        <f t="shared" si="393"/>
        <v>113</v>
      </c>
      <c r="AR163" s="79">
        <f t="shared" si="393"/>
        <v>116</v>
      </c>
      <c r="AS163" s="79">
        <f t="shared" si="393"/>
        <v>133</v>
      </c>
      <c r="AT163" s="79">
        <f t="shared" si="393"/>
        <v>725</v>
      </c>
      <c r="AU163" s="79">
        <f t="shared" si="393"/>
        <v>435</v>
      </c>
      <c r="AV163" s="79">
        <f t="shared" si="393"/>
        <v>185</v>
      </c>
      <c r="AW163" s="79">
        <f t="shared" si="393"/>
        <v>224</v>
      </c>
      <c r="AX163" s="79">
        <f t="shared" si="393"/>
        <v>188</v>
      </c>
      <c r="AY163" s="79">
        <f t="shared" si="393"/>
        <v>67</v>
      </c>
      <c r="AZ163" s="79">
        <f t="shared" si="393"/>
        <v>2.5</v>
      </c>
      <c r="BA163" s="80">
        <f t="shared" si="329"/>
        <v>5225</v>
      </c>
      <c r="BB163" s="67">
        <f t="shared" ref="BB163:DD163" si="394">BB409*1000</f>
        <v>0.5</v>
      </c>
      <c r="BC163" s="67">
        <f t="shared" si="394"/>
        <v>0.5</v>
      </c>
      <c r="BD163" s="67">
        <f t="shared" si="394"/>
        <v>0.5</v>
      </c>
      <c r="BE163" s="67">
        <f t="shared" si="394"/>
        <v>0.5</v>
      </c>
      <c r="BF163" s="67">
        <f t="shared" si="394"/>
        <v>0.5</v>
      </c>
      <c r="BG163" s="67">
        <f t="shared" si="394"/>
        <v>0.5</v>
      </c>
      <c r="BH163" s="67">
        <f t="shared" si="394"/>
        <v>0.5</v>
      </c>
      <c r="BI163" s="67">
        <f t="shared" si="394"/>
        <v>0.5</v>
      </c>
      <c r="BJ163" s="67">
        <f t="shared" si="394"/>
        <v>5.0000000000000001E-3</v>
      </c>
      <c r="BK163" s="67">
        <f t="shared" si="394"/>
        <v>0.5</v>
      </c>
      <c r="BL163" s="67">
        <f t="shared" si="394"/>
        <v>0.05</v>
      </c>
      <c r="BM163" s="67">
        <f t="shared" si="394"/>
        <v>0.05</v>
      </c>
      <c r="BN163" s="67">
        <f t="shared" si="394"/>
        <v>0.05</v>
      </c>
      <c r="BO163" s="67">
        <f t="shared" si="394"/>
        <v>0.05</v>
      </c>
      <c r="BP163" s="67">
        <f t="shared" si="394"/>
        <v>0.05</v>
      </c>
      <c r="BQ163" s="67">
        <f t="shared" si="394"/>
        <v>0.4</v>
      </c>
      <c r="BR163" s="67">
        <f t="shared" si="394"/>
        <v>0.05</v>
      </c>
      <c r="BS163" s="67">
        <f t="shared" si="394"/>
        <v>0.05</v>
      </c>
      <c r="BT163" s="67">
        <f t="shared" si="394"/>
        <v>0.05</v>
      </c>
      <c r="BU163" s="67">
        <f t="shared" si="394"/>
        <v>0.05</v>
      </c>
      <c r="BV163" s="67">
        <f t="shared" si="394"/>
        <v>0.05</v>
      </c>
      <c r="BW163" s="67">
        <f t="shared" si="394"/>
        <v>0.1</v>
      </c>
      <c r="BX163" s="67">
        <f t="shared" si="394"/>
        <v>0.15</v>
      </c>
      <c r="BY163" s="91"/>
      <c r="BZ163" s="91"/>
      <c r="CA163" s="91"/>
      <c r="CB163" s="91"/>
      <c r="CC163" s="91"/>
      <c r="CD163" s="91"/>
      <c r="CE163" s="91"/>
      <c r="CF163" s="91"/>
      <c r="CG163" s="91"/>
      <c r="CH163" s="91"/>
      <c r="CI163" s="91"/>
      <c r="CJ163" s="91"/>
      <c r="CK163" s="91"/>
      <c r="CL163" s="91"/>
      <c r="CM163" s="91"/>
      <c r="CN163" s="91"/>
      <c r="CO163" s="91"/>
      <c r="CP163" s="91"/>
      <c r="CQ163" s="91"/>
      <c r="CR163" s="91"/>
      <c r="CS163" s="91"/>
      <c r="CT163" s="91"/>
      <c r="CU163" s="91"/>
      <c r="CV163" s="91"/>
      <c r="CW163" s="91"/>
      <c r="CX163" s="91"/>
      <c r="CY163" s="91"/>
      <c r="CZ163" s="91"/>
      <c r="DA163" s="91"/>
      <c r="DB163" s="91"/>
      <c r="DC163" s="67">
        <f t="shared" si="394"/>
        <v>0.05</v>
      </c>
      <c r="DD163" s="67">
        <f t="shared" si="394"/>
        <v>0.05</v>
      </c>
      <c r="DE163" s="138">
        <v>12579</v>
      </c>
      <c r="DF163" s="137"/>
      <c r="DG163" s="137"/>
      <c r="DH163" s="137"/>
      <c r="DI163" s="137"/>
      <c r="DJ163" s="137"/>
    </row>
    <row r="164" spans="1:114" ht="25.5" x14ac:dyDescent="0.2">
      <c r="A164" s="114">
        <v>159</v>
      </c>
      <c r="B164" s="115">
        <v>336</v>
      </c>
      <c r="C164" s="116" t="s">
        <v>575</v>
      </c>
      <c r="D164" s="116" t="s">
        <v>576</v>
      </c>
      <c r="E164" s="116" t="s">
        <v>847</v>
      </c>
      <c r="F164" s="116" t="s">
        <v>1050</v>
      </c>
      <c r="G164" s="113">
        <v>6.4</v>
      </c>
      <c r="H164" s="52">
        <v>571</v>
      </c>
      <c r="I164" s="89">
        <v>0.05</v>
      </c>
      <c r="J164" s="89">
        <v>1.5</v>
      </c>
      <c r="K164" s="89">
        <v>97.1</v>
      </c>
      <c r="L164" s="90">
        <v>2.5000000000000001E-2</v>
      </c>
      <c r="M164" s="89">
        <v>7.69</v>
      </c>
      <c r="N164" s="112">
        <v>16.8</v>
      </c>
      <c r="O164" s="89">
        <v>18.2</v>
      </c>
      <c r="P164" s="105">
        <v>4.0399999999999998E-2</v>
      </c>
      <c r="Q164" s="112">
        <v>1910</v>
      </c>
      <c r="R164" s="89">
        <v>0.2</v>
      </c>
      <c r="S164" s="112">
        <v>13.1</v>
      </c>
      <c r="T164" s="89">
        <v>15.7</v>
      </c>
      <c r="U164" s="79">
        <v>1</v>
      </c>
      <c r="V164" s="112">
        <v>26.3</v>
      </c>
      <c r="W164" s="112">
        <v>18.600000000000001</v>
      </c>
      <c r="X164" s="112">
        <v>148</v>
      </c>
      <c r="Y164" s="52">
        <v>3760</v>
      </c>
      <c r="Z164" s="89">
        <v>8.2100000000000009</v>
      </c>
      <c r="AA164" s="52">
        <v>13100</v>
      </c>
      <c r="AB164" s="79">
        <v>476</v>
      </c>
      <c r="AC164" s="89">
        <v>794</v>
      </c>
      <c r="AD164" s="89">
        <v>1380</v>
      </c>
      <c r="AE164" s="89">
        <v>291.36500000000001</v>
      </c>
      <c r="AF164" s="52">
        <v>8440.43</v>
      </c>
      <c r="AG164" s="112">
        <v>490</v>
      </c>
      <c r="AH164" s="79">
        <f t="shared" ref="AH164:AZ164" si="395">AH410*1000</f>
        <v>170</v>
      </c>
      <c r="AI164" s="79">
        <f t="shared" si="395"/>
        <v>833</v>
      </c>
      <c r="AJ164" s="79">
        <f t="shared" si="395"/>
        <v>150</v>
      </c>
      <c r="AK164" s="79">
        <f t="shared" si="395"/>
        <v>2510</v>
      </c>
      <c r="AL164" s="79">
        <f t="shared" si="395"/>
        <v>1270</v>
      </c>
      <c r="AM164" s="79">
        <f t="shared" si="395"/>
        <v>658</v>
      </c>
      <c r="AN164" s="79">
        <f t="shared" si="395"/>
        <v>852</v>
      </c>
      <c r="AO164" s="79">
        <f t="shared" si="395"/>
        <v>125</v>
      </c>
      <c r="AP164" s="79">
        <f t="shared" si="395"/>
        <v>697</v>
      </c>
      <c r="AQ164" s="79">
        <f t="shared" si="395"/>
        <v>49</v>
      </c>
      <c r="AR164" s="79">
        <f t="shared" si="395"/>
        <v>86</v>
      </c>
      <c r="AS164" s="79">
        <f t="shared" si="395"/>
        <v>96</v>
      </c>
      <c r="AT164" s="79">
        <f t="shared" si="395"/>
        <v>2000</v>
      </c>
      <c r="AU164" s="79">
        <f t="shared" si="395"/>
        <v>1330</v>
      </c>
      <c r="AV164" s="79">
        <f t="shared" si="395"/>
        <v>548</v>
      </c>
      <c r="AW164" s="79">
        <f t="shared" si="395"/>
        <v>719</v>
      </c>
      <c r="AX164" s="79">
        <f t="shared" si="395"/>
        <v>800</v>
      </c>
      <c r="AY164" s="79">
        <f t="shared" si="395"/>
        <v>374</v>
      </c>
      <c r="AZ164" s="79">
        <f t="shared" si="395"/>
        <v>2.5</v>
      </c>
      <c r="BA164" s="80">
        <f t="shared" si="329"/>
        <v>10552</v>
      </c>
      <c r="BB164" s="67">
        <f t="shared" ref="BB164:DD164" si="396">BB410*1000</f>
        <v>0.5</v>
      </c>
      <c r="BC164" s="67">
        <f t="shared" si="396"/>
        <v>0.5</v>
      </c>
      <c r="BD164" s="67">
        <f t="shared" si="396"/>
        <v>0.5</v>
      </c>
      <c r="BE164" s="67">
        <f t="shared" si="396"/>
        <v>0.5</v>
      </c>
      <c r="BF164" s="67">
        <f t="shared" si="396"/>
        <v>0.5</v>
      </c>
      <c r="BG164" s="67">
        <f t="shared" si="396"/>
        <v>0.5</v>
      </c>
      <c r="BH164" s="67">
        <f t="shared" si="396"/>
        <v>0.5</v>
      </c>
      <c r="BI164" s="67">
        <f t="shared" si="396"/>
        <v>0.5</v>
      </c>
      <c r="BJ164" s="67">
        <f t="shared" si="396"/>
        <v>5.0000000000000001E-3</v>
      </c>
      <c r="BK164" s="67">
        <f t="shared" si="396"/>
        <v>0.5</v>
      </c>
      <c r="BL164" s="67">
        <f t="shared" si="396"/>
        <v>0.05</v>
      </c>
      <c r="BM164" s="67">
        <f t="shared" si="396"/>
        <v>0.05</v>
      </c>
      <c r="BN164" s="67">
        <f t="shared" si="396"/>
        <v>0.05</v>
      </c>
      <c r="BO164" s="67">
        <f t="shared" si="396"/>
        <v>0.05</v>
      </c>
      <c r="BP164" s="67">
        <f t="shared" si="396"/>
        <v>0.05</v>
      </c>
      <c r="BQ164" s="67">
        <f t="shared" si="396"/>
        <v>0.4</v>
      </c>
      <c r="BR164" s="67">
        <f t="shared" si="396"/>
        <v>0.05</v>
      </c>
      <c r="BS164" s="67">
        <f t="shared" si="396"/>
        <v>0.05</v>
      </c>
      <c r="BT164" s="67">
        <f t="shared" si="396"/>
        <v>0.05</v>
      </c>
      <c r="BU164" s="67">
        <f t="shared" si="396"/>
        <v>0.05</v>
      </c>
      <c r="BV164" s="67">
        <f t="shared" si="396"/>
        <v>0.05</v>
      </c>
      <c r="BW164" s="67">
        <f t="shared" si="396"/>
        <v>0.1</v>
      </c>
      <c r="BX164" s="67">
        <f t="shared" si="396"/>
        <v>0.15</v>
      </c>
      <c r="BY164" s="91"/>
      <c r="BZ164" s="91"/>
      <c r="CA164" s="91"/>
      <c r="CB164" s="91"/>
      <c r="CC164" s="91"/>
      <c r="CD164" s="91"/>
      <c r="CE164" s="91"/>
      <c r="CF164" s="91"/>
      <c r="CG164" s="91"/>
      <c r="CH164" s="91"/>
      <c r="CI164" s="91"/>
      <c r="CJ164" s="91"/>
      <c r="CK164" s="91"/>
      <c r="CL164" s="91"/>
      <c r="CM164" s="91"/>
      <c r="CN164" s="91"/>
      <c r="CO164" s="91"/>
      <c r="CP164" s="91"/>
      <c r="CQ164" s="91"/>
      <c r="CR164" s="91"/>
      <c r="CS164" s="91"/>
      <c r="CT164" s="91"/>
      <c r="CU164" s="91"/>
      <c r="CV164" s="91"/>
      <c r="CW164" s="91"/>
      <c r="CX164" s="91"/>
      <c r="CY164" s="91"/>
      <c r="CZ164" s="91"/>
      <c r="DA164" s="91"/>
      <c r="DB164" s="91"/>
      <c r="DC164" s="67">
        <f t="shared" si="396"/>
        <v>0.05</v>
      </c>
      <c r="DD164" s="67">
        <f t="shared" si="396"/>
        <v>0.05</v>
      </c>
      <c r="DE164" s="138">
        <v>2537</v>
      </c>
      <c r="DF164" s="137"/>
      <c r="DG164" s="137"/>
      <c r="DH164" s="137"/>
      <c r="DI164" s="137"/>
      <c r="DJ164" s="137"/>
    </row>
    <row r="165" spans="1:114" ht="25.5" x14ac:dyDescent="0.2">
      <c r="A165" s="114">
        <v>160</v>
      </c>
      <c r="B165" s="115">
        <v>337</v>
      </c>
      <c r="C165" s="116" t="s">
        <v>577</v>
      </c>
      <c r="D165" s="116" t="s">
        <v>578</v>
      </c>
      <c r="E165" s="116" t="s">
        <v>848</v>
      </c>
      <c r="F165" s="116" t="s">
        <v>1051</v>
      </c>
      <c r="G165" s="113">
        <v>6.6</v>
      </c>
      <c r="H165" s="52">
        <v>619</v>
      </c>
      <c r="I165" s="89">
        <v>0.05</v>
      </c>
      <c r="J165" s="89">
        <v>1.5</v>
      </c>
      <c r="K165" s="89">
        <v>14.9</v>
      </c>
      <c r="L165" s="90">
        <v>2.5000000000000001E-2</v>
      </c>
      <c r="M165" s="89">
        <v>1.4</v>
      </c>
      <c r="N165" s="112">
        <v>3.44</v>
      </c>
      <c r="O165" s="112">
        <v>2.65</v>
      </c>
      <c r="P165" s="105">
        <v>5.0000000000000001E-4</v>
      </c>
      <c r="Q165" s="112">
        <v>613</v>
      </c>
      <c r="R165" s="89">
        <v>0.2</v>
      </c>
      <c r="S165" s="112">
        <v>2.09</v>
      </c>
      <c r="T165" s="112">
        <v>0.5</v>
      </c>
      <c r="U165" s="79">
        <v>1</v>
      </c>
      <c r="V165" s="79">
        <v>10.4</v>
      </c>
      <c r="W165" s="112">
        <v>3.42</v>
      </c>
      <c r="X165" s="112">
        <v>16.399999999999999</v>
      </c>
      <c r="Y165" s="52">
        <v>3770</v>
      </c>
      <c r="Z165" s="89">
        <v>4.07</v>
      </c>
      <c r="AA165" s="52">
        <v>3160</v>
      </c>
      <c r="AB165" s="79">
        <v>91.8</v>
      </c>
      <c r="AC165" s="89">
        <v>165</v>
      </c>
      <c r="AD165" s="89">
        <v>514</v>
      </c>
      <c r="AE165" s="89">
        <v>162.679</v>
      </c>
      <c r="AF165" s="52">
        <v>1492.74</v>
      </c>
      <c r="AG165" s="112">
        <v>50</v>
      </c>
      <c r="AH165" s="79">
        <f t="shared" ref="AH165:AZ165" si="397">AH411*1000</f>
        <v>14</v>
      </c>
      <c r="AI165" s="79">
        <f t="shared" si="397"/>
        <v>2.5</v>
      </c>
      <c r="AJ165" s="79">
        <f t="shared" si="397"/>
        <v>2.5</v>
      </c>
      <c r="AK165" s="79">
        <f t="shared" si="397"/>
        <v>2.5</v>
      </c>
      <c r="AL165" s="79">
        <f t="shared" si="397"/>
        <v>8</v>
      </c>
      <c r="AM165" s="79">
        <f t="shared" si="397"/>
        <v>2.5</v>
      </c>
      <c r="AN165" s="79">
        <f t="shared" si="397"/>
        <v>2.5</v>
      </c>
      <c r="AO165" s="79">
        <f t="shared" si="397"/>
        <v>2.5</v>
      </c>
      <c r="AP165" s="79">
        <f t="shared" si="397"/>
        <v>2.5</v>
      </c>
      <c r="AQ165" s="79">
        <f t="shared" si="397"/>
        <v>1.5</v>
      </c>
      <c r="AR165" s="79">
        <f t="shared" si="397"/>
        <v>2.5</v>
      </c>
      <c r="AS165" s="79">
        <f t="shared" si="397"/>
        <v>2.5</v>
      </c>
      <c r="AT165" s="79">
        <f t="shared" si="397"/>
        <v>2.5</v>
      </c>
      <c r="AU165" s="79">
        <f t="shared" si="397"/>
        <v>2.5</v>
      </c>
      <c r="AV165" s="79">
        <f t="shared" si="397"/>
        <v>2.5</v>
      </c>
      <c r="AW165" s="79">
        <f t="shared" si="397"/>
        <v>2.5</v>
      </c>
      <c r="AX165" s="79">
        <f t="shared" si="397"/>
        <v>8</v>
      </c>
      <c r="AY165" s="79">
        <f t="shared" si="397"/>
        <v>2.5</v>
      </c>
      <c r="AZ165" s="79">
        <f t="shared" si="397"/>
        <v>2.5</v>
      </c>
      <c r="BA165" s="80">
        <f t="shared" si="329"/>
        <v>48.5</v>
      </c>
      <c r="BB165" s="67">
        <f t="shared" ref="BB165:DD165" si="398">BB411*1000</f>
        <v>0.5</v>
      </c>
      <c r="BC165" s="67">
        <f t="shared" si="398"/>
        <v>0.5</v>
      </c>
      <c r="BD165" s="67">
        <f t="shared" si="398"/>
        <v>0.5</v>
      </c>
      <c r="BE165" s="67">
        <f t="shared" si="398"/>
        <v>0.5</v>
      </c>
      <c r="BF165" s="67">
        <f t="shared" si="398"/>
        <v>0.5</v>
      </c>
      <c r="BG165" s="67">
        <f t="shared" si="398"/>
        <v>0.5</v>
      </c>
      <c r="BH165" s="67">
        <f t="shared" si="398"/>
        <v>0.5</v>
      </c>
      <c r="BI165" s="67">
        <f t="shared" si="398"/>
        <v>0.5</v>
      </c>
      <c r="BJ165" s="67">
        <f t="shared" si="398"/>
        <v>5.0000000000000001E-3</v>
      </c>
      <c r="BK165" s="67">
        <f t="shared" si="398"/>
        <v>0.5</v>
      </c>
      <c r="BL165" s="67">
        <f t="shared" si="398"/>
        <v>0.05</v>
      </c>
      <c r="BM165" s="67">
        <f t="shared" si="398"/>
        <v>0.05</v>
      </c>
      <c r="BN165" s="67">
        <f t="shared" si="398"/>
        <v>0.05</v>
      </c>
      <c r="BO165" s="67">
        <f t="shared" si="398"/>
        <v>0.05</v>
      </c>
      <c r="BP165" s="67">
        <f t="shared" si="398"/>
        <v>0.05</v>
      </c>
      <c r="BQ165" s="67">
        <f t="shared" si="398"/>
        <v>0.4</v>
      </c>
      <c r="BR165" s="67">
        <f t="shared" si="398"/>
        <v>0.05</v>
      </c>
      <c r="BS165" s="67">
        <f t="shared" si="398"/>
        <v>0.05</v>
      </c>
      <c r="BT165" s="67">
        <f t="shared" si="398"/>
        <v>0.05</v>
      </c>
      <c r="BU165" s="67">
        <f t="shared" si="398"/>
        <v>0.05</v>
      </c>
      <c r="BV165" s="67">
        <f t="shared" si="398"/>
        <v>0.05</v>
      </c>
      <c r="BW165" s="67">
        <f t="shared" si="398"/>
        <v>0.1</v>
      </c>
      <c r="BX165" s="67">
        <f t="shared" si="398"/>
        <v>0.15</v>
      </c>
      <c r="BY165" s="91"/>
      <c r="BZ165" s="91"/>
      <c r="CA165" s="91"/>
      <c r="CB165" s="91"/>
      <c r="CC165" s="91"/>
      <c r="CD165" s="91"/>
      <c r="CE165" s="91"/>
      <c r="CF165" s="91"/>
      <c r="CG165" s="91"/>
      <c r="CH165" s="91"/>
      <c r="CI165" s="91"/>
      <c r="CJ165" s="91"/>
      <c r="CK165" s="91"/>
      <c r="CL165" s="91"/>
      <c r="CM165" s="91"/>
      <c r="CN165" s="91"/>
      <c r="CO165" s="91"/>
      <c r="CP165" s="91"/>
      <c r="CQ165" s="91"/>
      <c r="CR165" s="91"/>
      <c r="CS165" s="91"/>
      <c r="CT165" s="91"/>
      <c r="CU165" s="91"/>
      <c r="CV165" s="91"/>
      <c r="CW165" s="91"/>
      <c r="CX165" s="91"/>
      <c r="CY165" s="91"/>
      <c r="CZ165" s="91"/>
      <c r="DA165" s="91"/>
      <c r="DB165" s="91"/>
      <c r="DC165" s="67">
        <f t="shared" si="398"/>
        <v>0.05</v>
      </c>
      <c r="DD165" s="67">
        <f t="shared" si="398"/>
        <v>0.05</v>
      </c>
      <c r="DE165" s="138">
        <v>526.1</v>
      </c>
      <c r="DF165" s="137"/>
      <c r="DG165" s="137"/>
      <c r="DH165" s="137"/>
      <c r="DI165" s="137"/>
      <c r="DJ165" s="137"/>
    </row>
    <row r="166" spans="1:114" ht="25.5" x14ac:dyDescent="0.2">
      <c r="A166" s="114">
        <v>161</v>
      </c>
      <c r="B166" s="115">
        <v>338</v>
      </c>
      <c r="C166" s="116" t="s">
        <v>579</v>
      </c>
      <c r="D166" s="116" t="s">
        <v>580</v>
      </c>
      <c r="E166" s="116" t="s">
        <v>849</v>
      </c>
      <c r="F166" s="116" t="s">
        <v>1052</v>
      </c>
      <c r="G166" s="113">
        <v>6.3</v>
      </c>
      <c r="H166" s="52">
        <v>636</v>
      </c>
      <c r="I166" s="89">
        <v>0.05</v>
      </c>
      <c r="J166" s="89">
        <v>1.5</v>
      </c>
      <c r="K166" s="89">
        <v>168</v>
      </c>
      <c r="L166" s="90">
        <v>2.5000000000000001E-2</v>
      </c>
      <c r="M166" s="89">
        <v>22.8</v>
      </c>
      <c r="N166" s="89">
        <v>49.1</v>
      </c>
      <c r="O166" s="89">
        <v>33.1</v>
      </c>
      <c r="P166" s="105">
        <v>0.13</v>
      </c>
      <c r="Q166" s="89">
        <v>4310</v>
      </c>
      <c r="R166" s="89">
        <v>0.2</v>
      </c>
      <c r="S166" s="89">
        <v>39.299999999999997</v>
      </c>
      <c r="T166" s="89">
        <v>42.2</v>
      </c>
      <c r="U166" s="79">
        <v>1</v>
      </c>
      <c r="V166" s="89">
        <v>15.4</v>
      </c>
      <c r="W166" s="89">
        <v>47.8</v>
      </c>
      <c r="X166" s="89">
        <v>199</v>
      </c>
      <c r="Y166" s="52">
        <v>3590</v>
      </c>
      <c r="Z166" s="89">
        <v>5.1100000000000003</v>
      </c>
      <c r="AA166" s="52">
        <v>57830.9</v>
      </c>
      <c r="AB166" s="79">
        <v>1723.94</v>
      </c>
      <c r="AC166" s="89">
        <v>2070</v>
      </c>
      <c r="AD166" s="89">
        <v>7190</v>
      </c>
      <c r="AE166" s="89">
        <v>1023.51</v>
      </c>
      <c r="AF166" s="52">
        <v>31512.2</v>
      </c>
      <c r="AG166" s="52">
        <v>2360</v>
      </c>
      <c r="AH166" s="79">
        <f t="shared" ref="AH166:AZ166" si="399">AH412*1000</f>
        <v>74</v>
      </c>
      <c r="AI166" s="79">
        <f t="shared" si="399"/>
        <v>525</v>
      </c>
      <c r="AJ166" s="79">
        <f t="shared" si="399"/>
        <v>49</v>
      </c>
      <c r="AK166" s="79">
        <f t="shared" si="399"/>
        <v>1460</v>
      </c>
      <c r="AL166" s="79">
        <f t="shared" si="399"/>
        <v>860</v>
      </c>
      <c r="AM166" s="79">
        <f t="shared" si="399"/>
        <v>380</v>
      </c>
      <c r="AN166" s="79">
        <f t="shared" si="399"/>
        <v>354</v>
      </c>
      <c r="AO166" s="79">
        <f t="shared" si="399"/>
        <v>49</v>
      </c>
      <c r="AP166" s="79">
        <f t="shared" si="399"/>
        <v>128</v>
      </c>
      <c r="AQ166" s="79">
        <f t="shared" si="399"/>
        <v>1.5</v>
      </c>
      <c r="AR166" s="79">
        <f t="shared" si="399"/>
        <v>44</v>
      </c>
      <c r="AS166" s="79">
        <f t="shared" si="399"/>
        <v>82</v>
      </c>
      <c r="AT166" s="79">
        <f t="shared" si="399"/>
        <v>1090</v>
      </c>
      <c r="AU166" s="79">
        <f t="shared" si="399"/>
        <v>491</v>
      </c>
      <c r="AV166" s="79">
        <f t="shared" si="399"/>
        <v>174</v>
      </c>
      <c r="AW166" s="79">
        <f t="shared" si="399"/>
        <v>267</v>
      </c>
      <c r="AX166" s="79">
        <f t="shared" si="399"/>
        <v>157</v>
      </c>
      <c r="AY166" s="79">
        <f t="shared" si="399"/>
        <v>69</v>
      </c>
      <c r="AZ166" s="79">
        <f t="shared" si="399"/>
        <v>2.5</v>
      </c>
      <c r="BA166" s="80">
        <f t="shared" si="329"/>
        <v>5584.5</v>
      </c>
      <c r="BB166" s="67">
        <f t="shared" ref="BB166:DD166" si="400">BB412*1000</f>
        <v>0.5</v>
      </c>
      <c r="BC166" s="67">
        <f t="shared" si="400"/>
        <v>0.5</v>
      </c>
      <c r="BD166" s="67">
        <f t="shared" si="400"/>
        <v>0.5</v>
      </c>
      <c r="BE166" s="67">
        <f t="shared" si="400"/>
        <v>0.5</v>
      </c>
      <c r="BF166" s="67">
        <f t="shared" si="400"/>
        <v>0.5</v>
      </c>
      <c r="BG166" s="67">
        <f t="shared" si="400"/>
        <v>0.5</v>
      </c>
      <c r="BH166" s="67">
        <f t="shared" si="400"/>
        <v>0.5</v>
      </c>
      <c r="BI166" s="67">
        <f t="shared" si="400"/>
        <v>0.5</v>
      </c>
      <c r="BJ166" s="67">
        <f t="shared" si="400"/>
        <v>5.0000000000000001E-3</v>
      </c>
      <c r="BK166" s="67">
        <f t="shared" si="400"/>
        <v>0.5</v>
      </c>
      <c r="BL166" s="67">
        <f t="shared" si="400"/>
        <v>0.05</v>
      </c>
      <c r="BM166" s="67">
        <f t="shared" si="400"/>
        <v>0.05</v>
      </c>
      <c r="BN166" s="67">
        <f t="shared" si="400"/>
        <v>0.05</v>
      </c>
      <c r="BO166" s="67">
        <f t="shared" si="400"/>
        <v>0.05</v>
      </c>
      <c r="BP166" s="67">
        <f t="shared" si="400"/>
        <v>0.05</v>
      </c>
      <c r="BQ166" s="67">
        <f t="shared" si="400"/>
        <v>0.4</v>
      </c>
      <c r="BR166" s="67">
        <f t="shared" si="400"/>
        <v>0.05</v>
      </c>
      <c r="BS166" s="67">
        <f t="shared" si="400"/>
        <v>0.05</v>
      </c>
      <c r="BT166" s="67">
        <f t="shared" si="400"/>
        <v>0.05</v>
      </c>
      <c r="BU166" s="67">
        <f t="shared" si="400"/>
        <v>0.05</v>
      </c>
      <c r="BV166" s="67">
        <f t="shared" si="400"/>
        <v>0.05</v>
      </c>
      <c r="BW166" s="67">
        <f t="shared" si="400"/>
        <v>0.1</v>
      </c>
      <c r="BX166" s="67">
        <f t="shared" si="400"/>
        <v>0.15</v>
      </c>
      <c r="BY166" s="91"/>
      <c r="BZ166" s="91"/>
      <c r="CA166" s="91"/>
      <c r="CB166" s="91"/>
      <c r="CC166" s="91"/>
      <c r="CD166" s="91"/>
      <c r="CE166" s="91"/>
      <c r="CF166" s="91"/>
      <c r="CG166" s="91"/>
      <c r="CH166" s="91"/>
      <c r="CI166" s="91"/>
      <c r="CJ166" s="91"/>
      <c r="CK166" s="91"/>
      <c r="CL166" s="91"/>
      <c r="CM166" s="91"/>
      <c r="CN166" s="91"/>
      <c r="CO166" s="91"/>
      <c r="CP166" s="91"/>
      <c r="CQ166" s="91"/>
      <c r="CR166" s="91"/>
      <c r="CS166" s="91"/>
      <c r="CT166" s="91"/>
      <c r="CU166" s="91"/>
      <c r="CV166" s="91"/>
      <c r="CW166" s="91"/>
      <c r="CX166" s="91"/>
      <c r="CY166" s="91"/>
      <c r="CZ166" s="91"/>
      <c r="DA166" s="91"/>
      <c r="DB166" s="91"/>
      <c r="DC166" s="67">
        <f t="shared" si="400"/>
        <v>0.05</v>
      </c>
      <c r="DD166" s="67">
        <f t="shared" si="400"/>
        <v>0.05</v>
      </c>
      <c r="DE166" s="138">
        <v>2015</v>
      </c>
      <c r="DF166" s="137"/>
      <c r="DG166" s="137"/>
      <c r="DH166" s="137"/>
      <c r="DI166" s="137"/>
      <c r="DJ166" s="137"/>
    </row>
    <row r="167" spans="1:114" ht="25.5" x14ac:dyDescent="0.2">
      <c r="A167" s="114">
        <v>162</v>
      </c>
      <c r="B167" s="115">
        <v>339</v>
      </c>
      <c r="C167" s="116" t="s">
        <v>581</v>
      </c>
      <c r="D167" s="116" t="s">
        <v>582</v>
      </c>
      <c r="E167" s="116" t="s">
        <v>850</v>
      </c>
      <c r="F167" s="116" t="s">
        <v>1053</v>
      </c>
      <c r="G167" s="113">
        <v>7.2</v>
      </c>
      <c r="H167" s="52">
        <v>728</v>
      </c>
      <c r="I167" s="89">
        <v>0.05</v>
      </c>
      <c r="J167" s="89">
        <v>1.5</v>
      </c>
      <c r="K167" s="89">
        <v>43.6</v>
      </c>
      <c r="L167" s="90">
        <v>2.5000000000000001E-2</v>
      </c>
      <c r="M167" s="89">
        <v>1.82</v>
      </c>
      <c r="N167" s="112">
        <v>5.26</v>
      </c>
      <c r="O167" s="112">
        <v>12.8</v>
      </c>
      <c r="P167" s="105">
        <v>4.6899999999999997E-2</v>
      </c>
      <c r="Q167" s="112">
        <v>830</v>
      </c>
      <c r="R167" s="89">
        <v>0.2</v>
      </c>
      <c r="S167" s="112">
        <v>4.04</v>
      </c>
      <c r="T167" s="112">
        <v>10.4</v>
      </c>
      <c r="U167" s="79">
        <v>1</v>
      </c>
      <c r="V167" s="79">
        <v>13.9</v>
      </c>
      <c r="W167" s="112">
        <v>7.36</v>
      </c>
      <c r="X167" s="112">
        <v>64.900000000000006</v>
      </c>
      <c r="Y167" s="52">
        <v>7180</v>
      </c>
      <c r="Z167" s="89">
        <v>12.1</v>
      </c>
      <c r="AA167" s="52">
        <v>7740</v>
      </c>
      <c r="AB167" s="79">
        <v>206</v>
      </c>
      <c r="AC167" s="89">
        <v>613</v>
      </c>
      <c r="AD167" s="52">
        <v>917</v>
      </c>
      <c r="AE167" s="89">
        <v>177.70699999999999</v>
      </c>
      <c r="AF167" s="52">
        <v>3047.58</v>
      </c>
      <c r="AG167" s="112">
        <v>540</v>
      </c>
      <c r="AH167" s="79">
        <f t="shared" ref="AH167:AZ167" si="401">AH413*1000</f>
        <v>150</v>
      </c>
      <c r="AI167" s="79">
        <f t="shared" si="401"/>
        <v>254</v>
      </c>
      <c r="AJ167" s="79">
        <f t="shared" si="401"/>
        <v>61</v>
      </c>
      <c r="AK167" s="79">
        <f t="shared" si="401"/>
        <v>1750</v>
      </c>
      <c r="AL167" s="79">
        <f t="shared" si="401"/>
        <v>530</v>
      </c>
      <c r="AM167" s="79">
        <f t="shared" si="401"/>
        <v>330</v>
      </c>
      <c r="AN167" s="79">
        <f t="shared" si="401"/>
        <v>270</v>
      </c>
      <c r="AO167" s="79">
        <f t="shared" si="401"/>
        <v>46</v>
      </c>
      <c r="AP167" s="79">
        <f t="shared" si="401"/>
        <v>155</v>
      </c>
      <c r="AQ167" s="79">
        <f t="shared" si="401"/>
        <v>180</v>
      </c>
      <c r="AR167" s="79">
        <f t="shared" si="401"/>
        <v>18</v>
      </c>
      <c r="AS167" s="79">
        <f t="shared" si="401"/>
        <v>17</v>
      </c>
      <c r="AT167" s="79">
        <f t="shared" si="401"/>
        <v>630</v>
      </c>
      <c r="AU167" s="79">
        <f t="shared" si="401"/>
        <v>348</v>
      </c>
      <c r="AV167" s="79">
        <f t="shared" si="401"/>
        <v>151</v>
      </c>
      <c r="AW167" s="79">
        <f t="shared" si="401"/>
        <v>130</v>
      </c>
      <c r="AX167" s="79">
        <f t="shared" si="401"/>
        <v>195</v>
      </c>
      <c r="AY167" s="79">
        <f t="shared" si="401"/>
        <v>103</v>
      </c>
      <c r="AZ167" s="79">
        <f t="shared" si="401"/>
        <v>2.5</v>
      </c>
      <c r="BA167" s="80">
        <f t="shared" si="329"/>
        <v>4689</v>
      </c>
      <c r="BB167" s="67">
        <f t="shared" ref="BB167:DD167" si="402">BB413*1000</f>
        <v>0.5</v>
      </c>
      <c r="BC167" s="67">
        <f t="shared" si="402"/>
        <v>0.5</v>
      </c>
      <c r="BD167" s="67">
        <f t="shared" si="402"/>
        <v>0.5</v>
      </c>
      <c r="BE167" s="67">
        <f t="shared" si="402"/>
        <v>0.5</v>
      </c>
      <c r="BF167" s="67">
        <f t="shared" si="402"/>
        <v>0.5</v>
      </c>
      <c r="BG167" s="67">
        <f t="shared" si="402"/>
        <v>0.5</v>
      </c>
      <c r="BH167" s="67">
        <f t="shared" si="402"/>
        <v>0.5</v>
      </c>
      <c r="BI167" s="67">
        <f t="shared" si="402"/>
        <v>0.5</v>
      </c>
      <c r="BJ167" s="67">
        <f t="shared" si="402"/>
        <v>5.0000000000000001E-3</v>
      </c>
      <c r="BK167" s="67">
        <f t="shared" si="402"/>
        <v>0.5</v>
      </c>
      <c r="BL167" s="67">
        <f t="shared" si="402"/>
        <v>0.05</v>
      </c>
      <c r="BM167" s="67">
        <f t="shared" si="402"/>
        <v>0.05</v>
      </c>
      <c r="BN167" s="67">
        <f t="shared" si="402"/>
        <v>0.05</v>
      </c>
      <c r="BO167" s="67">
        <f t="shared" si="402"/>
        <v>0.05</v>
      </c>
      <c r="BP167" s="67">
        <f t="shared" si="402"/>
        <v>0.05</v>
      </c>
      <c r="BQ167" s="67">
        <f t="shared" si="402"/>
        <v>0.4</v>
      </c>
      <c r="BR167" s="67">
        <f t="shared" si="402"/>
        <v>0.05</v>
      </c>
      <c r="BS167" s="67">
        <f t="shared" si="402"/>
        <v>0.05</v>
      </c>
      <c r="BT167" s="67">
        <f t="shared" si="402"/>
        <v>0.05</v>
      </c>
      <c r="BU167" s="67">
        <f t="shared" si="402"/>
        <v>0.05</v>
      </c>
      <c r="BV167" s="67">
        <f t="shared" si="402"/>
        <v>0.05</v>
      </c>
      <c r="BW167" s="67">
        <f t="shared" si="402"/>
        <v>0.1</v>
      </c>
      <c r="BX167" s="67">
        <f t="shared" si="402"/>
        <v>0.15</v>
      </c>
      <c r="BY167" s="91"/>
      <c r="BZ167" s="91"/>
      <c r="CA167" s="91"/>
      <c r="CB167" s="91"/>
      <c r="CC167" s="91"/>
      <c r="CD167" s="91"/>
      <c r="CE167" s="91"/>
      <c r="CF167" s="91"/>
      <c r="CG167" s="91"/>
      <c r="CH167" s="91"/>
      <c r="CI167" s="91"/>
      <c r="CJ167" s="91"/>
      <c r="CK167" s="91"/>
      <c r="CL167" s="91"/>
      <c r="CM167" s="91"/>
      <c r="CN167" s="91"/>
      <c r="CO167" s="91"/>
      <c r="CP167" s="91"/>
      <c r="CQ167" s="91"/>
      <c r="CR167" s="91"/>
      <c r="CS167" s="91"/>
      <c r="CT167" s="91"/>
      <c r="CU167" s="91"/>
      <c r="CV167" s="91"/>
      <c r="CW167" s="91"/>
      <c r="CX167" s="91"/>
      <c r="CY167" s="91"/>
      <c r="CZ167" s="91"/>
      <c r="DA167" s="91"/>
      <c r="DB167" s="91"/>
      <c r="DC167" s="67">
        <f t="shared" si="402"/>
        <v>0.05</v>
      </c>
      <c r="DD167" s="67">
        <f t="shared" si="402"/>
        <v>0.05</v>
      </c>
      <c r="DE167" s="138">
        <v>2000</v>
      </c>
      <c r="DF167" s="137"/>
      <c r="DG167" s="137"/>
      <c r="DH167" s="137"/>
      <c r="DI167" s="137"/>
      <c r="DJ167" s="137"/>
    </row>
    <row r="168" spans="1:114" ht="25.5" x14ac:dyDescent="0.2">
      <c r="A168" s="114">
        <v>163</v>
      </c>
      <c r="B168" s="115">
        <v>340</v>
      </c>
      <c r="C168" s="116" t="s">
        <v>208</v>
      </c>
      <c r="D168" s="116" t="s">
        <v>272</v>
      </c>
      <c r="E168" s="116" t="s">
        <v>851</v>
      </c>
      <c r="F168" s="116" t="s">
        <v>1054</v>
      </c>
      <c r="G168" s="113">
        <v>6.4</v>
      </c>
      <c r="H168" s="52">
        <v>648</v>
      </c>
      <c r="I168" s="89">
        <v>0.05</v>
      </c>
      <c r="J168" s="89">
        <v>3.75</v>
      </c>
      <c r="K168" s="89">
        <v>73.599999999999994</v>
      </c>
      <c r="L168" s="90">
        <v>2.5000000000000001E-2</v>
      </c>
      <c r="M168" s="89">
        <v>5.68</v>
      </c>
      <c r="N168" s="89">
        <v>7.09</v>
      </c>
      <c r="O168" s="89">
        <v>15.6</v>
      </c>
      <c r="P168" s="105">
        <v>6.2E-2</v>
      </c>
      <c r="Q168" s="89">
        <v>448</v>
      </c>
      <c r="R168" s="89">
        <v>0.2</v>
      </c>
      <c r="S168" s="89">
        <v>10.7</v>
      </c>
      <c r="T168" s="89">
        <v>14.3</v>
      </c>
      <c r="U168" s="79">
        <v>1</v>
      </c>
      <c r="V168" s="89">
        <v>22.3</v>
      </c>
      <c r="W168" s="89">
        <v>8.6</v>
      </c>
      <c r="X168" s="89">
        <v>119</v>
      </c>
      <c r="Y168" s="52">
        <v>945</v>
      </c>
      <c r="Z168" s="89">
        <v>10.6</v>
      </c>
      <c r="AA168" s="52">
        <v>4820</v>
      </c>
      <c r="AB168" s="79">
        <v>95.5</v>
      </c>
      <c r="AC168" s="52">
        <v>144</v>
      </c>
      <c r="AD168" s="89">
        <v>2230</v>
      </c>
      <c r="AE168" s="89">
        <v>123.76900000000001</v>
      </c>
      <c r="AF168" s="52">
        <v>2610.48</v>
      </c>
      <c r="AG168" s="52">
        <v>50</v>
      </c>
      <c r="AH168" s="79">
        <f t="shared" ref="AH168:AZ168" si="403">AH414*1000</f>
        <v>100</v>
      </c>
      <c r="AI168" s="79">
        <f t="shared" si="403"/>
        <v>132</v>
      </c>
      <c r="AJ168" s="79">
        <f t="shared" si="403"/>
        <v>42</v>
      </c>
      <c r="AK168" s="79">
        <f t="shared" si="403"/>
        <v>300</v>
      </c>
      <c r="AL168" s="79">
        <f t="shared" si="403"/>
        <v>120</v>
      </c>
      <c r="AM168" s="79">
        <f t="shared" si="403"/>
        <v>94</v>
      </c>
      <c r="AN168" s="79">
        <f t="shared" si="403"/>
        <v>46</v>
      </c>
      <c r="AO168" s="79">
        <f t="shared" si="403"/>
        <v>12</v>
      </c>
      <c r="AP168" s="79">
        <f t="shared" si="403"/>
        <v>21</v>
      </c>
      <c r="AQ168" s="79">
        <f t="shared" si="403"/>
        <v>15</v>
      </c>
      <c r="AR168" s="79">
        <f t="shared" si="403"/>
        <v>22</v>
      </c>
      <c r="AS168" s="79">
        <f t="shared" si="403"/>
        <v>38</v>
      </c>
      <c r="AT168" s="79">
        <f t="shared" si="403"/>
        <v>145</v>
      </c>
      <c r="AU168" s="79">
        <f t="shared" si="403"/>
        <v>80</v>
      </c>
      <c r="AV168" s="79">
        <f t="shared" si="403"/>
        <v>33</v>
      </c>
      <c r="AW168" s="79">
        <f t="shared" si="403"/>
        <v>39</v>
      </c>
      <c r="AX168" s="79">
        <f t="shared" si="403"/>
        <v>36</v>
      </c>
      <c r="AY168" s="79">
        <f t="shared" si="403"/>
        <v>12</v>
      </c>
      <c r="AZ168" s="79">
        <f t="shared" si="403"/>
        <v>2.5</v>
      </c>
      <c r="BA168" s="80">
        <f t="shared" si="329"/>
        <v>1167</v>
      </c>
      <c r="BB168" s="67">
        <f t="shared" ref="BB168:DD168" si="404">BB414*1000</f>
        <v>0.5</v>
      </c>
      <c r="BC168" s="67">
        <f t="shared" si="404"/>
        <v>0.5</v>
      </c>
      <c r="BD168" s="67">
        <f t="shared" si="404"/>
        <v>0.5</v>
      </c>
      <c r="BE168" s="67">
        <f t="shared" si="404"/>
        <v>0.5</v>
      </c>
      <c r="BF168" s="67">
        <f t="shared" si="404"/>
        <v>0.5</v>
      </c>
      <c r="BG168" s="67">
        <f t="shared" si="404"/>
        <v>0.5</v>
      </c>
      <c r="BH168" s="67">
        <f t="shared" si="404"/>
        <v>0.5</v>
      </c>
      <c r="BI168" s="67">
        <f t="shared" si="404"/>
        <v>0.5</v>
      </c>
      <c r="BJ168" s="67">
        <f t="shared" si="404"/>
        <v>5.0000000000000001E-3</v>
      </c>
      <c r="BK168" s="67">
        <f t="shared" si="404"/>
        <v>0.5</v>
      </c>
      <c r="BL168" s="67">
        <f t="shared" si="404"/>
        <v>0.05</v>
      </c>
      <c r="BM168" s="67">
        <f t="shared" si="404"/>
        <v>0.05</v>
      </c>
      <c r="BN168" s="67">
        <f t="shared" si="404"/>
        <v>0.05</v>
      </c>
      <c r="BO168" s="67">
        <f t="shared" si="404"/>
        <v>0.05</v>
      </c>
      <c r="BP168" s="67">
        <f t="shared" si="404"/>
        <v>0.05</v>
      </c>
      <c r="BQ168" s="67">
        <f t="shared" si="404"/>
        <v>0.4</v>
      </c>
      <c r="BR168" s="67">
        <f t="shared" si="404"/>
        <v>0.05</v>
      </c>
      <c r="BS168" s="67">
        <f t="shared" si="404"/>
        <v>0.05</v>
      </c>
      <c r="BT168" s="67">
        <f t="shared" si="404"/>
        <v>0.05</v>
      </c>
      <c r="BU168" s="67">
        <f t="shared" si="404"/>
        <v>0.05</v>
      </c>
      <c r="BV168" s="67">
        <f t="shared" si="404"/>
        <v>0.05</v>
      </c>
      <c r="BW168" s="67">
        <f t="shared" si="404"/>
        <v>0.1</v>
      </c>
      <c r="BX168" s="67">
        <f t="shared" si="404"/>
        <v>0.15</v>
      </c>
      <c r="BY168" s="91"/>
      <c r="BZ168" s="91"/>
      <c r="CA168" s="91"/>
      <c r="CB168" s="91"/>
      <c r="CC168" s="91"/>
      <c r="CD168" s="91"/>
      <c r="CE168" s="91"/>
      <c r="CF168" s="91"/>
      <c r="CG168" s="91"/>
      <c r="CH168" s="91"/>
      <c r="CI168" s="91"/>
      <c r="CJ168" s="91"/>
      <c r="CK168" s="91"/>
      <c r="CL168" s="91"/>
      <c r="CM168" s="91"/>
      <c r="CN168" s="91"/>
      <c r="CO168" s="91"/>
      <c r="CP168" s="91"/>
      <c r="CQ168" s="91"/>
      <c r="CR168" s="91"/>
      <c r="CS168" s="91"/>
      <c r="CT168" s="91"/>
      <c r="CU168" s="91"/>
      <c r="CV168" s="91"/>
      <c r="CW168" s="91"/>
      <c r="CX168" s="91"/>
      <c r="CY168" s="91"/>
      <c r="CZ168" s="91"/>
      <c r="DA168" s="91"/>
      <c r="DB168" s="91"/>
      <c r="DC168" s="67">
        <f t="shared" si="404"/>
        <v>0.05</v>
      </c>
      <c r="DD168" s="67">
        <f t="shared" si="404"/>
        <v>0.05</v>
      </c>
      <c r="DE168" s="138">
        <v>1366</v>
      </c>
      <c r="DF168" s="137"/>
      <c r="DG168" s="137"/>
      <c r="DH168" s="137"/>
      <c r="DI168" s="137"/>
      <c r="DJ168" s="137"/>
    </row>
    <row r="169" spans="1:114" ht="25.5" x14ac:dyDescent="0.2">
      <c r="A169" s="114">
        <v>164</v>
      </c>
      <c r="B169" s="115">
        <v>341</v>
      </c>
      <c r="C169" s="116" t="s">
        <v>583</v>
      </c>
      <c r="D169" s="116" t="s">
        <v>584</v>
      </c>
      <c r="E169" s="116" t="s">
        <v>852</v>
      </c>
      <c r="F169" s="116" t="s">
        <v>1055</v>
      </c>
      <c r="G169" s="113">
        <v>7.6</v>
      </c>
      <c r="H169" s="52">
        <v>744</v>
      </c>
      <c r="I169" s="89">
        <v>0.05</v>
      </c>
      <c r="J169" s="89">
        <v>1.5</v>
      </c>
      <c r="K169" s="89">
        <v>159</v>
      </c>
      <c r="L169" s="90">
        <v>2.5000000000000001E-2</v>
      </c>
      <c r="M169" s="89">
        <v>4.13</v>
      </c>
      <c r="N169" s="89">
        <v>11.8</v>
      </c>
      <c r="O169" s="89">
        <v>29.8</v>
      </c>
      <c r="P169" s="105">
        <v>0.17899999999999999</v>
      </c>
      <c r="Q169" s="89">
        <v>1970</v>
      </c>
      <c r="R169" s="89">
        <v>0.2</v>
      </c>
      <c r="S169" s="89">
        <v>7.84</v>
      </c>
      <c r="T169" s="89">
        <v>22.7</v>
      </c>
      <c r="U169" s="79">
        <v>1</v>
      </c>
      <c r="V169" s="89">
        <v>104</v>
      </c>
      <c r="W169" s="89">
        <v>14.1</v>
      </c>
      <c r="X169" s="89">
        <v>98.7</v>
      </c>
      <c r="Y169" s="52">
        <v>37400</v>
      </c>
      <c r="Z169" s="89">
        <v>12.9</v>
      </c>
      <c r="AA169" s="52">
        <v>21686</v>
      </c>
      <c r="AB169" s="79">
        <v>999.11800000000005</v>
      </c>
      <c r="AC169" s="89">
        <v>2120</v>
      </c>
      <c r="AD169" s="89">
        <v>6240</v>
      </c>
      <c r="AE169" s="89">
        <v>224.393</v>
      </c>
      <c r="AF169" s="52">
        <v>4984.08</v>
      </c>
      <c r="AG169" s="52">
        <v>1000</v>
      </c>
      <c r="AH169" s="79">
        <f t="shared" ref="AH169:AZ169" si="405">AH415*1000</f>
        <v>110</v>
      </c>
      <c r="AI169" s="79">
        <f t="shared" si="405"/>
        <v>161</v>
      </c>
      <c r="AJ169" s="79">
        <f t="shared" si="405"/>
        <v>69</v>
      </c>
      <c r="AK169" s="79">
        <f t="shared" si="405"/>
        <v>2230</v>
      </c>
      <c r="AL169" s="79">
        <f t="shared" si="405"/>
        <v>1100</v>
      </c>
      <c r="AM169" s="79">
        <f t="shared" si="405"/>
        <v>438</v>
      </c>
      <c r="AN169" s="79">
        <f t="shared" si="405"/>
        <v>426</v>
      </c>
      <c r="AO169" s="79">
        <f t="shared" si="405"/>
        <v>87</v>
      </c>
      <c r="AP169" s="79">
        <f t="shared" si="405"/>
        <v>389</v>
      </c>
      <c r="AQ169" s="79">
        <f t="shared" si="405"/>
        <v>112</v>
      </c>
      <c r="AR169" s="79">
        <f t="shared" si="405"/>
        <v>25</v>
      </c>
      <c r="AS169" s="79">
        <f t="shared" si="405"/>
        <v>35</v>
      </c>
      <c r="AT169" s="79">
        <f t="shared" si="405"/>
        <v>920</v>
      </c>
      <c r="AU169" s="79">
        <f t="shared" si="405"/>
        <v>710</v>
      </c>
      <c r="AV169" s="79">
        <f t="shared" si="405"/>
        <v>296</v>
      </c>
      <c r="AW169" s="79">
        <f t="shared" si="405"/>
        <v>304</v>
      </c>
      <c r="AX169" s="79">
        <f t="shared" si="405"/>
        <v>375</v>
      </c>
      <c r="AY169" s="79">
        <f t="shared" si="405"/>
        <v>155</v>
      </c>
      <c r="AZ169" s="79">
        <f t="shared" si="405"/>
        <v>2.5</v>
      </c>
      <c r="BA169" s="80">
        <f t="shared" si="329"/>
        <v>6632</v>
      </c>
      <c r="BB169" s="67">
        <f t="shared" ref="BB169:DD169" si="406">BB415*1000</f>
        <v>0.5</v>
      </c>
      <c r="BC169" s="67">
        <f t="shared" si="406"/>
        <v>0.5</v>
      </c>
      <c r="BD169" s="67">
        <f t="shared" si="406"/>
        <v>0.5</v>
      </c>
      <c r="BE169" s="67">
        <f t="shared" si="406"/>
        <v>0.5</v>
      </c>
      <c r="BF169" s="67">
        <f t="shared" si="406"/>
        <v>0.5</v>
      </c>
      <c r="BG169" s="67">
        <f t="shared" si="406"/>
        <v>0.5</v>
      </c>
      <c r="BH169" s="67">
        <f t="shared" si="406"/>
        <v>0.5</v>
      </c>
      <c r="BI169" s="67">
        <f t="shared" si="406"/>
        <v>0.5</v>
      </c>
      <c r="BJ169" s="67">
        <f t="shared" si="406"/>
        <v>5.0000000000000001E-3</v>
      </c>
      <c r="BK169" s="67">
        <f t="shared" si="406"/>
        <v>0.5</v>
      </c>
      <c r="BL169" s="67">
        <f t="shared" si="406"/>
        <v>0.05</v>
      </c>
      <c r="BM169" s="67">
        <f t="shared" si="406"/>
        <v>0.05</v>
      </c>
      <c r="BN169" s="67">
        <f t="shared" si="406"/>
        <v>0.05</v>
      </c>
      <c r="BO169" s="67">
        <f t="shared" si="406"/>
        <v>0.05</v>
      </c>
      <c r="BP169" s="67">
        <f t="shared" si="406"/>
        <v>0.05</v>
      </c>
      <c r="BQ169" s="67">
        <f t="shared" si="406"/>
        <v>0.4</v>
      </c>
      <c r="BR169" s="67">
        <f t="shared" si="406"/>
        <v>0.05</v>
      </c>
      <c r="BS169" s="67">
        <f t="shared" si="406"/>
        <v>0.05</v>
      </c>
      <c r="BT169" s="67">
        <f t="shared" si="406"/>
        <v>0.05</v>
      </c>
      <c r="BU169" s="67">
        <f t="shared" si="406"/>
        <v>0.05</v>
      </c>
      <c r="BV169" s="67">
        <f t="shared" si="406"/>
        <v>0.05</v>
      </c>
      <c r="BW169" s="67">
        <f t="shared" si="406"/>
        <v>0.1</v>
      </c>
      <c r="BX169" s="67">
        <f t="shared" si="406"/>
        <v>0.15</v>
      </c>
      <c r="BY169" s="91"/>
      <c r="BZ169" s="91"/>
      <c r="CA169" s="91"/>
      <c r="CB169" s="91"/>
      <c r="CC169" s="91"/>
      <c r="CD169" s="91"/>
      <c r="CE169" s="91"/>
      <c r="CF169" s="91"/>
      <c r="CG169" s="91"/>
      <c r="CH169" s="91"/>
      <c r="CI169" s="91"/>
      <c r="CJ169" s="91"/>
      <c r="CK169" s="91"/>
      <c r="CL169" s="91"/>
      <c r="CM169" s="91"/>
      <c r="CN169" s="91"/>
      <c r="CO169" s="91"/>
      <c r="CP169" s="91"/>
      <c r="CQ169" s="91"/>
      <c r="CR169" s="91"/>
      <c r="CS169" s="91"/>
      <c r="CT169" s="91"/>
      <c r="CU169" s="91"/>
      <c r="CV169" s="91"/>
      <c r="CW169" s="91"/>
      <c r="CX169" s="91"/>
      <c r="CY169" s="91"/>
      <c r="CZ169" s="91"/>
      <c r="DA169" s="91"/>
      <c r="DB169" s="91"/>
      <c r="DC169" s="67">
        <f t="shared" si="406"/>
        <v>0.05</v>
      </c>
      <c r="DD169" s="67">
        <f t="shared" si="406"/>
        <v>0.05</v>
      </c>
      <c r="DE169" s="138">
        <v>3232</v>
      </c>
      <c r="DF169" s="137"/>
      <c r="DG169" s="137"/>
      <c r="DH169" s="137"/>
      <c r="DI169" s="137"/>
      <c r="DJ169" s="137"/>
    </row>
    <row r="170" spans="1:114" ht="25.5" x14ac:dyDescent="0.2">
      <c r="A170" s="114">
        <v>165</v>
      </c>
      <c r="B170" s="115">
        <v>342</v>
      </c>
      <c r="C170" s="116" t="s">
        <v>585</v>
      </c>
      <c r="D170" s="116" t="s">
        <v>586</v>
      </c>
      <c r="E170" s="116" t="s">
        <v>853</v>
      </c>
      <c r="F170" s="116" t="s">
        <v>1056</v>
      </c>
      <c r="G170" s="113">
        <v>6.6</v>
      </c>
      <c r="H170" s="52">
        <v>685</v>
      </c>
      <c r="I170" s="89">
        <v>0.05</v>
      </c>
      <c r="J170" s="89">
        <v>1.5</v>
      </c>
      <c r="K170" s="89">
        <v>49.7</v>
      </c>
      <c r="L170" s="90">
        <v>2.5000000000000001E-2</v>
      </c>
      <c r="M170" s="89">
        <v>1.26</v>
      </c>
      <c r="N170" s="112">
        <v>1.41</v>
      </c>
      <c r="O170" s="112">
        <v>2.33</v>
      </c>
      <c r="P170" s="105">
        <v>5.0000000000000001E-4</v>
      </c>
      <c r="Q170" s="112">
        <v>122</v>
      </c>
      <c r="R170" s="89">
        <v>0.2</v>
      </c>
      <c r="S170" s="112">
        <v>0.2</v>
      </c>
      <c r="T170" s="112">
        <v>0.5</v>
      </c>
      <c r="U170" s="79">
        <v>1</v>
      </c>
      <c r="V170" s="79">
        <v>5.64</v>
      </c>
      <c r="W170" s="112">
        <v>0.25</v>
      </c>
      <c r="X170" s="112">
        <v>4.59</v>
      </c>
      <c r="Y170" s="52">
        <v>847</v>
      </c>
      <c r="Z170" s="89">
        <v>3.04</v>
      </c>
      <c r="AA170" s="52">
        <v>5450</v>
      </c>
      <c r="AB170" s="79">
        <v>129</v>
      </c>
      <c r="AC170" s="89">
        <v>726</v>
      </c>
      <c r="AD170" s="52">
        <v>132</v>
      </c>
      <c r="AE170" s="89">
        <v>48.4</v>
      </c>
      <c r="AF170" s="52">
        <v>747</v>
      </c>
      <c r="AG170" s="112">
        <v>128</v>
      </c>
      <c r="AH170" s="79">
        <f t="shared" ref="AH170:AZ170" si="407">AH416*1000</f>
        <v>5</v>
      </c>
      <c r="AI170" s="79">
        <f t="shared" si="407"/>
        <v>2.5</v>
      </c>
      <c r="AJ170" s="79">
        <f t="shared" si="407"/>
        <v>2.5</v>
      </c>
      <c r="AK170" s="79">
        <f t="shared" si="407"/>
        <v>2.5</v>
      </c>
      <c r="AL170" s="79">
        <f t="shared" si="407"/>
        <v>2.5</v>
      </c>
      <c r="AM170" s="79">
        <f t="shared" si="407"/>
        <v>2.5</v>
      </c>
      <c r="AN170" s="79">
        <f t="shared" si="407"/>
        <v>2.5</v>
      </c>
      <c r="AO170" s="79">
        <f t="shared" si="407"/>
        <v>2.5</v>
      </c>
      <c r="AP170" s="79">
        <f t="shared" si="407"/>
        <v>2.5</v>
      </c>
      <c r="AQ170" s="79">
        <f t="shared" si="407"/>
        <v>1.5</v>
      </c>
      <c r="AR170" s="79">
        <f t="shared" si="407"/>
        <v>2.5</v>
      </c>
      <c r="AS170" s="79">
        <f t="shared" si="407"/>
        <v>2.5</v>
      </c>
      <c r="AT170" s="79">
        <f t="shared" si="407"/>
        <v>2.5</v>
      </c>
      <c r="AU170" s="79">
        <f t="shared" si="407"/>
        <v>2.5</v>
      </c>
      <c r="AV170" s="79">
        <f t="shared" si="407"/>
        <v>2.5</v>
      </c>
      <c r="AW170" s="79">
        <f t="shared" si="407"/>
        <v>2.5</v>
      </c>
      <c r="AX170" s="79">
        <f t="shared" si="407"/>
        <v>7</v>
      </c>
      <c r="AY170" s="79">
        <f t="shared" si="407"/>
        <v>2.5</v>
      </c>
      <c r="AZ170" s="79">
        <f t="shared" si="407"/>
        <v>2.5</v>
      </c>
      <c r="BA170" s="80">
        <f t="shared" si="329"/>
        <v>34</v>
      </c>
      <c r="BB170" s="67">
        <f t="shared" ref="BB170:DD170" si="408">BB416*1000</f>
        <v>0.5</v>
      </c>
      <c r="BC170" s="67">
        <f t="shared" si="408"/>
        <v>0.5</v>
      </c>
      <c r="BD170" s="67">
        <f t="shared" si="408"/>
        <v>0.5</v>
      </c>
      <c r="BE170" s="67">
        <f t="shared" si="408"/>
        <v>0.5</v>
      </c>
      <c r="BF170" s="67">
        <f t="shared" si="408"/>
        <v>0.5</v>
      </c>
      <c r="BG170" s="67">
        <f t="shared" si="408"/>
        <v>0.5</v>
      </c>
      <c r="BH170" s="67">
        <f t="shared" si="408"/>
        <v>0.5</v>
      </c>
      <c r="BI170" s="67">
        <f t="shared" si="408"/>
        <v>0.5</v>
      </c>
      <c r="BJ170" s="67">
        <f t="shared" si="408"/>
        <v>5.0000000000000001E-3</v>
      </c>
      <c r="BK170" s="67">
        <f t="shared" si="408"/>
        <v>0.5</v>
      </c>
      <c r="BL170" s="67">
        <f t="shared" si="408"/>
        <v>0.05</v>
      </c>
      <c r="BM170" s="67">
        <f t="shared" si="408"/>
        <v>0.05</v>
      </c>
      <c r="BN170" s="67">
        <f t="shared" si="408"/>
        <v>0.05</v>
      </c>
      <c r="BO170" s="67">
        <f t="shared" si="408"/>
        <v>0.05</v>
      </c>
      <c r="BP170" s="67">
        <f t="shared" si="408"/>
        <v>0.05</v>
      </c>
      <c r="BQ170" s="67">
        <f t="shared" si="408"/>
        <v>0.4</v>
      </c>
      <c r="BR170" s="67">
        <f t="shared" si="408"/>
        <v>0.05</v>
      </c>
      <c r="BS170" s="67">
        <f t="shared" si="408"/>
        <v>0.05</v>
      </c>
      <c r="BT170" s="67">
        <f t="shared" si="408"/>
        <v>0.05</v>
      </c>
      <c r="BU170" s="67">
        <f t="shared" si="408"/>
        <v>0.05</v>
      </c>
      <c r="BV170" s="67">
        <f t="shared" si="408"/>
        <v>0.05</v>
      </c>
      <c r="BW170" s="67">
        <f t="shared" si="408"/>
        <v>0.1</v>
      </c>
      <c r="BX170" s="67">
        <f t="shared" si="408"/>
        <v>0.15</v>
      </c>
      <c r="BY170" s="91"/>
      <c r="BZ170" s="91"/>
      <c r="CA170" s="91"/>
      <c r="CB170" s="91"/>
      <c r="CC170" s="91"/>
      <c r="CD170" s="91"/>
      <c r="CE170" s="91"/>
      <c r="CF170" s="91"/>
      <c r="CG170" s="91"/>
      <c r="CH170" s="91"/>
      <c r="CI170" s="91"/>
      <c r="CJ170" s="91"/>
      <c r="CK170" s="91"/>
      <c r="CL170" s="91"/>
      <c r="CM170" s="91"/>
      <c r="CN170" s="91"/>
      <c r="CO170" s="91"/>
      <c r="CP170" s="91"/>
      <c r="CQ170" s="91"/>
      <c r="CR170" s="91"/>
      <c r="CS170" s="91"/>
      <c r="CT170" s="91"/>
      <c r="CU170" s="91"/>
      <c r="CV170" s="91"/>
      <c r="CW170" s="91"/>
      <c r="CX170" s="91"/>
      <c r="CY170" s="91"/>
      <c r="CZ170" s="91"/>
      <c r="DA170" s="91"/>
      <c r="DB170" s="91"/>
      <c r="DC170" s="67">
        <f t="shared" si="408"/>
        <v>0.05</v>
      </c>
      <c r="DD170" s="67">
        <f t="shared" si="408"/>
        <v>0.05</v>
      </c>
      <c r="DE170" s="138">
        <v>728.6</v>
      </c>
      <c r="DF170" s="137"/>
      <c r="DG170" s="137"/>
      <c r="DH170" s="137"/>
      <c r="DI170" s="137"/>
      <c r="DJ170" s="137"/>
    </row>
    <row r="171" spans="1:114" ht="25.5" x14ac:dyDescent="0.2">
      <c r="A171" s="114">
        <v>166</v>
      </c>
      <c r="B171" s="115">
        <v>343</v>
      </c>
      <c r="C171" s="116" t="s">
        <v>182</v>
      </c>
      <c r="D171" s="116" t="s">
        <v>273</v>
      </c>
      <c r="E171" s="116" t="s">
        <v>854</v>
      </c>
      <c r="F171" s="116" t="s">
        <v>1057</v>
      </c>
      <c r="G171" s="113">
        <v>7.7</v>
      </c>
      <c r="H171" s="52">
        <v>744</v>
      </c>
      <c r="I171" s="89">
        <v>0.05</v>
      </c>
      <c r="J171" s="89">
        <v>1.5</v>
      </c>
      <c r="K171" s="89">
        <v>11.2</v>
      </c>
      <c r="L171" s="90">
        <v>2.5000000000000001E-2</v>
      </c>
      <c r="M171" s="89">
        <v>1.87</v>
      </c>
      <c r="N171" s="89">
        <v>3.17</v>
      </c>
      <c r="O171" s="89">
        <v>4.72</v>
      </c>
      <c r="P171" s="105">
        <v>5.0000000000000001E-4</v>
      </c>
      <c r="Q171" s="89">
        <v>1640</v>
      </c>
      <c r="R171" s="89">
        <v>0.2</v>
      </c>
      <c r="S171" s="89">
        <v>4.79</v>
      </c>
      <c r="T171" s="89">
        <v>4.01</v>
      </c>
      <c r="U171" s="79">
        <v>1</v>
      </c>
      <c r="V171" s="79">
        <v>59.3</v>
      </c>
      <c r="W171" s="89">
        <v>6.76</v>
      </c>
      <c r="X171" s="89">
        <v>10.9</v>
      </c>
      <c r="Y171" s="52">
        <v>33200</v>
      </c>
      <c r="Z171" s="89">
        <v>5.45</v>
      </c>
      <c r="AA171" s="52">
        <v>3870</v>
      </c>
      <c r="AB171" s="79">
        <v>160</v>
      </c>
      <c r="AC171" s="52">
        <v>91.9</v>
      </c>
      <c r="AD171" s="52">
        <v>523</v>
      </c>
      <c r="AE171" s="89">
        <v>43.6</v>
      </c>
      <c r="AF171" s="52">
        <v>1650.53</v>
      </c>
      <c r="AG171" s="52">
        <v>418</v>
      </c>
      <c r="AH171" s="79">
        <f t="shared" ref="AH171:AZ171" si="409">AH417*1000</f>
        <v>2.5</v>
      </c>
      <c r="AI171" s="79">
        <f t="shared" si="409"/>
        <v>2.5</v>
      </c>
      <c r="AJ171" s="79">
        <f t="shared" si="409"/>
        <v>2.5</v>
      </c>
      <c r="AK171" s="79">
        <f t="shared" si="409"/>
        <v>2.5</v>
      </c>
      <c r="AL171" s="79">
        <f t="shared" si="409"/>
        <v>2.5</v>
      </c>
      <c r="AM171" s="79">
        <f t="shared" si="409"/>
        <v>2.5</v>
      </c>
      <c r="AN171" s="79">
        <f t="shared" si="409"/>
        <v>2.5</v>
      </c>
      <c r="AO171" s="79">
        <f t="shared" si="409"/>
        <v>2.5</v>
      </c>
      <c r="AP171" s="79">
        <f t="shared" si="409"/>
        <v>2.5</v>
      </c>
      <c r="AQ171" s="79">
        <f t="shared" si="409"/>
        <v>1.5</v>
      </c>
      <c r="AR171" s="79">
        <f t="shared" si="409"/>
        <v>2.5</v>
      </c>
      <c r="AS171" s="79">
        <f t="shared" si="409"/>
        <v>2.5</v>
      </c>
      <c r="AT171" s="79">
        <f t="shared" si="409"/>
        <v>2.5</v>
      </c>
      <c r="AU171" s="79">
        <f t="shared" si="409"/>
        <v>5</v>
      </c>
      <c r="AV171" s="79">
        <f t="shared" si="409"/>
        <v>2.5</v>
      </c>
      <c r="AW171" s="79">
        <f t="shared" si="409"/>
        <v>2.5</v>
      </c>
      <c r="AX171" s="79">
        <f t="shared" si="409"/>
        <v>11</v>
      </c>
      <c r="AY171" s="79">
        <f t="shared" si="409"/>
        <v>2.5</v>
      </c>
      <c r="AZ171" s="79">
        <f t="shared" si="409"/>
        <v>2.5</v>
      </c>
      <c r="BA171" s="80">
        <f t="shared" si="329"/>
        <v>34</v>
      </c>
      <c r="BB171" s="67">
        <f t="shared" ref="BB171:DD171" si="410">BB417*1000</f>
        <v>0.5</v>
      </c>
      <c r="BC171" s="67">
        <f t="shared" si="410"/>
        <v>0.5</v>
      </c>
      <c r="BD171" s="67">
        <f t="shared" si="410"/>
        <v>0.5</v>
      </c>
      <c r="BE171" s="67">
        <f t="shared" si="410"/>
        <v>0.5</v>
      </c>
      <c r="BF171" s="67">
        <f t="shared" si="410"/>
        <v>0.5</v>
      </c>
      <c r="BG171" s="67">
        <f t="shared" si="410"/>
        <v>0.5</v>
      </c>
      <c r="BH171" s="67">
        <f t="shared" si="410"/>
        <v>0.5</v>
      </c>
      <c r="BI171" s="67">
        <f t="shared" si="410"/>
        <v>0.5</v>
      </c>
      <c r="BJ171" s="67">
        <f t="shared" si="410"/>
        <v>5.0000000000000001E-3</v>
      </c>
      <c r="BK171" s="67">
        <f t="shared" si="410"/>
        <v>0.5</v>
      </c>
      <c r="BL171" s="67">
        <f t="shared" si="410"/>
        <v>0.05</v>
      </c>
      <c r="BM171" s="67">
        <f t="shared" si="410"/>
        <v>0.05</v>
      </c>
      <c r="BN171" s="67">
        <f t="shared" si="410"/>
        <v>0.05</v>
      </c>
      <c r="BO171" s="67">
        <f t="shared" si="410"/>
        <v>0.05</v>
      </c>
      <c r="BP171" s="67">
        <f t="shared" si="410"/>
        <v>0.05</v>
      </c>
      <c r="BQ171" s="67">
        <f t="shared" si="410"/>
        <v>0.4</v>
      </c>
      <c r="BR171" s="67">
        <f t="shared" si="410"/>
        <v>0.05</v>
      </c>
      <c r="BS171" s="67">
        <f t="shared" si="410"/>
        <v>0.05</v>
      </c>
      <c r="BT171" s="67">
        <f t="shared" si="410"/>
        <v>0.05</v>
      </c>
      <c r="BU171" s="67">
        <f t="shared" si="410"/>
        <v>0.05</v>
      </c>
      <c r="BV171" s="67">
        <f t="shared" si="410"/>
        <v>0.05</v>
      </c>
      <c r="BW171" s="67">
        <f t="shared" si="410"/>
        <v>0.1</v>
      </c>
      <c r="BX171" s="67">
        <f t="shared" si="410"/>
        <v>0.15</v>
      </c>
      <c r="BY171" s="91"/>
      <c r="BZ171" s="91"/>
      <c r="CA171" s="91"/>
      <c r="CB171" s="91"/>
      <c r="CC171" s="91"/>
      <c r="CD171" s="91"/>
      <c r="CE171" s="91"/>
      <c r="CF171" s="91"/>
      <c r="CG171" s="91"/>
      <c r="CH171" s="91"/>
      <c r="CI171" s="91"/>
      <c r="CJ171" s="91"/>
      <c r="CK171" s="91"/>
      <c r="CL171" s="91"/>
      <c r="CM171" s="91"/>
      <c r="CN171" s="91"/>
      <c r="CO171" s="91"/>
      <c r="CP171" s="91"/>
      <c r="CQ171" s="91"/>
      <c r="CR171" s="91"/>
      <c r="CS171" s="91"/>
      <c r="CT171" s="91"/>
      <c r="CU171" s="91"/>
      <c r="CV171" s="91"/>
      <c r="CW171" s="91"/>
      <c r="CX171" s="91"/>
      <c r="CY171" s="91"/>
      <c r="CZ171" s="91"/>
      <c r="DA171" s="91"/>
      <c r="DB171" s="91"/>
      <c r="DC171" s="67">
        <f t="shared" si="410"/>
        <v>0.05</v>
      </c>
      <c r="DD171" s="67">
        <f t="shared" si="410"/>
        <v>0.05</v>
      </c>
      <c r="DE171" s="138">
        <v>11936</v>
      </c>
      <c r="DF171" s="137"/>
      <c r="DG171" s="137"/>
      <c r="DH171" s="137"/>
      <c r="DI171" s="137"/>
      <c r="DJ171" s="137"/>
    </row>
    <row r="172" spans="1:114" ht="25.5" x14ac:dyDescent="0.2">
      <c r="A172" s="114">
        <v>167</v>
      </c>
      <c r="B172" s="115">
        <v>344</v>
      </c>
      <c r="C172" s="116" t="s">
        <v>176</v>
      </c>
      <c r="D172" s="116" t="s">
        <v>274</v>
      </c>
      <c r="E172" s="116" t="s">
        <v>855</v>
      </c>
      <c r="F172" s="116" t="s">
        <v>1058</v>
      </c>
      <c r="G172" s="113">
        <v>7.1</v>
      </c>
      <c r="H172" s="52">
        <v>761</v>
      </c>
      <c r="I172" s="89">
        <v>0.05</v>
      </c>
      <c r="J172" s="89">
        <v>5.72</v>
      </c>
      <c r="K172" s="89">
        <v>61.5</v>
      </c>
      <c r="L172" s="90">
        <v>2.5000000000000001E-2</v>
      </c>
      <c r="M172" s="89">
        <v>7.53</v>
      </c>
      <c r="N172" s="89">
        <v>22.9</v>
      </c>
      <c r="O172" s="89">
        <v>14.9</v>
      </c>
      <c r="P172" s="105">
        <v>4.2799999999999998E-2</v>
      </c>
      <c r="Q172" s="89">
        <v>5450</v>
      </c>
      <c r="R172" s="89">
        <v>0.2</v>
      </c>
      <c r="S172" s="89">
        <v>24.4</v>
      </c>
      <c r="T172" s="89">
        <v>7.39</v>
      </c>
      <c r="U172" s="79">
        <v>1</v>
      </c>
      <c r="V172" s="79">
        <v>17.2</v>
      </c>
      <c r="W172" s="89">
        <v>29.4</v>
      </c>
      <c r="X172" s="89">
        <v>49.1</v>
      </c>
      <c r="Y172" s="52">
        <v>8550</v>
      </c>
      <c r="Z172" s="89">
        <v>5.9</v>
      </c>
      <c r="AA172" s="52">
        <v>23698.7</v>
      </c>
      <c r="AB172" s="79">
        <v>470</v>
      </c>
      <c r="AC172" s="52">
        <v>368</v>
      </c>
      <c r="AD172" s="52">
        <v>829</v>
      </c>
      <c r="AE172" s="89">
        <v>140.864</v>
      </c>
      <c r="AF172" s="52">
        <v>15006.8</v>
      </c>
      <c r="AG172" s="52">
        <v>2320</v>
      </c>
      <c r="AH172" s="79">
        <f t="shared" ref="AH172:AZ172" si="411">AH418*1000</f>
        <v>150</v>
      </c>
      <c r="AI172" s="79">
        <f t="shared" si="411"/>
        <v>626</v>
      </c>
      <c r="AJ172" s="79">
        <f t="shared" si="411"/>
        <v>194</v>
      </c>
      <c r="AK172" s="79">
        <f t="shared" si="411"/>
        <v>2610</v>
      </c>
      <c r="AL172" s="79">
        <f t="shared" si="411"/>
        <v>1340</v>
      </c>
      <c r="AM172" s="79">
        <f t="shared" si="411"/>
        <v>1130</v>
      </c>
      <c r="AN172" s="79">
        <f t="shared" si="411"/>
        <v>1040</v>
      </c>
      <c r="AO172" s="79">
        <f t="shared" si="411"/>
        <v>197</v>
      </c>
      <c r="AP172" s="79">
        <f t="shared" si="411"/>
        <v>689</v>
      </c>
      <c r="AQ172" s="79">
        <f t="shared" si="411"/>
        <v>50</v>
      </c>
      <c r="AR172" s="79">
        <f t="shared" si="411"/>
        <v>41</v>
      </c>
      <c r="AS172" s="79">
        <f t="shared" si="411"/>
        <v>42</v>
      </c>
      <c r="AT172" s="79">
        <f t="shared" si="411"/>
        <v>2150</v>
      </c>
      <c r="AU172" s="79">
        <f t="shared" si="411"/>
        <v>1280</v>
      </c>
      <c r="AV172" s="79">
        <f t="shared" si="411"/>
        <v>552</v>
      </c>
      <c r="AW172" s="79">
        <f t="shared" si="411"/>
        <v>628</v>
      </c>
      <c r="AX172" s="79">
        <f t="shared" si="411"/>
        <v>712</v>
      </c>
      <c r="AY172" s="79">
        <f t="shared" si="411"/>
        <v>387</v>
      </c>
      <c r="AZ172" s="79">
        <f t="shared" si="411"/>
        <v>2.5</v>
      </c>
      <c r="BA172" s="80">
        <f t="shared" si="329"/>
        <v>11205</v>
      </c>
      <c r="BB172" s="67">
        <f t="shared" ref="BB172:DD172" si="412">BB418*1000</f>
        <v>0.5</v>
      </c>
      <c r="BC172" s="67">
        <f t="shared" si="412"/>
        <v>0.5</v>
      </c>
      <c r="BD172" s="67">
        <f t="shared" si="412"/>
        <v>0.5</v>
      </c>
      <c r="BE172" s="67">
        <f t="shared" si="412"/>
        <v>0.5</v>
      </c>
      <c r="BF172" s="67">
        <f t="shared" si="412"/>
        <v>0.5</v>
      </c>
      <c r="BG172" s="67">
        <f t="shared" si="412"/>
        <v>0.5</v>
      </c>
      <c r="BH172" s="67">
        <f t="shared" si="412"/>
        <v>0.5</v>
      </c>
      <c r="BI172" s="67">
        <f t="shared" si="412"/>
        <v>0.5</v>
      </c>
      <c r="BJ172" s="67">
        <f t="shared" si="412"/>
        <v>5.0000000000000001E-3</v>
      </c>
      <c r="BK172" s="67">
        <f t="shared" si="412"/>
        <v>0.5</v>
      </c>
      <c r="BL172" s="67">
        <f t="shared" si="412"/>
        <v>0.05</v>
      </c>
      <c r="BM172" s="67">
        <f t="shared" si="412"/>
        <v>0.05</v>
      </c>
      <c r="BN172" s="67">
        <f t="shared" si="412"/>
        <v>0.05</v>
      </c>
      <c r="BO172" s="67">
        <f t="shared" si="412"/>
        <v>0.05</v>
      </c>
      <c r="BP172" s="67">
        <f t="shared" si="412"/>
        <v>0.05</v>
      </c>
      <c r="BQ172" s="67">
        <f t="shared" si="412"/>
        <v>0.4</v>
      </c>
      <c r="BR172" s="67">
        <f t="shared" si="412"/>
        <v>0.05</v>
      </c>
      <c r="BS172" s="67">
        <f t="shared" si="412"/>
        <v>0.05</v>
      </c>
      <c r="BT172" s="67">
        <f t="shared" si="412"/>
        <v>0.05</v>
      </c>
      <c r="BU172" s="67">
        <f t="shared" si="412"/>
        <v>0.05</v>
      </c>
      <c r="BV172" s="67">
        <f t="shared" si="412"/>
        <v>0.05</v>
      </c>
      <c r="BW172" s="67">
        <f t="shared" si="412"/>
        <v>0.1</v>
      </c>
      <c r="BX172" s="67">
        <f t="shared" si="412"/>
        <v>0.15</v>
      </c>
      <c r="BY172" s="67">
        <f t="shared" si="412"/>
        <v>150</v>
      </c>
      <c r="BZ172" s="67">
        <f t="shared" si="412"/>
        <v>50</v>
      </c>
      <c r="CA172" s="67">
        <f t="shared" si="412"/>
        <v>500</v>
      </c>
      <c r="CB172" s="67">
        <f t="shared" si="412"/>
        <v>0.01</v>
      </c>
      <c r="CC172" s="67">
        <f t="shared" si="412"/>
        <v>2.5000000000000001E-2</v>
      </c>
      <c r="CD172" s="67">
        <f t="shared" si="412"/>
        <v>2.5000000000000001E-2</v>
      </c>
      <c r="CE172" s="67">
        <f t="shared" si="412"/>
        <v>2.5000000000000001E-2</v>
      </c>
      <c r="CF172" s="67">
        <f t="shared" si="412"/>
        <v>2.5000000000000001E-2</v>
      </c>
      <c r="CG172" s="67">
        <f t="shared" si="412"/>
        <v>2.5000000000000001E-2</v>
      </c>
      <c r="CH172" s="67">
        <f t="shared" si="412"/>
        <v>2.5000000000000001E-2</v>
      </c>
      <c r="CI172" s="67">
        <f t="shared" si="412"/>
        <v>2.5000000000000001E-2</v>
      </c>
      <c r="CJ172" s="67">
        <f>CJ418</f>
        <v>5.0000000000000001E-3</v>
      </c>
      <c r="CK172" s="67">
        <f t="shared" si="412"/>
        <v>0.15</v>
      </c>
      <c r="CL172" s="67">
        <f t="shared" si="412"/>
        <v>0.5</v>
      </c>
      <c r="CM172" s="67">
        <f t="shared" si="412"/>
        <v>0.5</v>
      </c>
      <c r="CN172" s="67">
        <f t="shared" si="412"/>
        <v>0.5</v>
      </c>
      <c r="CO172" s="67">
        <f>SUM(CL172:CN172)</f>
        <v>1.5</v>
      </c>
      <c r="CP172" s="67">
        <f t="shared" si="412"/>
        <v>0.3</v>
      </c>
      <c r="CQ172" s="67">
        <f t="shared" si="412"/>
        <v>5</v>
      </c>
      <c r="CR172" s="67">
        <f t="shared" si="412"/>
        <v>0.5</v>
      </c>
      <c r="CS172" s="67">
        <f t="shared" si="412"/>
        <v>0.5</v>
      </c>
      <c r="CT172" s="67">
        <f t="shared" si="412"/>
        <v>0.05</v>
      </c>
      <c r="CU172" s="67">
        <f t="shared" si="412"/>
        <v>0.05</v>
      </c>
      <c r="CV172" s="67">
        <f t="shared" si="412"/>
        <v>0.05</v>
      </c>
      <c r="CW172" s="67">
        <f t="shared" ref="CW172" si="413">CW418/1000</f>
        <v>1.8E-3</v>
      </c>
      <c r="CX172" s="67">
        <f t="shared" si="412"/>
        <v>0.05</v>
      </c>
      <c r="CY172" s="67">
        <f t="shared" si="412"/>
        <v>0.05</v>
      </c>
      <c r="CZ172" s="67">
        <f t="shared" si="412"/>
        <v>0.05</v>
      </c>
      <c r="DA172" s="67">
        <f t="shared" si="412"/>
        <v>0.05</v>
      </c>
      <c r="DB172" s="67">
        <f t="shared" si="412"/>
        <v>0.05</v>
      </c>
      <c r="DC172" s="67">
        <f t="shared" si="412"/>
        <v>0.05</v>
      </c>
      <c r="DD172" s="67">
        <f t="shared" si="412"/>
        <v>0.05</v>
      </c>
      <c r="DE172" s="138">
        <v>32760</v>
      </c>
      <c r="DF172" s="101">
        <f t="shared" ref="DF172:DJ172" si="414">DF418*1000</f>
        <v>0.5</v>
      </c>
      <c r="DG172" s="101">
        <f t="shared" si="414"/>
        <v>0.05</v>
      </c>
      <c r="DH172" s="101">
        <f t="shared" si="414"/>
        <v>2.5000000000000001E-2</v>
      </c>
      <c r="DI172" s="101">
        <f t="shared" si="414"/>
        <v>2.5000000000000001E-2</v>
      </c>
      <c r="DJ172" s="101">
        <f t="shared" si="414"/>
        <v>0.05</v>
      </c>
    </row>
    <row r="173" spans="1:114" ht="25.5" x14ac:dyDescent="0.2">
      <c r="A173" s="114">
        <v>168</v>
      </c>
      <c r="B173" s="115">
        <v>345</v>
      </c>
      <c r="C173" s="116" t="s">
        <v>587</v>
      </c>
      <c r="D173" s="116" t="s">
        <v>588</v>
      </c>
      <c r="E173" s="116" t="s">
        <v>854</v>
      </c>
      <c r="F173" s="116" t="s">
        <v>1057</v>
      </c>
      <c r="G173" s="113">
        <v>7</v>
      </c>
      <c r="H173" s="52">
        <v>690</v>
      </c>
      <c r="I173" s="89">
        <v>0.05</v>
      </c>
      <c r="J173" s="89">
        <v>1.5</v>
      </c>
      <c r="K173" s="89">
        <v>52.2</v>
      </c>
      <c r="L173" s="90">
        <v>2.5000000000000001E-2</v>
      </c>
      <c r="M173" s="89">
        <v>2.44</v>
      </c>
      <c r="N173" s="89">
        <v>1.83</v>
      </c>
      <c r="O173" s="89">
        <v>2.93</v>
      </c>
      <c r="P173" s="105">
        <v>5.0000000000000001E-4</v>
      </c>
      <c r="Q173" s="89">
        <v>372</v>
      </c>
      <c r="R173" s="89">
        <v>0.2</v>
      </c>
      <c r="S173" s="89">
        <v>4.28</v>
      </c>
      <c r="T173" s="89">
        <v>0.5</v>
      </c>
      <c r="U173" s="79">
        <v>1</v>
      </c>
      <c r="V173" s="89">
        <v>5.36</v>
      </c>
      <c r="W173" s="89">
        <v>0.25</v>
      </c>
      <c r="X173" s="89">
        <v>7.03</v>
      </c>
      <c r="Y173" s="52">
        <v>1310</v>
      </c>
      <c r="Z173" s="89">
        <v>5.33</v>
      </c>
      <c r="AA173" s="52">
        <v>2670</v>
      </c>
      <c r="AB173" s="79">
        <v>711.38699999999994</v>
      </c>
      <c r="AC173" s="52">
        <v>69.8</v>
      </c>
      <c r="AD173" s="89">
        <v>116</v>
      </c>
      <c r="AE173" s="89">
        <v>13.3</v>
      </c>
      <c r="AF173" s="52">
        <v>822</v>
      </c>
      <c r="AG173" s="52">
        <v>211</v>
      </c>
      <c r="AH173" s="79">
        <f t="shared" ref="AH173:AZ173" si="415">AH419*1000</f>
        <v>2.5</v>
      </c>
      <c r="AI173" s="79">
        <f t="shared" si="415"/>
        <v>2.5</v>
      </c>
      <c r="AJ173" s="79">
        <f t="shared" si="415"/>
        <v>2.5</v>
      </c>
      <c r="AK173" s="79">
        <f t="shared" si="415"/>
        <v>9</v>
      </c>
      <c r="AL173" s="79">
        <f t="shared" si="415"/>
        <v>2.5</v>
      </c>
      <c r="AM173" s="79">
        <f t="shared" si="415"/>
        <v>2.5</v>
      </c>
      <c r="AN173" s="79">
        <f t="shared" si="415"/>
        <v>2.5</v>
      </c>
      <c r="AO173" s="79">
        <f t="shared" si="415"/>
        <v>2.5</v>
      </c>
      <c r="AP173" s="79">
        <f t="shared" si="415"/>
        <v>2.5</v>
      </c>
      <c r="AQ173" s="79">
        <f t="shared" si="415"/>
        <v>1.5</v>
      </c>
      <c r="AR173" s="79">
        <f t="shared" si="415"/>
        <v>2.5</v>
      </c>
      <c r="AS173" s="79">
        <f t="shared" si="415"/>
        <v>2.5</v>
      </c>
      <c r="AT173" s="79">
        <f t="shared" si="415"/>
        <v>7</v>
      </c>
      <c r="AU173" s="79">
        <f t="shared" si="415"/>
        <v>2.5</v>
      </c>
      <c r="AV173" s="79">
        <f t="shared" si="415"/>
        <v>2.5</v>
      </c>
      <c r="AW173" s="79">
        <f t="shared" si="415"/>
        <v>2.5</v>
      </c>
      <c r="AX173" s="79">
        <f t="shared" si="415"/>
        <v>8</v>
      </c>
      <c r="AY173" s="79">
        <f t="shared" si="415"/>
        <v>2.5</v>
      </c>
      <c r="AZ173" s="79">
        <f t="shared" si="415"/>
        <v>2.5</v>
      </c>
      <c r="BA173" s="80">
        <f t="shared" si="329"/>
        <v>42.5</v>
      </c>
      <c r="BB173" s="67">
        <f t="shared" ref="BB173:DD173" si="416">BB419*1000</f>
        <v>0.5</v>
      </c>
      <c r="BC173" s="67">
        <f t="shared" si="416"/>
        <v>0.5</v>
      </c>
      <c r="BD173" s="67">
        <f t="shared" si="416"/>
        <v>0.5</v>
      </c>
      <c r="BE173" s="67">
        <f t="shared" si="416"/>
        <v>0.5</v>
      </c>
      <c r="BF173" s="67">
        <f t="shared" si="416"/>
        <v>0.5</v>
      </c>
      <c r="BG173" s="67">
        <f t="shared" si="416"/>
        <v>0.5</v>
      </c>
      <c r="BH173" s="67">
        <f t="shared" si="416"/>
        <v>0.5</v>
      </c>
      <c r="BI173" s="67">
        <f t="shared" si="416"/>
        <v>0.5</v>
      </c>
      <c r="BJ173" s="67">
        <f t="shared" si="416"/>
        <v>5.0000000000000001E-3</v>
      </c>
      <c r="BK173" s="67">
        <f t="shared" si="416"/>
        <v>0.5</v>
      </c>
      <c r="BL173" s="67">
        <f t="shared" si="416"/>
        <v>0.05</v>
      </c>
      <c r="BM173" s="67">
        <f t="shared" si="416"/>
        <v>0.05</v>
      </c>
      <c r="BN173" s="67">
        <f t="shared" si="416"/>
        <v>0.05</v>
      </c>
      <c r="BO173" s="67">
        <f t="shared" si="416"/>
        <v>0.05</v>
      </c>
      <c r="BP173" s="67">
        <f t="shared" si="416"/>
        <v>0.05</v>
      </c>
      <c r="BQ173" s="67">
        <f t="shared" si="416"/>
        <v>0.4</v>
      </c>
      <c r="BR173" s="67">
        <f t="shared" si="416"/>
        <v>0.05</v>
      </c>
      <c r="BS173" s="67">
        <f t="shared" si="416"/>
        <v>0.05</v>
      </c>
      <c r="BT173" s="67">
        <f t="shared" si="416"/>
        <v>0.05</v>
      </c>
      <c r="BU173" s="67">
        <f t="shared" si="416"/>
        <v>0.05</v>
      </c>
      <c r="BV173" s="67">
        <f t="shared" si="416"/>
        <v>0.05</v>
      </c>
      <c r="BW173" s="67">
        <f t="shared" si="416"/>
        <v>0.1</v>
      </c>
      <c r="BX173" s="67">
        <f t="shared" si="416"/>
        <v>0.15</v>
      </c>
      <c r="BY173" s="91"/>
      <c r="BZ173" s="91"/>
      <c r="CA173" s="91"/>
      <c r="CB173" s="91"/>
      <c r="CC173" s="91"/>
      <c r="CD173" s="91"/>
      <c r="CE173" s="91"/>
      <c r="CF173" s="91"/>
      <c r="CG173" s="91"/>
      <c r="CH173" s="91"/>
      <c r="CI173" s="91"/>
      <c r="CJ173" s="91"/>
      <c r="CK173" s="91"/>
      <c r="CL173" s="91"/>
      <c r="CM173" s="91"/>
      <c r="CN173" s="91"/>
      <c r="CO173" s="91"/>
      <c r="CP173" s="91"/>
      <c r="CQ173" s="91"/>
      <c r="CR173" s="91"/>
      <c r="CS173" s="91"/>
      <c r="CT173" s="91"/>
      <c r="CU173" s="91"/>
      <c r="CV173" s="91"/>
      <c r="CW173" s="91"/>
      <c r="CX173" s="91"/>
      <c r="CY173" s="91"/>
      <c r="CZ173" s="91"/>
      <c r="DA173" s="91"/>
      <c r="DB173" s="91"/>
      <c r="DC173" s="67">
        <f t="shared" si="416"/>
        <v>0.05</v>
      </c>
      <c r="DD173" s="67">
        <f t="shared" si="416"/>
        <v>0.05</v>
      </c>
      <c r="DE173" s="138">
        <v>800.3</v>
      </c>
      <c r="DF173" s="137"/>
      <c r="DG173" s="137"/>
      <c r="DH173" s="137"/>
      <c r="DI173" s="137"/>
      <c r="DJ173" s="137"/>
    </row>
    <row r="174" spans="1:114" ht="25.5" x14ac:dyDescent="0.2">
      <c r="A174" s="114">
        <v>169</v>
      </c>
      <c r="B174" s="115">
        <v>346</v>
      </c>
      <c r="C174" s="116" t="s">
        <v>589</v>
      </c>
      <c r="D174" s="116" t="s">
        <v>590</v>
      </c>
      <c r="E174" s="116" t="s">
        <v>856</v>
      </c>
      <c r="F174" s="116" t="s">
        <v>1059</v>
      </c>
      <c r="G174" s="113">
        <v>6.7</v>
      </c>
      <c r="H174" s="52">
        <v>875</v>
      </c>
      <c r="I174" s="89">
        <v>0.57399999999999995</v>
      </c>
      <c r="J174" s="89">
        <v>3.59</v>
      </c>
      <c r="K174" s="89">
        <v>78.7</v>
      </c>
      <c r="L174" s="90">
        <v>0.64200000000000002</v>
      </c>
      <c r="M174" s="89">
        <v>4.42</v>
      </c>
      <c r="N174" s="89">
        <v>15.3</v>
      </c>
      <c r="O174" s="89">
        <v>23.3</v>
      </c>
      <c r="P174" s="105">
        <v>0.314</v>
      </c>
      <c r="Q174" s="89">
        <v>1340</v>
      </c>
      <c r="R174" s="89">
        <v>0.77300000000000002</v>
      </c>
      <c r="S174" s="89">
        <v>9.52</v>
      </c>
      <c r="T174" s="89">
        <v>21.2</v>
      </c>
      <c r="U174" s="79">
        <v>2.36</v>
      </c>
      <c r="V174" s="89">
        <v>22.3</v>
      </c>
      <c r="W174" s="89">
        <v>13</v>
      </c>
      <c r="X174" s="89">
        <v>281</v>
      </c>
      <c r="Y174" s="52">
        <v>11900</v>
      </c>
      <c r="Z174" s="89">
        <v>1.64</v>
      </c>
      <c r="AA174" s="52">
        <v>17989.457867981899</v>
      </c>
      <c r="AB174" s="79">
        <v>332</v>
      </c>
      <c r="AC174" s="52">
        <v>1580</v>
      </c>
      <c r="AD174" s="52">
        <v>5660</v>
      </c>
      <c r="AE174" s="89">
        <v>207.023122425601</v>
      </c>
      <c r="AF174" s="52">
        <v>4591.9159748346801</v>
      </c>
      <c r="AG174" s="52">
        <v>1120</v>
      </c>
      <c r="AH174" s="79">
        <f t="shared" ref="AH174:AZ174" si="417">AH420*1000</f>
        <v>230</v>
      </c>
      <c r="AI174" s="79">
        <f t="shared" si="417"/>
        <v>116</v>
      </c>
      <c r="AJ174" s="79">
        <f t="shared" si="417"/>
        <v>29</v>
      </c>
      <c r="AK174" s="79">
        <f t="shared" si="417"/>
        <v>498</v>
      </c>
      <c r="AL174" s="79">
        <f t="shared" si="417"/>
        <v>670</v>
      </c>
      <c r="AM174" s="79">
        <f t="shared" si="417"/>
        <v>153</v>
      </c>
      <c r="AN174" s="79">
        <f t="shared" si="417"/>
        <v>172</v>
      </c>
      <c r="AO174" s="79">
        <f t="shared" si="417"/>
        <v>24</v>
      </c>
      <c r="AP174" s="79">
        <f t="shared" si="417"/>
        <v>145</v>
      </c>
      <c r="AQ174" s="79">
        <f t="shared" si="417"/>
        <v>34</v>
      </c>
      <c r="AR174" s="79">
        <f t="shared" si="417"/>
        <v>19</v>
      </c>
      <c r="AS174" s="79">
        <f t="shared" si="417"/>
        <v>63</v>
      </c>
      <c r="AT174" s="79">
        <f t="shared" si="417"/>
        <v>373</v>
      </c>
      <c r="AU174" s="79">
        <f t="shared" si="417"/>
        <v>293</v>
      </c>
      <c r="AV174" s="79">
        <f t="shared" si="417"/>
        <v>112</v>
      </c>
      <c r="AW174" s="79">
        <f t="shared" si="417"/>
        <v>149</v>
      </c>
      <c r="AX174" s="79">
        <f t="shared" si="417"/>
        <v>82</v>
      </c>
      <c r="AY174" s="79">
        <f t="shared" si="417"/>
        <v>61</v>
      </c>
      <c r="AZ174" s="79">
        <f t="shared" si="417"/>
        <v>2.5</v>
      </c>
      <c r="BA174" s="80">
        <f t="shared" si="329"/>
        <v>2762</v>
      </c>
      <c r="BB174" s="67">
        <f t="shared" ref="BB174:DD174" si="418">BB420*1000</f>
        <v>0.5</v>
      </c>
      <c r="BC174" s="67">
        <f t="shared" si="418"/>
        <v>0.5</v>
      </c>
      <c r="BD174" s="67">
        <f t="shared" si="418"/>
        <v>0.5</v>
      </c>
      <c r="BE174" s="67">
        <f t="shared" si="418"/>
        <v>0.5</v>
      </c>
      <c r="BF174" s="67">
        <f t="shared" si="418"/>
        <v>0.5</v>
      </c>
      <c r="BG174" s="67">
        <f t="shared" si="418"/>
        <v>0.5</v>
      </c>
      <c r="BH174" s="67">
        <f t="shared" si="418"/>
        <v>0.5</v>
      </c>
      <c r="BI174" s="67">
        <f t="shared" si="418"/>
        <v>0.5</v>
      </c>
      <c r="BJ174" s="67">
        <f t="shared" si="418"/>
        <v>5.0000000000000001E-3</v>
      </c>
      <c r="BK174" s="67">
        <f t="shared" si="418"/>
        <v>0.5</v>
      </c>
      <c r="BL174" s="67">
        <f t="shared" si="418"/>
        <v>0.05</v>
      </c>
      <c r="BM174" s="67">
        <f t="shared" si="418"/>
        <v>0.05</v>
      </c>
      <c r="BN174" s="67">
        <f t="shared" si="418"/>
        <v>0.05</v>
      </c>
      <c r="BO174" s="67">
        <f t="shared" si="418"/>
        <v>0.05</v>
      </c>
      <c r="BP174" s="67">
        <f t="shared" si="418"/>
        <v>0.05</v>
      </c>
      <c r="BQ174" s="67">
        <f t="shared" si="418"/>
        <v>0.4</v>
      </c>
      <c r="BR174" s="67">
        <f t="shared" si="418"/>
        <v>0.05</v>
      </c>
      <c r="BS174" s="67">
        <f t="shared" si="418"/>
        <v>0.05</v>
      </c>
      <c r="BT174" s="67">
        <f t="shared" si="418"/>
        <v>0.05</v>
      </c>
      <c r="BU174" s="67">
        <f t="shared" si="418"/>
        <v>0.05</v>
      </c>
      <c r="BV174" s="67">
        <f t="shared" si="418"/>
        <v>0.05</v>
      </c>
      <c r="BW174" s="67">
        <f t="shared" si="418"/>
        <v>0.1</v>
      </c>
      <c r="BX174" s="67">
        <f t="shared" si="418"/>
        <v>0.15</v>
      </c>
      <c r="BY174" s="67">
        <f t="shared" si="418"/>
        <v>6670</v>
      </c>
      <c r="BZ174" s="67">
        <f t="shared" si="418"/>
        <v>50</v>
      </c>
      <c r="CA174" s="67">
        <f t="shared" si="418"/>
        <v>1300</v>
      </c>
      <c r="CB174" s="67">
        <f t="shared" si="418"/>
        <v>0.01</v>
      </c>
      <c r="CC174" s="67">
        <f t="shared" si="418"/>
        <v>2.5000000000000001E-2</v>
      </c>
      <c r="CD174" s="67">
        <f t="shared" si="418"/>
        <v>2.5000000000000001E-2</v>
      </c>
      <c r="CE174" s="67">
        <f t="shared" si="418"/>
        <v>2.5000000000000001E-2</v>
      </c>
      <c r="CF174" s="67">
        <f t="shared" si="418"/>
        <v>2.5000000000000001E-2</v>
      </c>
      <c r="CG174" s="67">
        <f t="shared" si="418"/>
        <v>2.5000000000000001E-2</v>
      </c>
      <c r="CH174" s="67">
        <f t="shared" si="418"/>
        <v>2.5000000000000001E-2</v>
      </c>
      <c r="CI174" s="67">
        <f t="shared" si="418"/>
        <v>2.5000000000000001E-2</v>
      </c>
      <c r="CJ174" s="67">
        <f>CJ420</f>
        <v>5.0000000000000001E-3</v>
      </c>
      <c r="CK174" s="67">
        <f t="shared" si="418"/>
        <v>0.15</v>
      </c>
      <c r="CL174" s="67">
        <f t="shared" si="418"/>
        <v>0.5</v>
      </c>
      <c r="CM174" s="67">
        <f t="shared" si="418"/>
        <v>0.5</v>
      </c>
      <c r="CN174" s="67">
        <f t="shared" si="418"/>
        <v>0.5</v>
      </c>
      <c r="CO174" s="67">
        <f>SUM(CL174:CN174)</f>
        <v>1.5</v>
      </c>
      <c r="CP174" s="67">
        <f t="shared" si="418"/>
        <v>0.3</v>
      </c>
      <c r="CQ174" s="67">
        <f t="shared" si="418"/>
        <v>5</v>
      </c>
      <c r="CR174" s="67">
        <f t="shared" si="418"/>
        <v>0.5</v>
      </c>
      <c r="CS174" s="67">
        <f t="shared" si="418"/>
        <v>0.5</v>
      </c>
      <c r="CT174" s="67">
        <f t="shared" si="418"/>
        <v>0.05</v>
      </c>
      <c r="CU174" s="67">
        <f t="shared" si="418"/>
        <v>0.05</v>
      </c>
      <c r="CV174" s="67">
        <f t="shared" si="418"/>
        <v>0.05</v>
      </c>
      <c r="CW174" s="67">
        <f t="shared" ref="CW174" si="419">CW420/1000</f>
        <v>8.1999999999999998E-4</v>
      </c>
      <c r="CX174" s="67">
        <f t="shared" si="418"/>
        <v>0.05</v>
      </c>
      <c r="CY174" s="67">
        <f t="shared" si="418"/>
        <v>0.05</v>
      </c>
      <c r="CZ174" s="67">
        <f t="shared" si="418"/>
        <v>0.05</v>
      </c>
      <c r="DA174" s="67">
        <f t="shared" si="418"/>
        <v>0.05</v>
      </c>
      <c r="DB174" s="67">
        <f t="shared" si="418"/>
        <v>0.05</v>
      </c>
      <c r="DC174" s="67">
        <f t="shared" si="418"/>
        <v>0.05</v>
      </c>
      <c r="DD174" s="67">
        <f t="shared" si="418"/>
        <v>0.05</v>
      </c>
      <c r="DE174" s="138">
        <v>2710</v>
      </c>
      <c r="DF174" s="101">
        <f t="shared" ref="DF174:DJ174" si="420">DF420*1000</f>
        <v>0.5</v>
      </c>
      <c r="DG174" s="101">
        <f t="shared" si="420"/>
        <v>0.05</v>
      </c>
      <c r="DH174" s="101">
        <f t="shared" si="420"/>
        <v>2.5000000000000001E-2</v>
      </c>
      <c r="DI174" s="101">
        <f t="shared" si="420"/>
        <v>2.5000000000000001E-2</v>
      </c>
      <c r="DJ174" s="101">
        <f t="shared" si="420"/>
        <v>0.05</v>
      </c>
    </row>
    <row r="175" spans="1:114" ht="25.5" x14ac:dyDescent="0.2">
      <c r="A175" s="114">
        <v>170</v>
      </c>
      <c r="B175" s="115">
        <v>347</v>
      </c>
      <c r="C175" s="116" t="s">
        <v>591</v>
      </c>
      <c r="D175" s="116" t="s">
        <v>592</v>
      </c>
      <c r="E175" s="116" t="s">
        <v>857</v>
      </c>
      <c r="F175" s="116" t="s">
        <v>1060</v>
      </c>
      <c r="G175" s="113">
        <v>7.2</v>
      </c>
      <c r="H175" s="52">
        <v>652</v>
      </c>
      <c r="I175" s="89">
        <v>0.05</v>
      </c>
      <c r="J175" s="89">
        <v>3.03</v>
      </c>
      <c r="K175" s="89">
        <v>77.5</v>
      </c>
      <c r="L175" s="90">
        <v>2.5000000000000001E-2</v>
      </c>
      <c r="M175" s="89">
        <v>3.35</v>
      </c>
      <c r="N175" s="89">
        <v>16.600000000000001</v>
      </c>
      <c r="O175" s="89">
        <v>15.1</v>
      </c>
      <c r="P175" s="105">
        <v>8.9999999999999993E-3</v>
      </c>
      <c r="Q175" s="89">
        <v>2960</v>
      </c>
      <c r="R175" s="112">
        <v>0.2</v>
      </c>
      <c r="S175" s="89">
        <v>13.2</v>
      </c>
      <c r="T175" s="89">
        <v>67</v>
      </c>
      <c r="U175" s="79">
        <v>1</v>
      </c>
      <c r="V175" s="89">
        <v>36.799999999999997</v>
      </c>
      <c r="W175" s="89">
        <v>11.6</v>
      </c>
      <c r="X175" s="89">
        <v>95.2</v>
      </c>
      <c r="Y175" s="52">
        <v>12400</v>
      </c>
      <c r="Z175" s="89">
        <v>8.17</v>
      </c>
      <c r="AA175" s="52">
        <v>11000</v>
      </c>
      <c r="AB175" s="79">
        <v>287</v>
      </c>
      <c r="AC175" s="52">
        <v>144</v>
      </c>
      <c r="AD175" s="52">
        <v>552</v>
      </c>
      <c r="AE175" s="89">
        <v>167.291</v>
      </c>
      <c r="AF175" s="52">
        <v>4932.95</v>
      </c>
      <c r="AG175" s="52">
        <v>326</v>
      </c>
      <c r="AH175" s="79">
        <f t="shared" ref="AH175:AZ175" si="421">AH421*1000</f>
        <v>53</v>
      </c>
      <c r="AI175" s="79">
        <f t="shared" si="421"/>
        <v>252</v>
      </c>
      <c r="AJ175" s="79">
        <f t="shared" si="421"/>
        <v>55</v>
      </c>
      <c r="AK175" s="79">
        <f t="shared" si="421"/>
        <v>468</v>
      </c>
      <c r="AL175" s="79">
        <f t="shared" si="421"/>
        <v>170</v>
      </c>
      <c r="AM175" s="79">
        <f t="shared" si="421"/>
        <v>132</v>
      </c>
      <c r="AN175" s="79">
        <f t="shared" si="421"/>
        <v>127</v>
      </c>
      <c r="AO175" s="79">
        <f t="shared" si="421"/>
        <v>24</v>
      </c>
      <c r="AP175" s="79">
        <f t="shared" si="421"/>
        <v>84</v>
      </c>
      <c r="AQ175" s="79">
        <f t="shared" si="421"/>
        <v>5</v>
      </c>
      <c r="AR175" s="79">
        <f t="shared" si="421"/>
        <v>122</v>
      </c>
      <c r="AS175" s="79">
        <f t="shared" si="421"/>
        <v>99</v>
      </c>
      <c r="AT175" s="79">
        <f t="shared" si="421"/>
        <v>322</v>
      </c>
      <c r="AU175" s="79">
        <f t="shared" si="421"/>
        <v>160</v>
      </c>
      <c r="AV175" s="79">
        <f t="shared" si="421"/>
        <v>72</v>
      </c>
      <c r="AW175" s="79">
        <f t="shared" si="421"/>
        <v>83</v>
      </c>
      <c r="AX175" s="79">
        <f t="shared" si="421"/>
        <v>102</v>
      </c>
      <c r="AY175" s="79">
        <f t="shared" si="421"/>
        <v>43</v>
      </c>
      <c r="AZ175" s="79">
        <f t="shared" si="421"/>
        <v>2.5</v>
      </c>
      <c r="BA175" s="80">
        <f t="shared" si="329"/>
        <v>2037</v>
      </c>
      <c r="BB175" s="67">
        <f t="shared" ref="BB175:DD175" si="422">BB421*1000</f>
        <v>0.5</v>
      </c>
      <c r="BC175" s="67">
        <f t="shared" si="422"/>
        <v>0.5</v>
      </c>
      <c r="BD175" s="67">
        <f t="shared" si="422"/>
        <v>0.5</v>
      </c>
      <c r="BE175" s="67">
        <f t="shared" si="422"/>
        <v>0.5</v>
      </c>
      <c r="BF175" s="67">
        <f t="shared" si="422"/>
        <v>0.5</v>
      </c>
      <c r="BG175" s="67">
        <f t="shared" si="422"/>
        <v>0.5</v>
      </c>
      <c r="BH175" s="67">
        <f t="shared" si="422"/>
        <v>0.5</v>
      </c>
      <c r="BI175" s="67">
        <f t="shared" si="422"/>
        <v>0.5</v>
      </c>
      <c r="BJ175" s="67">
        <f t="shared" si="422"/>
        <v>5.0000000000000001E-3</v>
      </c>
      <c r="BK175" s="67">
        <f t="shared" si="422"/>
        <v>0.5</v>
      </c>
      <c r="BL175" s="67">
        <f t="shared" si="422"/>
        <v>0.05</v>
      </c>
      <c r="BM175" s="67">
        <f t="shared" si="422"/>
        <v>0.05</v>
      </c>
      <c r="BN175" s="67">
        <f t="shared" si="422"/>
        <v>0.05</v>
      </c>
      <c r="BO175" s="67">
        <f t="shared" si="422"/>
        <v>0.05</v>
      </c>
      <c r="BP175" s="67">
        <f t="shared" si="422"/>
        <v>0.05</v>
      </c>
      <c r="BQ175" s="67">
        <f t="shared" si="422"/>
        <v>0.4</v>
      </c>
      <c r="BR175" s="67">
        <f t="shared" si="422"/>
        <v>0.05</v>
      </c>
      <c r="BS175" s="67">
        <f t="shared" si="422"/>
        <v>0.05</v>
      </c>
      <c r="BT175" s="67">
        <f t="shared" si="422"/>
        <v>0.05</v>
      </c>
      <c r="BU175" s="67">
        <f t="shared" si="422"/>
        <v>0.05</v>
      </c>
      <c r="BV175" s="67">
        <f t="shared" si="422"/>
        <v>0.05</v>
      </c>
      <c r="BW175" s="67">
        <f t="shared" si="422"/>
        <v>0.1</v>
      </c>
      <c r="BX175" s="67">
        <f t="shared" si="422"/>
        <v>0.15</v>
      </c>
      <c r="BY175" s="91"/>
      <c r="BZ175" s="91"/>
      <c r="CA175" s="91"/>
      <c r="CB175" s="91"/>
      <c r="CC175" s="91"/>
      <c r="CD175" s="91"/>
      <c r="CE175" s="91"/>
      <c r="CF175" s="91"/>
      <c r="CG175" s="91"/>
      <c r="CH175" s="91"/>
      <c r="CI175" s="91"/>
      <c r="CJ175" s="91"/>
      <c r="CK175" s="91"/>
      <c r="CL175" s="91"/>
      <c r="CM175" s="91"/>
      <c r="CN175" s="91"/>
      <c r="CO175" s="91"/>
      <c r="CP175" s="91"/>
      <c r="CQ175" s="91"/>
      <c r="CR175" s="91"/>
      <c r="CS175" s="91"/>
      <c r="CT175" s="91"/>
      <c r="CU175" s="91"/>
      <c r="CV175" s="91"/>
      <c r="CW175" s="91"/>
      <c r="CX175" s="91"/>
      <c r="CY175" s="91"/>
      <c r="CZ175" s="91"/>
      <c r="DA175" s="91"/>
      <c r="DB175" s="91"/>
      <c r="DC175" s="67">
        <f t="shared" si="422"/>
        <v>0.05</v>
      </c>
      <c r="DD175" s="67">
        <f t="shared" si="422"/>
        <v>0.05</v>
      </c>
      <c r="DE175" s="138">
        <v>873.7</v>
      </c>
      <c r="DF175" s="137"/>
      <c r="DG175" s="137"/>
      <c r="DH175" s="137"/>
      <c r="DI175" s="137"/>
      <c r="DJ175" s="137"/>
    </row>
    <row r="176" spans="1:114" ht="25.5" x14ac:dyDescent="0.2">
      <c r="A176" s="114">
        <v>171</v>
      </c>
      <c r="B176" s="115">
        <v>348</v>
      </c>
      <c r="C176" s="116" t="s">
        <v>593</v>
      </c>
      <c r="D176" s="116" t="s">
        <v>594</v>
      </c>
      <c r="E176" s="116" t="s">
        <v>858</v>
      </c>
      <c r="F176" s="116" t="s">
        <v>236</v>
      </c>
      <c r="G176" s="113">
        <v>7.2</v>
      </c>
      <c r="H176" s="52">
        <v>644</v>
      </c>
      <c r="I176" s="89">
        <v>0.05</v>
      </c>
      <c r="J176" s="89">
        <v>1.5</v>
      </c>
      <c r="K176" s="89">
        <v>14.5</v>
      </c>
      <c r="L176" s="90">
        <v>2.5000000000000001E-2</v>
      </c>
      <c r="M176" s="89">
        <v>1.32</v>
      </c>
      <c r="N176" s="89">
        <v>4.95</v>
      </c>
      <c r="O176" s="89">
        <v>8.0299999999999994</v>
      </c>
      <c r="P176" s="105">
        <v>2.1399999999999999E-2</v>
      </c>
      <c r="Q176" s="89">
        <v>535</v>
      </c>
      <c r="R176" s="89">
        <v>0.2</v>
      </c>
      <c r="S176" s="89">
        <v>2.31</v>
      </c>
      <c r="T176" s="89">
        <v>5.18</v>
      </c>
      <c r="U176" s="79">
        <v>1</v>
      </c>
      <c r="V176" s="89">
        <v>5.52</v>
      </c>
      <c r="W176" s="89">
        <v>4.04</v>
      </c>
      <c r="X176" s="89">
        <v>21.4</v>
      </c>
      <c r="Y176" s="52">
        <v>3240</v>
      </c>
      <c r="Z176" s="89">
        <v>3.77</v>
      </c>
      <c r="AA176" s="52">
        <v>3200</v>
      </c>
      <c r="AB176" s="79">
        <v>90.1</v>
      </c>
      <c r="AC176" s="89">
        <v>124</v>
      </c>
      <c r="AD176" s="89">
        <v>617</v>
      </c>
      <c r="AE176" s="89">
        <v>277.875</v>
      </c>
      <c r="AF176" s="52">
        <v>1886.92</v>
      </c>
      <c r="AG176" s="52">
        <v>433</v>
      </c>
      <c r="AH176" s="79">
        <f t="shared" ref="AH176:AZ176" si="423">AH422*1000</f>
        <v>15</v>
      </c>
      <c r="AI176" s="79">
        <f t="shared" si="423"/>
        <v>29</v>
      </c>
      <c r="AJ176" s="79">
        <f t="shared" si="423"/>
        <v>8</v>
      </c>
      <c r="AK176" s="79">
        <f t="shared" si="423"/>
        <v>89</v>
      </c>
      <c r="AL176" s="79">
        <f t="shared" si="423"/>
        <v>68</v>
      </c>
      <c r="AM176" s="79">
        <f t="shared" si="423"/>
        <v>48</v>
      </c>
      <c r="AN176" s="79">
        <f t="shared" si="423"/>
        <v>58</v>
      </c>
      <c r="AO176" s="79">
        <f t="shared" si="423"/>
        <v>10</v>
      </c>
      <c r="AP176" s="79">
        <f t="shared" si="423"/>
        <v>38</v>
      </c>
      <c r="AQ176" s="79">
        <f t="shared" si="423"/>
        <v>1.5</v>
      </c>
      <c r="AR176" s="79">
        <f t="shared" si="423"/>
        <v>2.5</v>
      </c>
      <c r="AS176" s="79">
        <f t="shared" si="423"/>
        <v>2.5</v>
      </c>
      <c r="AT176" s="79">
        <f t="shared" si="423"/>
        <v>115</v>
      </c>
      <c r="AU176" s="79">
        <f t="shared" si="423"/>
        <v>79</v>
      </c>
      <c r="AV176" s="79">
        <f t="shared" si="423"/>
        <v>32</v>
      </c>
      <c r="AW176" s="79">
        <f t="shared" si="423"/>
        <v>31</v>
      </c>
      <c r="AX176" s="79">
        <f t="shared" si="423"/>
        <v>48</v>
      </c>
      <c r="AY176" s="79">
        <f t="shared" si="423"/>
        <v>21</v>
      </c>
      <c r="AZ176" s="79">
        <f t="shared" si="423"/>
        <v>2.5</v>
      </c>
      <c r="BA176" s="80">
        <f t="shared" si="329"/>
        <v>547.5</v>
      </c>
      <c r="BB176" s="67">
        <f t="shared" ref="BB176:DD176" si="424">BB422*1000</f>
        <v>0.5</v>
      </c>
      <c r="BC176" s="67">
        <f t="shared" si="424"/>
        <v>0.5</v>
      </c>
      <c r="BD176" s="67">
        <f t="shared" si="424"/>
        <v>0.5</v>
      </c>
      <c r="BE176" s="67">
        <f t="shared" si="424"/>
        <v>0.5</v>
      </c>
      <c r="BF176" s="67">
        <f t="shared" si="424"/>
        <v>0.5</v>
      </c>
      <c r="BG176" s="67">
        <f t="shared" si="424"/>
        <v>0.5</v>
      </c>
      <c r="BH176" s="67">
        <f t="shared" si="424"/>
        <v>0.5</v>
      </c>
      <c r="BI176" s="67">
        <f t="shared" si="424"/>
        <v>0.5</v>
      </c>
      <c r="BJ176" s="67">
        <f t="shared" si="424"/>
        <v>5.0000000000000001E-3</v>
      </c>
      <c r="BK176" s="67">
        <f t="shared" si="424"/>
        <v>0.5</v>
      </c>
      <c r="BL176" s="67">
        <f t="shared" si="424"/>
        <v>0.05</v>
      </c>
      <c r="BM176" s="67">
        <f t="shared" si="424"/>
        <v>0.05</v>
      </c>
      <c r="BN176" s="67">
        <f t="shared" si="424"/>
        <v>0.05</v>
      </c>
      <c r="BO176" s="67">
        <f t="shared" si="424"/>
        <v>0.05</v>
      </c>
      <c r="BP176" s="67">
        <f t="shared" si="424"/>
        <v>0.05</v>
      </c>
      <c r="BQ176" s="67">
        <f t="shared" si="424"/>
        <v>0.4</v>
      </c>
      <c r="BR176" s="67">
        <f t="shared" si="424"/>
        <v>0.05</v>
      </c>
      <c r="BS176" s="67">
        <f t="shared" si="424"/>
        <v>0.05</v>
      </c>
      <c r="BT176" s="67">
        <f t="shared" si="424"/>
        <v>0.05</v>
      </c>
      <c r="BU176" s="67">
        <f t="shared" si="424"/>
        <v>0.05</v>
      </c>
      <c r="BV176" s="67">
        <f t="shared" si="424"/>
        <v>0.05</v>
      </c>
      <c r="BW176" s="67">
        <f t="shared" si="424"/>
        <v>0.1</v>
      </c>
      <c r="BX176" s="67">
        <f t="shared" si="424"/>
        <v>0.15</v>
      </c>
      <c r="BY176" s="67">
        <f t="shared" si="424"/>
        <v>76</v>
      </c>
      <c r="BZ176" s="67">
        <f t="shared" si="424"/>
        <v>50</v>
      </c>
      <c r="CA176" s="67">
        <f t="shared" si="424"/>
        <v>1000</v>
      </c>
      <c r="CB176" s="67">
        <f t="shared" si="424"/>
        <v>0.01</v>
      </c>
      <c r="CC176" s="67">
        <f t="shared" si="424"/>
        <v>2.5000000000000001E-2</v>
      </c>
      <c r="CD176" s="67">
        <f t="shared" si="424"/>
        <v>2.5000000000000001E-2</v>
      </c>
      <c r="CE176" s="67">
        <f t="shared" si="424"/>
        <v>2.5000000000000001E-2</v>
      </c>
      <c r="CF176" s="67">
        <f t="shared" si="424"/>
        <v>2.5000000000000001E-2</v>
      </c>
      <c r="CG176" s="67">
        <f t="shared" si="424"/>
        <v>2.5000000000000001E-2</v>
      </c>
      <c r="CH176" s="67">
        <f t="shared" si="424"/>
        <v>2.5000000000000001E-2</v>
      </c>
      <c r="CI176" s="67">
        <f t="shared" si="424"/>
        <v>2.5000000000000001E-2</v>
      </c>
      <c r="CJ176" s="67">
        <f>CJ422</f>
        <v>5.0000000000000001E-3</v>
      </c>
      <c r="CK176" s="67">
        <f t="shared" si="424"/>
        <v>0.15</v>
      </c>
      <c r="CL176" s="67">
        <f t="shared" si="424"/>
        <v>0.5</v>
      </c>
      <c r="CM176" s="67">
        <f t="shared" si="424"/>
        <v>0.5</v>
      </c>
      <c r="CN176" s="67">
        <f t="shared" si="424"/>
        <v>0.5</v>
      </c>
      <c r="CO176" s="67">
        <f>SUM(CL176:CN176)</f>
        <v>1.5</v>
      </c>
      <c r="CP176" s="67">
        <f t="shared" si="424"/>
        <v>0.3</v>
      </c>
      <c r="CQ176" s="67">
        <f t="shared" si="424"/>
        <v>5</v>
      </c>
      <c r="CR176" s="67">
        <f t="shared" si="424"/>
        <v>0.5</v>
      </c>
      <c r="CS176" s="67">
        <f t="shared" si="424"/>
        <v>0.5</v>
      </c>
      <c r="CT176" s="67">
        <f t="shared" si="424"/>
        <v>0.05</v>
      </c>
      <c r="CU176" s="67">
        <f t="shared" si="424"/>
        <v>0.05</v>
      </c>
      <c r="CV176" s="67">
        <f t="shared" si="424"/>
        <v>0.05</v>
      </c>
      <c r="CW176" s="67">
        <f t="shared" ref="CW176" si="425">CW422/1000</f>
        <v>1.4E-3</v>
      </c>
      <c r="CX176" s="67">
        <f t="shared" si="424"/>
        <v>0.05</v>
      </c>
      <c r="CY176" s="67">
        <f t="shared" si="424"/>
        <v>0.05</v>
      </c>
      <c r="CZ176" s="67">
        <f t="shared" si="424"/>
        <v>0.05</v>
      </c>
      <c r="DA176" s="67">
        <f t="shared" si="424"/>
        <v>0.05</v>
      </c>
      <c r="DB176" s="67">
        <f t="shared" si="424"/>
        <v>0.05</v>
      </c>
      <c r="DC176" s="67">
        <f t="shared" si="424"/>
        <v>0.05</v>
      </c>
      <c r="DD176" s="67">
        <f t="shared" si="424"/>
        <v>0.05</v>
      </c>
      <c r="DE176" s="138">
        <v>751.3</v>
      </c>
      <c r="DF176" s="101">
        <f t="shared" ref="DF176:DJ176" si="426">DF422*1000</f>
        <v>0.5</v>
      </c>
      <c r="DG176" s="101">
        <f t="shared" si="426"/>
        <v>0.05</v>
      </c>
      <c r="DH176" s="101">
        <f t="shared" si="426"/>
        <v>2.5000000000000001E-2</v>
      </c>
      <c r="DI176" s="101">
        <f t="shared" si="426"/>
        <v>2.5000000000000001E-2</v>
      </c>
      <c r="DJ176" s="101">
        <f t="shared" si="426"/>
        <v>0.05</v>
      </c>
    </row>
    <row r="177" spans="1:114" ht="25.5" x14ac:dyDescent="0.2">
      <c r="A177" s="114">
        <v>172</v>
      </c>
      <c r="B177" s="115">
        <v>350</v>
      </c>
      <c r="C177" s="116" t="s">
        <v>209</v>
      </c>
      <c r="D177" s="116" t="s">
        <v>275</v>
      </c>
      <c r="E177" s="116" t="s">
        <v>859</v>
      </c>
      <c r="F177" s="116" t="s">
        <v>1061</v>
      </c>
      <c r="G177" s="113">
        <v>6.6</v>
      </c>
      <c r="H177" s="52">
        <v>592</v>
      </c>
      <c r="I177" s="89">
        <v>0.05</v>
      </c>
      <c r="J177" s="89">
        <v>1.5</v>
      </c>
      <c r="K177" s="89">
        <v>81.5</v>
      </c>
      <c r="L177" s="90">
        <v>2.5000000000000001E-2</v>
      </c>
      <c r="M177" s="89">
        <v>6.22</v>
      </c>
      <c r="N177" s="89">
        <v>17.899999999999999</v>
      </c>
      <c r="O177" s="89">
        <v>17.2</v>
      </c>
      <c r="P177" s="105">
        <v>4.3799999999999999E-2</v>
      </c>
      <c r="Q177" s="89">
        <v>2490</v>
      </c>
      <c r="R177" s="89">
        <v>0.2</v>
      </c>
      <c r="S177" s="89">
        <v>22.3</v>
      </c>
      <c r="T177" s="89">
        <v>11.8</v>
      </c>
      <c r="U177" s="79">
        <v>1</v>
      </c>
      <c r="V177" s="89">
        <v>12.9</v>
      </c>
      <c r="W177" s="89">
        <v>18.899999999999999</v>
      </c>
      <c r="X177" s="89">
        <v>83.4</v>
      </c>
      <c r="Y177" s="52">
        <v>2070</v>
      </c>
      <c r="Z177" s="89">
        <v>7.02</v>
      </c>
      <c r="AA177" s="52">
        <v>15928.1</v>
      </c>
      <c r="AB177" s="79">
        <v>624.85400000000004</v>
      </c>
      <c r="AC177" s="52">
        <v>376</v>
      </c>
      <c r="AD177" s="52">
        <v>602</v>
      </c>
      <c r="AE177" s="89">
        <v>105.71299999999999</v>
      </c>
      <c r="AF177" s="52">
        <v>9072.5400000000009</v>
      </c>
      <c r="AG177" s="52">
        <v>567</v>
      </c>
      <c r="AH177" s="79">
        <f t="shared" ref="AH177:AZ177" si="427">AH423*1000</f>
        <v>9</v>
      </c>
      <c r="AI177" s="79">
        <f t="shared" si="427"/>
        <v>23</v>
      </c>
      <c r="AJ177" s="79">
        <f t="shared" si="427"/>
        <v>2.5</v>
      </c>
      <c r="AK177" s="79">
        <f t="shared" si="427"/>
        <v>52</v>
      </c>
      <c r="AL177" s="79">
        <f t="shared" si="427"/>
        <v>30</v>
      </c>
      <c r="AM177" s="79">
        <f t="shared" si="427"/>
        <v>19</v>
      </c>
      <c r="AN177" s="79">
        <f t="shared" si="427"/>
        <v>21</v>
      </c>
      <c r="AO177" s="79">
        <f t="shared" si="427"/>
        <v>5</v>
      </c>
      <c r="AP177" s="79">
        <f t="shared" si="427"/>
        <v>20</v>
      </c>
      <c r="AQ177" s="79">
        <f t="shared" si="427"/>
        <v>15</v>
      </c>
      <c r="AR177" s="79">
        <f t="shared" si="427"/>
        <v>2.5</v>
      </c>
      <c r="AS177" s="79">
        <f t="shared" si="427"/>
        <v>2.5</v>
      </c>
      <c r="AT177" s="79">
        <f t="shared" si="427"/>
        <v>36</v>
      </c>
      <c r="AU177" s="79">
        <f t="shared" si="427"/>
        <v>31</v>
      </c>
      <c r="AV177" s="79">
        <f t="shared" si="427"/>
        <v>12</v>
      </c>
      <c r="AW177" s="79">
        <f t="shared" si="427"/>
        <v>15</v>
      </c>
      <c r="AX177" s="79">
        <f t="shared" si="427"/>
        <v>26</v>
      </c>
      <c r="AY177" s="79">
        <f t="shared" si="427"/>
        <v>8</v>
      </c>
      <c r="AZ177" s="79">
        <f t="shared" si="427"/>
        <v>2.5</v>
      </c>
      <c r="BA177" s="80">
        <f t="shared" si="329"/>
        <v>255.5</v>
      </c>
      <c r="BB177" s="67">
        <f t="shared" ref="BB177:DD177" si="428">BB423*1000</f>
        <v>0.5</v>
      </c>
      <c r="BC177" s="67">
        <f t="shared" si="428"/>
        <v>0.5</v>
      </c>
      <c r="BD177" s="67">
        <f t="shared" si="428"/>
        <v>0.5</v>
      </c>
      <c r="BE177" s="67">
        <f t="shared" si="428"/>
        <v>0.5</v>
      </c>
      <c r="BF177" s="67">
        <f t="shared" si="428"/>
        <v>0.5</v>
      </c>
      <c r="BG177" s="67">
        <f t="shared" si="428"/>
        <v>0.5</v>
      </c>
      <c r="BH177" s="67">
        <f t="shared" si="428"/>
        <v>0.5</v>
      </c>
      <c r="BI177" s="67">
        <f t="shared" si="428"/>
        <v>0.5</v>
      </c>
      <c r="BJ177" s="67">
        <f t="shared" si="428"/>
        <v>5.0000000000000001E-3</v>
      </c>
      <c r="BK177" s="67">
        <f t="shared" si="428"/>
        <v>0.5</v>
      </c>
      <c r="BL177" s="67">
        <f t="shared" si="428"/>
        <v>0.05</v>
      </c>
      <c r="BM177" s="67">
        <f t="shared" si="428"/>
        <v>0.05</v>
      </c>
      <c r="BN177" s="67">
        <f t="shared" si="428"/>
        <v>0.05</v>
      </c>
      <c r="BO177" s="67">
        <f t="shared" si="428"/>
        <v>0.05</v>
      </c>
      <c r="BP177" s="67">
        <f t="shared" si="428"/>
        <v>0.05</v>
      </c>
      <c r="BQ177" s="67">
        <f t="shared" si="428"/>
        <v>0.4</v>
      </c>
      <c r="BR177" s="67">
        <f t="shared" si="428"/>
        <v>0.05</v>
      </c>
      <c r="BS177" s="67">
        <f t="shared" si="428"/>
        <v>0.05</v>
      </c>
      <c r="BT177" s="67">
        <f t="shared" si="428"/>
        <v>0.05</v>
      </c>
      <c r="BU177" s="67">
        <f t="shared" si="428"/>
        <v>0.05</v>
      </c>
      <c r="BV177" s="67">
        <f t="shared" si="428"/>
        <v>0.05</v>
      </c>
      <c r="BW177" s="67">
        <f t="shared" si="428"/>
        <v>0.1</v>
      </c>
      <c r="BX177" s="67">
        <f t="shared" si="428"/>
        <v>0.15</v>
      </c>
      <c r="BY177" s="91"/>
      <c r="BZ177" s="91"/>
      <c r="CA177" s="91"/>
      <c r="CB177" s="91"/>
      <c r="CC177" s="91"/>
      <c r="CD177" s="91"/>
      <c r="CE177" s="91"/>
      <c r="CF177" s="91"/>
      <c r="CG177" s="91"/>
      <c r="CH177" s="91"/>
      <c r="CI177" s="91"/>
      <c r="CJ177" s="91"/>
      <c r="CK177" s="91"/>
      <c r="CL177" s="91"/>
      <c r="CM177" s="91"/>
      <c r="CN177" s="91"/>
      <c r="CO177" s="91"/>
      <c r="CP177" s="91"/>
      <c r="CQ177" s="91"/>
      <c r="CR177" s="91"/>
      <c r="CS177" s="91"/>
      <c r="CT177" s="91"/>
      <c r="CU177" s="91"/>
      <c r="CV177" s="91"/>
      <c r="CW177" s="91"/>
      <c r="CX177" s="91"/>
      <c r="CY177" s="91"/>
      <c r="CZ177" s="91"/>
      <c r="DA177" s="91"/>
      <c r="DB177" s="91"/>
      <c r="DC177" s="67">
        <f t="shared" si="428"/>
        <v>0.05</v>
      </c>
      <c r="DD177" s="67">
        <f t="shared" si="428"/>
        <v>0.05</v>
      </c>
      <c r="DE177" s="138">
        <v>1181</v>
      </c>
      <c r="DF177" s="137"/>
      <c r="DG177" s="137"/>
      <c r="DH177" s="137"/>
      <c r="DI177" s="137"/>
      <c r="DJ177" s="137"/>
    </row>
    <row r="178" spans="1:114" ht="25.5" x14ac:dyDescent="0.2">
      <c r="A178" s="114">
        <v>173</v>
      </c>
      <c r="B178" s="115">
        <v>351</v>
      </c>
      <c r="C178" s="116" t="s">
        <v>595</v>
      </c>
      <c r="D178" s="116" t="s">
        <v>596</v>
      </c>
      <c r="E178" s="116" t="s">
        <v>860</v>
      </c>
      <c r="F178" s="116" t="s">
        <v>1062</v>
      </c>
      <c r="G178" s="113">
        <v>7.7</v>
      </c>
      <c r="H178" s="52">
        <v>714</v>
      </c>
      <c r="I178" s="89">
        <v>0.05</v>
      </c>
      <c r="J178" s="89">
        <v>1.5</v>
      </c>
      <c r="K178" s="89">
        <v>7.34</v>
      </c>
      <c r="L178" s="90">
        <v>2.5000000000000001E-2</v>
      </c>
      <c r="M178" s="89">
        <v>0.69799999999999995</v>
      </c>
      <c r="N178" s="89">
        <v>1.98</v>
      </c>
      <c r="O178" s="89">
        <v>3.64</v>
      </c>
      <c r="P178" s="105">
        <v>5.0000000000000001E-4</v>
      </c>
      <c r="Q178" s="112">
        <v>218</v>
      </c>
      <c r="R178" s="112">
        <v>0.2</v>
      </c>
      <c r="S178" s="89">
        <v>0.2</v>
      </c>
      <c r="T178" s="89">
        <v>0.5</v>
      </c>
      <c r="U178" s="79">
        <v>1</v>
      </c>
      <c r="V178" s="79">
        <v>9.39</v>
      </c>
      <c r="W178" s="89">
        <v>0.25</v>
      </c>
      <c r="X178" s="89">
        <v>8.32</v>
      </c>
      <c r="Y178" s="52">
        <v>1940</v>
      </c>
      <c r="Z178" s="89">
        <v>5.84</v>
      </c>
      <c r="AA178" s="52">
        <v>1690</v>
      </c>
      <c r="AB178" s="79">
        <v>33.200000000000003</v>
      </c>
      <c r="AC178" s="52">
        <v>94</v>
      </c>
      <c r="AD178" s="52">
        <v>302</v>
      </c>
      <c r="AE178" s="89">
        <v>70.7</v>
      </c>
      <c r="AF178" s="52">
        <v>1272.1300000000001</v>
      </c>
      <c r="AG178" s="112">
        <v>306</v>
      </c>
      <c r="AH178" s="79">
        <f t="shared" ref="AH178:AZ178" si="429">AH424*1000</f>
        <v>16</v>
      </c>
      <c r="AI178" s="79">
        <f t="shared" si="429"/>
        <v>12</v>
      </c>
      <c r="AJ178" s="79">
        <f t="shared" si="429"/>
        <v>2.5</v>
      </c>
      <c r="AK178" s="79">
        <f t="shared" si="429"/>
        <v>52</v>
      </c>
      <c r="AL178" s="79">
        <f t="shared" si="429"/>
        <v>24</v>
      </c>
      <c r="AM178" s="79">
        <f t="shared" si="429"/>
        <v>14</v>
      </c>
      <c r="AN178" s="79">
        <f t="shared" si="429"/>
        <v>16</v>
      </c>
      <c r="AO178" s="79">
        <f t="shared" si="429"/>
        <v>5</v>
      </c>
      <c r="AP178" s="79">
        <f t="shared" si="429"/>
        <v>9</v>
      </c>
      <c r="AQ178" s="79">
        <f t="shared" si="429"/>
        <v>1.5</v>
      </c>
      <c r="AR178" s="79">
        <f t="shared" si="429"/>
        <v>2.5</v>
      </c>
      <c r="AS178" s="79">
        <f t="shared" si="429"/>
        <v>2.5</v>
      </c>
      <c r="AT178" s="79">
        <f t="shared" si="429"/>
        <v>28</v>
      </c>
      <c r="AU178" s="79">
        <f t="shared" si="429"/>
        <v>18</v>
      </c>
      <c r="AV178" s="79">
        <f t="shared" si="429"/>
        <v>7</v>
      </c>
      <c r="AW178" s="79">
        <f t="shared" si="429"/>
        <v>7</v>
      </c>
      <c r="AX178" s="79">
        <f t="shared" si="429"/>
        <v>16</v>
      </c>
      <c r="AY178" s="79">
        <f t="shared" si="429"/>
        <v>6</v>
      </c>
      <c r="AZ178" s="79">
        <f t="shared" si="429"/>
        <v>2.5</v>
      </c>
      <c r="BA178" s="80">
        <f t="shared" si="329"/>
        <v>196</v>
      </c>
      <c r="BB178" s="67">
        <f t="shared" ref="BB178:DD178" si="430">BB424*1000</f>
        <v>0.5</v>
      </c>
      <c r="BC178" s="67">
        <f t="shared" si="430"/>
        <v>0.5</v>
      </c>
      <c r="BD178" s="67">
        <f t="shared" si="430"/>
        <v>0.5</v>
      </c>
      <c r="BE178" s="67">
        <f t="shared" si="430"/>
        <v>0.5</v>
      </c>
      <c r="BF178" s="67">
        <f t="shared" si="430"/>
        <v>0.5</v>
      </c>
      <c r="BG178" s="67">
        <f t="shared" si="430"/>
        <v>0.5</v>
      </c>
      <c r="BH178" s="67">
        <f t="shared" si="430"/>
        <v>0.5</v>
      </c>
      <c r="BI178" s="67">
        <f t="shared" si="430"/>
        <v>0.5</v>
      </c>
      <c r="BJ178" s="67">
        <f t="shared" si="430"/>
        <v>5.0000000000000001E-3</v>
      </c>
      <c r="BK178" s="67">
        <f t="shared" si="430"/>
        <v>0.5</v>
      </c>
      <c r="BL178" s="67">
        <f t="shared" si="430"/>
        <v>0.05</v>
      </c>
      <c r="BM178" s="67">
        <f t="shared" si="430"/>
        <v>0.05</v>
      </c>
      <c r="BN178" s="67">
        <f t="shared" si="430"/>
        <v>0.05</v>
      </c>
      <c r="BO178" s="67">
        <f t="shared" si="430"/>
        <v>0.05</v>
      </c>
      <c r="BP178" s="67">
        <f t="shared" si="430"/>
        <v>0.05</v>
      </c>
      <c r="BQ178" s="67">
        <f t="shared" si="430"/>
        <v>0.4</v>
      </c>
      <c r="BR178" s="67">
        <f t="shared" si="430"/>
        <v>0.05</v>
      </c>
      <c r="BS178" s="67">
        <f t="shared" si="430"/>
        <v>0.05</v>
      </c>
      <c r="BT178" s="67">
        <f t="shared" si="430"/>
        <v>0.05</v>
      </c>
      <c r="BU178" s="67">
        <f t="shared" si="430"/>
        <v>0.05</v>
      </c>
      <c r="BV178" s="67">
        <f t="shared" si="430"/>
        <v>0.05</v>
      </c>
      <c r="BW178" s="67">
        <f t="shared" si="430"/>
        <v>0.1</v>
      </c>
      <c r="BX178" s="67">
        <f t="shared" si="430"/>
        <v>0.15</v>
      </c>
      <c r="BY178" s="91"/>
      <c r="BZ178" s="91"/>
      <c r="CA178" s="91"/>
      <c r="CB178" s="91"/>
      <c r="CC178" s="91"/>
      <c r="CD178" s="91"/>
      <c r="CE178" s="91"/>
      <c r="CF178" s="91"/>
      <c r="CG178" s="91"/>
      <c r="CH178" s="91"/>
      <c r="CI178" s="91"/>
      <c r="CJ178" s="91"/>
      <c r="CK178" s="91"/>
      <c r="CL178" s="91"/>
      <c r="CM178" s="91"/>
      <c r="CN178" s="91"/>
      <c r="CO178" s="91"/>
      <c r="CP178" s="91"/>
      <c r="CQ178" s="91"/>
      <c r="CR178" s="91"/>
      <c r="CS178" s="91"/>
      <c r="CT178" s="91"/>
      <c r="CU178" s="91"/>
      <c r="CV178" s="91"/>
      <c r="CW178" s="91"/>
      <c r="CX178" s="91"/>
      <c r="CY178" s="91"/>
      <c r="CZ178" s="91"/>
      <c r="DA178" s="91"/>
      <c r="DB178" s="91"/>
      <c r="DC178" s="67">
        <f t="shared" si="430"/>
        <v>0.05</v>
      </c>
      <c r="DD178" s="67">
        <f t="shared" si="430"/>
        <v>0.05</v>
      </c>
      <c r="DE178" s="138">
        <v>1735</v>
      </c>
      <c r="DF178" s="137"/>
      <c r="DG178" s="137"/>
      <c r="DH178" s="137"/>
      <c r="DI178" s="137"/>
      <c r="DJ178" s="137"/>
    </row>
    <row r="179" spans="1:114" ht="25.5" x14ac:dyDescent="0.2">
      <c r="A179" s="114">
        <v>174</v>
      </c>
      <c r="B179" s="115">
        <v>352</v>
      </c>
      <c r="C179" s="116" t="s">
        <v>177</v>
      </c>
      <c r="D179" s="116" t="s">
        <v>276</v>
      </c>
      <c r="E179" s="116" t="s">
        <v>861</v>
      </c>
      <c r="F179" s="116" t="s">
        <v>1063</v>
      </c>
      <c r="G179" s="113">
        <v>7.5</v>
      </c>
      <c r="H179" s="52">
        <v>718</v>
      </c>
      <c r="I179" s="89">
        <v>0.05</v>
      </c>
      <c r="J179" s="89">
        <v>1.5</v>
      </c>
      <c r="K179" s="89">
        <v>32.700000000000003</v>
      </c>
      <c r="L179" s="90">
        <v>2.5000000000000001E-2</v>
      </c>
      <c r="M179" s="89">
        <v>2.66</v>
      </c>
      <c r="N179" s="89">
        <v>4.79</v>
      </c>
      <c r="O179" s="89">
        <v>4.58</v>
      </c>
      <c r="P179" s="105">
        <v>5.0000000000000001E-4</v>
      </c>
      <c r="Q179" s="89">
        <v>596</v>
      </c>
      <c r="R179" s="89">
        <v>0.2</v>
      </c>
      <c r="S179" s="89">
        <v>3.77</v>
      </c>
      <c r="T179" s="89">
        <v>0.5</v>
      </c>
      <c r="U179" s="79">
        <v>1</v>
      </c>
      <c r="V179" s="89">
        <v>13.8</v>
      </c>
      <c r="W179" s="89">
        <v>6.45</v>
      </c>
      <c r="X179" s="89">
        <v>19.100000000000001</v>
      </c>
      <c r="Y179" s="52">
        <v>3610</v>
      </c>
      <c r="Z179" s="89">
        <v>6.99</v>
      </c>
      <c r="AA179" s="52">
        <v>5970</v>
      </c>
      <c r="AB179" s="79">
        <v>308</v>
      </c>
      <c r="AC179" s="52">
        <v>306</v>
      </c>
      <c r="AD179" s="89">
        <v>490</v>
      </c>
      <c r="AE179" s="89">
        <v>96.8</v>
      </c>
      <c r="AF179" s="52">
        <v>2875.59</v>
      </c>
      <c r="AG179" s="52">
        <v>503</v>
      </c>
      <c r="AH179" s="79">
        <f t="shared" ref="AH179:AZ179" si="431">AH425*1000</f>
        <v>30</v>
      </c>
      <c r="AI179" s="79">
        <f t="shared" si="431"/>
        <v>16</v>
      </c>
      <c r="AJ179" s="79">
        <f t="shared" si="431"/>
        <v>11</v>
      </c>
      <c r="AK179" s="79">
        <f t="shared" si="431"/>
        <v>170</v>
      </c>
      <c r="AL179" s="79">
        <f t="shared" si="431"/>
        <v>90</v>
      </c>
      <c r="AM179" s="79">
        <f t="shared" si="431"/>
        <v>70</v>
      </c>
      <c r="AN179" s="79">
        <f t="shared" si="431"/>
        <v>81</v>
      </c>
      <c r="AO179" s="79">
        <f t="shared" si="431"/>
        <v>17</v>
      </c>
      <c r="AP179" s="79">
        <f t="shared" si="431"/>
        <v>53</v>
      </c>
      <c r="AQ179" s="79">
        <f t="shared" si="431"/>
        <v>1.5</v>
      </c>
      <c r="AR179" s="79">
        <f t="shared" si="431"/>
        <v>2.5</v>
      </c>
      <c r="AS179" s="79">
        <f t="shared" si="431"/>
        <v>2.5</v>
      </c>
      <c r="AT179" s="79">
        <f t="shared" si="431"/>
        <v>131</v>
      </c>
      <c r="AU179" s="79">
        <f t="shared" si="431"/>
        <v>94</v>
      </c>
      <c r="AV179" s="79">
        <f t="shared" si="431"/>
        <v>39</v>
      </c>
      <c r="AW179" s="79">
        <f t="shared" si="431"/>
        <v>45</v>
      </c>
      <c r="AX179" s="79">
        <f t="shared" si="431"/>
        <v>66</v>
      </c>
      <c r="AY179" s="79">
        <f t="shared" si="431"/>
        <v>27</v>
      </c>
      <c r="AZ179" s="79">
        <f t="shared" si="431"/>
        <v>2.5</v>
      </c>
      <c r="BA179" s="80">
        <f t="shared" si="329"/>
        <v>738.5</v>
      </c>
      <c r="BB179" s="67">
        <f t="shared" ref="BB179:DD179" si="432">BB425*1000</f>
        <v>0.5</v>
      </c>
      <c r="BC179" s="67">
        <f t="shared" si="432"/>
        <v>0.5</v>
      </c>
      <c r="BD179" s="67">
        <f t="shared" si="432"/>
        <v>0.5</v>
      </c>
      <c r="BE179" s="67">
        <f t="shared" si="432"/>
        <v>0.5</v>
      </c>
      <c r="BF179" s="67">
        <f t="shared" si="432"/>
        <v>0.5</v>
      </c>
      <c r="BG179" s="67">
        <f t="shared" si="432"/>
        <v>0.5</v>
      </c>
      <c r="BH179" s="67">
        <f t="shared" si="432"/>
        <v>0.5</v>
      </c>
      <c r="BI179" s="67">
        <f t="shared" si="432"/>
        <v>0.5</v>
      </c>
      <c r="BJ179" s="67">
        <f t="shared" si="432"/>
        <v>5.0000000000000001E-3</v>
      </c>
      <c r="BK179" s="67">
        <f t="shared" si="432"/>
        <v>0.5</v>
      </c>
      <c r="BL179" s="67">
        <f t="shared" si="432"/>
        <v>0.05</v>
      </c>
      <c r="BM179" s="67">
        <f t="shared" si="432"/>
        <v>0.05</v>
      </c>
      <c r="BN179" s="67">
        <f t="shared" si="432"/>
        <v>0.05</v>
      </c>
      <c r="BO179" s="67">
        <f t="shared" si="432"/>
        <v>0.05</v>
      </c>
      <c r="BP179" s="67">
        <f t="shared" si="432"/>
        <v>0.05</v>
      </c>
      <c r="BQ179" s="67">
        <f t="shared" si="432"/>
        <v>0.4</v>
      </c>
      <c r="BR179" s="67">
        <f t="shared" si="432"/>
        <v>0.05</v>
      </c>
      <c r="BS179" s="67">
        <f t="shared" si="432"/>
        <v>0.05</v>
      </c>
      <c r="BT179" s="67">
        <f t="shared" si="432"/>
        <v>0.05</v>
      </c>
      <c r="BU179" s="67">
        <f t="shared" si="432"/>
        <v>0.05</v>
      </c>
      <c r="BV179" s="67">
        <f t="shared" si="432"/>
        <v>0.05</v>
      </c>
      <c r="BW179" s="67">
        <f t="shared" si="432"/>
        <v>0.1</v>
      </c>
      <c r="BX179" s="67">
        <f t="shared" si="432"/>
        <v>0.15</v>
      </c>
      <c r="BY179" s="91"/>
      <c r="BZ179" s="91"/>
      <c r="CA179" s="91"/>
      <c r="CB179" s="91"/>
      <c r="CC179" s="91"/>
      <c r="CD179" s="91"/>
      <c r="CE179" s="91"/>
      <c r="CF179" s="91"/>
      <c r="CG179" s="91"/>
      <c r="CH179" s="91"/>
      <c r="CI179" s="91"/>
      <c r="CJ179" s="91"/>
      <c r="CK179" s="91"/>
      <c r="CL179" s="91"/>
      <c r="CM179" s="91"/>
      <c r="CN179" s="91"/>
      <c r="CO179" s="91"/>
      <c r="CP179" s="91"/>
      <c r="CQ179" s="91"/>
      <c r="CR179" s="91"/>
      <c r="CS179" s="91"/>
      <c r="CT179" s="91"/>
      <c r="CU179" s="91"/>
      <c r="CV179" s="91"/>
      <c r="CW179" s="91"/>
      <c r="CX179" s="91"/>
      <c r="CY179" s="91"/>
      <c r="CZ179" s="91"/>
      <c r="DA179" s="91"/>
      <c r="DB179" s="91"/>
      <c r="DC179" s="67">
        <f t="shared" si="432"/>
        <v>0.05</v>
      </c>
      <c r="DD179" s="67">
        <f t="shared" si="432"/>
        <v>0.05</v>
      </c>
      <c r="DE179" s="138">
        <v>3328</v>
      </c>
      <c r="DF179" s="137"/>
      <c r="DG179" s="137"/>
      <c r="DH179" s="137"/>
      <c r="DI179" s="137"/>
      <c r="DJ179" s="137"/>
    </row>
    <row r="180" spans="1:114" ht="25.5" x14ac:dyDescent="0.2">
      <c r="A180" s="114">
        <v>175</v>
      </c>
      <c r="B180" s="115">
        <v>355</v>
      </c>
      <c r="C180" s="116" t="s">
        <v>597</v>
      </c>
      <c r="D180" s="116" t="s">
        <v>598</v>
      </c>
      <c r="E180" s="116" t="s">
        <v>862</v>
      </c>
      <c r="F180" s="116" t="s">
        <v>1064</v>
      </c>
      <c r="G180" s="113">
        <v>6.5</v>
      </c>
      <c r="H180" s="52">
        <v>596</v>
      </c>
      <c r="I180" s="89">
        <v>0.05</v>
      </c>
      <c r="J180" s="89">
        <v>4.74</v>
      </c>
      <c r="K180" s="89">
        <v>127</v>
      </c>
      <c r="L180" s="90">
        <v>2.5000000000000001E-2</v>
      </c>
      <c r="M180" s="89">
        <v>7.19</v>
      </c>
      <c r="N180" s="89">
        <v>8.81</v>
      </c>
      <c r="O180" s="89">
        <v>10.4</v>
      </c>
      <c r="P180" s="105">
        <v>2.3599999999999999E-2</v>
      </c>
      <c r="Q180" s="89">
        <v>711</v>
      </c>
      <c r="R180" s="89">
        <v>0.2</v>
      </c>
      <c r="S180" s="89">
        <v>9.11</v>
      </c>
      <c r="T180" s="89">
        <v>12.1</v>
      </c>
      <c r="U180" s="79">
        <v>1</v>
      </c>
      <c r="V180" s="89">
        <v>16.7</v>
      </c>
      <c r="W180" s="89">
        <v>11.4</v>
      </c>
      <c r="X180" s="89">
        <v>59.7</v>
      </c>
      <c r="Y180" s="52">
        <v>2090</v>
      </c>
      <c r="Z180" s="89">
        <v>5.3</v>
      </c>
      <c r="AA180" s="52">
        <v>21355.1</v>
      </c>
      <c r="AB180" s="79">
        <v>1112.52</v>
      </c>
      <c r="AC180" s="89">
        <v>866</v>
      </c>
      <c r="AD180" s="89">
        <v>674</v>
      </c>
      <c r="AE180" s="89">
        <v>120.411</v>
      </c>
      <c r="AF180" s="52">
        <v>3397.45</v>
      </c>
      <c r="AG180" s="52">
        <v>50</v>
      </c>
      <c r="AH180" s="79">
        <f t="shared" ref="AH180:AZ180" si="433">AH426*1000</f>
        <v>270</v>
      </c>
      <c r="AI180" s="79">
        <f t="shared" si="433"/>
        <v>582</v>
      </c>
      <c r="AJ180" s="79">
        <f t="shared" si="433"/>
        <v>128</v>
      </c>
      <c r="AK180" s="79">
        <f t="shared" si="433"/>
        <v>573</v>
      </c>
      <c r="AL180" s="79">
        <f t="shared" si="433"/>
        <v>250</v>
      </c>
      <c r="AM180" s="79">
        <f t="shared" si="433"/>
        <v>205</v>
      </c>
      <c r="AN180" s="79">
        <f t="shared" si="433"/>
        <v>203</v>
      </c>
      <c r="AO180" s="79">
        <f t="shared" si="433"/>
        <v>39</v>
      </c>
      <c r="AP180" s="79">
        <f t="shared" si="433"/>
        <v>150</v>
      </c>
      <c r="AQ180" s="79">
        <f t="shared" si="433"/>
        <v>1.5</v>
      </c>
      <c r="AR180" s="79">
        <f t="shared" si="433"/>
        <v>130</v>
      </c>
      <c r="AS180" s="79">
        <f t="shared" si="433"/>
        <v>133</v>
      </c>
      <c r="AT180" s="79">
        <f t="shared" si="433"/>
        <v>397</v>
      </c>
      <c r="AU180" s="79">
        <f t="shared" si="433"/>
        <v>254</v>
      </c>
      <c r="AV180" s="79">
        <f t="shared" si="433"/>
        <v>122</v>
      </c>
      <c r="AW180" s="79">
        <f t="shared" si="433"/>
        <v>132</v>
      </c>
      <c r="AX180" s="79">
        <f t="shared" si="433"/>
        <v>196</v>
      </c>
      <c r="AY180" s="79">
        <f t="shared" si="433"/>
        <v>74</v>
      </c>
      <c r="AZ180" s="79">
        <f t="shared" si="433"/>
        <v>2.5</v>
      </c>
      <c r="BA180" s="80">
        <f t="shared" si="329"/>
        <v>3248.5</v>
      </c>
      <c r="BB180" s="67">
        <f t="shared" ref="BB180:DD180" si="434">BB426*1000</f>
        <v>0.5</v>
      </c>
      <c r="BC180" s="67">
        <f t="shared" si="434"/>
        <v>0.5</v>
      </c>
      <c r="BD180" s="67">
        <f t="shared" si="434"/>
        <v>0.5</v>
      </c>
      <c r="BE180" s="67">
        <f t="shared" si="434"/>
        <v>0.5</v>
      </c>
      <c r="BF180" s="67">
        <f t="shared" si="434"/>
        <v>0.5</v>
      </c>
      <c r="BG180" s="67">
        <f t="shared" si="434"/>
        <v>0.5</v>
      </c>
      <c r="BH180" s="67">
        <f t="shared" si="434"/>
        <v>0.5</v>
      </c>
      <c r="BI180" s="67">
        <f t="shared" si="434"/>
        <v>0.5</v>
      </c>
      <c r="BJ180" s="67">
        <f t="shared" si="434"/>
        <v>5.0000000000000001E-3</v>
      </c>
      <c r="BK180" s="67">
        <f t="shared" si="434"/>
        <v>0.5</v>
      </c>
      <c r="BL180" s="67">
        <f t="shared" si="434"/>
        <v>0.05</v>
      </c>
      <c r="BM180" s="67">
        <f t="shared" si="434"/>
        <v>0.05</v>
      </c>
      <c r="BN180" s="67">
        <f t="shared" si="434"/>
        <v>0.05</v>
      </c>
      <c r="BO180" s="67">
        <f t="shared" si="434"/>
        <v>0.05</v>
      </c>
      <c r="BP180" s="67">
        <f t="shared" si="434"/>
        <v>0.05</v>
      </c>
      <c r="BQ180" s="67">
        <f t="shared" si="434"/>
        <v>0.4</v>
      </c>
      <c r="BR180" s="67">
        <f t="shared" si="434"/>
        <v>0.05</v>
      </c>
      <c r="BS180" s="67">
        <f t="shared" si="434"/>
        <v>0.05</v>
      </c>
      <c r="BT180" s="67">
        <f t="shared" si="434"/>
        <v>0.05</v>
      </c>
      <c r="BU180" s="67">
        <f t="shared" si="434"/>
        <v>0.05</v>
      </c>
      <c r="BV180" s="67">
        <f t="shared" si="434"/>
        <v>0.05</v>
      </c>
      <c r="BW180" s="67">
        <f t="shared" si="434"/>
        <v>0.1</v>
      </c>
      <c r="BX180" s="67">
        <f t="shared" si="434"/>
        <v>0.15</v>
      </c>
      <c r="BY180" s="91"/>
      <c r="BZ180" s="91"/>
      <c r="CA180" s="91"/>
      <c r="CB180" s="91"/>
      <c r="CC180" s="91"/>
      <c r="CD180" s="91"/>
      <c r="CE180" s="91"/>
      <c r="CF180" s="91"/>
      <c r="CG180" s="91"/>
      <c r="CH180" s="91"/>
      <c r="CI180" s="91"/>
      <c r="CJ180" s="91"/>
      <c r="CK180" s="91"/>
      <c r="CL180" s="91"/>
      <c r="CM180" s="91"/>
      <c r="CN180" s="91"/>
      <c r="CO180" s="91"/>
      <c r="CP180" s="91"/>
      <c r="CQ180" s="91"/>
      <c r="CR180" s="91"/>
      <c r="CS180" s="91"/>
      <c r="CT180" s="91"/>
      <c r="CU180" s="91"/>
      <c r="CV180" s="91"/>
      <c r="CW180" s="91"/>
      <c r="CX180" s="91"/>
      <c r="CY180" s="91"/>
      <c r="CZ180" s="91"/>
      <c r="DA180" s="91"/>
      <c r="DB180" s="91"/>
      <c r="DC180" s="67">
        <f t="shared" si="434"/>
        <v>0.05</v>
      </c>
      <c r="DD180" s="67">
        <f t="shared" si="434"/>
        <v>0.05</v>
      </c>
      <c r="DE180" s="138">
        <v>3368</v>
      </c>
      <c r="DF180" s="137"/>
      <c r="DG180" s="137"/>
      <c r="DH180" s="137"/>
      <c r="DI180" s="137"/>
      <c r="DJ180" s="137"/>
    </row>
    <row r="181" spans="1:114" ht="25.5" x14ac:dyDescent="0.2">
      <c r="A181" s="114">
        <v>176</v>
      </c>
      <c r="B181" s="115">
        <v>356</v>
      </c>
      <c r="C181" s="116" t="s">
        <v>599</v>
      </c>
      <c r="D181" s="116" t="s">
        <v>600</v>
      </c>
      <c r="E181" s="116" t="s">
        <v>789</v>
      </c>
      <c r="F181" s="116" t="s">
        <v>997</v>
      </c>
      <c r="G181" s="113">
        <v>6.1</v>
      </c>
      <c r="H181" s="52">
        <v>603</v>
      </c>
      <c r="I181" s="89">
        <v>0.05</v>
      </c>
      <c r="J181" s="89">
        <v>9.42</v>
      </c>
      <c r="K181" s="89">
        <v>1444.79</v>
      </c>
      <c r="L181" s="90">
        <v>70.099999999999994</v>
      </c>
      <c r="M181" s="89">
        <v>1.61</v>
      </c>
      <c r="N181" s="89">
        <v>14.5</v>
      </c>
      <c r="O181" s="89">
        <v>56.4</v>
      </c>
      <c r="P181" s="105">
        <v>3.9600000000000003E-2</v>
      </c>
      <c r="Q181" s="89">
        <v>257</v>
      </c>
      <c r="R181" s="89">
        <v>0.2</v>
      </c>
      <c r="S181" s="89">
        <v>4.42</v>
      </c>
      <c r="T181" s="89">
        <v>173</v>
      </c>
      <c r="U181" s="79">
        <v>1</v>
      </c>
      <c r="V181" s="79">
        <v>41.9</v>
      </c>
      <c r="W181" s="89">
        <v>3.21</v>
      </c>
      <c r="X181" s="89">
        <v>790</v>
      </c>
      <c r="Y181" s="52">
        <v>915</v>
      </c>
      <c r="Z181" s="89">
        <v>3.11</v>
      </c>
      <c r="AA181" s="52">
        <v>3960</v>
      </c>
      <c r="AB181" s="79">
        <v>114</v>
      </c>
      <c r="AC181" s="52">
        <v>441</v>
      </c>
      <c r="AD181" s="89">
        <v>1220</v>
      </c>
      <c r="AE181" s="89">
        <v>84.6</v>
      </c>
      <c r="AF181" s="52">
        <v>2116.69</v>
      </c>
      <c r="AG181" s="52">
        <v>50</v>
      </c>
      <c r="AH181" s="79">
        <f t="shared" ref="AH181:AZ181" si="435">AH427*1000</f>
        <v>29</v>
      </c>
      <c r="AI181" s="79">
        <f t="shared" si="435"/>
        <v>77</v>
      </c>
      <c r="AJ181" s="79">
        <f t="shared" si="435"/>
        <v>30</v>
      </c>
      <c r="AK181" s="79">
        <f t="shared" si="435"/>
        <v>200</v>
      </c>
      <c r="AL181" s="79">
        <f t="shared" si="435"/>
        <v>120</v>
      </c>
      <c r="AM181" s="79">
        <f t="shared" si="435"/>
        <v>65</v>
      </c>
      <c r="AN181" s="79">
        <f t="shared" si="435"/>
        <v>80</v>
      </c>
      <c r="AO181" s="79">
        <f t="shared" si="435"/>
        <v>18</v>
      </c>
      <c r="AP181" s="79">
        <f t="shared" si="435"/>
        <v>82</v>
      </c>
      <c r="AQ181" s="79">
        <f t="shared" si="435"/>
        <v>9</v>
      </c>
      <c r="AR181" s="79">
        <f t="shared" si="435"/>
        <v>12</v>
      </c>
      <c r="AS181" s="79">
        <f t="shared" si="435"/>
        <v>29</v>
      </c>
      <c r="AT181" s="79">
        <f t="shared" si="435"/>
        <v>134</v>
      </c>
      <c r="AU181" s="79">
        <f t="shared" si="435"/>
        <v>119</v>
      </c>
      <c r="AV181" s="79">
        <f t="shared" si="435"/>
        <v>56</v>
      </c>
      <c r="AW181" s="79">
        <f t="shared" si="435"/>
        <v>67</v>
      </c>
      <c r="AX181" s="79">
        <f t="shared" si="435"/>
        <v>91</v>
      </c>
      <c r="AY181" s="79">
        <f t="shared" si="435"/>
        <v>31</v>
      </c>
      <c r="AZ181" s="79">
        <f t="shared" si="435"/>
        <v>2.5</v>
      </c>
      <c r="BA181" s="80">
        <f t="shared" si="329"/>
        <v>960</v>
      </c>
      <c r="BB181" s="67">
        <f t="shared" ref="BB181:DD181" si="436">BB427*1000</f>
        <v>0.5</v>
      </c>
      <c r="BC181" s="67">
        <f t="shared" si="436"/>
        <v>0.5</v>
      </c>
      <c r="BD181" s="67">
        <f t="shared" si="436"/>
        <v>0.5</v>
      </c>
      <c r="BE181" s="67">
        <f t="shared" si="436"/>
        <v>0.5</v>
      </c>
      <c r="BF181" s="67">
        <f t="shared" si="436"/>
        <v>0.5</v>
      </c>
      <c r="BG181" s="67">
        <f t="shared" si="436"/>
        <v>0.5</v>
      </c>
      <c r="BH181" s="67">
        <f t="shared" si="436"/>
        <v>0.5</v>
      </c>
      <c r="BI181" s="67">
        <f t="shared" si="436"/>
        <v>0.5</v>
      </c>
      <c r="BJ181" s="67">
        <f t="shared" si="436"/>
        <v>5.0000000000000001E-3</v>
      </c>
      <c r="BK181" s="67">
        <f t="shared" si="436"/>
        <v>0.5</v>
      </c>
      <c r="BL181" s="67">
        <f t="shared" si="436"/>
        <v>0.05</v>
      </c>
      <c r="BM181" s="67">
        <f t="shared" si="436"/>
        <v>0.05</v>
      </c>
      <c r="BN181" s="67">
        <f t="shared" si="436"/>
        <v>0.05</v>
      </c>
      <c r="BO181" s="67">
        <f t="shared" si="436"/>
        <v>0.05</v>
      </c>
      <c r="BP181" s="67">
        <f t="shared" si="436"/>
        <v>0.05</v>
      </c>
      <c r="BQ181" s="67">
        <f t="shared" si="436"/>
        <v>0.4</v>
      </c>
      <c r="BR181" s="67">
        <f t="shared" si="436"/>
        <v>0.05</v>
      </c>
      <c r="BS181" s="67">
        <f t="shared" si="436"/>
        <v>0.05</v>
      </c>
      <c r="BT181" s="67">
        <f t="shared" si="436"/>
        <v>0.05</v>
      </c>
      <c r="BU181" s="67">
        <f t="shared" si="436"/>
        <v>0.05</v>
      </c>
      <c r="BV181" s="67">
        <f t="shared" si="436"/>
        <v>0.05</v>
      </c>
      <c r="BW181" s="67">
        <f t="shared" si="436"/>
        <v>0.1</v>
      </c>
      <c r="BX181" s="67">
        <f t="shared" si="436"/>
        <v>0.15</v>
      </c>
      <c r="BY181" s="67">
        <f t="shared" si="436"/>
        <v>1080</v>
      </c>
      <c r="BZ181" s="67">
        <f t="shared" si="436"/>
        <v>50</v>
      </c>
      <c r="CA181" s="67">
        <f t="shared" si="436"/>
        <v>1500</v>
      </c>
      <c r="CB181" s="67">
        <f t="shared" si="436"/>
        <v>0.01</v>
      </c>
      <c r="CC181" s="67">
        <f t="shared" si="436"/>
        <v>2.5000000000000001E-2</v>
      </c>
      <c r="CD181" s="67">
        <f t="shared" si="436"/>
        <v>2.5000000000000001E-2</v>
      </c>
      <c r="CE181" s="67">
        <f t="shared" si="436"/>
        <v>2.5000000000000001E-2</v>
      </c>
      <c r="CF181" s="67">
        <f t="shared" si="436"/>
        <v>2.5000000000000001E-2</v>
      </c>
      <c r="CG181" s="67">
        <f t="shared" si="436"/>
        <v>2.5000000000000001E-2</v>
      </c>
      <c r="CH181" s="67">
        <f t="shared" si="436"/>
        <v>2.5000000000000001E-2</v>
      </c>
      <c r="CI181" s="67">
        <f t="shared" si="436"/>
        <v>2.5000000000000001E-2</v>
      </c>
      <c r="CJ181" s="67">
        <f t="shared" ref="CJ181:CJ182" si="437">CJ427</f>
        <v>5.0000000000000001E-3</v>
      </c>
      <c r="CK181" s="67">
        <f t="shared" si="436"/>
        <v>0.15</v>
      </c>
      <c r="CL181" s="67">
        <f t="shared" si="436"/>
        <v>0.5</v>
      </c>
      <c r="CM181" s="67">
        <f t="shared" si="436"/>
        <v>0.5</v>
      </c>
      <c r="CN181" s="67">
        <f t="shared" si="436"/>
        <v>0.5</v>
      </c>
      <c r="CO181" s="67">
        <f t="shared" ref="CO181:CO182" si="438">SUM(CL181:CN181)</f>
        <v>1.5</v>
      </c>
      <c r="CP181" s="67">
        <f t="shared" si="436"/>
        <v>0.3</v>
      </c>
      <c r="CQ181" s="67">
        <f t="shared" si="436"/>
        <v>5</v>
      </c>
      <c r="CR181" s="67">
        <f t="shared" si="436"/>
        <v>0.5</v>
      </c>
      <c r="CS181" s="67">
        <f t="shared" si="436"/>
        <v>0.5</v>
      </c>
      <c r="CT181" s="67">
        <f t="shared" si="436"/>
        <v>0.05</v>
      </c>
      <c r="CU181" s="67">
        <f t="shared" si="436"/>
        <v>0.05</v>
      </c>
      <c r="CV181" s="67">
        <f t="shared" si="436"/>
        <v>0.05</v>
      </c>
      <c r="CW181" s="67">
        <f t="shared" ref="CW181:CW182" si="439">CW427/1000</f>
        <v>1.1000000000000001E-3</v>
      </c>
      <c r="CX181" s="67">
        <f t="shared" si="436"/>
        <v>0.05</v>
      </c>
      <c r="CY181" s="67">
        <f t="shared" si="436"/>
        <v>0.05</v>
      </c>
      <c r="CZ181" s="67">
        <f t="shared" si="436"/>
        <v>0.05</v>
      </c>
      <c r="DA181" s="67">
        <f t="shared" si="436"/>
        <v>0.05</v>
      </c>
      <c r="DB181" s="67">
        <f t="shared" si="436"/>
        <v>0.05</v>
      </c>
      <c r="DC181" s="67">
        <f t="shared" si="436"/>
        <v>0.05</v>
      </c>
      <c r="DD181" s="67">
        <f t="shared" si="436"/>
        <v>0.05</v>
      </c>
      <c r="DE181" s="138">
        <v>727.9</v>
      </c>
      <c r="DF181" s="101">
        <f t="shared" ref="DF181:DJ181" si="440">DF427*1000</f>
        <v>0.5</v>
      </c>
      <c r="DG181" s="101">
        <f t="shared" si="440"/>
        <v>0.05</v>
      </c>
      <c r="DH181" s="101">
        <f t="shared" si="440"/>
        <v>2.5000000000000001E-2</v>
      </c>
      <c r="DI181" s="101">
        <f t="shared" si="440"/>
        <v>2.5000000000000001E-2</v>
      </c>
      <c r="DJ181" s="101">
        <f t="shared" si="440"/>
        <v>0.05</v>
      </c>
    </row>
    <row r="182" spans="1:114" ht="25.5" x14ac:dyDescent="0.2">
      <c r="A182" s="114">
        <v>177</v>
      </c>
      <c r="B182" s="115">
        <v>358</v>
      </c>
      <c r="C182" s="116" t="s">
        <v>601</v>
      </c>
      <c r="D182" s="116" t="s">
        <v>602</v>
      </c>
      <c r="E182" s="116" t="s">
        <v>863</v>
      </c>
      <c r="F182" s="116" t="s">
        <v>1065</v>
      </c>
      <c r="G182" s="113">
        <v>6.8</v>
      </c>
      <c r="H182" s="52">
        <v>705</v>
      </c>
      <c r="I182" s="89">
        <v>0.05</v>
      </c>
      <c r="J182" s="89">
        <v>1.5</v>
      </c>
      <c r="K182" s="89">
        <v>71.099999999999994</v>
      </c>
      <c r="L182" s="90">
        <v>2.5000000000000001E-2</v>
      </c>
      <c r="M182" s="89">
        <v>7.35</v>
      </c>
      <c r="N182" s="89">
        <v>20.7</v>
      </c>
      <c r="O182" s="89">
        <v>15.4</v>
      </c>
      <c r="P182" s="105">
        <v>4.2299999999999997E-2</v>
      </c>
      <c r="Q182" s="89">
        <v>1070</v>
      </c>
      <c r="R182" s="89">
        <v>0.2</v>
      </c>
      <c r="S182" s="89">
        <v>9.2100000000000009</v>
      </c>
      <c r="T182" s="89">
        <v>7.53</v>
      </c>
      <c r="U182" s="79">
        <v>1</v>
      </c>
      <c r="V182" s="89">
        <v>6.04</v>
      </c>
      <c r="W182" s="89">
        <v>8.8800000000000008</v>
      </c>
      <c r="X182" s="89">
        <v>97.7</v>
      </c>
      <c r="Y182" s="52">
        <v>1320</v>
      </c>
      <c r="Z182" s="89">
        <v>3.33</v>
      </c>
      <c r="AA182" s="52">
        <v>7130</v>
      </c>
      <c r="AB182" s="79">
        <v>288</v>
      </c>
      <c r="AC182" s="52">
        <v>326</v>
      </c>
      <c r="AD182" s="89">
        <v>768</v>
      </c>
      <c r="AE182" s="89">
        <v>153.40600000000001</v>
      </c>
      <c r="AF182" s="52">
        <v>3582.9</v>
      </c>
      <c r="AG182" s="52">
        <v>814</v>
      </c>
      <c r="AH182" s="79">
        <f t="shared" ref="AH182:AZ182" si="441">AH428*1000</f>
        <v>630</v>
      </c>
      <c r="AI182" s="79">
        <f t="shared" si="441"/>
        <v>397</v>
      </c>
      <c r="AJ182" s="79">
        <f t="shared" si="441"/>
        <v>84</v>
      </c>
      <c r="AK182" s="79">
        <f t="shared" si="441"/>
        <v>411</v>
      </c>
      <c r="AL182" s="79">
        <f t="shared" si="441"/>
        <v>230</v>
      </c>
      <c r="AM182" s="79">
        <f t="shared" si="441"/>
        <v>135</v>
      </c>
      <c r="AN182" s="79">
        <f t="shared" si="441"/>
        <v>105</v>
      </c>
      <c r="AO182" s="79">
        <f t="shared" si="441"/>
        <v>22</v>
      </c>
      <c r="AP182" s="79">
        <f t="shared" si="441"/>
        <v>59</v>
      </c>
      <c r="AQ182" s="79">
        <f t="shared" si="441"/>
        <v>160</v>
      </c>
      <c r="AR182" s="79">
        <f t="shared" si="441"/>
        <v>82</v>
      </c>
      <c r="AS182" s="79">
        <f t="shared" si="441"/>
        <v>96</v>
      </c>
      <c r="AT182" s="79">
        <f t="shared" si="441"/>
        <v>238</v>
      </c>
      <c r="AU182" s="79">
        <f t="shared" si="441"/>
        <v>147</v>
      </c>
      <c r="AV182" s="79">
        <f t="shared" si="441"/>
        <v>65</v>
      </c>
      <c r="AW182" s="79">
        <f t="shared" si="441"/>
        <v>69</v>
      </c>
      <c r="AX182" s="79">
        <f t="shared" si="441"/>
        <v>70</v>
      </c>
      <c r="AY182" s="79">
        <f t="shared" si="441"/>
        <v>29</v>
      </c>
      <c r="AZ182" s="79">
        <f t="shared" si="441"/>
        <v>2.5</v>
      </c>
      <c r="BA182" s="80">
        <f t="shared" si="329"/>
        <v>2780</v>
      </c>
      <c r="BB182" s="67">
        <f t="shared" ref="BB182:DD182" si="442">BB428*1000</f>
        <v>0.5</v>
      </c>
      <c r="BC182" s="67">
        <f t="shared" si="442"/>
        <v>0.5</v>
      </c>
      <c r="BD182" s="67">
        <f t="shared" si="442"/>
        <v>0.5</v>
      </c>
      <c r="BE182" s="67">
        <f t="shared" si="442"/>
        <v>0.5</v>
      </c>
      <c r="BF182" s="67">
        <f t="shared" si="442"/>
        <v>0.5</v>
      </c>
      <c r="BG182" s="67">
        <f t="shared" si="442"/>
        <v>0.5</v>
      </c>
      <c r="BH182" s="67">
        <f t="shared" si="442"/>
        <v>0.5</v>
      </c>
      <c r="BI182" s="67">
        <f t="shared" si="442"/>
        <v>0.5</v>
      </c>
      <c r="BJ182" s="67">
        <f t="shared" si="442"/>
        <v>5.0000000000000001E-3</v>
      </c>
      <c r="BK182" s="67">
        <f t="shared" si="442"/>
        <v>0.5</v>
      </c>
      <c r="BL182" s="67">
        <f t="shared" si="442"/>
        <v>0.05</v>
      </c>
      <c r="BM182" s="67">
        <f t="shared" si="442"/>
        <v>0.05</v>
      </c>
      <c r="BN182" s="67">
        <f t="shared" si="442"/>
        <v>0.05</v>
      </c>
      <c r="BO182" s="67">
        <f t="shared" si="442"/>
        <v>0.05</v>
      </c>
      <c r="BP182" s="67">
        <f t="shared" si="442"/>
        <v>0.05</v>
      </c>
      <c r="BQ182" s="67">
        <f t="shared" si="442"/>
        <v>0.4</v>
      </c>
      <c r="BR182" s="67">
        <f t="shared" si="442"/>
        <v>0.05</v>
      </c>
      <c r="BS182" s="67">
        <f t="shared" si="442"/>
        <v>0.05</v>
      </c>
      <c r="BT182" s="67">
        <f t="shared" si="442"/>
        <v>0.05</v>
      </c>
      <c r="BU182" s="67">
        <f t="shared" si="442"/>
        <v>0.05</v>
      </c>
      <c r="BV182" s="67">
        <f t="shared" si="442"/>
        <v>0.05</v>
      </c>
      <c r="BW182" s="67">
        <f t="shared" si="442"/>
        <v>0.1</v>
      </c>
      <c r="BX182" s="67">
        <f t="shared" si="442"/>
        <v>0.15</v>
      </c>
      <c r="BY182" s="67">
        <f t="shared" si="442"/>
        <v>180</v>
      </c>
      <c r="BZ182" s="67">
        <f t="shared" si="442"/>
        <v>50</v>
      </c>
      <c r="CA182" s="67">
        <f t="shared" si="442"/>
        <v>500</v>
      </c>
      <c r="CB182" s="67">
        <f t="shared" si="442"/>
        <v>0.01</v>
      </c>
      <c r="CC182" s="67">
        <f t="shared" si="442"/>
        <v>2.5000000000000001E-2</v>
      </c>
      <c r="CD182" s="67">
        <f t="shared" si="442"/>
        <v>2.5000000000000001E-2</v>
      </c>
      <c r="CE182" s="67">
        <f t="shared" si="442"/>
        <v>2.5000000000000001E-2</v>
      </c>
      <c r="CF182" s="67">
        <f t="shared" si="442"/>
        <v>2.5000000000000001E-2</v>
      </c>
      <c r="CG182" s="67">
        <f t="shared" si="442"/>
        <v>2.5000000000000001E-2</v>
      </c>
      <c r="CH182" s="67">
        <f t="shared" si="442"/>
        <v>2.5000000000000001E-2</v>
      </c>
      <c r="CI182" s="67">
        <f t="shared" si="442"/>
        <v>2.5000000000000001E-2</v>
      </c>
      <c r="CJ182" s="67">
        <f t="shared" si="437"/>
        <v>5.0000000000000001E-3</v>
      </c>
      <c r="CK182" s="67">
        <f t="shared" si="442"/>
        <v>0.15</v>
      </c>
      <c r="CL182" s="67">
        <f t="shared" si="442"/>
        <v>0.5</v>
      </c>
      <c r="CM182" s="67">
        <f t="shared" si="442"/>
        <v>0.5</v>
      </c>
      <c r="CN182" s="67">
        <f t="shared" si="442"/>
        <v>0.5</v>
      </c>
      <c r="CO182" s="67">
        <f t="shared" si="438"/>
        <v>1.5</v>
      </c>
      <c r="CP182" s="67">
        <f t="shared" si="442"/>
        <v>0.3</v>
      </c>
      <c r="CQ182" s="67">
        <f t="shared" si="442"/>
        <v>5</v>
      </c>
      <c r="CR182" s="67">
        <f t="shared" si="442"/>
        <v>0.5</v>
      </c>
      <c r="CS182" s="67">
        <f t="shared" si="442"/>
        <v>0.5</v>
      </c>
      <c r="CT182" s="67">
        <f t="shared" si="442"/>
        <v>0.05</v>
      </c>
      <c r="CU182" s="67">
        <f t="shared" si="442"/>
        <v>0.05</v>
      </c>
      <c r="CV182" s="67">
        <f t="shared" si="442"/>
        <v>0.05</v>
      </c>
      <c r="CW182" s="67">
        <f t="shared" si="439"/>
        <v>9.7999999999999997E-4</v>
      </c>
      <c r="CX182" s="67">
        <f t="shared" si="442"/>
        <v>0.05</v>
      </c>
      <c r="CY182" s="67">
        <f t="shared" si="442"/>
        <v>0.05</v>
      </c>
      <c r="CZ182" s="67">
        <f t="shared" si="442"/>
        <v>0.05</v>
      </c>
      <c r="DA182" s="67">
        <f t="shared" si="442"/>
        <v>0.05</v>
      </c>
      <c r="DB182" s="67">
        <f t="shared" si="442"/>
        <v>0.05</v>
      </c>
      <c r="DC182" s="67">
        <f t="shared" si="442"/>
        <v>0.05</v>
      </c>
      <c r="DD182" s="67">
        <f t="shared" si="442"/>
        <v>0.05</v>
      </c>
      <c r="DE182" s="138">
        <v>418.6</v>
      </c>
      <c r="DF182" s="101">
        <f t="shared" ref="DF182:DJ182" si="443">DF428*1000</f>
        <v>0.5</v>
      </c>
      <c r="DG182" s="101">
        <f t="shared" si="443"/>
        <v>0.05</v>
      </c>
      <c r="DH182" s="101">
        <f t="shared" si="443"/>
        <v>2.5000000000000001E-2</v>
      </c>
      <c r="DI182" s="101">
        <f t="shared" si="443"/>
        <v>2.5000000000000001E-2</v>
      </c>
      <c r="DJ182" s="101">
        <f t="shared" si="443"/>
        <v>0.05</v>
      </c>
    </row>
    <row r="183" spans="1:114" ht="25.5" x14ac:dyDescent="0.2">
      <c r="A183" s="114">
        <v>178</v>
      </c>
      <c r="B183" s="115">
        <v>359</v>
      </c>
      <c r="C183" s="116" t="s">
        <v>603</v>
      </c>
      <c r="D183" s="116" t="s">
        <v>604</v>
      </c>
      <c r="E183" s="116" t="s">
        <v>715</v>
      </c>
      <c r="F183" s="116" t="s">
        <v>929</v>
      </c>
      <c r="G183" s="113">
        <v>7</v>
      </c>
      <c r="H183" s="52">
        <v>645</v>
      </c>
      <c r="I183" s="89">
        <v>0.05</v>
      </c>
      <c r="J183" s="89">
        <v>37.5</v>
      </c>
      <c r="K183" s="89">
        <v>253</v>
      </c>
      <c r="L183" s="90">
        <v>2.5000000000000001E-2</v>
      </c>
      <c r="M183" s="89">
        <v>15.6</v>
      </c>
      <c r="N183" s="89">
        <v>30</v>
      </c>
      <c r="O183" s="89">
        <v>21.8</v>
      </c>
      <c r="P183" s="105">
        <v>2.1700000000000001E-2</v>
      </c>
      <c r="Q183" s="89">
        <v>6980</v>
      </c>
      <c r="R183" s="89">
        <v>1.27</v>
      </c>
      <c r="S183" s="89">
        <v>28.2</v>
      </c>
      <c r="T183" s="89">
        <v>35.4</v>
      </c>
      <c r="U183" s="79">
        <v>1</v>
      </c>
      <c r="V183" s="89">
        <v>21</v>
      </c>
      <c r="W183" s="89">
        <v>79.099999999999994</v>
      </c>
      <c r="X183" s="89">
        <v>92.4</v>
      </c>
      <c r="Y183" s="52">
        <v>4530</v>
      </c>
      <c r="Z183" s="89">
        <v>8.26</v>
      </c>
      <c r="AA183" s="52">
        <v>40125.199999999997</v>
      </c>
      <c r="AB183" s="79">
        <v>527.65800000000002</v>
      </c>
      <c r="AC183" s="52">
        <v>698</v>
      </c>
      <c r="AD183" s="52">
        <v>281</v>
      </c>
      <c r="AE183" s="89">
        <v>0.05</v>
      </c>
      <c r="AF183" s="52">
        <v>15780.1</v>
      </c>
      <c r="AG183" s="52">
        <v>3210</v>
      </c>
      <c r="AH183" s="79">
        <f t="shared" ref="AH183:AZ183" si="444">AH429*1000</f>
        <v>14</v>
      </c>
      <c r="AI183" s="79">
        <f t="shared" si="444"/>
        <v>65</v>
      </c>
      <c r="AJ183" s="79">
        <f t="shared" si="444"/>
        <v>6</v>
      </c>
      <c r="AK183" s="79">
        <f t="shared" si="444"/>
        <v>82</v>
      </c>
      <c r="AL183" s="79">
        <f t="shared" si="444"/>
        <v>54</v>
      </c>
      <c r="AM183" s="79">
        <f t="shared" si="444"/>
        <v>24</v>
      </c>
      <c r="AN183" s="79">
        <f t="shared" si="444"/>
        <v>20</v>
      </c>
      <c r="AO183" s="79">
        <f t="shared" si="444"/>
        <v>7</v>
      </c>
      <c r="AP183" s="79">
        <f t="shared" si="444"/>
        <v>13</v>
      </c>
      <c r="AQ183" s="79">
        <f t="shared" si="444"/>
        <v>1.5</v>
      </c>
      <c r="AR183" s="79">
        <f t="shared" si="444"/>
        <v>7</v>
      </c>
      <c r="AS183" s="79">
        <f t="shared" si="444"/>
        <v>5</v>
      </c>
      <c r="AT183" s="79">
        <f t="shared" si="444"/>
        <v>56</v>
      </c>
      <c r="AU183" s="79">
        <f t="shared" si="444"/>
        <v>26</v>
      </c>
      <c r="AV183" s="79">
        <f t="shared" si="444"/>
        <v>11</v>
      </c>
      <c r="AW183" s="79">
        <f t="shared" si="444"/>
        <v>11</v>
      </c>
      <c r="AX183" s="79">
        <f t="shared" si="444"/>
        <v>18</v>
      </c>
      <c r="AY183" s="79">
        <f t="shared" si="444"/>
        <v>5</v>
      </c>
      <c r="AZ183" s="79">
        <f t="shared" si="444"/>
        <v>2.5</v>
      </c>
      <c r="BA183" s="80">
        <f t="shared" si="329"/>
        <v>371.5</v>
      </c>
      <c r="BB183" s="67">
        <f t="shared" ref="BB183:DD183" si="445">BB429*1000</f>
        <v>0.5</v>
      </c>
      <c r="BC183" s="67">
        <f t="shared" si="445"/>
        <v>0.5</v>
      </c>
      <c r="BD183" s="67">
        <f t="shared" si="445"/>
        <v>0.5</v>
      </c>
      <c r="BE183" s="67">
        <f t="shared" si="445"/>
        <v>0.5</v>
      </c>
      <c r="BF183" s="67">
        <f t="shared" si="445"/>
        <v>0.5</v>
      </c>
      <c r="BG183" s="67">
        <f t="shared" si="445"/>
        <v>0.5</v>
      </c>
      <c r="BH183" s="67">
        <f t="shared" si="445"/>
        <v>0.5</v>
      </c>
      <c r="BI183" s="67">
        <f t="shared" si="445"/>
        <v>0.5</v>
      </c>
      <c r="BJ183" s="67">
        <f t="shared" si="445"/>
        <v>5.0000000000000001E-3</v>
      </c>
      <c r="BK183" s="67">
        <f t="shared" si="445"/>
        <v>0.5</v>
      </c>
      <c r="BL183" s="67">
        <f t="shared" si="445"/>
        <v>0.05</v>
      </c>
      <c r="BM183" s="67">
        <f t="shared" si="445"/>
        <v>0.05</v>
      </c>
      <c r="BN183" s="67">
        <f t="shared" si="445"/>
        <v>0.05</v>
      </c>
      <c r="BO183" s="67">
        <f t="shared" si="445"/>
        <v>0.05</v>
      </c>
      <c r="BP183" s="67">
        <f t="shared" si="445"/>
        <v>0.05</v>
      </c>
      <c r="BQ183" s="67">
        <f t="shared" si="445"/>
        <v>0.4</v>
      </c>
      <c r="BR183" s="67">
        <f t="shared" si="445"/>
        <v>0.05</v>
      </c>
      <c r="BS183" s="67">
        <f t="shared" si="445"/>
        <v>0.05</v>
      </c>
      <c r="BT183" s="67">
        <f t="shared" si="445"/>
        <v>0.05</v>
      </c>
      <c r="BU183" s="67">
        <f t="shared" si="445"/>
        <v>0.05</v>
      </c>
      <c r="BV183" s="67">
        <f t="shared" si="445"/>
        <v>0.05</v>
      </c>
      <c r="BW183" s="67">
        <f t="shared" si="445"/>
        <v>0.1</v>
      </c>
      <c r="BX183" s="67">
        <f t="shared" si="445"/>
        <v>0.15</v>
      </c>
      <c r="BY183" s="91"/>
      <c r="BZ183" s="91"/>
      <c r="CA183" s="91"/>
      <c r="CB183" s="91"/>
      <c r="CC183" s="91"/>
      <c r="CD183" s="91"/>
      <c r="CE183" s="91"/>
      <c r="CF183" s="91"/>
      <c r="CG183" s="91"/>
      <c r="CH183" s="91"/>
      <c r="CI183" s="91"/>
      <c r="CJ183" s="91"/>
      <c r="CK183" s="91"/>
      <c r="CL183" s="91"/>
      <c r="CM183" s="91"/>
      <c r="CN183" s="91"/>
      <c r="CO183" s="91"/>
      <c r="CP183" s="91"/>
      <c r="CQ183" s="91"/>
      <c r="CR183" s="91"/>
      <c r="CS183" s="91"/>
      <c r="CT183" s="91"/>
      <c r="CU183" s="91"/>
      <c r="CV183" s="91"/>
      <c r="CW183" s="91"/>
      <c r="CX183" s="91"/>
      <c r="CY183" s="91"/>
      <c r="CZ183" s="91"/>
      <c r="DA183" s="91"/>
      <c r="DB183" s="91"/>
      <c r="DC183" s="67">
        <f t="shared" si="445"/>
        <v>0.05</v>
      </c>
      <c r="DD183" s="67">
        <f t="shared" si="445"/>
        <v>0.05</v>
      </c>
      <c r="DE183" s="138">
        <v>357.3</v>
      </c>
      <c r="DF183" s="137"/>
      <c r="DG183" s="137"/>
      <c r="DH183" s="137"/>
      <c r="DI183" s="137"/>
      <c r="DJ183" s="137"/>
    </row>
    <row r="184" spans="1:114" ht="25.5" x14ac:dyDescent="0.2">
      <c r="A184" s="114">
        <v>179</v>
      </c>
      <c r="B184" s="115">
        <v>363</v>
      </c>
      <c r="C184" s="116" t="s">
        <v>605</v>
      </c>
      <c r="D184" s="116" t="s">
        <v>606</v>
      </c>
      <c r="E184" s="116" t="s">
        <v>864</v>
      </c>
      <c r="F184" s="116" t="s">
        <v>1066</v>
      </c>
      <c r="G184" s="113">
        <v>6.6</v>
      </c>
      <c r="H184" s="52">
        <v>636</v>
      </c>
      <c r="I184" s="89">
        <v>0.05</v>
      </c>
      <c r="J184" s="89">
        <v>3.64</v>
      </c>
      <c r="K184" s="89">
        <v>128</v>
      </c>
      <c r="L184" s="90">
        <v>2.5000000000000001E-2</v>
      </c>
      <c r="M184" s="89">
        <v>9.92</v>
      </c>
      <c r="N184" s="89">
        <v>14.6</v>
      </c>
      <c r="O184" s="89">
        <v>12.2</v>
      </c>
      <c r="P184" s="105">
        <v>1.1900000000000001E-2</v>
      </c>
      <c r="Q184" s="89">
        <v>3820</v>
      </c>
      <c r="R184" s="89">
        <v>0.2</v>
      </c>
      <c r="S184" s="89">
        <v>12.4</v>
      </c>
      <c r="T184" s="89">
        <v>13.1</v>
      </c>
      <c r="U184" s="79">
        <v>1</v>
      </c>
      <c r="V184" s="79">
        <v>15.5</v>
      </c>
      <c r="W184" s="89">
        <v>27.9</v>
      </c>
      <c r="X184" s="89">
        <v>40.700000000000003</v>
      </c>
      <c r="Y184" s="52">
        <v>2810</v>
      </c>
      <c r="Z184" s="89">
        <v>4.3899999999999997</v>
      </c>
      <c r="AA184" s="52">
        <v>15031.5</v>
      </c>
      <c r="AB184" s="79">
        <v>246</v>
      </c>
      <c r="AC184" s="52">
        <v>404</v>
      </c>
      <c r="AD184" s="52">
        <v>222</v>
      </c>
      <c r="AE184" s="89">
        <v>617.77800000000002</v>
      </c>
      <c r="AF184" s="52">
        <v>8951.0300000000007</v>
      </c>
      <c r="AG184" s="52">
        <v>2060</v>
      </c>
      <c r="AH184" s="79">
        <f t="shared" ref="AH184:AZ184" si="446">AH430*1000</f>
        <v>180</v>
      </c>
      <c r="AI184" s="79">
        <f t="shared" si="446"/>
        <v>1040</v>
      </c>
      <c r="AJ184" s="79">
        <f t="shared" si="446"/>
        <v>287</v>
      </c>
      <c r="AK184" s="79">
        <f t="shared" si="446"/>
        <v>3340</v>
      </c>
      <c r="AL184" s="79">
        <f t="shared" si="446"/>
        <v>1860</v>
      </c>
      <c r="AM184" s="79">
        <f t="shared" si="446"/>
        <v>1410</v>
      </c>
      <c r="AN184" s="79">
        <f t="shared" si="446"/>
        <v>1570</v>
      </c>
      <c r="AO184" s="79">
        <f t="shared" si="446"/>
        <v>314</v>
      </c>
      <c r="AP184" s="79">
        <f t="shared" si="446"/>
        <v>885</v>
      </c>
      <c r="AQ184" s="79">
        <f t="shared" si="446"/>
        <v>163</v>
      </c>
      <c r="AR184" s="79">
        <f t="shared" si="446"/>
        <v>48</v>
      </c>
      <c r="AS184" s="79">
        <f t="shared" si="446"/>
        <v>37</v>
      </c>
      <c r="AT184" s="79">
        <f t="shared" si="446"/>
        <v>2750</v>
      </c>
      <c r="AU184" s="79">
        <f t="shared" si="446"/>
        <v>1860</v>
      </c>
      <c r="AV184" s="79">
        <f t="shared" si="446"/>
        <v>857</v>
      </c>
      <c r="AW184" s="79">
        <f t="shared" si="446"/>
        <v>908</v>
      </c>
      <c r="AX184" s="79">
        <f t="shared" si="446"/>
        <v>1300</v>
      </c>
      <c r="AY184" s="79">
        <f t="shared" si="446"/>
        <v>510</v>
      </c>
      <c r="AZ184" s="79">
        <f t="shared" si="446"/>
        <v>2.5</v>
      </c>
      <c r="BA184" s="80">
        <f t="shared" si="329"/>
        <v>15402</v>
      </c>
      <c r="BB184" s="67">
        <f t="shared" ref="BB184:DD184" si="447">BB430*1000</f>
        <v>0.5</v>
      </c>
      <c r="BC184" s="67">
        <f t="shared" si="447"/>
        <v>0.5</v>
      </c>
      <c r="BD184" s="67">
        <f t="shared" si="447"/>
        <v>0.5</v>
      </c>
      <c r="BE184" s="67">
        <f t="shared" si="447"/>
        <v>0.5</v>
      </c>
      <c r="BF184" s="67">
        <f t="shared" si="447"/>
        <v>0.5</v>
      </c>
      <c r="BG184" s="67">
        <f t="shared" si="447"/>
        <v>0.5</v>
      </c>
      <c r="BH184" s="67">
        <f t="shared" si="447"/>
        <v>0.5</v>
      </c>
      <c r="BI184" s="67">
        <f t="shared" si="447"/>
        <v>0.5</v>
      </c>
      <c r="BJ184" s="67">
        <f t="shared" si="447"/>
        <v>5.0000000000000001E-3</v>
      </c>
      <c r="BK184" s="67">
        <f t="shared" si="447"/>
        <v>0.5</v>
      </c>
      <c r="BL184" s="67">
        <f t="shared" si="447"/>
        <v>0.05</v>
      </c>
      <c r="BM184" s="67">
        <f t="shared" si="447"/>
        <v>0.05</v>
      </c>
      <c r="BN184" s="67">
        <f t="shared" si="447"/>
        <v>0.05</v>
      </c>
      <c r="BO184" s="67">
        <f t="shared" si="447"/>
        <v>0.05</v>
      </c>
      <c r="BP184" s="67">
        <f t="shared" si="447"/>
        <v>0.05</v>
      </c>
      <c r="BQ184" s="67">
        <f t="shared" si="447"/>
        <v>0.4</v>
      </c>
      <c r="BR184" s="67">
        <f t="shared" si="447"/>
        <v>0.05</v>
      </c>
      <c r="BS184" s="67">
        <f t="shared" si="447"/>
        <v>0.05</v>
      </c>
      <c r="BT184" s="67">
        <f t="shared" si="447"/>
        <v>0.05</v>
      </c>
      <c r="BU184" s="67">
        <f t="shared" si="447"/>
        <v>0.05</v>
      </c>
      <c r="BV184" s="67">
        <f t="shared" si="447"/>
        <v>0.05</v>
      </c>
      <c r="BW184" s="67">
        <f t="shared" si="447"/>
        <v>0.1</v>
      </c>
      <c r="BX184" s="67">
        <f t="shared" si="447"/>
        <v>0.15</v>
      </c>
      <c r="BY184" s="91"/>
      <c r="BZ184" s="91"/>
      <c r="CA184" s="91"/>
      <c r="CB184" s="91"/>
      <c r="CC184" s="91"/>
      <c r="CD184" s="91"/>
      <c r="CE184" s="91"/>
      <c r="CF184" s="91"/>
      <c r="CG184" s="91"/>
      <c r="CH184" s="91"/>
      <c r="CI184" s="91"/>
      <c r="CJ184" s="91"/>
      <c r="CK184" s="91"/>
      <c r="CL184" s="91"/>
      <c r="CM184" s="91"/>
      <c r="CN184" s="91"/>
      <c r="CO184" s="91"/>
      <c r="CP184" s="91"/>
      <c r="CQ184" s="91"/>
      <c r="CR184" s="91"/>
      <c r="CS184" s="91"/>
      <c r="CT184" s="91"/>
      <c r="CU184" s="91"/>
      <c r="CV184" s="91"/>
      <c r="CW184" s="91"/>
      <c r="CX184" s="91"/>
      <c r="CY184" s="91"/>
      <c r="CZ184" s="91"/>
      <c r="DA184" s="91"/>
      <c r="DB184" s="91"/>
      <c r="DC184" s="67">
        <f t="shared" si="447"/>
        <v>0.05</v>
      </c>
      <c r="DD184" s="67">
        <f t="shared" si="447"/>
        <v>0.05</v>
      </c>
      <c r="DE184" s="138">
        <v>608.79999999999995</v>
      </c>
      <c r="DF184" s="137"/>
      <c r="DG184" s="137"/>
      <c r="DH184" s="137"/>
      <c r="DI184" s="137"/>
      <c r="DJ184" s="137"/>
    </row>
    <row r="185" spans="1:114" ht="25.5" x14ac:dyDescent="0.2">
      <c r="A185" s="114">
        <v>180</v>
      </c>
      <c r="B185" s="115">
        <v>364</v>
      </c>
      <c r="C185" s="116" t="s">
        <v>210</v>
      </c>
      <c r="D185" s="116" t="s">
        <v>277</v>
      </c>
      <c r="E185" s="116" t="s">
        <v>865</v>
      </c>
      <c r="F185" s="116" t="s">
        <v>1067</v>
      </c>
      <c r="G185" s="113">
        <v>7.1</v>
      </c>
      <c r="H185" s="52">
        <v>713</v>
      </c>
      <c r="I185" s="89">
        <v>0.05</v>
      </c>
      <c r="J185" s="89">
        <v>1.5</v>
      </c>
      <c r="K185" s="89">
        <v>41.3</v>
      </c>
      <c r="L185" s="90">
        <v>2.5000000000000001E-2</v>
      </c>
      <c r="M185" s="89">
        <v>5.99</v>
      </c>
      <c r="N185" s="89">
        <v>7.49</v>
      </c>
      <c r="O185" s="89">
        <v>15.5</v>
      </c>
      <c r="P185" s="105">
        <v>8.6999999999999994E-3</v>
      </c>
      <c r="Q185" s="89">
        <v>595</v>
      </c>
      <c r="R185" s="89">
        <v>0.2</v>
      </c>
      <c r="S185" s="89">
        <v>6.6</v>
      </c>
      <c r="T185" s="89">
        <v>5.93</v>
      </c>
      <c r="U185" s="79">
        <v>1</v>
      </c>
      <c r="V185" s="89">
        <v>9.02</v>
      </c>
      <c r="W185" s="89">
        <v>4.46</v>
      </c>
      <c r="X185" s="89">
        <v>40.799999999999997</v>
      </c>
      <c r="Y185" s="52">
        <v>3600</v>
      </c>
      <c r="Z185" s="89">
        <v>4.29</v>
      </c>
      <c r="AA185" s="52">
        <v>3520</v>
      </c>
      <c r="AB185" s="79">
        <v>125</v>
      </c>
      <c r="AC185" s="52">
        <v>293</v>
      </c>
      <c r="AD185" s="89">
        <v>361</v>
      </c>
      <c r="AE185" s="89">
        <v>104.911</v>
      </c>
      <c r="AF185" s="52">
        <v>2130.17</v>
      </c>
      <c r="AG185" s="52">
        <v>531</v>
      </c>
      <c r="AH185" s="79">
        <f t="shared" ref="AH185:AZ185" si="448">AH431*1000</f>
        <v>8</v>
      </c>
      <c r="AI185" s="79">
        <f t="shared" si="448"/>
        <v>15</v>
      </c>
      <c r="AJ185" s="79">
        <f t="shared" si="448"/>
        <v>7</v>
      </c>
      <c r="AK185" s="79">
        <f t="shared" si="448"/>
        <v>55</v>
      </c>
      <c r="AL185" s="79">
        <f t="shared" si="448"/>
        <v>42</v>
      </c>
      <c r="AM185" s="79">
        <f t="shared" si="448"/>
        <v>28</v>
      </c>
      <c r="AN185" s="79">
        <f t="shared" si="448"/>
        <v>48</v>
      </c>
      <c r="AO185" s="79">
        <f t="shared" si="448"/>
        <v>10</v>
      </c>
      <c r="AP185" s="79">
        <f t="shared" si="448"/>
        <v>42</v>
      </c>
      <c r="AQ185" s="79">
        <f t="shared" si="448"/>
        <v>3</v>
      </c>
      <c r="AR185" s="79">
        <f t="shared" si="448"/>
        <v>2.5</v>
      </c>
      <c r="AS185" s="79">
        <f t="shared" si="448"/>
        <v>2.5</v>
      </c>
      <c r="AT185" s="79">
        <f t="shared" si="448"/>
        <v>49</v>
      </c>
      <c r="AU185" s="79">
        <f t="shared" si="448"/>
        <v>65</v>
      </c>
      <c r="AV185" s="79">
        <f t="shared" si="448"/>
        <v>26</v>
      </c>
      <c r="AW185" s="79">
        <f t="shared" si="448"/>
        <v>39</v>
      </c>
      <c r="AX185" s="79">
        <f t="shared" si="448"/>
        <v>61</v>
      </c>
      <c r="AY185" s="79">
        <f t="shared" si="448"/>
        <v>20</v>
      </c>
      <c r="AZ185" s="79">
        <f t="shared" si="448"/>
        <v>2.5</v>
      </c>
      <c r="BA185" s="80">
        <f t="shared" si="329"/>
        <v>351</v>
      </c>
      <c r="BB185" s="67">
        <f t="shared" ref="BB185:DD185" si="449">BB431*1000</f>
        <v>0.5</v>
      </c>
      <c r="BC185" s="67">
        <f t="shared" si="449"/>
        <v>0.5</v>
      </c>
      <c r="BD185" s="67">
        <f t="shared" si="449"/>
        <v>0.5</v>
      </c>
      <c r="BE185" s="67">
        <f t="shared" si="449"/>
        <v>0.5</v>
      </c>
      <c r="BF185" s="67">
        <f t="shared" si="449"/>
        <v>0.5</v>
      </c>
      <c r="BG185" s="67">
        <f t="shared" si="449"/>
        <v>0.5</v>
      </c>
      <c r="BH185" s="67">
        <f t="shared" si="449"/>
        <v>0.5</v>
      </c>
      <c r="BI185" s="67">
        <f t="shared" si="449"/>
        <v>0.5</v>
      </c>
      <c r="BJ185" s="67">
        <f t="shared" si="449"/>
        <v>5.0000000000000001E-3</v>
      </c>
      <c r="BK185" s="67">
        <f t="shared" si="449"/>
        <v>0.5</v>
      </c>
      <c r="BL185" s="67">
        <f t="shared" si="449"/>
        <v>0.05</v>
      </c>
      <c r="BM185" s="67">
        <f t="shared" si="449"/>
        <v>0.05</v>
      </c>
      <c r="BN185" s="67">
        <f t="shared" si="449"/>
        <v>0.05</v>
      </c>
      <c r="BO185" s="67">
        <f t="shared" si="449"/>
        <v>0.05</v>
      </c>
      <c r="BP185" s="67">
        <f t="shared" si="449"/>
        <v>0.05</v>
      </c>
      <c r="BQ185" s="67">
        <f t="shared" si="449"/>
        <v>0.4</v>
      </c>
      <c r="BR185" s="67">
        <f t="shared" si="449"/>
        <v>0.05</v>
      </c>
      <c r="BS185" s="67">
        <f t="shared" si="449"/>
        <v>0.05</v>
      </c>
      <c r="BT185" s="67">
        <f t="shared" si="449"/>
        <v>0.05</v>
      </c>
      <c r="BU185" s="67">
        <f t="shared" si="449"/>
        <v>0.05</v>
      </c>
      <c r="BV185" s="67">
        <f t="shared" si="449"/>
        <v>0.05</v>
      </c>
      <c r="BW185" s="67">
        <f t="shared" si="449"/>
        <v>0.1</v>
      </c>
      <c r="BX185" s="67">
        <f t="shared" si="449"/>
        <v>0.15</v>
      </c>
      <c r="BY185" s="67">
        <f t="shared" si="449"/>
        <v>1570</v>
      </c>
      <c r="BZ185" s="67">
        <f t="shared" si="449"/>
        <v>50</v>
      </c>
      <c r="CA185" s="67">
        <f t="shared" si="449"/>
        <v>500</v>
      </c>
      <c r="CB185" s="67">
        <f t="shared" si="449"/>
        <v>0.01</v>
      </c>
      <c r="CC185" s="67">
        <f t="shared" si="449"/>
        <v>2.5000000000000001E-2</v>
      </c>
      <c r="CD185" s="67">
        <f t="shared" si="449"/>
        <v>2.5000000000000001E-2</v>
      </c>
      <c r="CE185" s="67">
        <f t="shared" si="449"/>
        <v>2.5000000000000001E-2</v>
      </c>
      <c r="CF185" s="67">
        <f t="shared" si="449"/>
        <v>2.5000000000000001E-2</v>
      </c>
      <c r="CG185" s="67">
        <f t="shared" si="449"/>
        <v>2.5000000000000001E-2</v>
      </c>
      <c r="CH185" s="67">
        <f t="shared" si="449"/>
        <v>2.5000000000000001E-2</v>
      </c>
      <c r="CI185" s="67">
        <f t="shared" si="449"/>
        <v>2.5000000000000001E-2</v>
      </c>
      <c r="CJ185" s="67">
        <f>CJ431</f>
        <v>5.0000000000000001E-3</v>
      </c>
      <c r="CK185" s="67">
        <f t="shared" si="449"/>
        <v>0.15</v>
      </c>
      <c r="CL185" s="67">
        <f t="shared" si="449"/>
        <v>0.5</v>
      </c>
      <c r="CM185" s="67">
        <f t="shared" si="449"/>
        <v>0.5</v>
      </c>
      <c r="CN185" s="67">
        <f t="shared" si="449"/>
        <v>0.5</v>
      </c>
      <c r="CO185" s="67">
        <f>SUM(CL185:CN185)</f>
        <v>1.5</v>
      </c>
      <c r="CP185" s="67">
        <f t="shared" si="449"/>
        <v>0.3</v>
      </c>
      <c r="CQ185" s="67">
        <f t="shared" si="449"/>
        <v>5</v>
      </c>
      <c r="CR185" s="67">
        <f t="shared" si="449"/>
        <v>0.5</v>
      </c>
      <c r="CS185" s="67">
        <f t="shared" si="449"/>
        <v>0.5</v>
      </c>
      <c r="CT185" s="67">
        <f t="shared" si="449"/>
        <v>0.05</v>
      </c>
      <c r="CU185" s="67">
        <f t="shared" si="449"/>
        <v>0.05</v>
      </c>
      <c r="CV185" s="67">
        <f t="shared" si="449"/>
        <v>0.05</v>
      </c>
      <c r="CW185" s="67">
        <f t="shared" ref="CW185" si="450">CW431/1000</f>
        <v>1.1999999999999999E-3</v>
      </c>
      <c r="CX185" s="67">
        <f t="shared" si="449"/>
        <v>0.05</v>
      </c>
      <c r="CY185" s="67">
        <f t="shared" si="449"/>
        <v>0.05</v>
      </c>
      <c r="CZ185" s="67">
        <f t="shared" si="449"/>
        <v>0.05</v>
      </c>
      <c r="DA185" s="67">
        <f t="shared" si="449"/>
        <v>0.05</v>
      </c>
      <c r="DB185" s="67">
        <f t="shared" si="449"/>
        <v>0.05</v>
      </c>
      <c r="DC185" s="67">
        <f t="shared" si="449"/>
        <v>0.05</v>
      </c>
      <c r="DD185" s="67">
        <f t="shared" si="449"/>
        <v>0.05</v>
      </c>
      <c r="DE185" s="138">
        <v>285.8</v>
      </c>
      <c r="DF185" s="101">
        <f t="shared" ref="DF185:DJ185" si="451">DF431*1000</f>
        <v>0.5</v>
      </c>
      <c r="DG185" s="101">
        <f t="shared" si="451"/>
        <v>0.05</v>
      </c>
      <c r="DH185" s="101">
        <f t="shared" si="451"/>
        <v>2.5000000000000001E-2</v>
      </c>
      <c r="DI185" s="101">
        <f t="shared" si="451"/>
        <v>2.5000000000000001E-2</v>
      </c>
      <c r="DJ185" s="101">
        <f t="shared" si="451"/>
        <v>0.05</v>
      </c>
    </row>
    <row r="186" spans="1:114" ht="25.5" x14ac:dyDescent="0.2">
      <c r="A186" s="114">
        <v>181</v>
      </c>
      <c r="B186" s="115">
        <v>365</v>
      </c>
      <c r="C186" s="116" t="s">
        <v>211</v>
      </c>
      <c r="D186" s="116" t="s">
        <v>278</v>
      </c>
      <c r="E186" s="116" t="s">
        <v>866</v>
      </c>
      <c r="F186" s="116" t="s">
        <v>237</v>
      </c>
      <c r="G186" s="113">
        <v>6.9</v>
      </c>
      <c r="H186" s="52">
        <v>669</v>
      </c>
      <c r="I186" s="89">
        <v>0.05</v>
      </c>
      <c r="J186" s="89">
        <v>3.12</v>
      </c>
      <c r="K186" s="89">
        <v>14.4</v>
      </c>
      <c r="L186" s="90">
        <v>2.5000000000000001E-2</v>
      </c>
      <c r="M186" s="89">
        <v>0.49299999999999999</v>
      </c>
      <c r="N186" s="112">
        <v>1.7</v>
      </c>
      <c r="O186" s="89">
        <v>5.14</v>
      </c>
      <c r="P186" s="105">
        <v>5.0000000000000001E-4</v>
      </c>
      <c r="Q186" s="112">
        <v>149</v>
      </c>
      <c r="R186" s="89">
        <v>0.2</v>
      </c>
      <c r="S186" s="89">
        <v>0.2</v>
      </c>
      <c r="T186" s="89">
        <v>0.5</v>
      </c>
      <c r="U186" s="79">
        <v>1</v>
      </c>
      <c r="V186" s="79">
        <v>2.67</v>
      </c>
      <c r="W186" s="112">
        <v>0.25</v>
      </c>
      <c r="X186" s="112">
        <v>3.26</v>
      </c>
      <c r="Y186" s="52">
        <v>294</v>
      </c>
      <c r="Z186" s="89">
        <v>5.33</v>
      </c>
      <c r="AA186" s="52">
        <v>1150</v>
      </c>
      <c r="AB186" s="79">
        <v>57.7</v>
      </c>
      <c r="AC186" s="89">
        <v>35.200000000000003</v>
      </c>
      <c r="AD186" s="89">
        <v>92.8</v>
      </c>
      <c r="AE186" s="89">
        <v>59.7</v>
      </c>
      <c r="AF186" s="52">
        <v>1272.67</v>
      </c>
      <c r="AG186" s="52">
        <v>417</v>
      </c>
      <c r="AH186" s="79">
        <f t="shared" ref="AH186:AZ186" si="452">AH432*1000</f>
        <v>2.5</v>
      </c>
      <c r="AI186" s="79">
        <f t="shared" si="452"/>
        <v>2.5</v>
      </c>
      <c r="AJ186" s="79">
        <f t="shared" si="452"/>
        <v>2.5</v>
      </c>
      <c r="AK186" s="79">
        <f t="shared" si="452"/>
        <v>5</v>
      </c>
      <c r="AL186" s="79">
        <f t="shared" si="452"/>
        <v>2.5</v>
      </c>
      <c r="AM186" s="79">
        <f t="shared" si="452"/>
        <v>2.5</v>
      </c>
      <c r="AN186" s="79">
        <f t="shared" si="452"/>
        <v>2.5</v>
      </c>
      <c r="AO186" s="79">
        <f t="shared" si="452"/>
        <v>2.5</v>
      </c>
      <c r="AP186" s="79">
        <f t="shared" si="452"/>
        <v>2.5</v>
      </c>
      <c r="AQ186" s="79">
        <f t="shared" si="452"/>
        <v>1.5</v>
      </c>
      <c r="AR186" s="79">
        <f t="shared" si="452"/>
        <v>2.5</v>
      </c>
      <c r="AS186" s="79">
        <f t="shared" si="452"/>
        <v>2.5</v>
      </c>
      <c r="AT186" s="79">
        <f t="shared" si="452"/>
        <v>2.5</v>
      </c>
      <c r="AU186" s="79">
        <f t="shared" si="452"/>
        <v>2.5</v>
      </c>
      <c r="AV186" s="79">
        <f t="shared" si="452"/>
        <v>2.5</v>
      </c>
      <c r="AW186" s="79">
        <f t="shared" si="452"/>
        <v>1930</v>
      </c>
      <c r="AX186" s="79">
        <f t="shared" si="452"/>
        <v>11</v>
      </c>
      <c r="AY186" s="79">
        <f t="shared" si="452"/>
        <v>2.5</v>
      </c>
      <c r="AZ186" s="79">
        <f t="shared" si="452"/>
        <v>2.5</v>
      </c>
      <c r="BA186" s="80">
        <f t="shared" si="329"/>
        <v>34</v>
      </c>
      <c r="BB186" s="67">
        <f t="shared" ref="BB186:DD186" si="453">BB432*1000</f>
        <v>0.5</v>
      </c>
      <c r="BC186" s="67">
        <f t="shared" si="453"/>
        <v>0.5</v>
      </c>
      <c r="BD186" s="67">
        <f t="shared" si="453"/>
        <v>0.5</v>
      </c>
      <c r="BE186" s="67">
        <f t="shared" si="453"/>
        <v>0.5</v>
      </c>
      <c r="BF186" s="67">
        <f t="shared" si="453"/>
        <v>0.5</v>
      </c>
      <c r="BG186" s="67">
        <f t="shared" si="453"/>
        <v>0.5</v>
      </c>
      <c r="BH186" s="67">
        <f t="shared" si="453"/>
        <v>0.5</v>
      </c>
      <c r="BI186" s="67">
        <f t="shared" si="453"/>
        <v>0.5</v>
      </c>
      <c r="BJ186" s="67">
        <f t="shared" si="453"/>
        <v>5.0000000000000001E-3</v>
      </c>
      <c r="BK186" s="67">
        <f t="shared" si="453"/>
        <v>0.5</v>
      </c>
      <c r="BL186" s="67">
        <f t="shared" si="453"/>
        <v>0.05</v>
      </c>
      <c r="BM186" s="67">
        <f t="shared" si="453"/>
        <v>0.05</v>
      </c>
      <c r="BN186" s="67">
        <f t="shared" si="453"/>
        <v>0.05</v>
      </c>
      <c r="BO186" s="67">
        <f t="shared" si="453"/>
        <v>0.05</v>
      </c>
      <c r="BP186" s="67">
        <f t="shared" si="453"/>
        <v>0.05</v>
      </c>
      <c r="BQ186" s="67">
        <f t="shared" si="453"/>
        <v>0.4</v>
      </c>
      <c r="BR186" s="67">
        <f t="shared" si="453"/>
        <v>0.05</v>
      </c>
      <c r="BS186" s="67">
        <f t="shared" si="453"/>
        <v>0.05</v>
      </c>
      <c r="BT186" s="67">
        <f t="shared" si="453"/>
        <v>0.05</v>
      </c>
      <c r="BU186" s="67">
        <f t="shared" si="453"/>
        <v>0.05</v>
      </c>
      <c r="BV186" s="67">
        <f t="shared" si="453"/>
        <v>0.05</v>
      </c>
      <c r="BW186" s="67">
        <f t="shared" si="453"/>
        <v>0.1</v>
      </c>
      <c r="BX186" s="67">
        <f t="shared" si="453"/>
        <v>0.15</v>
      </c>
      <c r="BY186" s="91"/>
      <c r="BZ186" s="91"/>
      <c r="CA186" s="91"/>
      <c r="CB186" s="91"/>
      <c r="CC186" s="91"/>
      <c r="CD186" s="91"/>
      <c r="CE186" s="91"/>
      <c r="CF186" s="91"/>
      <c r="CG186" s="91"/>
      <c r="CH186" s="91"/>
      <c r="CI186" s="91"/>
      <c r="CJ186" s="91"/>
      <c r="CK186" s="91"/>
      <c r="CL186" s="91"/>
      <c r="CM186" s="91"/>
      <c r="CN186" s="91"/>
      <c r="CO186" s="91"/>
      <c r="CP186" s="91"/>
      <c r="CQ186" s="91"/>
      <c r="CR186" s="91"/>
      <c r="CS186" s="91"/>
      <c r="CT186" s="91"/>
      <c r="CU186" s="91"/>
      <c r="CV186" s="91"/>
      <c r="CW186" s="91"/>
      <c r="CX186" s="91"/>
      <c r="CY186" s="91"/>
      <c r="CZ186" s="91"/>
      <c r="DA186" s="91"/>
      <c r="DB186" s="91"/>
      <c r="DC186" s="67">
        <f t="shared" si="453"/>
        <v>0.05</v>
      </c>
      <c r="DD186" s="67">
        <f t="shared" si="453"/>
        <v>0.05</v>
      </c>
      <c r="DE186" s="138">
        <v>4058</v>
      </c>
      <c r="DF186" s="137"/>
      <c r="DG186" s="137"/>
      <c r="DH186" s="137"/>
      <c r="DI186" s="137"/>
      <c r="DJ186" s="137"/>
    </row>
    <row r="187" spans="1:114" ht="25.5" x14ac:dyDescent="0.2">
      <c r="A187" s="114">
        <v>182</v>
      </c>
      <c r="B187" s="115">
        <v>366</v>
      </c>
      <c r="C187" s="116" t="s">
        <v>607</v>
      </c>
      <c r="D187" s="116" t="s">
        <v>608</v>
      </c>
      <c r="E187" s="116" t="s">
        <v>867</v>
      </c>
      <c r="F187" s="116" t="s">
        <v>1068</v>
      </c>
      <c r="G187" s="113">
        <v>5.7</v>
      </c>
      <c r="H187" s="52">
        <v>678</v>
      </c>
      <c r="I187" s="89">
        <v>0.05</v>
      </c>
      <c r="J187" s="89">
        <v>19.5</v>
      </c>
      <c r="K187" s="89">
        <v>27.6</v>
      </c>
      <c r="L187" s="90">
        <v>2.5000000000000001E-2</v>
      </c>
      <c r="M187" s="89">
        <v>4.32</v>
      </c>
      <c r="N187" s="112">
        <v>5.62</v>
      </c>
      <c r="O187" s="112">
        <v>2.0099999999999998</v>
      </c>
      <c r="P187" s="105">
        <v>4.3E-3</v>
      </c>
      <c r="Q187" s="112">
        <v>147</v>
      </c>
      <c r="R187" s="89">
        <v>0.2</v>
      </c>
      <c r="S187" s="89">
        <v>4.16</v>
      </c>
      <c r="T187" s="112">
        <v>10.3</v>
      </c>
      <c r="U187" s="79">
        <v>1</v>
      </c>
      <c r="V187" s="79">
        <v>3.98</v>
      </c>
      <c r="W187" s="112">
        <v>21.6</v>
      </c>
      <c r="X187" s="112">
        <v>12.3</v>
      </c>
      <c r="Y187" s="52">
        <v>560</v>
      </c>
      <c r="Z187" s="89">
        <v>6.06</v>
      </c>
      <c r="AA187" s="52">
        <v>62261.599999999999</v>
      </c>
      <c r="AB187" s="79">
        <v>119</v>
      </c>
      <c r="AC187" s="89">
        <v>432</v>
      </c>
      <c r="AD187" s="89">
        <v>596</v>
      </c>
      <c r="AE187" s="89">
        <v>57.7</v>
      </c>
      <c r="AF187" s="52">
        <v>1803.25</v>
      </c>
      <c r="AG187" s="52">
        <v>176</v>
      </c>
      <c r="AH187" s="79">
        <f t="shared" ref="AH187:AZ187" si="454">AH433*1000</f>
        <v>2.5</v>
      </c>
      <c r="AI187" s="79">
        <f t="shared" si="454"/>
        <v>11</v>
      </c>
      <c r="AJ187" s="79">
        <f t="shared" si="454"/>
        <v>2.5</v>
      </c>
      <c r="AK187" s="79">
        <f t="shared" si="454"/>
        <v>19</v>
      </c>
      <c r="AL187" s="79">
        <f t="shared" si="454"/>
        <v>10</v>
      </c>
      <c r="AM187" s="79">
        <f t="shared" si="454"/>
        <v>5</v>
      </c>
      <c r="AN187" s="79">
        <f t="shared" si="454"/>
        <v>5</v>
      </c>
      <c r="AO187" s="79">
        <f t="shared" si="454"/>
        <v>2.5</v>
      </c>
      <c r="AP187" s="79">
        <f t="shared" si="454"/>
        <v>7</v>
      </c>
      <c r="AQ187" s="79">
        <f t="shared" si="454"/>
        <v>1.5</v>
      </c>
      <c r="AR187" s="79">
        <f t="shared" si="454"/>
        <v>2.5</v>
      </c>
      <c r="AS187" s="79">
        <f t="shared" si="454"/>
        <v>2.5</v>
      </c>
      <c r="AT187" s="79">
        <f t="shared" si="454"/>
        <v>11</v>
      </c>
      <c r="AU187" s="79">
        <f t="shared" si="454"/>
        <v>7</v>
      </c>
      <c r="AV187" s="79">
        <f t="shared" si="454"/>
        <v>2.5</v>
      </c>
      <c r="AW187" s="79">
        <f t="shared" si="454"/>
        <v>2.5</v>
      </c>
      <c r="AX187" s="79">
        <f t="shared" si="454"/>
        <v>11</v>
      </c>
      <c r="AY187" s="79">
        <f t="shared" si="454"/>
        <v>2.5</v>
      </c>
      <c r="AZ187" s="79">
        <f t="shared" si="454"/>
        <v>2.5</v>
      </c>
      <c r="BA187" s="80">
        <f t="shared" si="329"/>
        <v>82</v>
      </c>
      <c r="BB187" s="67">
        <f t="shared" ref="BB187:DD187" si="455">BB433*1000</f>
        <v>0.5</v>
      </c>
      <c r="BC187" s="67">
        <f t="shared" si="455"/>
        <v>0.5</v>
      </c>
      <c r="BD187" s="67">
        <f t="shared" si="455"/>
        <v>0.5</v>
      </c>
      <c r="BE187" s="67">
        <f t="shared" si="455"/>
        <v>0.5</v>
      </c>
      <c r="BF187" s="67">
        <f t="shared" si="455"/>
        <v>0.5</v>
      </c>
      <c r="BG187" s="67">
        <f t="shared" si="455"/>
        <v>0.5</v>
      </c>
      <c r="BH187" s="67">
        <f t="shared" si="455"/>
        <v>0.5</v>
      </c>
      <c r="BI187" s="67">
        <f t="shared" si="455"/>
        <v>0.5</v>
      </c>
      <c r="BJ187" s="67">
        <f t="shared" si="455"/>
        <v>5.0000000000000001E-3</v>
      </c>
      <c r="BK187" s="67">
        <f t="shared" si="455"/>
        <v>0.5</v>
      </c>
      <c r="BL187" s="67">
        <f t="shared" si="455"/>
        <v>0.05</v>
      </c>
      <c r="BM187" s="67">
        <f t="shared" si="455"/>
        <v>0.05</v>
      </c>
      <c r="BN187" s="67">
        <f t="shared" si="455"/>
        <v>0.05</v>
      </c>
      <c r="BO187" s="67">
        <f t="shared" si="455"/>
        <v>0.05</v>
      </c>
      <c r="BP187" s="67">
        <f t="shared" si="455"/>
        <v>0.05</v>
      </c>
      <c r="BQ187" s="67">
        <f t="shared" si="455"/>
        <v>0.4</v>
      </c>
      <c r="BR187" s="67">
        <f t="shared" si="455"/>
        <v>0.05</v>
      </c>
      <c r="BS187" s="67">
        <f t="shared" si="455"/>
        <v>0.05</v>
      </c>
      <c r="BT187" s="67">
        <f t="shared" si="455"/>
        <v>0.05</v>
      </c>
      <c r="BU187" s="67">
        <f t="shared" si="455"/>
        <v>0.05</v>
      </c>
      <c r="BV187" s="67">
        <f t="shared" si="455"/>
        <v>0.05</v>
      </c>
      <c r="BW187" s="67">
        <f t="shared" si="455"/>
        <v>0.1</v>
      </c>
      <c r="BX187" s="67">
        <f t="shared" si="455"/>
        <v>0.15</v>
      </c>
      <c r="BY187" s="67">
        <f t="shared" si="455"/>
        <v>25</v>
      </c>
      <c r="BZ187" s="67">
        <f t="shared" si="455"/>
        <v>50</v>
      </c>
      <c r="CA187" s="67">
        <f t="shared" si="455"/>
        <v>500</v>
      </c>
      <c r="CB187" s="67">
        <f t="shared" si="455"/>
        <v>0.01</v>
      </c>
      <c r="CC187" s="67">
        <f t="shared" si="455"/>
        <v>2.5000000000000001E-2</v>
      </c>
      <c r="CD187" s="67">
        <f t="shared" si="455"/>
        <v>2.5000000000000001E-2</v>
      </c>
      <c r="CE187" s="67">
        <f t="shared" si="455"/>
        <v>2.5000000000000001E-2</v>
      </c>
      <c r="CF187" s="67">
        <f t="shared" si="455"/>
        <v>2.5000000000000001E-2</v>
      </c>
      <c r="CG187" s="67">
        <f t="shared" si="455"/>
        <v>2.5000000000000001E-2</v>
      </c>
      <c r="CH187" s="67">
        <f t="shared" si="455"/>
        <v>2.5000000000000001E-2</v>
      </c>
      <c r="CI187" s="67">
        <f t="shared" si="455"/>
        <v>2.5000000000000001E-2</v>
      </c>
      <c r="CJ187" s="67">
        <f>CJ433</f>
        <v>5.0000000000000001E-3</v>
      </c>
      <c r="CK187" s="67">
        <f t="shared" si="455"/>
        <v>0.15</v>
      </c>
      <c r="CL187" s="67">
        <f t="shared" si="455"/>
        <v>0.5</v>
      </c>
      <c r="CM187" s="67">
        <f t="shared" si="455"/>
        <v>0.5</v>
      </c>
      <c r="CN187" s="67">
        <f t="shared" si="455"/>
        <v>0.5</v>
      </c>
      <c r="CO187" s="67">
        <f>SUM(CL187:CN187)</f>
        <v>1.5</v>
      </c>
      <c r="CP187" s="67">
        <f t="shared" si="455"/>
        <v>0.3</v>
      </c>
      <c r="CQ187" s="67">
        <f t="shared" si="455"/>
        <v>5</v>
      </c>
      <c r="CR187" s="67">
        <f t="shared" si="455"/>
        <v>0.5</v>
      </c>
      <c r="CS187" s="67">
        <f t="shared" si="455"/>
        <v>0.5</v>
      </c>
      <c r="CT187" s="67">
        <f t="shared" si="455"/>
        <v>0.05</v>
      </c>
      <c r="CU187" s="67">
        <f t="shared" si="455"/>
        <v>0.05</v>
      </c>
      <c r="CV187" s="67">
        <f t="shared" si="455"/>
        <v>0.05</v>
      </c>
      <c r="CW187" s="67">
        <f t="shared" ref="CW187" si="456">CW433/1000</f>
        <v>8.9000000000000006E-4</v>
      </c>
      <c r="CX187" s="67">
        <f t="shared" si="455"/>
        <v>0.05</v>
      </c>
      <c r="CY187" s="67">
        <f t="shared" si="455"/>
        <v>0.05</v>
      </c>
      <c r="CZ187" s="67">
        <f t="shared" si="455"/>
        <v>0.05</v>
      </c>
      <c r="DA187" s="67">
        <f t="shared" si="455"/>
        <v>0.05</v>
      </c>
      <c r="DB187" s="67">
        <f t="shared" si="455"/>
        <v>0.05</v>
      </c>
      <c r="DC187" s="67">
        <f t="shared" si="455"/>
        <v>0.05</v>
      </c>
      <c r="DD187" s="67">
        <f t="shared" si="455"/>
        <v>0.05</v>
      </c>
      <c r="DE187" s="138">
        <v>1078</v>
      </c>
      <c r="DF187" s="101">
        <f t="shared" ref="DF187:DJ187" si="457">DF433*1000</f>
        <v>0.5</v>
      </c>
      <c r="DG187" s="101">
        <f t="shared" si="457"/>
        <v>0.05</v>
      </c>
      <c r="DH187" s="101">
        <f t="shared" si="457"/>
        <v>2.5000000000000001E-2</v>
      </c>
      <c r="DI187" s="101">
        <f t="shared" si="457"/>
        <v>2.5000000000000001E-2</v>
      </c>
      <c r="DJ187" s="101">
        <f t="shared" si="457"/>
        <v>0.05</v>
      </c>
    </row>
    <row r="188" spans="1:114" ht="25.5" x14ac:dyDescent="0.2">
      <c r="A188" s="114">
        <v>183</v>
      </c>
      <c r="B188" s="115">
        <v>367</v>
      </c>
      <c r="C188" s="116" t="s">
        <v>609</v>
      </c>
      <c r="D188" s="116" t="s">
        <v>610</v>
      </c>
      <c r="E188" s="116" t="s">
        <v>868</v>
      </c>
      <c r="F188" s="116" t="s">
        <v>1069</v>
      </c>
      <c r="G188" s="113">
        <v>7.3</v>
      </c>
      <c r="H188" s="52">
        <v>761</v>
      </c>
      <c r="I188" s="89">
        <v>0.05</v>
      </c>
      <c r="J188" s="89">
        <v>5.68</v>
      </c>
      <c r="K188" s="89">
        <v>37.4</v>
      </c>
      <c r="L188" s="90">
        <v>2.5000000000000001E-2</v>
      </c>
      <c r="M188" s="89">
        <v>6.94</v>
      </c>
      <c r="N188" s="89">
        <v>18</v>
      </c>
      <c r="O188" s="89">
        <v>14.1</v>
      </c>
      <c r="P188" s="105">
        <v>8.2000000000000007E-3</v>
      </c>
      <c r="Q188" s="112">
        <v>4470</v>
      </c>
      <c r="R188" s="89">
        <v>0.2</v>
      </c>
      <c r="S188" s="89">
        <v>18.600000000000001</v>
      </c>
      <c r="T188" s="89">
        <v>3.5</v>
      </c>
      <c r="U188" s="79">
        <v>1</v>
      </c>
      <c r="V188" s="79">
        <v>39.9</v>
      </c>
      <c r="W188" s="89">
        <v>24.2</v>
      </c>
      <c r="X188" s="89">
        <v>37.299999999999997</v>
      </c>
      <c r="Y188" s="52">
        <v>16800</v>
      </c>
      <c r="Z188" s="89">
        <v>3.56</v>
      </c>
      <c r="AA188" s="52">
        <v>15717.7</v>
      </c>
      <c r="AB188" s="79">
        <v>654.851</v>
      </c>
      <c r="AC188" s="52">
        <v>233</v>
      </c>
      <c r="AD188" s="52">
        <v>970</v>
      </c>
      <c r="AE188" s="89">
        <v>155.334</v>
      </c>
      <c r="AF188" s="52">
        <v>8340.1</v>
      </c>
      <c r="AG188" s="52">
        <v>2320</v>
      </c>
      <c r="AH188" s="79">
        <f t="shared" ref="AH188:AZ188" si="458">AH434*1000</f>
        <v>2.5</v>
      </c>
      <c r="AI188" s="79">
        <f t="shared" si="458"/>
        <v>61</v>
      </c>
      <c r="AJ188" s="79">
        <f t="shared" si="458"/>
        <v>2.5</v>
      </c>
      <c r="AK188" s="79">
        <f t="shared" si="458"/>
        <v>11</v>
      </c>
      <c r="AL188" s="79">
        <f t="shared" si="458"/>
        <v>12</v>
      </c>
      <c r="AM188" s="79">
        <f t="shared" si="458"/>
        <v>2.5</v>
      </c>
      <c r="AN188" s="79">
        <f t="shared" si="458"/>
        <v>2.5</v>
      </c>
      <c r="AO188" s="79">
        <f t="shared" si="458"/>
        <v>2.5</v>
      </c>
      <c r="AP188" s="79">
        <f t="shared" si="458"/>
        <v>10</v>
      </c>
      <c r="AQ188" s="79">
        <f t="shared" si="458"/>
        <v>1.5</v>
      </c>
      <c r="AR188" s="79">
        <f t="shared" si="458"/>
        <v>2.5</v>
      </c>
      <c r="AS188" s="79">
        <f t="shared" si="458"/>
        <v>2.5</v>
      </c>
      <c r="AT188" s="79">
        <f t="shared" si="458"/>
        <v>2.5</v>
      </c>
      <c r="AU188" s="79">
        <f t="shared" si="458"/>
        <v>2.5</v>
      </c>
      <c r="AV188" s="79">
        <f t="shared" si="458"/>
        <v>2.5</v>
      </c>
      <c r="AW188" s="79">
        <f t="shared" si="458"/>
        <v>1960</v>
      </c>
      <c r="AX188" s="79">
        <f t="shared" si="458"/>
        <v>18</v>
      </c>
      <c r="AY188" s="79">
        <f t="shared" si="458"/>
        <v>2.5</v>
      </c>
      <c r="AZ188" s="79">
        <f t="shared" si="458"/>
        <v>2.5</v>
      </c>
      <c r="BA188" s="80">
        <f t="shared" si="329"/>
        <v>108</v>
      </c>
      <c r="BB188" s="67">
        <f t="shared" ref="BB188:DD188" si="459">BB434*1000</f>
        <v>0.5</v>
      </c>
      <c r="BC188" s="67">
        <f t="shared" si="459"/>
        <v>0.5</v>
      </c>
      <c r="BD188" s="67">
        <f t="shared" si="459"/>
        <v>0.5</v>
      </c>
      <c r="BE188" s="67">
        <f t="shared" si="459"/>
        <v>0.5</v>
      </c>
      <c r="BF188" s="67">
        <f t="shared" si="459"/>
        <v>0.5</v>
      </c>
      <c r="BG188" s="67">
        <f t="shared" si="459"/>
        <v>0.5</v>
      </c>
      <c r="BH188" s="67">
        <f t="shared" si="459"/>
        <v>0.5</v>
      </c>
      <c r="BI188" s="67">
        <f t="shared" si="459"/>
        <v>0.5</v>
      </c>
      <c r="BJ188" s="67">
        <f t="shared" si="459"/>
        <v>5.0000000000000001E-3</v>
      </c>
      <c r="BK188" s="67">
        <f t="shared" si="459"/>
        <v>0.5</v>
      </c>
      <c r="BL188" s="67">
        <f t="shared" si="459"/>
        <v>0.05</v>
      </c>
      <c r="BM188" s="67">
        <f t="shared" si="459"/>
        <v>0.05</v>
      </c>
      <c r="BN188" s="67">
        <f t="shared" si="459"/>
        <v>0.05</v>
      </c>
      <c r="BO188" s="67">
        <f t="shared" si="459"/>
        <v>0.05</v>
      </c>
      <c r="BP188" s="67">
        <f t="shared" si="459"/>
        <v>0.05</v>
      </c>
      <c r="BQ188" s="67">
        <f t="shared" si="459"/>
        <v>0.4</v>
      </c>
      <c r="BR188" s="67">
        <f t="shared" si="459"/>
        <v>0.05</v>
      </c>
      <c r="BS188" s="67">
        <f t="shared" si="459"/>
        <v>0.05</v>
      </c>
      <c r="BT188" s="67">
        <f t="shared" si="459"/>
        <v>0.05</v>
      </c>
      <c r="BU188" s="67">
        <f t="shared" si="459"/>
        <v>0.05</v>
      </c>
      <c r="BV188" s="67">
        <f t="shared" si="459"/>
        <v>0.05</v>
      </c>
      <c r="BW188" s="67">
        <f t="shared" si="459"/>
        <v>0.1</v>
      </c>
      <c r="BX188" s="67">
        <f t="shared" si="459"/>
        <v>0.15</v>
      </c>
      <c r="BY188" s="91"/>
      <c r="BZ188" s="91"/>
      <c r="CA188" s="91"/>
      <c r="CB188" s="91"/>
      <c r="CC188" s="91"/>
      <c r="CD188" s="91"/>
      <c r="CE188" s="91"/>
      <c r="CF188" s="91"/>
      <c r="CG188" s="91"/>
      <c r="CH188" s="91"/>
      <c r="CI188" s="91"/>
      <c r="CJ188" s="91"/>
      <c r="CK188" s="91"/>
      <c r="CL188" s="91"/>
      <c r="CM188" s="91"/>
      <c r="CN188" s="91"/>
      <c r="CO188" s="91"/>
      <c r="CP188" s="91"/>
      <c r="CQ188" s="91"/>
      <c r="CR188" s="91"/>
      <c r="CS188" s="91"/>
      <c r="CT188" s="91"/>
      <c r="CU188" s="91"/>
      <c r="CV188" s="91"/>
      <c r="CW188" s="91"/>
      <c r="CX188" s="91"/>
      <c r="CY188" s="91"/>
      <c r="CZ188" s="91"/>
      <c r="DA188" s="91"/>
      <c r="DB188" s="91"/>
      <c r="DC188" s="67">
        <f t="shared" si="459"/>
        <v>0.05</v>
      </c>
      <c r="DD188" s="67">
        <f t="shared" si="459"/>
        <v>0.05</v>
      </c>
      <c r="DE188" s="138">
        <v>38816</v>
      </c>
      <c r="DF188" s="137"/>
      <c r="DG188" s="137"/>
      <c r="DH188" s="137"/>
      <c r="DI188" s="137"/>
      <c r="DJ188" s="137"/>
    </row>
    <row r="189" spans="1:114" ht="25.5" x14ac:dyDescent="0.2">
      <c r="A189" s="114">
        <v>184</v>
      </c>
      <c r="B189" s="115">
        <v>368</v>
      </c>
      <c r="C189" s="116" t="s">
        <v>611</v>
      </c>
      <c r="D189" s="116" t="s">
        <v>612</v>
      </c>
      <c r="E189" s="116" t="s">
        <v>869</v>
      </c>
      <c r="F189" s="116" t="s">
        <v>1070</v>
      </c>
      <c r="G189" s="113">
        <v>6.4</v>
      </c>
      <c r="H189" s="52">
        <v>640</v>
      </c>
      <c r="I189" s="89">
        <v>0.05</v>
      </c>
      <c r="J189" s="89">
        <v>1.5</v>
      </c>
      <c r="K189" s="89">
        <v>31.7</v>
      </c>
      <c r="L189" s="90">
        <v>2.5000000000000001E-2</v>
      </c>
      <c r="M189" s="89">
        <v>3.13</v>
      </c>
      <c r="N189" s="112">
        <v>8.99</v>
      </c>
      <c r="O189" s="112">
        <v>8.9600000000000009</v>
      </c>
      <c r="P189" s="105">
        <v>1.54E-2</v>
      </c>
      <c r="Q189" s="112">
        <v>1330</v>
      </c>
      <c r="R189" s="89">
        <v>0.2</v>
      </c>
      <c r="S189" s="112">
        <v>8.07</v>
      </c>
      <c r="T189" s="112">
        <v>8.06</v>
      </c>
      <c r="U189" s="79">
        <v>1</v>
      </c>
      <c r="V189" s="79">
        <v>5.62</v>
      </c>
      <c r="W189" s="112">
        <v>9.7799999999999994</v>
      </c>
      <c r="X189" s="112">
        <v>28.3</v>
      </c>
      <c r="Y189" s="52">
        <v>1550</v>
      </c>
      <c r="Z189" s="89">
        <v>6.72</v>
      </c>
      <c r="AA189" s="52">
        <v>6620</v>
      </c>
      <c r="AB189" s="79">
        <v>81.099999999999994</v>
      </c>
      <c r="AC189" s="89">
        <v>248</v>
      </c>
      <c r="AD189" s="89">
        <v>265</v>
      </c>
      <c r="AE189" s="89">
        <v>376.44499999999999</v>
      </c>
      <c r="AF189" s="52">
        <v>4699.75</v>
      </c>
      <c r="AG189" s="112">
        <v>627</v>
      </c>
      <c r="AH189" s="79">
        <f t="shared" ref="AH189:AZ189" si="460">AH435*1000</f>
        <v>25</v>
      </c>
      <c r="AI189" s="79">
        <f t="shared" si="460"/>
        <v>61</v>
      </c>
      <c r="AJ189" s="79">
        <f t="shared" si="460"/>
        <v>14</v>
      </c>
      <c r="AK189" s="79">
        <f t="shared" si="460"/>
        <v>108</v>
      </c>
      <c r="AL189" s="79">
        <f t="shared" si="460"/>
        <v>43</v>
      </c>
      <c r="AM189" s="79">
        <f t="shared" si="460"/>
        <v>39</v>
      </c>
      <c r="AN189" s="79">
        <f t="shared" si="460"/>
        <v>43</v>
      </c>
      <c r="AO189" s="79">
        <f t="shared" si="460"/>
        <v>8</v>
      </c>
      <c r="AP189" s="79">
        <f t="shared" si="460"/>
        <v>26</v>
      </c>
      <c r="AQ189" s="79">
        <f t="shared" si="460"/>
        <v>3</v>
      </c>
      <c r="AR189" s="79">
        <f t="shared" si="460"/>
        <v>7</v>
      </c>
      <c r="AS189" s="79">
        <f t="shared" si="460"/>
        <v>8</v>
      </c>
      <c r="AT189" s="79">
        <f t="shared" si="460"/>
        <v>80</v>
      </c>
      <c r="AU189" s="79">
        <f t="shared" si="460"/>
        <v>64</v>
      </c>
      <c r="AV189" s="79">
        <f t="shared" si="460"/>
        <v>25</v>
      </c>
      <c r="AW189" s="79">
        <f t="shared" si="460"/>
        <v>39</v>
      </c>
      <c r="AX189" s="79">
        <f t="shared" si="460"/>
        <v>44</v>
      </c>
      <c r="AY189" s="79">
        <f t="shared" si="460"/>
        <v>14</v>
      </c>
      <c r="AZ189" s="79">
        <f t="shared" si="460"/>
        <v>2.5</v>
      </c>
      <c r="BA189" s="80">
        <f t="shared" si="329"/>
        <v>520</v>
      </c>
      <c r="BB189" s="67">
        <f t="shared" ref="BB189:DD189" si="461">BB435*1000</f>
        <v>0.5</v>
      </c>
      <c r="BC189" s="67">
        <f t="shared" si="461"/>
        <v>0.5</v>
      </c>
      <c r="BD189" s="67">
        <f t="shared" si="461"/>
        <v>0.5</v>
      </c>
      <c r="BE189" s="67">
        <f t="shared" si="461"/>
        <v>0.5</v>
      </c>
      <c r="BF189" s="67">
        <f t="shared" si="461"/>
        <v>0.5</v>
      </c>
      <c r="BG189" s="67">
        <f t="shared" si="461"/>
        <v>0.5</v>
      </c>
      <c r="BH189" s="67">
        <f t="shared" si="461"/>
        <v>0.5</v>
      </c>
      <c r="BI189" s="67">
        <f t="shared" si="461"/>
        <v>0.5</v>
      </c>
      <c r="BJ189" s="67">
        <f t="shared" si="461"/>
        <v>5.0000000000000001E-3</v>
      </c>
      <c r="BK189" s="67">
        <f t="shared" si="461"/>
        <v>0.5</v>
      </c>
      <c r="BL189" s="67">
        <f t="shared" si="461"/>
        <v>0.05</v>
      </c>
      <c r="BM189" s="67">
        <f t="shared" si="461"/>
        <v>0.05</v>
      </c>
      <c r="BN189" s="67">
        <f t="shared" si="461"/>
        <v>0.05</v>
      </c>
      <c r="BO189" s="67">
        <f t="shared" si="461"/>
        <v>0.05</v>
      </c>
      <c r="BP189" s="67">
        <f t="shared" si="461"/>
        <v>0.05</v>
      </c>
      <c r="BQ189" s="67">
        <f t="shared" si="461"/>
        <v>0.4</v>
      </c>
      <c r="BR189" s="67">
        <f t="shared" si="461"/>
        <v>0.05</v>
      </c>
      <c r="BS189" s="67">
        <f t="shared" si="461"/>
        <v>0.05</v>
      </c>
      <c r="BT189" s="67">
        <f t="shared" si="461"/>
        <v>0.05</v>
      </c>
      <c r="BU189" s="67">
        <f t="shared" si="461"/>
        <v>0.05</v>
      </c>
      <c r="BV189" s="67">
        <f t="shared" si="461"/>
        <v>0.05</v>
      </c>
      <c r="BW189" s="67">
        <f t="shared" si="461"/>
        <v>0.1</v>
      </c>
      <c r="BX189" s="67">
        <f t="shared" si="461"/>
        <v>0.15</v>
      </c>
      <c r="BY189" s="91"/>
      <c r="BZ189" s="91"/>
      <c r="CA189" s="91"/>
      <c r="CB189" s="91"/>
      <c r="CC189" s="91"/>
      <c r="CD189" s="91"/>
      <c r="CE189" s="91"/>
      <c r="CF189" s="91"/>
      <c r="CG189" s="91"/>
      <c r="CH189" s="91"/>
      <c r="CI189" s="91"/>
      <c r="CJ189" s="91"/>
      <c r="CK189" s="91"/>
      <c r="CL189" s="91"/>
      <c r="CM189" s="91"/>
      <c r="CN189" s="91"/>
      <c r="CO189" s="91"/>
      <c r="CP189" s="91"/>
      <c r="CQ189" s="91"/>
      <c r="CR189" s="91"/>
      <c r="CS189" s="91"/>
      <c r="CT189" s="91"/>
      <c r="CU189" s="91"/>
      <c r="CV189" s="91"/>
      <c r="CW189" s="91"/>
      <c r="CX189" s="91"/>
      <c r="CY189" s="91"/>
      <c r="CZ189" s="91"/>
      <c r="DA189" s="91"/>
      <c r="DB189" s="91"/>
      <c r="DC189" s="67">
        <f t="shared" si="461"/>
        <v>0.05</v>
      </c>
      <c r="DD189" s="67">
        <f t="shared" si="461"/>
        <v>0.05</v>
      </c>
      <c r="DE189" s="138">
        <v>2146</v>
      </c>
      <c r="DF189" s="137"/>
      <c r="DG189" s="137"/>
      <c r="DH189" s="137"/>
      <c r="DI189" s="137"/>
      <c r="DJ189" s="137"/>
    </row>
    <row r="190" spans="1:114" ht="25.5" x14ac:dyDescent="0.2">
      <c r="A190" s="114">
        <v>185</v>
      </c>
      <c r="B190" s="115">
        <v>370</v>
      </c>
      <c r="C190" s="116" t="s">
        <v>613</v>
      </c>
      <c r="D190" s="116" t="s">
        <v>614</v>
      </c>
      <c r="E190" s="116" t="s">
        <v>870</v>
      </c>
      <c r="F190" s="116" t="s">
        <v>1071</v>
      </c>
      <c r="G190" s="113">
        <v>6.9</v>
      </c>
      <c r="H190" s="52">
        <v>738</v>
      </c>
      <c r="I190" s="89">
        <v>0.05</v>
      </c>
      <c r="J190" s="89">
        <v>1.5</v>
      </c>
      <c r="K190" s="89">
        <v>42.8</v>
      </c>
      <c r="L190" s="90">
        <v>2.5000000000000001E-2</v>
      </c>
      <c r="M190" s="89">
        <v>1.53</v>
      </c>
      <c r="N190" s="112">
        <v>2.86</v>
      </c>
      <c r="O190" s="89">
        <v>3.33</v>
      </c>
      <c r="P190" s="105">
        <v>2.3E-3</v>
      </c>
      <c r="Q190" s="112">
        <v>330</v>
      </c>
      <c r="R190" s="89">
        <v>0.2</v>
      </c>
      <c r="S190" s="112">
        <v>0.2</v>
      </c>
      <c r="T190" s="112">
        <v>0.5</v>
      </c>
      <c r="U190" s="79">
        <v>1</v>
      </c>
      <c r="V190" s="79">
        <v>17.399999999999999</v>
      </c>
      <c r="W190" s="112">
        <v>0.25</v>
      </c>
      <c r="X190" s="112">
        <v>12.6</v>
      </c>
      <c r="Y190" s="52">
        <v>6810</v>
      </c>
      <c r="Z190" s="89">
        <v>7.71</v>
      </c>
      <c r="AA190" s="52">
        <v>6630</v>
      </c>
      <c r="AB190" s="79">
        <v>230</v>
      </c>
      <c r="AC190" s="89">
        <v>661</v>
      </c>
      <c r="AD190" s="52">
        <v>826</v>
      </c>
      <c r="AE190" s="89">
        <v>62.9</v>
      </c>
      <c r="AF190" s="52">
        <v>1343.79</v>
      </c>
      <c r="AG190" s="112">
        <v>311</v>
      </c>
      <c r="AH190" s="79">
        <f t="shared" ref="AH190:AZ190" si="462">AH436*1000</f>
        <v>10</v>
      </c>
      <c r="AI190" s="79">
        <f t="shared" si="462"/>
        <v>6</v>
      </c>
      <c r="AJ190" s="79">
        <f t="shared" si="462"/>
        <v>2.5</v>
      </c>
      <c r="AK190" s="79">
        <f t="shared" si="462"/>
        <v>33</v>
      </c>
      <c r="AL190" s="79">
        <f t="shared" si="462"/>
        <v>23</v>
      </c>
      <c r="AM190" s="79">
        <f t="shared" si="462"/>
        <v>10</v>
      </c>
      <c r="AN190" s="79">
        <f t="shared" si="462"/>
        <v>11</v>
      </c>
      <c r="AO190" s="79">
        <f t="shared" si="462"/>
        <v>2.5</v>
      </c>
      <c r="AP190" s="79">
        <f t="shared" si="462"/>
        <v>7</v>
      </c>
      <c r="AQ190" s="79">
        <f t="shared" si="462"/>
        <v>1.5</v>
      </c>
      <c r="AR190" s="79">
        <f t="shared" si="462"/>
        <v>2.5</v>
      </c>
      <c r="AS190" s="79">
        <f t="shared" si="462"/>
        <v>11</v>
      </c>
      <c r="AT190" s="79">
        <f t="shared" si="462"/>
        <v>24</v>
      </c>
      <c r="AU190" s="79">
        <f t="shared" si="462"/>
        <v>18</v>
      </c>
      <c r="AV190" s="79">
        <f t="shared" si="462"/>
        <v>8</v>
      </c>
      <c r="AW190" s="79">
        <f t="shared" si="462"/>
        <v>11</v>
      </c>
      <c r="AX190" s="79">
        <f t="shared" si="462"/>
        <v>10</v>
      </c>
      <c r="AY190" s="79">
        <f t="shared" si="462"/>
        <v>2.5</v>
      </c>
      <c r="AZ190" s="79">
        <f t="shared" si="462"/>
        <v>2.5</v>
      </c>
      <c r="BA190" s="80">
        <f t="shared" si="329"/>
        <v>160.5</v>
      </c>
      <c r="BB190" s="67">
        <f t="shared" ref="BB190:DD190" si="463">BB436*1000</f>
        <v>0.5</v>
      </c>
      <c r="BC190" s="67">
        <f t="shared" si="463"/>
        <v>0.5</v>
      </c>
      <c r="BD190" s="67">
        <f t="shared" si="463"/>
        <v>0.5</v>
      </c>
      <c r="BE190" s="67">
        <f t="shared" si="463"/>
        <v>0.5</v>
      </c>
      <c r="BF190" s="67">
        <f t="shared" si="463"/>
        <v>0.5</v>
      </c>
      <c r="BG190" s="67">
        <f t="shared" si="463"/>
        <v>0.5</v>
      </c>
      <c r="BH190" s="67">
        <f t="shared" si="463"/>
        <v>0.5</v>
      </c>
      <c r="BI190" s="67">
        <f t="shared" si="463"/>
        <v>0.5</v>
      </c>
      <c r="BJ190" s="67">
        <f t="shared" si="463"/>
        <v>5.0000000000000001E-3</v>
      </c>
      <c r="BK190" s="67">
        <f t="shared" si="463"/>
        <v>0.5</v>
      </c>
      <c r="BL190" s="67">
        <f t="shared" si="463"/>
        <v>0.05</v>
      </c>
      <c r="BM190" s="67">
        <f t="shared" si="463"/>
        <v>0.05</v>
      </c>
      <c r="BN190" s="67">
        <f t="shared" si="463"/>
        <v>0.05</v>
      </c>
      <c r="BO190" s="67">
        <f t="shared" si="463"/>
        <v>0.05</v>
      </c>
      <c r="BP190" s="67">
        <f t="shared" si="463"/>
        <v>0.05</v>
      </c>
      <c r="BQ190" s="67">
        <f t="shared" si="463"/>
        <v>0.4</v>
      </c>
      <c r="BR190" s="67">
        <f t="shared" si="463"/>
        <v>0.05</v>
      </c>
      <c r="BS190" s="67">
        <f t="shared" si="463"/>
        <v>0.05</v>
      </c>
      <c r="BT190" s="67">
        <f t="shared" si="463"/>
        <v>0.05</v>
      </c>
      <c r="BU190" s="67">
        <f t="shared" si="463"/>
        <v>0.05</v>
      </c>
      <c r="BV190" s="67">
        <f t="shared" si="463"/>
        <v>0.05</v>
      </c>
      <c r="BW190" s="67">
        <f t="shared" si="463"/>
        <v>0.1</v>
      </c>
      <c r="BX190" s="67">
        <f t="shared" si="463"/>
        <v>0.15</v>
      </c>
      <c r="BY190" s="91"/>
      <c r="BZ190" s="91"/>
      <c r="CA190" s="91"/>
      <c r="CB190" s="91"/>
      <c r="CC190" s="91"/>
      <c r="CD190" s="91"/>
      <c r="CE190" s="91"/>
      <c r="CF190" s="91"/>
      <c r="CG190" s="91"/>
      <c r="CH190" s="91"/>
      <c r="CI190" s="91"/>
      <c r="CJ190" s="91"/>
      <c r="CK190" s="91"/>
      <c r="CL190" s="91"/>
      <c r="CM190" s="91"/>
      <c r="CN190" s="91"/>
      <c r="CO190" s="91"/>
      <c r="CP190" s="91"/>
      <c r="CQ190" s="91"/>
      <c r="CR190" s="91"/>
      <c r="CS190" s="91"/>
      <c r="CT190" s="91"/>
      <c r="CU190" s="91"/>
      <c r="CV190" s="91"/>
      <c r="CW190" s="91"/>
      <c r="CX190" s="91"/>
      <c r="CY190" s="91"/>
      <c r="CZ190" s="91"/>
      <c r="DA190" s="91"/>
      <c r="DB190" s="91"/>
      <c r="DC190" s="67">
        <f t="shared" si="463"/>
        <v>0.05</v>
      </c>
      <c r="DD190" s="67">
        <f t="shared" si="463"/>
        <v>0.05</v>
      </c>
      <c r="DE190" s="138">
        <v>1960</v>
      </c>
      <c r="DF190" s="137"/>
      <c r="DG190" s="137"/>
      <c r="DH190" s="137"/>
      <c r="DI190" s="137"/>
      <c r="DJ190" s="137"/>
    </row>
    <row r="191" spans="1:114" ht="25.5" x14ac:dyDescent="0.2">
      <c r="A191" s="114">
        <v>186</v>
      </c>
      <c r="B191" s="115">
        <v>371</v>
      </c>
      <c r="C191" s="116" t="s">
        <v>615</v>
      </c>
      <c r="D191" s="116" t="s">
        <v>616</v>
      </c>
      <c r="E191" s="116" t="s">
        <v>870</v>
      </c>
      <c r="F191" s="116" t="s">
        <v>1071</v>
      </c>
      <c r="G191" s="113">
        <v>6.7</v>
      </c>
      <c r="H191" s="52">
        <v>732</v>
      </c>
      <c r="I191" s="89">
        <v>0.05</v>
      </c>
      <c r="J191" s="89">
        <v>1.5</v>
      </c>
      <c r="K191" s="89">
        <v>15</v>
      </c>
      <c r="L191" s="90">
        <v>2.5000000000000001E-2</v>
      </c>
      <c r="M191" s="89">
        <v>1.23</v>
      </c>
      <c r="N191" s="89">
        <v>2.69</v>
      </c>
      <c r="O191" s="89">
        <v>3.8</v>
      </c>
      <c r="P191" s="105">
        <v>1.8E-3</v>
      </c>
      <c r="Q191" s="89">
        <v>264</v>
      </c>
      <c r="R191" s="89">
        <v>0.2</v>
      </c>
      <c r="S191" s="89">
        <v>0.2</v>
      </c>
      <c r="T191" s="89">
        <v>0.5</v>
      </c>
      <c r="U191" s="79">
        <v>1</v>
      </c>
      <c r="V191" s="79">
        <v>8.4700000000000006</v>
      </c>
      <c r="W191" s="89">
        <v>0.25</v>
      </c>
      <c r="X191" s="89">
        <v>9.07</v>
      </c>
      <c r="Y191" s="52">
        <v>2340</v>
      </c>
      <c r="Z191" s="89">
        <v>4.47</v>
      </c>
      <c r="AA191" s="52">
        <v>3480</v>
      </c>
      <c r="AB191" s="79">
        <v>71.400000000000006</v>
      </c>
      <c r="AC191" s="52">
        <v>124</v>
      </c>
      <c r="AD191" s="89">
        <v>1320</v>
      </c>
      <c r="AE191" s="89">
        <v>73.3</v>
      </c>
      <c r="AF191" s="52">
        <v>1356.08</v>
      </c>
      <c r="AG191" s="52">
        <v>290</v>
      </c>
      <c r="AH191" s="79">
        <f t="shared" ref="AH191:AZ191" si="464">AH437*1000</f>
        <v>11</v>
      </c>
      <c r="AI191" s="79">
        <f t="shared" si="464"/>
        <v>2.5</v>
      </c>
      <c r="AJ191" s="79">
        <f t="shared" si="464"/>
        <v>2.5</v>
      </c>
      <c r="AK191" s="79">
        <f t="shared" si="464"/>
        <v>23</v>
      </c>
      <c r="AL191" s="79">
        <f t="shared" si="464"/>
        <v>37</v>
      </c>
      <c r="AM191" s="79">
        <f t="shared" si="464"/>
        <v>20</v>
      </c>
      <c r="AN191" s="79">
        <f t="shared" si="464"/>
        <v>47</v>
      </c>
      <c r="AO191" s="79">
        <f t="shared" si="464"/>
        <v>10</v>
      </c>
      <c r="AP191" s="79">
        <f t="shared" si="464"/>
        <v>33</v>
      </c>
      <c r="AQ191" s="79">
        <f t="shared" si="464"/>
        <v>1.5</v>
      </c>
      <c r="AR191" s="79">
        <f t="shared" si="464"/>
        <v>2.5</v>
      </c>
      <c r="AS191" s="79">
        <f t="shared" si="464"/>
        <v>2.5</v>
      </c>
      <c r="AT191" s="79">
        <f t="shared" si="464"/>
        <v>19</v>
      </c>
      <c r="AU191" s="79">
        <f t="shared" si="464"/>
        <v>62</v>
      </c>
      <c r="AV191" s="79">
        <f t="shared" si="464"/>
        <v>26</v>
      </c>
      <c r="AW191" s="79">
        <f t="shared" si="464"/>
        <v>34</v>
      </c>
      <c r="AX191" s="79">
        <f t="shared" si="464"/>
        <v>34</v>
      </c>
      <c r="AY191" s="79">
        <f t="shared" si="464"/>
        <v>18</v>
      </c>
      <c r="AZ191" s="79">
        <f t="shared" si="464"/>
        <v>2.5</v>
      </c>
      <c r="BA191" s="80">
        <f t="shared" si="329"/>
        <v>256.5</v>
      </c>
      <c r="BB191" s="67">
        <f t="shared" ref="BB191:DD191" si="465">BB437*1000</f>
        <v>0.5</v>
      </c>
      <c r="BC191" s="67">
        <f t="shared" si="465"/>
        <v>0.5</v>
      </c>
      <c r="BD191" s="67">
        <f t="shared" si="465"/>
        <v>0.5</v>
      </c>
      <c r="BE191" s="67">
        <f t="shared" si="465"/>
        <v>0.5</v>
      </c>
      <c r="BF191" s="67">
        <f t="shared" si="465"/>
        <v>0.5</v>
      </c>
      <c r="BG191" s="67">
        <f t="shared" si="465"/>
        <v>0.5</v>
      </c>
      <c r="BH191" s="67">
        <f t="shared" si="465"/>
        <v>0.5</v>
      </c>
      <c r="BI191" s="67">
        <f t="shared" si="465"/>
        <v>0.5</v>
      </c>
      <c r="BJ191" s="67">
        <f t="shared" si="465"/>
        <v>5.0000000000000001E-3</v>
      </c>
      <c r="BK191" s="67">
        <f t="shared" si="465"/>
        <v>0.5</v>
      </c>
      <c r="BL191" s="67">
        <f t="shared" si="465"/>
        <v>0.05</v>
      </c>
      <c r="BM191" s="67">
        <f t="shared" si="465"/>
        <v>0.05</v>
      </c>
      <c r="BN191" s="67">
        <f t="shared" si="465"/>
        <v>0.05</v>
      </c>
      <c r="BO191" s="67">
        <f t="shared" si="465"/>
        <v>0.05</v>
      </c>
      <c r="BP191" s="67">
        <f t="shared" si="465"/>
        <v>0.05</v>
      </c>
      <c r="BQ191" s="67">
        <f t="shared" si="465"/>
        <v>0.4</v>
      </c>
      <c r="BR191" s="67">
        <f t="shared" si="465"/>
        <v>0.05</v>
      </c>
      <c r="BS191" s="67">
        <f t="shared" si="465"/>
        <v>0.05</v>
      </c>
      <c r="BT191" s="67">
        <f t="shared" si="465"/>
        <v>0.05</v>
      </c>
      <c r="BU191" s="67">
        <f t="shared" si="465"/>
        <v>0.05</v>
      </c>
      <c r="BV191" s="67">
        <f t="shared" si="465"/>
        <v>0.05</v>
      </c>
      <c r="BW191" s="67">
        <f t="shared" si="465"/>
        <v>0.1</v>
      </c>
      <c r="BX191" s="67">
        <f t="shared" si="465"/>
        <v>0.15</v>
      </c>
      <c r="BY191" s="91"/>
      <c r="BZ191" s="91"/>
      <c r="CA191" s="91"/>
      <c r="CB191" s="91"/>
      <c r="CC191" s="91"/>
      <c r="CD191" s="91"/>
      <c r="CE191" s="91"/>
      <c r="CF191" s="91"/>
      <c r="CG191" s="91"/>
      <c r="CH191" s="91"/>
      <c r="CI191" s="91"/>
      <c r="CJ191" s="91"/>
      <c r="CK191" s="91"/>
      <c r="CL191" s="91"/>
      <c r="CM191" s="91"/>
      <c r="CN191" s="91"/>
      <c r="CO191" s="91"/>
      <c r="CP191" s="91"/>
      <c r="CQ191" s="91"/>
      <c r="CR191" s="91"/>
      <c r="CS191" s="91"/>
      <c r="CT191" s="91"/>
      <c r="CU191" s="91"/>
      <c r="CV191" s="91"/>
      <c r="CW191" s="91"/>
      <c r="CX191" s="91"/>
      <c r="CY191" s="91"/>
      <c r="CZ191" s="91"/>
      <c r="DA191" s="91"/>
      <c r="DB191" s="91"/>
      <c r="DC191" s="67">
        <f t="shared" si="465"/>
        <v>0.05</v>
      </c>
      <c r="DD191" s="67">
        <f t="shared" si="465"/>
        <v>0.05</v>
      </c>
      <c r="DE191" s="138">
        <v>1812</v>
      </c>
      <c r="DF191" s="137"/>
      <c r="DG191" s="137"/>
      <c r="DH191" s="137"/>
      <c r="DI191" s="137"/>
      <c r="DJ191" s="137"/>
    </row>
    <row r="192" spans="1:114" ht="25.5" x14ac:dyDescent="0.2">
      <c r="A192" s="114">
        <v>187</v>
      </c>
      <c r="B192" s="115">
        <v>372</v>
      </c>
      <c r="C192" s="116" t="s">
        <v>617</v>
      </c>
      <c r="D192" s="116" t="s">
        <v>618</v>
      </c>
      <c r="E192" s="116" t="s">
        <v>871</v>
      </c>
      <c r="F192" s="116" t="s">
        <v>1072</v>
      </c>
      <c r="G192" s="113">
        <v>6.9</v>
      </c>
      <c r="H192" s="52">
        <v>734</v>
      </c>
      <c r="I192" s="90">
        <v>0.05</v>
      </c>
      <c r="J192" s="89">
        <v>1.5</v>
      </c>
      <c r="K192" s="89">
        <v>58.6</v>
      </c>
      <c r="L192" s="90">
        <v>2.5000000000000001E-2</v>
      </c>
      <c r="M192" s="89">
        <v>2.96</v>
      </c>
      <c r="N192" s="89">
        <v>9.6300000000000008</v>
      </c>
      <c r="O192" s="89">
        <v>21.4</v>
      </c>
      <c r="P192" s="105">
        <v>6.5799999999999997E-2</v>
      </c>
      <c r="Q192" s="112">
        <v>852</v>
      </c>
      <c r="R192" s="89">
        <v>0.2</v>
      </c>
      <c r="S192" s="89">
        <v>10.199999999999999</v>
      </c>
      <c r="T192" s="89">
        <v>9.49</v>
      </c>
      <c r="U192" s="79">
        <v>1</v>
      </c>
      <c r="V192" s="79">
        <v>28.8</v>
      </c>
      <c r="W192" s="89">
        <v>12.5</v>
      </c>
      <c r="X192" s="89">
        <v>33.299999999999997</v>
      </c>
      <c r="Y192" s="52">
        <v>7800</v>
      </c>
      <c r="Z192" s="89">
        <v>8.8000000000000007</v>
      </c>
      <c r="AA192" s="52">
        <v>9960</v>
      </c>
      <c r="AB192" s="79">
        <v>314</v>
      </c>
      <c r="AC192" s="89">
        <v>289</v>
      </c>
      <c r="AD192" s="52">
        <v>4490</v>
      </c>
      <c r="AE192" s="89">
        <v>155.214</v>
      </c>
      <c r="AF192" s="52">
        <v>4887.29</v>
      </c>
      <c r="AG192" s="52">
        <v>560</v>
      </c>
      <c r="AH192" s="79">
        <f t="shared" ref="AH192:AZ192" si="466">AH438*1000</f>
        <v>46</v>
      </c>
      <c r="AI192" s="79">
        <f t="shared" si="466"/>
        <v>23</v>
      </c>
      <c r="AJ192" s="79">
        <f t="shared" si="466"/>
        <v>10</v>
      </c>
      <c r="AK192" s="79">
        <f t="shared" si="466"/>
        <v>7</v>
      </c>
      <c r="AL192" s="79">
        <f t="shared" si="466"/>
        <v>2.5</v>
      </c>
      <c r="AM192" s="79">
        <f t="shared" si="466"/>
        <v>32</v>
      </c>
      <c r="AN192" s="79">
        <f t="shared" si="466"/>
        <v>2.5</v>
      </c>
      <c r="AO192" s="79">
        <f t="shared" si="466"/>
        <v>6</v>
      </c>
      <c r="AP192" s="79">
        <f t="shared" si="466"/>
        <v>7</v>
      </c>
      <c r="AQ192" s="79">
        <f t="shared" si="466"/>
        <v>1.5</v>
      </c>
      <c r="AR192" s="79">
        <f t="shared" si="466"/>
        <v>28</v>
      </c>
      <c r="AS192" s="79">
        <f t="shared" si="466"/>
        <v>19</v>
      </c>
      <c r="AT192" s="79">
        <f t="shared" si="466"/>
        <v>2.5</v>
      </c>
      <c r="AU192" s="79">
        <f t="shared" si="466"/>
        <v>2.5</v>
      </c>
      <c r="AV192" s="79">
        <f t="shared" si="466"/>
        <v>2.5</v>
      </c>
      <c r="AW192" s="79">
        <f t="shared" si="466"/>
        <v>2.5</v>
      </c>
      <c r="AX192" s="79">
        <f t="shared" si="466"/>
        <v>12</v>
      </c>
      <c r="AY192" s="79">
        <f t="shared" si="466"/>
        <v>2.5</v>
      </c>
      <c r="AZ192" s="79">
        <f t="shared" si="466"/>
        <v>2.5</v>
      </c>
      <c r="BA192" s="80">
        <f t="shared" si="329"/>
        <v>179</v>
      </c>
      <c r="BB192" s="67">
        <f t="shared" ref="BB192:DD192" si="467">BB438*1000</f>
        <v>0.5</v>
      </c>
      <c r="BC192" s="67">
        <f t="shared" si="467"/>
        <v>0.5</v>
      </c>
      <c r="BD192" s="67">
        <f t="shared" si="467"/>
        <v>0.5</v>
      </c>
      <c r="BE192" s="67">
        <f t="shared" si="467"/>
        <v>0.5</v>
      </c>
      <c r="BF192" s="67">
        <f t="shared" si="467"/>
        <v>0.5</v>
      </c>
      <c r="BG192" s="67">
        <f t="shared" si="467"/>
        <v>0.5</v>
      </c>
      <c r="BH192" s="67">
        <f t="shared" si="467"/>
        <v>0.5</v>
      </c>
      <c r="BI192" s="67">
        <f t="shared" si="467"/>
        <v>0.5</v>
      </c>
      <c r="BJ192" s="67">
        <f t="shared" si="467"/>
        <v>5.0000000000000001E-3</v>
      </c>
      <c r="BK192" s="67">
        <f t="shared" si="467"/>
        <v>0.5</v>
      </c>
      <c r="BL192" s="67">
        <f t="shared" si="467"/>
        <v>0.05</v>
      </c>
      <c r="BM192" s="67">
        <f t="shared" si="467"/>
        <v>0.05</v>
      </c>
      <c r="BN192" s="67">
        <f t="shared" si="467"/>
        <v>0.05</v>
      </c>
      <c r="BO192" s="67">
        <f t="shared" si="467"/>
        <v>0.05</v>
      </c>
      <c r="BP192" s="67">
        <f t="shared" si="467"/>
        <v>0.05</v>
      </c>
      <c r="BQ192" s="67">
        <f t="shared" si="467"/>
        <v>0.4</v>
      </c>
      <c r="BR192" s="67">
        <f t="shared" si="467"/>
        <v>0.05</v>
      </c>
      <c r="BS192" s="67">
        <f t="shared" si="467"/>
        <v>0.05</v>
      </c>
      <c r="BT192" s="67">
        <f t="shared" si="467"/>
        <v>0.05</v>
      </c>
      <c r="BU192" s="67">
        <f t="shared" si="467"/>
        <v>0.05</v>
      </c>
      <c r="BV192" s="67">
        <f t="shared" si="467"/>
        <v>0.05</v>
      </c>
      <c r="BW192" s="67">
        <f t="shared" si="467"/>
        <v>0.1</v>
      </c>
      <c r="BX192" s="67">
        <f t="shared" si="467"/>
        <v>0.15</v>
      </c>
      <c r="BY192" s="91"/>
      <c r="BZ192" s="91"/>
      <c r="CA192" s="91"/>
      <c r="CB192" s="91"/>
      <c r="CC192" s="91"/>
      <c r="CD192" s="91"/>
      <c r="CE192" s="91"/>
      <c r="CF192" s="91"/>
      <c r="CG192" s="91"/>
      <c r="CH192" s="91"/>
      <c r="CI192" s="91"/>
      <c r="CJ192" s="91"/>
      <c r="CK192" s="91"/>
      <c r="CL192" s="91"/>
      <c r="CM192" s="91"/>
      <c r="CN192" s="91"/>
      <c r="CO192" s="91"/>
      <c r="CP192" s="91"/>
      <c r="CQ192" s="91"/>
      <c r="CR192" s="91"/>
      <c r="CS192" s="91"/>
      <c r="CT192" s="91"/>
      <c r="CU192" s="91"/>
      <c r="CV192" s="91"/>
      <c r="CW192" s="91"/>
      <c r="CX192" s="91"/>
      <c r="CY192" s="91"/>
      <c r="CZ192" s="91"/>
      <c r="DA192" s="91"/>
      <c r="DB192" s="91"/>
      <c r="DC192" s="67">
        <f t="shared" si="467"/>
        <v>0.05</v>
      </c>
      <c r="DD192" s="67">
        <f t="shared" si="467"/>
        <v>0.05</v>
      </c>
      <c r="DE192" s="138">
        <v>2803</v>
      </c>
      <c r="DF192" s="137"/>
      <c r="DG192" s="137"/>
      <c r="DH192" s="137"/>
      <c r="DI192" s="137"/>
      <c r="DJ192" s="137"/>
    </row>
    <row r="193" spans="1:114" ht="25.5" x14ac:dyDescent="0.2">
      <c r="A193" s="114">
        <v>188</v>
      </c>
      <c r="B193" s="115">
        <v>373</v>
      </c>
      <c r="C193" s="116" t="s">
        <v>619</v>
      </c>
      <c r="D193" s="116" t="s">
        <v>620</v>
      </c>
      <c r="E193" s="116" t="s">
        <v>872</v>
      </c>
      <c r="F193" s="116" t="s">
        <v>1073</v>
      </c>
      <c r="G193" s="113">
        <v>6.9</v>
      </c>
      <c r="H193" s="52">
        <v>623</v>
      </c>
      <c r="I193" s="89">
        <v>0.05</v>
      </c>
      <c r="J193" s="89">
        <v>1.5</v>
      </c>
      <c r="K193" s="89">
        <v>20.100000000000001</v>
      </c>
      <c r="L193" s="90">
        <v>2.5000000000000001E-2</v>
      </c>
      <c r="M193" s="89">
        <v>1.43</v>
      </c>
      <c r="N193" s="89">
        <v>3.28</v>
      </c>
      <c r="O193" s="89">
        <v>4.05</v>
      </c>
      <c r="P193" s="105">
        <v>9.1999999999999998E-3</v>
      </c>
      <c r="Q193" s="89">
        <v>1960</v>
      </c>
      <c r="R193" s="89">
        <v>0.2</v>
      </c>
      <c r="S193" s="89">
        <v>1.87</v>
      </c>
      <c r="T193" s="89">
        <v>3.06</v>
      </c>
      <c r="U193" s="79">
        <v>1</v>
      </c>
      <c r="V193" s="89">
        <v>14.9</v>
      </c>
      <c r="W193" s="89">
        <v>4.87</v>
      </c>
      <c r="X193" s="89">
        <v>11.6</v>
      </c>
      <c r="Y193" s="52">
        <v>12100</v>
      </c>
      <c r="Z193" s="89">
        <v>7.8</v>
      </c>
      <c r="AA193" s="52">
        <v>4820</v>
      </c>
      <c r="AB193" s="79">
        <v>181</v>
      </c>
      <c r="AC193" s="52">
        <v>282</v>
      </c>
      <c r="AD193" s="89">
        <v>536</v>
      </c>
      <c r="AE193" s="89">
        <v>143.42752656982</v>
      </c>
      <c r="AF193" s="52">
        <v>1939.77010547752</v>
      </c>
      <c r="AG193" s="52">
        <v>355</v>
      </c>
      <c r="AH193" s="79">
        <f t="shared" ref="AH193:AZ193" si="468">AH439*1000</f>
        <v>20</v>
      </c>
      <c r="AI193" s="79">
        <f t="shared" si="468"/>
        <v>2.5</v>
      </c>
      <c r="AJ193" s="79">
        <f t="shared" si="468"/>
        <v>2.5</v>
      </c>
      <c r="AK193" s="79">
        <f t="shared" si="468"/>
        <v>2.5</v>
      </c>
      <c r="AL193" s="79">
        <f t="shared" si="468"/>
        <v>2.5</v>
      </c>
      <c r="AM193" s="79">
        <f t="shared" si="468"/>
        <v>2.5</v>
      </c>
      <c r="AN193" s="79">
        <f t="shared" si="468"/>
        <v>2.5</v>
      </c>
      <c r="AO193" s="79">
        <f t="shared" si="468"/>
        <v>2.5</v>
      </c>
      <c r="AP193" s="79">
        <f t="shared" si="468"/>
        <v>2.5</v>
      </c>
      <c r="AQ193" s="79">
        <f t="shared" si="468"/>
        <v>1.5</v>
      </c>
      <c r="AR193" s="79">
        <f t="shared" si="468"/>
        <v>2.5</v>
      </c>
      <c r="AS193" s="79">
        <f t="shared" si="468"/>
        <v>2.5</v>
      </c>
      <c r="AT193" s="79">
        <f t="shared" si="468"/>
        <v>2.5</v>
      </c>
      <c r="AU193" s="79">
        <f t="shared" si="468"/>
        <v>2.5</v>
      </c>
      <c r="AV193" s="79">
        <f t="shared" si="468"/>
        <v>2.5</v>
      </c>
      <c r="AW193" s="79">
        <f t="shared" si="468"/>
        <v>2.5</v>
      </c>
      <c r="AX193" s="79">
        <f t="shared" si="468"/>
        <v>9</v>
      </c>
      <c r="AY193" s="79">
        <f t="shared" si="468"/>
        <v>2.5</v>
      </c>
      <c r="AZ193" s="79">
        <f t="shared" si="468"/>
        <v>2.5</v>
      </c>
      <c r="BA193" s="80">
        <f t="shared" si="329"/>
        <v>49</v>
      </c>
      <c r="BB193" s="67">
        <f t="shared" ref="BB193:DD193" si="469">BB439*1000</f>
        <v>0.5</v>
      </c>
      <c r="BC193" s="67">
        <f t="shared" si="469"/>
        <v>0.5</v>
      </c>
      <c r="BD193" s="67">
        <f t="shared" si="469"/>
        <v>0.5</v>
      </c>
      <c r="BE193" s="67">
        <f t="shared" si="469"/>
        <v>0.5</v>
      </c>
      <c r="BF193" s="67">
        <f t="shared" si="469"/>
        <v>0.5</v>
      </c>
      <c r="BG193" s="67">
        <f t="shared" si="469"/>
        <v>0.5</v>
      </c>
      <c r="BH193" s="67">
        <f t="shared" si="469"/>
        <v>0.5</v>
      </c>
      <c r="BI193" s="67">
        <f t="shared" si="469"/>
        <v>0.5</v>
      </c>
      <c r="BJ193" s="67">
        <f t="shared" si="469"/>
        <v>5.0000000000000001E-3</v>
      </c>
      <c r="BK193" s="67">
        <f t="shared" si="469"/>
        <v>0.5</v>
      </c>
      <c r="BL193" s="67">
        <f t="shared" si="469"/>
        <v>0.05</v>
      </c>
      <c r="BM193" s="67">
        <f t="shared" si="469"/>
        <v>0.05</v>
      </c>
      <c r="BN193" s="67">
        <f t="shared" si="469"/>
        <v>0.05</v>
      </c>
      <c r="BO193" s="67">
        <f t="shared" si="469"/>
        <v>0.05</v>
      </c>
      <c r="BP193" s="67">
        <f t="shared" si="469"/>
        <v>0.05</v>
      </c>
      <c r="BQ193" s="67">
        <f t="shared" si="469"/>
        <v>0.4</v>
      </c>
      <c r="BR193" s="67">
        <f t="shared" si="469"/>
        <v>0.05</v>
      </c>
      <c r="BS193" s="67">
        <f t="shared" si="469"/>
        <v>0.05</v>
      </c>
      <c r="BT193" s="67">
        <f t="shared" si="469"/>
        <v>0.05</v>
      </c>
      <c r="BU193" s="67">
        <f t="shared" si="469"/>
        <v>0.05</v>
      </c>
      <c r="BV193" s="67">
        <f t="shared" si="469"/>
        <v>0.05</v>
      </c>
      <c r="BW193" s="67">
        <f t="shared" si="469"/>
        <v>0.1</v>
      </c>
      <c r="BX193" s="67">
        <f t="shared" si="469"/>
        <v>0.15</v>
      </c>
      <c r="BY193" s="91"/>
      <c r="BZ193" s="91"/>
      <c r="CA193" s="91"/>
      <c r="CB193" s="91"/>
      <c r="CC193" s="91"/>
      <c r="CD193" s="91"/>
      <c r="CE193" s="91"/>
      <c r="CF193" s="91"/>
      <c r="CG193" s="91"/>
      <c r="CH193" s="91"/>
      <c r="CI193" s="91"/>
      <c r="CJ193" s="91"/>
      <c r="CK193" s="91"/>
      <c r="CL193" s="91"/>
      <c r="CM193" s="91"/>
      <c r="CN193" s="91"/>
      <c r="CO193" s="91"/>
      <c r="CP193" s="91"/>
      <c r="CQ193" s="91"/>
      <c r="CR193" s="91"/>
      <c r="CS193" s="91"/>
      <c r="CT193" s="91"/>
      <c r="CU193" s="91"/>
      <c r="CV193" s="91"/>
      <c r="CW193" s="91"/>
      <c r="CX193" s="91"/>
      <c r="CY193" s="91"/>
      <c r="CZ193" s="91"/>
      <c r="DA193" s="91"/>
      <c r="DB193" s="91"/>
      <c r="DC193" s="67">
        <f t="shared" si="469"/>
        <v>0.05</v>
      </c>
      <c r="DD193" s="67">
        <f t="shared" si="469"/>
        <v>0.05</v>
      </c>
      <c r="DE193" s="138">
        <v>6273</v>
      </c>
      <c r="DF193" s="137"/>
      <c r="DG193" s="137"/>
      <c r="DH193" s="137"/>
      <c r="DI193" s="137"/>
      <c r="DJ193" s="137"/>
    </row>
    <row r="194" spans="1:114" ht="25.5" x14ac:dyDescent="0.2">
      <c r="A194" s="114">
        <v>189</v>
      </c>
      <c r="B194" s="115">
        <v>374</v>
      </c>
      <c r="C194" s="116" t="s">
        <v>621</v>
      </c>
      <c r="D194" s="116" t="s">
        <v>622</v>
      </c>
      <c r="E194" s="116" t="s">
        <v>873</v>
      </c>
      <c r="F194" s="116" t="s">
        <v>1074</v>
      </c>
      <c r="G194" s="113">
        <v>6.9</v>
      </c>
      <c r="H194" s="52">
        <v>645</v>
      </c>
      <c r="I194" s="89">
        <v>0.05</v>
      </c>
      <c r="J194" s="89">
        <v>1.5</v>
      </c>
      <c r="K194" s="89">
        <v>7.53</v>
      </c>
      <c r="L194" s="90">
        <v>2.5000000000000001E-2</v>
      </c>
      <c r="M194" s="89">
        <v>0.94199999999999995</v>
      </c>
      <c r="N194" s="89">
        <v>4.72</v>
      </c>
      <c r="O194" s="89">
        <v>4.95</v>
      </c>
      <c r="P194" s="105">
        <v>5.0000000000000001E-4</v>
      </c>
      <c r="Q194" s="89">
        <v>943</v>
      </c>
      <c r="R194" s="89">
        <v>0.71099999999999997</v>
      </c>
      <c r="S194" s="89">
        <v>1.91</v>
      </c>
      <c r="T194" s="89">
        <v>4.24</v>
      </c>
      <c r="U194" s="79">
        <v>1</v>
      </c>
      <c r="V194" s="89">
        <v>11.8</v>
      </c>
      <c r="W194" s="89">
        <v>4.3099999999999996</v>
      </c>
      <c r="X194" s="89">
        <v>7.3</v>
      </c>
      <c r="Y194" s="52">
        <v>6640</v>
      </c>
      <c r="Z194" s="89">
        <v>4.55</v>
      </c>
      <c r="AA194" s="52">
        <v>3170</v>
      </c>
      <c r="AB194" s="79">
        <v>48.2</v>
      </c>
      <c r="AC194" s="52">
        <v>251</v>
      </c>
      <c r="AD194" s="52">
        <v>294</v>
      </c>
      <c r="AE194" s="89">
        <v>149.322</v>
      </c>
      <c r="AF194" s="52">
        <v>1280.07</v>
      </c>
      <c r="AG194" s="52">
        <v>569</v>
      </c>
      <c r="AH194" s="79">
        <f t="shared" ref="AH194:AZ194" si="470">AH440*1000</f>
        <v>5</v>
      </c>
      <c r="AI194" s="79">
        <f t="shared" si="470"/>
        <v>5</v>
      </c>
      <c r="AJ194" s="79">
        <f t="shared" si="470"/>
        <v>2.5</v>
      </c>
      <c r="AK194" s="79">
        <f t="shared" si="470"/>
        <v>2.5</v>
      </c>
      <c r="AL194" s="79">
        <f t="shared" si="470"/>
        <v>2.5</v>
      </c>
      <c r="AM194" s="79">
        <f t="shared" si="470"/>
        <v>2.5</v>
      </c>
      <c r="AN194" s="79">
        <f t="shared" si="470"/>
        <v>2.5</v>
      </c>
      <c r="AO194" s="79">
        <f t="shared" si="470"/>
        <v>2.5</v>
      </c>
      <c r="AP194" s="79">
        <f t="shared" si="470"/>
        <v>2.5</v>
      </c>
      <c r="AQ194" s="79">
        <f t="shared" si="470"/>
        <v>1.5</v>
      </c>
      <c r="AR194" s="79">
        <f t="shared" si="470"/>
        <v>2.5</v>
      </c>
      <c r="AS194" s="79">
        <f t="shared" si="470"/>
        <v>2.5</v>
      </c>
      <c r="AT194" s="79">
        <f t="shared" si="470"/>
        <v>2.5</v>
      </c>
      <c r="AU194" s="79">
        <f t="shared" si="470"/>
        <v>2.5</v>
      </c>
      <c r="AV194" s="79">
        <f t="shared" si="470"/>
        <v>2.5</v>
      </c>
      <c r="AW194" s="79">
        <f t="shared" si="470"/>
        <v>2.5</v>
      </c>
      <c r="AX194" s="79">
        <f t="shared" si="470"/>
        <v>5</v>
      </c>
      <c r="AY194" s="79">
        <f t="shared" si="470"/>
        <v>2.5</v>
      </c>
      <c r="AZ194" s="79">
        <f t="shared" si="470"/>
        <v>2.5</v>
      </c>
      <c r="BA194" s="80">
        <f t="shared" si="329"/>
        <v>36.5</v>
      </c>
      <c r="BB194" s="67">
        <f t="shared" ref="BB194:DD194" si="471">BB440*1000</f>
        <v>0.5</v>
      </c>
      <c r="BC194" s="67">
        <f t="shared" si="471"/>
        <v>0.5</v>
      </c>
      <c r="BD194" s="67">
        <f t="shared" si="471"/>
        <v>0.5</v>
      </c>
      <c r="BE194" s="67">
        <f t="shared" si="471"/>
        <v>0.5</v>
      </c>
      <c r="BF194" s="67">
        <f t="shared" si="471"/>
        <v>0.5</v>
      </c>
      <c r="BG194" s="67">
        <f t="shared" si="471"/>
        <v>0.5</v>
      </c>
      <c r="BH194" s="67">
        <f t="shared" si="471"/>
        <v>0.5</v>
      </c>
      <c r="BI194" s="67">
        <f t="shared" si="471"/>
        <v>0.5</v>
      </c>
      <c r="BJ194" s="67">
        <f t="shared" si="471"/>
        <v>5.0000000000000001E-3</v>
      </c>
      <c r="BK194" s="67">
        <f t="shared" si="471"/>
        <v>0.5</v>
      </c>
      <c r="BL194" s="67">
        <f t="shared" si="471"/>
        <v>0.05</v>
      </c>
      <c r="BM194" s="67">
        <f t="shared" si="471"/>
        <v>0.05</v>
      </c>
      <c r="BN194" s="67">
        <f t="shared" si="471"/>
        <v>0.05</v>
      </c>
      <c r="BO194" s="67">
        <f t="shared" si="471"/>
        <v>0.05</v>
      </c>
      <c r="BP194" s="67">
        <f t="shared" si="471"/>
        <v>0.05</v>
      </c>
      <c r="BQ194" s="67">
        <f t="shared" si="471"/>
        <v>0.4</v>
      </c>
      <c r="BR194" s="67">
        <f t="shared" si="471"/>
        <v>0.05</v>
      </c>
      <c r="BS194" s="67">
        <f t="shared" si="471"/>
        <v>0.05</v>
      </c>
      <c r="BT194" s="67">
        <f t="shared" si="471"/>
        <v>0.05</v>
      </c>
      <c r="BU194" s="67">
        <f t="shared" si="471"/>
        <v>0.05</v>
      </c>
      <c r="BV194" s="67">
        <f t="shared" si="471"/>
        <v>0.05</v>
      </c>
      <c r="BW194" s="67">
        <f t="shared" si="471"/>
        <v>0.1</v>
      </c>
      <c r="BX194" s="67">
        <f t="shared" si="471"/>
        <v>0.15</v>
      </c>
      <c r="BY194" s="91"/>
      <c r="BZ194" s="91"/>
      <c r="CA194" s="91"/>
      <c r="CB194" s="91"/>
      <c r="CC194" s="91"/>
      <c r="CD194" s="91"/>
      <c r="CE194" s="91"/>
      <c r="CF194" s="91"/>
      <c r="CG194" s="91"/>
      <c r="CH194" s="91"/>
      <c r="CI194" s="91"/>
      <c r="CJ194" s="91"/>
      <c r="CK194" s="91"/>
      <c r="CL194" s="91"/>
      <c r="CM194" s="91"/>
      <c r="CN194" s="91"/>
      <c r="CO194" s="91"/>
      <c r="CP194" s="91"/>
      <c r="CQ194" s="91"/>
      <c r="CR194" s="91"/>
      <c r="CS194" s="91"/>
      <c r="CT194" s="91"/>
      <c r="CU194" s="91"/>
      <c r="CV194" s="91"/>
      <c r="CW194" s="91"/>
      <c r="CX194" s="91"/>
      <c r="CY194" s="91"/>
      <c r="CZ194" s="91"/>
      <c r="DA194" s="91"/>
      <c r="DB194" s="91"/>
      <c r="DC194" s="67">
        <f t="shared" si="471"/>
        <v>0.05</v>
      </c>
      <c r="DD194" s="67">
        <f t="shared" si="471"/>
        <v>0.05</v>
      </c>
      <c r="DE194" s="138">
        <v>187.3</v>
      </c>
      <c r="DF194" s="137"/>
      <c r="DG194" s="137"/>
      <c r="DH194" s="137"/>
      <c r="DI194" s="137"/>
      <c r="DJ194" s="137"/>
    </row>
    <row r="195" spans="1:114" ht="25.5" x14ac:dyDescent="0.2">
      <c r="A195" s="114">
        <v>190</v>
      </c>
      <c r="B195" s="115">
        <v>375</v>
      </c>
      <c r="C195" s="116" t="s">
        <v>214</v>
      </c>
      <c r="D195" s="116" t="s">
        <v>281</v>
      </c>
      <c r="E195" s="116" t="s">
        <v>874</v>
      </c>
      <c r="F195" s="116" t="s">
        <v>1075</v>
      </c>
      <c r="G195" s="113">
        <v>6.7</v>
      </c>
      <c r="H195" s="52">
        <v>585</v>
      </c>
      <c r="I195" s="89">
        <v>0.05</v>
      </c>
      <c r="J195" s="89">
        <v>1.5</v>
      </c>
      <c r="K195" s="89">
        <v>48.5</v>
      </c>
      <c r="L195" s="90">
        <v>2.5000000000000001E-2</v>
      </c>
      <c r="M195" s="89">
        <v>2.0499999999999998</v>
      </c>
      <c r="N195" s="112">
        <v>2.98</v>
      </c>
      <c r="O195" s="112">
        <v>2.93</v>
      </c>
      <c r="P195" s="105">
        <v>5.0000000000000001E-4</v>
      </c>
      <c r="Q195" s="112">
        <v>64</v>
      </c>
      <c r="R195" s="89">
        <v>0.2</v>
      </c>
      <c r="S195" s="112">
        <v>5.97</v>
      </c>
      <c r="T195" s="112">
        <v>1.1000000000000001</v>
      </c>
      <c r="U195" s="79">
        <v>1</v>
      </c>
      <c r="V195" s="79">
        <v>2.41</v>
      </c>
      <c r="W195" s="112">
        <v>1.2</v>
      </c>
      <c r="X195" s="112">
        <v>25</v>
      </c>
      <c r="Y195" s="52">
        <v>277</v>
      </c>
      <c r="Z195" s="89">
        <v>7.75</v>
      </c>
      <c r="AA195" s="52">
        <v>1740</v>
      </c>
      <c r="AB195" s="79">
        <v>485</v>
      </c>
      <c r="AC195" s="89">
        <v>42.8</v>
      </c>
      <c r="AD195" s="89">
        <v>103</v>
      </c>
      <c r="AE195" s="89">
        <v>20.8</v>
      </c>
      <c r="AF195" s="52">
        <v>582</v>
      </c>
      <c r="AG195" s="52">
        <v>50</v>
      </c>
      <c r="AH195" s="79">
        <f t="shared" ref="AH195:AZ195" si="472">AH441*1000</f>
        <v>6</v>
      </c>
      <c r="AI195" s="79">
        <f t="shared" si="472"/>
        <v>2.5</v>
      </c>
      <c r="AJ195" s="79">
        <f t="shared" si="472"/>
        <v>2.5</v>
      </c>
      <c r="AK195" s="79">
        <f t="shared" si="472"/>
        <v>2.5</v>
      </c>
      <c r="AL195" s="79">
        <f t="shared" si="472"/>
        <v>2.5</v>
      </c>
      <c r="AM195" s="79">
        <f t="shared" si="472"/>
        <v>2.5</v>
      </c>
      <c r="AN195" s="79">
        <f t="shared" si="472"/>
        <v>2.5</v>
      </c>
      <c r="AO195" s="79">
        <f t="shared" si="472"/>
        <v>2.5</v>
      </c>
      <c r="AP195" s="79">
        <f t="shared" si="472"/>
        <v>2.5</v>
      </c>
      <c r="AQ195" s="79">
        <f t="shared" si="472"/>
        <v>1.5</v>
      </c>
      <c r="AR195" s="79">
        <f t="shared" si="472"/>
        <v>2.5</v>
      </c>
      <c r="AS195" s="79">
        <f t="shared" si="472"/>
        <v>2.5</v>
      </c>
      <c r="AT195" s="79">
        <f t="shared" si="472"/>
        <v>2.5</v>
      </c>
      <c r="AU195" s="79">
        <f t="shared" si="472"/>
        <v>2.5</v>
      </c>
      <c r="AV195" s="79">
        <f t="shared" si="472"/>
        <v>2.5</v>
      </c>
      <c r="AW195" s="79">
        <f t="shared" si="472"/>
        <v>2.5</v>
      </c>
      <c r="AX195" s="79">
        <f t="shared" si="472"/>
        <v>6</v>
      </c>
      <c r="AY195" s="79">
        <f t="shared" si="472"/>
        <v>2.5</v>
      </c>
      <c r="AZ195" s="79">
        <f t="shared" si="472"/>
        <v>2.5</v>
      </c>
      <c r="BA195" s="80">
        <f t="shared" si="329"/>
        <v>35</v>
      </c>
      <c r="BB195" s="67">
        <f t="shared" ref="BB195:DD195" si="473">BB441*1000</f>
        <v>0.5</v>
      </c>
      <c r="BC195" s="67">
        <f t="shared" si="473"/>
        <v>0.5</v>
      </c>
      <c r="BD195" s="67">
        <f t="shared" si="473"/>
        <v>0.5</v>
      </c>
      <c r="BE195" s="67">
        <f t="shared" si="473"/>
        <v>0.5</v>
      </c>
      <c r="BF195" s="67">
        <f t="shared" si="473"/>
        <v>0.5</v>
      </c>
      <c r="BG195" s="67">
        <f t="shared" si="473"/>
        <v>0.5</v>
      </c>
      <c r="BH195" s="67">
        <f t="shared" si="473"/>
        <v>0.5</v>
      </c>
      <c r="BI195" s="67">
        <f t="shared" si="473"/>
        <v>0.5</v>
      </c>
      <c r="BJ195" s="67">
        <f t="shared" si="473"/>
        <v>5.0000000000000001E-3</v>
      </c>
      <c r="BK195" s="67">
        <f t="shared" si="473"/>
        <v>0.5</v>
      </c>
      <c r="BL195" s="67">
        <f t="shared" si="473"/>
        <v>0.05</v>
      </c>
      <c r="BM195" s="67">
        <f t="shared" si="473"/>
        <v>0.05</v>
      </c>
      <c r="BN195" s="67">
        <f t="shared" si="473"/>
        <v>0.05</v>
      </c>
      <c r="BO195" s="67">
        <f t="shared" si="473"/>
        <v>0.05</v>
      </c>
      <c r="BP195" s="67">
        <f t="shared" si="473"/>
        <v>0.05</v>
      </c>
      <c r="BQ195" s="67">
        <f t="shared" si="473"/>
        <v>0.4</v>
      </c>
      <c r="BR195" s="67">
        <f t="shared" si="473"/>
        <v>0.05</v>
      </c>
      <c r="BS195" s="67">
        <f t="shared" si="473"/>
        <v>0.05</v>
      </c>
      <c r="BT195" s="67">
        <f t="shared" si="473"/>
        <v>0.05</v>
      </c>
      <c r="BU195" s="67">
        <f t="shared" si="473"/>
        <v>0.05</v>
      </c>
      <c r="BV195" s="67">
        <f t="shared" si="473"/>
        <v>0.05</v>
      </c>
      <c r="BW195" s="67">
        <f t="shared" si="473"/>
        <v>0.1</v>
      </c>
      <c r="BX195" s="67">
        <f t="shared" si="473"/>
        <v>0.15</v>
      </c>
      <c r="BY195" s="91"/>
      <c r="BZ195" s="91"/>
      <c r="CA195" s="91"/>
      <c r="CB195" s="91"/>
      <c r="CC195" s="91"/>
      <c r="CD195" s="91"/>
      <c r="CE195" s="91"/>
      <c r="CF195" s="91"/>
      <c r="CG195" s="91"/>
      <c r="CH195" s="91"/>
      <c r="CI195" s="91"/>
      <c r="CJ195" s="91"/>
      <c r="CK195" s="91"/>
      <c r="CL195" s="91"/>
      <c r="CM195" s="91"/>
      <c r="CN195" s="91"/>
      <c r="CO195" s="91"/>
      <c r="CP195" s="91"/>
      <c r="CQ195" s="91"/>
      <c r="CR195" s="91"/>
      <c r="CS195" s="91"/>
      <c r="CT195" s="91"/>
      <c r="CU195" s="91"/>
      <c r="CV195" s="91"/>
      <c r="CW195" s="91"/>
      <c r="CX195" s="91"/>
      <c r="CY195" s="91"/>
      <c r="CZ195" s="91"/>
      <c r="DA195" s="91"/>
      <c r="DB195" s="91"/>
      <c r="DC195" s="67">
        <f t="shared" si="473"/>
        <v>0.05</v>
      </c>
      <c r="DD195" s="67">
        <f t="shared" si="473"/>
        <v>0.05</v>
      </c>
      <c r="DE195" s="138">
        <v>501.5</v>
      </c>
      <c r="DF195" s="137"/>
      <c r="DG195" s="137"/>
      <c r="DH195" s="137"/>
      <c r="DI195" s="137"/>
      <c r="DJ195" s="137"/>
    </row>
    <row r="196" spans="1:114" ht="25.5" x14ac:dyDescent="0.2">
      <c r="A196" s="114">
        <v>191</v>
      </c>
      <c r="B196" s="115">
        <v>376</v>
      </c>
      <c r="C196" s="116" t="s">
        <v>623</v>
      </c>
      <c r="D196" s="116" t="s">
        <v>624</v>
      </c>
      <c r="E196" s="116" t="s">
        <v>875</v>
      </c>
      <c r="F196" s="116" t="s">
        <v>1076</v>
      </c>
      <c r="G196" s="113">
        <v>6.5</v>
      </c>
      <c r="H196" s="52">
        <v>592</v>
      </c>
      <c r="I196" s="89">
        <v>0.05</v>
      </c>
      <c r="J196" s="89">
        <v>1.5</v>
      </c>
      <c r="K196" s="89">
        <v>13.2</v>
      </c>
      <c r="L196" s="90">
        <v>2.5000000000000001E-2</v>
      </c>
      <c r="M196" s="89">
        <v>1.5</v>
      </c>
      <c r="N196" s="89">
        <v>4.62</v>
      </c>
      <c r="O196" s="89">
        <v>3.29</v>
      </c>
      <c r="P196" s="105">
        <v>5.4999999999999997E-3</v>
      </c>
      <c r="Q196" s="112">
        <v>178</v>
      </c>
      <c r="R196" s="89">
        <v>0.2</v>
      </c>
      <c r="S196" s="89">
        <v>4.3099999999999996</v>
      </c>
      <c r="T196" s="89">
        <v>3.46</v>
      </c>
      <c r="U196" s="89">
        <v>1</v>
      </c>
      <c r="V196" s="79">
        <v>2.36</v>
      </c>
      <c r="W196" s="89">
        <v>2.74</v>
      </c>
      <c r="X196" s="89">
        <v>26.8</v>
      </c>
      <c r="Y196" s="52">
        <v>409</v>
      </c>
      <c r="Z196" s="89">
        <v>8.93</v>
      </c>
      <c r="AA196" s="52">
        <v>2530</v>
      </c>
      <c r="AB196" s="79">
        <v>24.9</v>
      </c>
      <c r="AC196" s="52">
        <v>40.4</v>
      </c>
      <c r="AD196" s="89">
        <v>759</v>
      </c>
      <c r="AE196" s="89">
        <v>76.599999999999994</v>
      </c>
      <c r="AF196" s="52">
        <v>1203.3399999999999</v>
      </c>
      <c r="AG196" s="52">
        <v>50</v>
      </c>
      <c r="AH196" s="79">
        <f t="shared" ref="AH196:AZ196" si="474">AH442*1000</f>
        <v>17</v>
      </c>
      <c r="AI196" s="79">
        <f t="shared" si="474"/>
        <v>16</v>
      </c>
      <c r="AJ196" s="79">
        <f t="shared" si="474"/>
        <v>2.5</v>
      </c>
      <c r="AK196" s="79">
        <f t="shared" si="474"/>
        <v>44</v>
      </c>
      <c r="AL196" s="79">
        <f t="shared" si="474"/>
        <v>20</v>
      </c>
      <c r="AM196" s="79">
        <f t="shared" si="474"/>
        <v>13</v>
      </c>
      <c r="AN196" s="79">
        <f t="shared" si="474"/>
        <v>17</v>
      </c>
      <c r="AO196" s="79">
        <f t="shared" si="474"/>
        <v>2.5</v>
      </c>
      <c r="AP196" s="79">
        <f t="shared" si="474"/>
        <v>11</v>
      </c>
      <c r="AQ196" s="79">
        <f t="shared" si="474"/>
        <v>6</v>
      </c>
      <c r="AR196" s="79">
        <f t="shared" si="474"/>
        <v>2.5</v>
      </c>
      <c r="AS196" s="79">
        <f t="shared" si="474"/>
        <v>7</v>
      </c>
      <c r="AT196" s="79">
        <f t="shared" si="474"/>
        <v>28</v>
      </c>
      <c r="AU196" s="79">
        <f t="shared" si="474"/>
        <v>23</v>
      </c>
      <c r="AV196" s="79">
        <f t="shared" si="474"/>
        <v>9</v>
      </c>
      <c r="AW196" s="79">
        <f t="shared" si="474"/>
        <v>14</v>
      </c>
      <c r="AX196" s="79">
        <f t="shared" si="474"/>
        <v>19</v>
      </c>
      <c r="AY196" s="79">
        <f t="shared" si="474"/>
        <v>6</v>
      </c>
      <c r="AZ196" s="79">
        <f t="shared" si="474"/>
        <v>2.5</v>
      </c>
      <c r="BA196" s="80">
        <f t="shared" si="329"/>
        <v>205</v>
      </c>
      <c r="BB196" s="67">
        <f t="shared" ref="BB196:DD196" si="475">BB442*1000</f>
        <v>0.5</v>
      </c>
      <c r="BC196" s="67">
        <f t="shared" si="475"/>
        <v>0.5</v>
      </c>
      <c r="BD196" s="67">
        <f t="shared" si="475"/>
        <v>0.5</v>
      </c>
      <c r="BE196" s="67">
        <f t="shared" si="475"/>
        <v>0.5</v>
      </c>
      <c r="BF196" s="67">
        <f t="shared" si="475"/>
        <v>0.5</v>
      </c>
      <c r="BG196" s="67">
        <f t="shared" si="475"/>
        <v>0.5</v>
      </c>
      <c r="BH196" s="67">
        <f t="shared" si="475"/>
        <v>0.5</v>
      </c>
      <c r="BI196" s="67">
        <f t="shared" si="475"/>
        <v>0.5</v>
      </c>
      <c r="BJ196" s="67">
        <f t="shared" si="475"/>
        <v>5.0000000000000001E-3</v>
      </c>
      <c r="BK196" s="67">
        <f t="shared" si="475"/>
        <v>0.5</v>
      </c>
      <c r="BL196" s="67">
        <f t="shared" si="475"/>
        <v>0.05</v>
      </c>
      <c r="BM196" s="67">
        <f t="shared" si="475"/>
        <v>0.05</v>
      </c>
      <c r="BN196" s="67">
        <f t="shared" si="475"/>
        <v>0.05</v>
      </c>
      <c r="BO196" s="67">
        <f t="shared" si="475"/>
        <v>0.05</v>
      </c>
      <c r="BP196" s="67">
        <f t="shared" si="475"/>
        <v>0.05</v>
      </c>
      <c r="BQ196" s="67">
        <f t="shared" si="475"/>
        <v>0.4</v>
      </c>
      <c r="BR196" s="67">
        <f t="shared" si="475"/>
        <v>0.05</v>
      </c>
      <c r="BS196" s="67">
        <f t="shared" si="475"/>
        <v>0.05</v>
      </c>
      <c r="BT196" s="67">
        <f t="shared" si="475"/>
        <v>0.05</v>
      </c>
      <c r="BU196" s="67">
        <f t="shared" si="475"/>
        <v>0.05</v>
      </c>
      <c r="BV196" s="67">
        <f t="shared" si="475"/>
        <v>0.05</v>
      </c>
      <c r="BW196" s="67">
        <f t="shared" si="475"/>
        <v>0.1</v>
      </c>
      <c r="BX196" s="67">
        <f t="shared" si="475"/>
        <v>0.15</v>
      </c>
      <c r="BY196" s="91"/>
      <c r="BZ196" s="91"/>
      <c r="CA196" s="91"/>
      <c r="CB196" s="91"/>
      <c r="CC196" s="91"/>
      <c r="CD196" s="91"/>
      <c r="CE196" s="91"/>
      <c r="CF196" s="91"/>
      <c r="CG196" s="91"/>
      <c r="CH196" s="91"/>
      <c r="CI196" s="91"/>
      <c r="CJ196" s="91"/>
      <c r="CK196" s="91"/>
      <c r="CL196" s="91"/>
      <c r="CM196" s="91"/>
      <c r="CN196" s="91"/>
      <c r="CO196" s="91"/>
      <c r="CP196" s="91"/>
      <c r="CQ196" s="91"/>
      <c r="CR196" s="91"/>
      <c r="CS196" s="91"/>
      <c r="CT196" s="91"/>
      <c r="CU196" s="91"/>
      <c r="CV196" s="91"/>
      <c r="CW196" s="91"/>
      <c r="CX196" s="91"/>
      <c r="CY196" s="91"/>
      <c r="CZ196" s="91"/>
      <c r="DA196" s="91"/>
      <c r="DB196" s="91"/>
      <c r="DC196" s="67">
        <f t="shared" si="475"/>
        <v>0.05</v>
      </c>
      <c r="DD196" s="67">
        <f t="shared" si="475"/>
        <v>0.05</v>
      </c>
      <c r="DE196" s="138">
        <v>724.6</v>
      </c>
      <c r="DF196" s="137"/>
      <c r="DG196" s="137"/>
      <c r="DH196" s="137"/>
      <c r="DI196" s="137"/>
      <c r="DJ196" s="137"/>
    </row>
    <row r="197" spans="1:114" ht="25.5" x14ac:dyDescent="0.2">
      <c r="A197" s="114">
        <v>192</v>
      </c>
      <c r="B197" s="115">
        <v>377</v>
      </c>
      <c r="C197" s="116" t="s">
        <v>625</v>
      </c>
      <c r="D197" s="116" t="s">
        <v>626</v>
      </c>
      <c r="E197" s="116" t="s">
        <v>876</v>
      </c>
      <c r="F197" s="116" t="s">
        <v>1077</v>
      </c>
      <c r="G197" s="113">
        <v>7.1</v>
      </c>
      <c r="H197" s="52">
        <v>670</v>
      </c>
      <c r="I197" s="89">
        <v>0.05</v>
      </c>
      <c r="J197" s="89">
        <v>1.5</v>
      </c>
      <c r="K197" s="89">
        <v>14.9</v>
      </c>
      <c r="L197" s="90">
        <v>2.5000000000000001E-2</v>
      </c>
      <c r="M197" s="89">
        <v>1.31</v>
      </c>
      <c r="N197" s="89">
        <v>4.76</v>
      </c>
      <c r="O197" s="89">
        <v>8.49</v>
      </c>
      <c r="P197" s="105">
        <v>3.8199999999999998E-2</v>
      </c>
      <c r="Q197" s="89">
        <v>432</v>
      </c>
      <c r="R197" s="89">
        <v>0.72099999999999997</v>
      </c>
      <c r="S197" s="89">
        <v>2.52</v>
      </c>
      <c r="T197" s="89">
        <v>7.75</v>
      </c>
      <c r="U197" s="79">
        <v>1</v>
      </c>
      <c r="V197" s="89">
        <v>5.79</v>
      </c>
      <c r="W197" s="89">
        <v>3.76</v>
      </c>
      <c r="X197" s="89">
        <v>20</v>
      </c>
      <c r="Y197" s="52">
        <v>2700</v>
      </c>
      <c r="Z197" s="89">
        <v>3.43</v>
      </c>
      <c r="AA197" s="52">
        <v>3660</v>
      </c>
      <c r="AB197" s="79">
        <v>92.7</v>
      </c>
      <c r="AC197" s="89">
        <v>225</v>
      </c>
      <c r="AD197" s="89">
        <v>280</v>
      </c>
      <c r="AE197" s="89">
        <v>126.483</v>
      </c>
      <c r="AF197" s="52">
        <v>1562.88</v>
      </c>
      <c r="AG197" s="52">
        <v>372</v>
      </c>
      <c r="AH197" s="79">
        <f t="shared" ref="AH197:AZ197" si="476">AH443*1000</f>
        <v>7</v>
      </c>
      <c r="AI197" s="79">
        <f t="shared" si="476"/>
        <v>9</v>
      </c>
      <c r="AJ197" s="79">
        <f t="shared" si="476"/>
        <v>2.5</v>
      </c>
      <c r="AK197" s="79">
        <f t="shared" si="476"/>
        <v>19</v>
      </c>
      <c r="AL197" s="79">
        <f t="shared" si="476"/>
        <v>11</v>
      </c>
      <c r="AM197" s="79">
        <f t="shared" si="476"/>
        <v>8</v>
      </c>
      <c r="AN197" s="79">
        <f t="shared" si="476"/>
        <v>11</v>
      </c>
      <c r="AO197" s="79">
        <f t="shared" si="476"/>
        <v>2.5</v>
      </c>
      <c r="AP197" s="79">
        <f t="shared" si="476"/>
        <v>7</v>
      </c>
      <c r="AQ197" s="79">
        <f t="shared" si="476"/>
        <v>7</v>
      </c>
      <c r="AR197" s="79">
        <f t="shared" si="476"/>
        <v>2.5</v>
      </c>
      <c r="AS197" s="79">
        <f t="shared" si="476"/>
        <v>2.5</v>
      </c>
      <c r="AT197" s="79">
        <f t="shared" si="476"/>
        <v>16</v>
      </c>
      <c r="AU197" s="79">
        <f t="shared" si="476"/>
        <v>12</v>
      </c>
      <c r="AV197" s="79">
        <f t="shared" si="476"/>
        <v>5</v>
      </c>
      <c r="AW197" s="79">
        <f t="shared" si="476"/>
        <v>6</v>
      </c>
      <c r="AX197" s="79">
        <f t="shared" si="476"/>
        <v>12</v>
      </c>
      <c r="AY197" s="79">
        <f t="shared" si="476"/>
        <v>2.5</v>
      </c>
      <c r="AZ197" s="79">
        <f t="shared" si="476"/>
        <v>2.5</v>
      </c>
      <c r="BA197" s="80">
        <f t="shared" si="329"/>
        <v>112.5</v>
      </c>
      <c r="BB197" s="67">
        <f t="shared" ref="BB197:DD197" si="477">BB443*1000</f>
        <v>0.5</v>
      </c>
      <c r="BC197" s="67">
        <f t="shared" si="477"/>
        <v>0.5</v>
      </c>
      <c r="BD197" s="67">
        <f t="shared" si="477"/>
        <v>0.5</v>
      </c>
      <c r="BE197" s="67">
        <f t="shared" si="477"/>
        <v>0.5</v>
      </c>
      <c r="BF197" s="67">
        <f t="shared" si="477"/>
        <v>0.5</v>
      </c>
      <c r="BG197" s="67">
        <f t="shared" si="477"/>
        <v>0.5</v>
      </c>
      <c r="BH197" s="67">
        <f t="shared" si="477"/>
        <v>0.5</v>
      </c>
      <c r="BI197" s="67">
        <f t="shared" si="477"/>
        <v>0.5</v>
      </c>
      <c r="BJ197" s="67">
        <f t="shared" si="477"/>
        <v>5.0000000000000001E-3</v>
      </c>
      <c r="BK197" s="67">
        <f t="shared" si="477"/>
        <v>0.5</v>
      </c>
      <c r="BL197" s="67">
        <f t="shared" si="477"/>
        <v>0.05</v>
      </c>
      <c r="BM197" s="67">
        <f t="shared" si="477"/>
        <v>0.05</v>
      </c>
      <c r="BN197" s="67">
        <f t="shared" si="477"/>
        <v>0.05</v>
      </c>
      <c r="BO197" s="67">
        <f t="shared" si="477"/>
        <v>0.05</v>
      </c>
      <c r="BP197" s="67">
        <f t="shared" si="477"/>
        <v>0.05</v>
      </c>
      <c r="BQ197" s="67">
        <f t="shared" si="477"/>
        <v>0.4</v>
      </c>
      <c r="BR197" s="67">
        <f t="shared" si="477"/>
        <v>0.05</v>
      </c>
      <c r="BS197" s="67">
        <f t="shared" si="477"/>
        <v>0.05</v>
      </c>
      <c r="BT197" s="67">
        <f t="shared" si="477"/>
        <v>0.05</v>
      </c>
      <c r="BU197" s="67">
        <f t="shared" si="477"/>
        <v>0.05</v>
      </c>
      <c r="BV197" s="67">
        <f t="shared" si="477"/>
        <v>0.05</v>
      </c>
      <c r="BW197" s="67">
        <f t="shared" si="477"/>
        <v>0.1</v>
      </c>
      <c r="BX197" s="67">
        <f t="shared" si="477"/>
        <v>0.15</v>
      </c>
      <c r="BY197" s="91"/>
      <c r="BZ197" s="91"/>
      <c r="CA197" s="91"/>
      <c r="CB197" s="91"/>
      <c r="CC197" s="91"/>
      <c r="CD197" s="91"/>
      <c r="CE197" s="91"/>
      <c r="CF197" s="91"/>
      <c r="CG197" s="91"/>
      <c r="CH197" s="91"/>
      <c r="CI197" s="91"/>
      <c r="CJ197" s="91"/>
      <c r="CK197" s="91"/>
      <c r="CL197" s="91"/>
      <c r="CM197" s="91"/>
      <c r="CN197" s="91"/>
      <c r="CO197" s="91"/>
      <c r="CP197" s="91"/>
      <c r="CQ197" s="91"/>
      <c r="CR197" s="91"/>
      <c r="CS197" s="91"/>
      <c r="CT197" s="91"/>
      <c r="CU197" s="91"/>
      <c r="CV197" s="91"/>
      <c r="CW197" s="91"/>
      <c r="CX197" s="91"/>
      <c r="CY197" s="91"/>
      <c r="CZ197" s="91"/>
      <c r="DA197" s="91"/>
      <c r="DB197" s="91"/>
      <c r="DC197" s="67">
        <f t="shared" si="477"/>
        <v>0.05</v>
      </c>
      <c r="DD197" s="67">
        <f t="shared" si="477"/>
        <v>0.05</v>
      </c>
      <c r="DE197" s="138">
        <v>716</v>
      </c>
      <c r="DF197" s="137"/>
      <c r="DG197" s="137"/>
      <c r="DH197" s="137"/>
      <c r="DI197" s="137"/>
      <c r="DJ197" s="137"/>
    </row>
    <row r="198" spans="1:114" ht="25.5" x14ac:dyDescent="0.2">
      <c r="A198" s="114">
        <v>193</v>
      </c>
      <c r="B198" s="115">
        <v>378</v>
      </c>
      <c r="C198" s="116" t="s">
        <v>627</v>
      </c>
      <c r="D198" s="116" t="s">
        <v>628</v>
      </c>
      <c r="E198" s="116" t="s">
        <v>877</v>
      </c>
      <c r="F198" s="116" t="s">
        <v>1078</v>
      </c>
      <c r="G198" s="113">
        <v>7</v>
      </c>
      <c r="H198" s="52">
        <v>696</v>
      </c>
      <c r="I198" s="89">
        <v>0.05</v>
      </c>
      <c r="J198" s="89">
        <v>1.5</v>
      </c>
      <c r="K198" s="89">
        <v>12</v>
      </c>
      <c r="L198" s="90">
        <v>2.5000000000000001E-2</v>
      </c>
      <c r="M198" s="89">
        <v>0.1</v>
      </c>
      <c r="N198" s="112">
        <v>4.5199999999999996</v>
      </c>
      <c r="O198" s="89">
        <v>5.99</v>
      </c>
      <c r="P198" s="105">
        <v>8.2000000000000007E-3</v>
      </c>
      <c r="Q198" s="112">
        <v>209</v>
      </c>
      <c r="R198" s="89">
        <v>0.2</v>
      </c>
      <c r="S198" s="112">
        <v>1.89</v>
      </c>
      <c r="T198" s="89">
        <v>2.89</v>
      </c>
      <c r="U198" s="79">
        <v>1</v>
      </c>
      <c r="V198" s="112">
        <v>4.7300000000000004</v>
      </c>
      <c r="W198" s="112">
        <v>2.04</v>
      </c>
      <c r="X198" s="112">
        <v>17.100000000000001</v>
      </c>
      <c r="Y198" s="52">
        <v>3110</v>
      </c>
      <c r="Z198" s="89">
        <v>3.31</v>
      </c>
      <c r="AA198" s="52">
        <v>2380</v>
      </c>
      <c r="AB198" s="79">
        <v>93</v>
      </c>
      <c r="AC198" s="89">
        <v>106</v>
      </c>
      <c r="AD198" s="89">
        <v>613</v>
      </c>
      <c r="AE198" s="89">
        <v>54.1</v>
      </c>
      <c r="AF198" s="52">
        <v>882</v>
      </c>
      <c r="AG198" s="112">
        <v>175</v>
      </c>
      <c r="AH198" s="79">
        <f t="shared" ref="AH198:AZ198" si="478">AH444*1000</f>
        <v>32</v>
      </c>
      <c r="AI198" s="79">
        <f t="shared" si="478"/>
        <v>22</v>
      </c>
      <c r="AJ198" s="79">
        <f t="shared" si="478"/>
        <v>5</v>
      </c>
      <c r="AK198" s="79">
        <f t="shared" si="478"/>
        <v>67</v>
      </c>
      <c r="AL198" s="79">
        <f t="shared" si="478"/>
        <v>20</v>
      </c>
      <c r="AM198" s="79">
        <f t="shared" si="478"/>
        <v>22</v>
      </c>
      <c r="AN198" s="79">
        <f t="shared" si="478"/>
        <v>24</v>
      </c>
      <c r="AO198" s="79">
        <f t="shared" si="478"/>
        <v>5</v>
      </c>
      <c r="AP198" s="79">
        <f t="shared" si="478"/>
        <v>16</v>
      </c>
      <c r="AQ198" s="79">
        <f t="shared" si="478"/>
        <v>1.5</v>
      </c>
      <c r="AR198" s="79">
        <f t="shared" si="478"/>
        <v>2.5</v>
      </c>
      <c r="AS198" s="79">
        <f t="shared" si="478"/>
        <v>24</v>
      </c>
      <c r="AT198" s="79">
        <f t="shared" si="478"/>
        <v>48</v>
      </c>
      <c r="AU198" s="79">
        <f t="shared" si="478"/>
        <v>34</v>
      </c>
      <c r="AV198" s="79">
        <f t="shared" si="478"/>
        <v>15</v>
      </c>
      <c r="AW198" s="79">
        <f t="shared" si="478"/>
        <v>19</v>
      </c>
      <c r="AX198" s="79">
        <f t="shared" si="478"/>
        <v>23</v>
      </c>
      <c r="AY198" s="79">
        <f t="shared" si="478"/>
        <v>8</v>
      </c>
      <c r="AZ198" s="79">
        <f t="shared" si="478"/>
        <v>2.5</v>
      </c>
      <c r="BA198" s="80">
        <f t="shared" si="329"/>
        <v>317</v>
      </c>
      <c r="BB198" s="67">
        <f t="shared" ref="BB198:DD198" si="479">BB444*1000</f>
        <v>0.5</v>
      </c>
      <c r="BC198" s="67">
        <f t="shared" si="479"/>
        <v>0.5</v>
      </c>
      <c r="BD198" s="67">
        <f t="shared" si="479"/>
        <v>0.5</v>
      </c>
      <c r="BE198" s="67">
        <f t="shared" si="479"/>
        <v>0.5</v>
      </c>
      <c r="BF198" s="67">
        <f t="shared" si="479"/>
        <v>0.5</v>
      </c>
      <c r="BG198" s="67">
        <f t="shared" si="479"/>
        <v>0.5</v>
      </c>
      <c r="BH198" s="67">
        <f t="shared" si="479"/>
        <v>0.5</v>
      </c>
      <c r="BI198" s="67">
        <f t="shared" si="479"/>
        <v>0.5</v>
      </c>
      <c r="BJ198" s="67">
        <f t="shared" si="479"/>
        <v>5.0000000000000001E-3</v>
      </c>
      <c r="BK198" s="67">
        <f t="shared" si="479"/>
        <v>0.5</v>
      </c>
      <c r="BL198" s="67">
        <f t="shared" si="479"/>
        <v>0.05</v>
      </c>
      <c r="BM198" s="67">
        <f t="shared" si="479"/>
        <v>0.05</v>
      </c>
      <c r="BN198" s="67">
        <f t="shared" si="479"/>
        <v>0.05</v>
      </c>
      <c r="BO198" s="67">
        <f t="shared" si="479"/>
        <v>0.05</v>
      </c>
      <c r="BP198" s="67">
        <f t="shared" si="479"/>
        <v>0.05</v>
      </c>
      <c r="BQ198" s="67">
        <f t="shared" si="479"/>
        <v>0.4</v>
      </c>
      <c r="BR198" s="67">
        <f t="shared" si="479"/>
        <v>0.05</v>
      </c>
      <c r="BS198" s="67">
        <f t="shared" si="479"/>
        <v>0.05</v>
      </c>
      <c r="BT198" s="67">
        <f t="shared" si="479"/>
        <v>0.05</v>
      </c>
      <c r="BU198" s="67">
        <f t="shared" si="479"/>
        <v>0.05</v>
      </c>
      <c r="BV198" s="67">
        <f t="shared" si="479"/>
        <v>0.05</v>
      </c>
      <c r="BW198" s="67">
        <f t="shared" si="479"/>
        <v>0.1</v>
      </c>
      <c r="BX198" s="67">
        <f t="shared" si="479"/>
        <v>0.15</v>
      </c>
      <c r="BY198" s="91"/>
      <c r="BZ198" s="91"/>
      <c r="CA198" s="91"/>
      <c r="CB198" s="91"/>
      <c r="CC198" s="91"/>
      <c r="CD198" s="91"/>
      <c r="CE198" s="91"/>
      <c r="CF198" s="91"/>
      <c r="CG198" s="91"/>
      <c r="CH198" s="91"/>
      <c r="CI198" s="91"/>
      <c r="CJ198" s="91"/>
      <c r="CK198" s="91"/>
      <c r="CL198" s="91"/>
      <c r="CM198" s="91"/>
      <c r="CN198" s="91"/>
      <c r="CO198" s="91"/>
      <c r="CP198" s="91"/>
      <c r="CQ198" s="91"/>
      <c r="CR198" s="91"/>
      <c r="CS198" s="91"/>
      <c r="CT198" s="91"/>
      <c r="CU198" s="91"/>
      <c r="CV198" s="91"/>
      <c r="CW198" s="91"/>
      <c r="CX198" s="91"/>
      <c r="CY198" s="91"/>
      <c r="CZ198" s="91"/>
      <c r="DA198" s="91"/>
      <c r="DB198" s="91"/>
      <c r="DC198" s="67">
        <f t="shared" si="479"/>
        <v>0.05</v>
      </c>
      <c r="DD198" s="67">
        <f t="shared" si="479"/>
        <v>0.05</v>
      </c>
      <c r="DE198" s="138">
        <v>2120</v>
      </c>
      <c r="DF198" s="137"/>
      <c r="DG198" s="137"/>
      <c r="DH198" s="137"/>
      <c r="DI198" s="137"/>
      <c r="DJ198" s="137"/>
    </row>
    <row r="199" spans="1:114" ht="25.5" x14ac:dyDescent="0.2">
      <c r="A199" s="114">
        <v>194</v>
      </c>
      <c r="B199" s="115">
        <v>379</v>
      </c>
      <c r="C199" s="116" t="s">
        <v>185</v>
      </c>
      <c r="D199" s="116" t="s">
        <v>282</v>
      </c>
      <c r="E199" s="116" t="s">
        <v>878</v>
      </c>
      <c r="F199" s="116" t="s">
        <v>1079</v>
      </c>
      <c r="G199" s="113">
        <v>6.5</v>
      </c>
      <c r="H199" s="52">
        <v>625</v>
      </c>
      <c r="I199" s="89">
        <v>0.05</v>
      </c>
      <c r="J199" s="89">
        <v>1.5</v>
      </c>
      <c r="K199" s="89">
        <v>38.4</v>
      </c>
      <c r="L199" s="90">
        <v>2.5000000000000001E-2</v>
      </c>
      <c r="M199" s="89">
        <v>1.88</v>
      </c>
      <c r="N199" s="112">
        <v>7.59</v>
      </c>
      <c r="O199" s="112">
        <v>13</v>
      </c>
      <c r="P199" s="105">
        <v>2.69E-2</v>
      </c>
      <c r="Q199" s="112">
        <v>232</v>
      </c>
      <c r="R199" s="89">
        <v>0.2</v>
      </c>
      <c r="S199" s="112">
        <v>3.91</v>
      </c>
      <c r="T199" s="112">
        <v>30.9</v>
      </c>
      <c r="U199" s="79">
        <v>1</v>
      </c>
      <c r="V199" s="79">
        <v>4.9000000000000004</v>
      </c>
      <c r="W199" s="112">
        <v>2.8</v>
      </c>
      <c r="X199" s="112">
        <v>507</v>
      </c>
      <c r="Y199" s="52">
        <v>687</v>
      </c>
      <c r="Z199" s="89">
        <v>3.96</v>
      </c>
      <c r="AA199" s="52">
        <v>3850</v>
      </c>
      <c r="AB199" s="79">
        <v>45.8</v>
      </c>
      <c r="AC199" s="89">
        <v>254</v>
      </c>
      <c r="AD199" s="89">
        <v>2110</v>
      </c>
      <c r="AE199" s="89">
        <v>64.599999999999994</v>
      </c>
      <c r="AF199" s="52">
        <v>1950.63</v>
      </c>
      <c r="AG199" s="112">
        <v>50</v>
      </c>
      <c r="AH199" s="79">
        <f t="shared" ref="AH199:AZ199" si="480">AH445*1000</f>
        <v>18</v>
      </c>
      <c r="AI199" s="79">
        <f t="shared" si="480"/>
        <v>26</v>
      </c>
      <c r="AJ199" s="79">
        <f t="shared" si="480"/>
        <v>2.5</v>
      </c>
      <c r="AK199" s="79">
        <f t="shared" si="480"/>
        <v>51</v>
      </c>
      <c r="AL199" s="79">
        <f t="shared" si="480"/>
        <v>19</v>
      </c>
      <c r="AM199" s="79">
        <f t="shared" si="480"/>
        <v>14</v>
      </c>
      <c r="AN199" s="79">
        <f t="shared" si="480"/>
        <v>16</v>
      </c>
      <c r="AO199" s="79">
        <f t="shared" si="480"/>
        <v>2.5</v>
      </c>
      <c r="AP199" s="79">
        <f t="shared" si="480"/>
        <v>13</v>
      </c>
      <c r="AQ199" s="79">
        <f t="shared" si="480"/>
        <v>8</v>
      </c>
      <c r="AR199" s="79">
        <f t="shared" si="480"/>
        <v>2.5</v>
      </c>
      <c r="AS199" s="79">
        <f t="shared" si="480"/>
        <v>2.5</v>
      </c>
      <c r="AT199" s="79">
        <f t="shared" si="480"/>
        <v>32</v>
      </c>
      <c r="AU199" s="79">
        <f t="shared" si="480"/>
        <v>22</v>
      </c>
      <c r="AV199" s="79">
        <f t="shared" si="480"/>
        <v>10</v>
      </c>
      <c r="AW199" s="79">
        <f t="shared" si="480"/>
        <v>10</v>
      </c>
      <c r="AX199" s="79">
        <f t="shared" si="480"/>
        <v>23</v>
      </c>
      <c r="AY199" s="79">
        <f t="shared" si="480"/>
        <v>6</v>
      </c>
      <c r="AZ199" s="79">
        <f t="shared" si="480"/>
        <v>2.5</v>
      </c>
      <c r="BA199" s="80">
        <f t="shared" ref="BA199:BA228" si="481">SUM(AH199:AN199,AQ199:AV199)</f>
        <v>223.5</v>
      </c>
      <c r="BB199" s="67">
        <f t="shared" ref="BB199:DD199" si="482">BB445*1000</f>
        <v>0.5</v>
      </c>
      <c r="BC199" s="67">
        <f t="shared" si="482"/>
        <v>0.5</v>
      </c>
      <c r="BD199" s="67">
        <f t="shared" si="482"/>
        <v>0.5</v>
      </c>
      <c r="BE199" s="67">
        <f t="shared" si="482"/>
        <v>0.5</v>
      </c>
      <c r="BF199" s="67">
        <f t="shared" si="482"/>
        <v>0.5</v>
      </c>
      <c r="BG199" s="67">
        <f t="shared" si="482"/>
        <v>0.5</v>
      </c>
      <c r="BH199" s="67">
        <f t="shared" si="482"/>
        <v>0.5</v>
      </c>
      <c r="BI199" s="67">
        <f t="shared" si="482"/>
        <v>0.5</v>
      </c>
      <c r="BJ199" s="67">
        <f t="shared" si="482"/>
        <v>5.0000000000000001E-3</v>
      </c>
      <c r="BK199" s="67">
        <f t="shared" si="482"/>
        <v>0.5</v>
      </c>
      <c r="BL199" s="67">
        <f t="shared" si="482"/>
        <v>0.05</v>
      </c>
      <c r="BM199" s="67">
        <f t="shared" si="482"/>
        <v>0.05</v>
      </c>
      <c r="BN199" s="67">
        <f t="shared" si="482"/>
        <v>0.05</v>
      </c>
      <c r="BO199" s="67">
        <f t="shared" si="482"/>
        <v>0.05</v>
      </c>
      <c r="BP199" s="67">
        <f t="shared" si="482"/>
        <v>0.05</v>
      </c>
      <c r="BQ199" s="67">
        <f t="shared" si="482"/>
        <v>0.4</v>
      </c>
      <c r="BR199" s="67">
        <f t="shared" si="482"/>
        <v>0.05</v>
      </c>
      <c r="BS199" s="67">
        <f t="shared" si="482"/>
        <v>0.05</v>
      </c>
      <c r="BT199" s="67">
        <f t="shared" si="482"/>
        <v>0.05</v>
      </c>
      <c r="BU199" s="67">
        <f t="shared" si="482"/>
        <v>0.05</v>
      </c>
      <c r="BV199" s="67">
        <f t="shared" si="482"/>
        <v>0.05</v>
      </c>
      <c r="BW199" s="67">
        <f t="shared" si="482"/>
        <v>0.1</v>
      </c>
      <c r="BX199" s="67">
        <f t="shared" si="482"/>
        <v>0.15</v>
      </c>
      <c r="BY199" s="91"/>
      <c r="BZ199" s="91"/>
      <c r="CA199" s="91"/>
      <c r="CB199" s="91"/>
      <c r="CC199" s="91"/>
      <c r="CD199" s="91"/>
      <c r="CE199" s="91"/>
      <c r="CF199" s="91"/>
      <c r="CG199" s="91"/>
      <c r="CH199" s="91"/>
      <c r="CI199" s="91"/>
      <c r="CJ199" s="91"/>
      <c r="CK199" s="91"/>
      <c r="CL199" s="91"/>
      <c r="CM199" s="91"/>
      <c r="CN199" s="91"/>
      <c r="CO199" s="91"/>
      <c r="CP199" s="91"/>
      <c r="CQ199" s="91"/>
      <c r="CR199" s="91"/>
      <c r="CS199" s="91"/>
      <c r="CT199" s="91"/>
      <c r="CU199" s="91"/>
      <c r="CV199" s="91"/>
      <c r="CW199" s="91"/>
      <c r="CX199" s="91"/>
      <c r="CY199" s="91"/>
      <c r="CZ199" s="91"/>
      <c r="DA199" s="91"/>
      <c r="DB199" s="91"/>
      <c r="DC199" s="67">
        <f t="shared" si="482"/>
        <v>0.05</v>
      </c>
      <c r="DD199" s="67">
        <f t="shared" si="482"/>
        <v>0.05</v>
      </c>
      <c r="DE199" s="138">
        <v>2325</v>
      </c>
      <c r="DF199" s="137"/>
      <c r="DG199" s="137"/>
      <c r="DH199" s="137"/>
      <c r="DI199" s="137"/>
      <c r="DJ199" s="137"/>
    </row>
    <row r="200" spans="1:114" ht="25.5" x14ac:dyDescent="0.2">
      <c r="A200" s="114">
        <v>195</v>
      </c>
      <c r="B200" s="115">
        <v>380</v>
      </c>
      <c r="C200" s="116" t="s">
        <v>629</v>
      </c>
      <c r="D200" s="116" t="s">
        <v>630</v>
      </c>
      <c r="E200" s="116" t="s">
        <v>877</v>
      </c>
      <c r="F200" s="116" t="s">
        <v>1078</v>
      </c>
      <c r="G200" s="113">
        <v>7</v>
      </c>
      <c r="H200" s="52">
        <v>686</v>
      </c>
      <c r="I200" s="89">
        <v>0.05</v>
      </c>
      <c r="J200" s="89">
        <v>1.5</v>
      </c>
      <c r="K200" s="89">
        <v>17.3</v>
      </c>
      <c r="L200" s="90">
        <v>2.5000000000000001E-2</v>
      </c>
      <c r="M200" s="89">
        <v>0.1</v>
      </c>
      <c r="N200" s="112">
        <v>4.7</v>
      </c>
      <c r="O200" s="112">
        <v>6.35</v>
      </c>
      <c r="P200" s="105">
        <v>1.24E-2</v>
      </c>
      <c r="Q200" s="112">
        <v>244</v>
      </c>
      <c r="R200" s="89">
        <v>0.2</v>
      </c>
      <c r="S200" s="112">
        <v>1.83</v>
      </c>
      <c r="T200" s="112">
        <v>4.29</v>
      </c>
      <c r="U200" s="79">
        <v>1</v>
      </c>
      <c r="V200" s="79">
        <v>4.76</v>
      </c>
      <c r="W200" s="112">
        <v>2.35</v>
      </c>
      <c r="X200" s="112">
        <v>19.5</v>
      </c>
      <c r="Y200" s="52">
        <v>1970</v>
      </c>
      <c r="Z200" s="89">
        <v>5.78</v>
      </c>
      <c r="AA200" s="52">
        <v>2410</v>
      </c>
      <c r="AB200" s="79">
        <v>75.8</v>
      </c>
      <c r="AC200" s="89">
        <v>123</v>
      </c>
      <c r="AD200" s="52">
        <v>500</v>
      </c>
      <c r="AE200" s="89">
        <v>99</v>
      </c>
      <c r="AF200" s="52">
        <v>1067.55</v>
      </c>
      <c r="AG200" s="112">
        <v>182</v>
      </c>
      <c r="AH200" s="79">
        <f t="shared" ref="AH200:AZ200" si="483">AH446*1000</f>
        <v>12</v>
      </c>
      <c r="AI200" s="79">
        <f t="shared" si="483"/>
        <v>27</v>
      </c>
      <c r="AJ200" s="79">
        <f t="shared" si="483"/>
        <v>5</v>
      </c>
      <c r="AK200" s="79">
        <f t="shared" si="483"/>
        <v>70</v>
      </c>
      <c r="AL200" s="79">
        <f t="shared" si="483"/>
        <v>33</v>
      </c>
      <c r="AM200" s="79">
        <f t="shared" si="483"/>
        <v>25</v>
      </c>
      <c r="AN200" s="79">
        <f t="shared" si="483"/>
        <v>27</v>
      </c>
      <c r="AO200" s="79">
        <f t="shared" si="483"/>
        <v>6</v>
      </c>
      <c r="AP200" s="79">
        <f t="shared" si="483"/>
        <v>15</v>
      </c>
      <c r="AQ200" s="79">
        <f t="shared" si="483"/>
        <v>1.5</v>
      </c>
      <c r="AR200" s="79">
        <f t="shared" si="483"/>
        <v>2.5</v>
      </c>
      <c r="AS200" s="79">
        <f t="shared" si="483"/>
        <v>2.5</v>
      </c>
      <c r="AT200" s="79">
        <f t="shared" si="483"/>
        <v>47</v>
      </c>
      <c r="AU200" s="79">
        <f t="shared" si="483"/>
        <v>30</v>
      </c>
      <c r="AV200" s="79">
        <f t="shared" si="483"/>
        <v>14</v>
      </c>
      <c r="AW200" s="79">
        <f t="shared" si="483"/>
        <v>13</v>
      </c>
      <c r="AX200" s="79">
        <f t="shared" si="483"/>
        <v>27</v>
      </c>
      <c r="AY200" s="79">
        <f t="shared" si="483"/>
        <v>8</v>
      </c>
      <c r="AZ200" s="79">
        <f t="shared" si="483"/>
        <v>2.5</v>
      </c>
      <c r="BA200" s="80">
        <f t="shared" si="481"/>
        <v>296.5</v>
      </c>
      <c r="BB200" s="67">
        <f t="shared" ref="BB200:DD200" si="484">BB446*1000</f>
        <v>0.5</v>
      </c>
      <c r="BC200" s="67">
        <f t="shared" si="484"/>
        <v>0.5</v>
      </c>
      <c r="BD200" s="67">
        <f t="shared" si="484"/>
        <v>0.5</v>
      </c>
      <c r="BE200" s="67">
        <f t="shared" si="484"/>
        <v>0.5</v>
      </c>
      <c r="BF200" s="67">
        <f t="shared" si="484"/>
        <v>0.5</v>
      </c>
      <c r="BG200" s="67">
        <f t="shared" si="484"/>
        <v>0.5</v>
      </c>
      <c r="BH200" s="67">
        <f t="shared" si="484"/>
        <v>0.5</v>
      </c>
      <c r="BI200" s="67">
        <f t="shared" si="484"/>
        <v>0.5</v>
      </c>
      <c r="BJ200" s="67">
        <f t="shared" si="484"/>
        <v>5.0000000000000001E-3</v>
      </c>
      <c r="BK200" s="67">
        <f t="shared" si="484"/>
        <v>0.5</v>
      </c>
      <c r="BL200" s="67">
        <f t="shared" si="484"/>
        <v>0.05</v>
      </c>
      <c r="BM200" s="67">
        <f t="shared" si="484"/>
        <v>0.05</v>
      </c>
      <c r="BN200" s="67">
        <f t="shared" si="484"/>
        <v>0.05</v>
      </c>
      <c r="BO200" s="67">
        <f t="shared" si="484"/>
        <v>0.05</v>
      </c>
      <c r="BP200" s="67">
        <f t="shared" si="484"/>
        <v>0.05</v>
      </c>
      <c r="BQ200" s="67">
        <f t="shared" si="484"/>
        <v>0.4</v>
      </c>
      <c r="BR200" s="67">
        <f t="shared" si="484"/>
        <v>0.05</v>
      </c>
      <c r="BS200" s="67">
        <f t="shared" si="484"/>
        <v>0.05</v>
      </c>
      <c r="BT200" s="67">
        <f t="shared" si="484"/>
        <v>0.05</v>
      </c>
      <c r="BU200" s="67">
        <f t="shared" si="484"/>
        <v>0.05</v>
      </c>
      <c r="BV200" s="67">
        <f t="shared" si="484"/>
        <v>0.05</v>
      </c>
      <c r="BW200" s="67">
        <f t="shared" si="484"/>
        <v>0.1</v>
      </c>
      <c r="BX200" s="67">
        <f t="shared" si="484"/>
        <v>0.15</v>
      </c>
      <c r="BY200" s="91"/>
      <c r="BZ200" s="91"/>
      <c r="CA200" s="91"/>
      <c r="CB200" s="91"/>
      <c r="CC200" s="91"/>
      <c r="CD200" s="91"/>
      <c r="CE200" s="91"/>
      <c r="CF200" s="91"/>
      <c r="CG200" s="91"/>
      <c r="CH200" s="91"/>
      <c r="CI200" s="91"/>
      <c r="CJ200" s="91"/>
      <c r="CK200" s="91"/>
      <c r="CL200" s="91"/>
      <c r="CM200" s="91"/>
      <c r="CN200" s="91"/>
      <c r="CO200" s="91"/>
      <c r="CP200" s="91"/>
      <c r="CQ200" s="91"/>
      <c r="CR200" s="91"/>
      <c r="CS200" s="91"/>
      <c r="CT200" s="91"/>
      <c r="CU200" s="91"/>
      <c r="CV200" s="91"/>
      <c r="CW200" s="91"/>
      <c r="CX200" s="91"/>
      <c r="CY200" s="91"/>
      <c r="CZ200" s="91"/>
      <c r="DA200" s="91"/>
      <c r="DB200" s="91"/>
      <c r="DC200" s="67">
        <f t="shared" si="484"/>
        <v>0.05</v>
      </c>
      <c r="DD200" s="67">
        <f t="shared" si="484"/>
        <v>0.05</v>
      </c>
      <c r="DE200" s="138">
        <v>346.3</v>
      </c>
      <c r="DF200" s="137"/>
      <c r="DG200" s="137"/>
      <c r="DH200" s="137"/>
      <c r="DI200" s="137"/>
      <c r="DJ200" s="137"/>
    </row>
    <row r="201" spans="1:114" ht="25.5" x14ac:dyDescent="0.2">
      <c r="A201" s="114">
        <v>196</v>
      </c>
      <c r="B201" s="115">
        <v>381</v>
      </c>
      <c r="C201" s="116" t="s">
        <v>631</v>
      </c>
      <c r="D201" s="116" t="s">
        <v>632</v>
      </c>
      <c r="E201" s="116" t="s">
        <v>879</v>
      </c>
      <c r="F201" s="116" t="s">
        <v>1080</v>
      </c>
      <c r="G201" s="113">
        <v>6.5</v>
      </c>
      <c r="H201" s="52">
        <v>608</v>
      </c>
      <c r="I201" s="89">
        <v>0.05</v>
      </c>
      <c r="J201" s="89">
        <v>1.5</v>
      </c>
      <c r="K201" s="89">
        <v>9.4600000000000009</v>
      </c>
      <c r="L201" s="90">
        <v>2.5000000000000001E-2</v>
      </c>
      <c r="M201" s="89">
        <v>0.64300000000000002</v>
      </c>
      <c r="N201" s="89">
        <v>3.27</v>
      </c>
      <c r="O201" s="89">
        <v>2.7</v>
      </c>
      <c r="P201" s="105">
        <v>3.0000000000000001E-3</v>
      </c>
      <c r="Q201" s="112">
        <v>128</v>
      </c>
      <c r="R201" s="89">
        <v>0.2</v>
      </c>
      <c r="S201" s="89">
        <v>0.76900000000000002</v>
      </c>
      <c r="T201" s="89">
        <v>0.5</v>
      </c>
      <c r="U201" s="79">
        <v>1</v>
      </c>
      <c r="V201" s="79">
        <v>3.78</v>
      </c>
      <c r="W201" s="89">
        <v>1.08</v>
      </c>
      <c r="X201" s="89">
        <v>8.09</v>
      </c>
      <c r="Y201" s="52">
        <v>898</v>
      </c>
      <c r="Z201" s="89">
        <v>7</v>
      </c>
      <c r="AA201" s="52">
        <v>1370</v>
      </c>
      <c r="AB201" s="79">
        <v>24.6</v>
      </c>
      <c r="AC201" s="52">
        <v>67.900000000000006</v>
      </c>
      <c r="AD201" s="52">
        <v>181</v>
      </c>
      <c r="AE201" s="89">
        <v>96.7</v>
      </c>
      <c r="AF201" s="52">
        <v>619</v>
      </c>
      <c r="AG201" s="112">
        <v>50</v>
      </c>
      <c r="AH201" s="79">
        <f t="shared" ref="AH201:AZ201" si="485">AH447*1000</f>
        <v>6</v>
      </c>
      <c r="AI201" s="79">
        <f t="shared" si="485"/>
        <v>2.5</v>
      </c>
      <c r="AJ201" s="79">
        <f t="shared" si="485"/>
        <v>2.5</v>
      </c>
      <c r="AK201" s="79">
        <f t="shared" si="485"/>
        <v>2.5</v>
      </c>
      <c r="AL201" s="79">
        <f t="shared" si="485"/>
        <v>2.5</v>
      </c>
      <c r="AM201" s="79">
        <f t="shared" si="485"/>
        <v>2.5</v>
      </c>
      <c r="AN201" s="79">
        <f t="shared" si="485"/>
        <v>2.5</v>
      </c>
      <c r="AO201" s="79">
        <f t="shared" si="485"/>
        <v>2.5</v>
      </c>
      <c r="AP201" s="79">
        <f t="shared" si="485"/>
        <v>2.5</v>
      </c>
      <c r="AQ201" s="79">
        <f t="shared" si="485"/>
        <v>1.5</v>
      </c>
      <c r="AR201" s="79">
        <f t="shared" si="485"/>
        <v>2.5</v>
      </c>
      <c r="AS201" s="79">
        <f t="shared" si="485"/>
        <v>2.5</v>
      </c>
      <c r="AT201" s="79">
        <f t="shared" si="485"/>
        <v>2.5</v>
      </c>
      <c r="AU201" s="79">
        <f t="shared" si="485"/>
        <v>2.5</v>
      </c>
      <c r="AV201" s="79">
        <f t="shared" si="485"/>
        <v>2.5</v>
      </c>
      <c r="AW201" s="79">
        <f t="shared" si="485"/>
        <v>2.5</v>
      </c>
      <c r="AX201" s="79">
        <f t="shared" si="485"/>
        <v>2.5</v>
      </c>
      <c r="AY201" s="79">
        <f t="shared" si="485"/>
        <v>2.5</v>
      </c>
      <c r="AZ201" s="79">
        <f t="shared" si="485"/>
        <v>2.5</v>
      </c>
      <c r="BA201" s="80">
        <f t="shared" si="481"/>
        <v>35</v>
      </c>
      <c r="BB201" s="67">
        <f t="shared" ref="BB201:DD201" si="486">BB447*1000</f>
        <v>0.5</v>
      </c>
      <c r="BC201" s="67">
        <f t="shared" si="486"/>
        <v>0.5</v>
      </c>
      <c r="BD201" s="67">
        <f t="shared" si="486"/>
        <v>0.5</v>
      </c>
      <c r="BE201" s="67">
        <f t="shared" si="486"/>
        <v>0.5</v>
      </c>
      <c r="BF201" s="67">
        <f t="shared" si="486"/>
        <v>0.5</v>
      </c>
      <c r="BG201" s="67">
        <f t="shared" si="486"/>
        <v>0.5</v>
      </c>
      <c r="BH201" s="67">
        <f t="shared" si="486"/>
        <v>0.5</v>
      </c>
      <c r="BI201" s="67">
        <f t="shared" si="486"/>
        <v>0.5</v>
      </c>
      <c r="BJ201" s="67">
        <f t="shared" si="486"/>
        <v>5.0000000000000001E-3</v>
      </c>
      <c r="BK201" s="67">
        <f t="shared" si="486"/>
        <v>0.5</v>
      </c>
      <c r="BL201" s="67">
        <f t="shared" si="486"/>
        <v>0.05</v>
      </c>
      <c r="BM201" s="67">
        <f t="shared" si="486"/>
        <v>0.05</v>
      </c>
      <c r="BN201" s="67">
        <f t="shared" si="486"/>
        <v>0.05</v>
      </c>
      <c r="BO201" s="67">
        <f t="shared" si="486"/>
        <v>0.05</v>
      </c>
      <c r="BP201" s="67">
        <f t="shared" si="486"/>
        <v>0.05</v>
      </c>
      <c r="BQ201" s="67">
        <f t="shared" si="486"/>
        <v>0.4</v>
      </c>
      <c r="BR201" s="67">
        <f t="shared" si="486"/>
        <v>0.05</v>
      </c>
      <c r="BS201" s="67">
        <f t="shared" si="486"/>
        <v>0.05</v>
      </c>
      <c r="BT201" s="67">
        <f t="shared" si="486"/>
        <v>0.05</v>
      </c>
      <c r="BU201" s="67">
        <f t="shared" si="486"/>
        <v>0.05</v>
      </c>
      <c r="BV201" s="67">
        <f t="shared" si="486"/>
        <v>0.05</v>
      </c>
      <c r="BW201" s="67">
        <f t="shared" si="486"/>
        <v>0.1</v>
      </c>
      <c r="BX201" s="67">
        <f t="shared" si="486"/>
        <v>0.15</v>
      </c>
      <c r="BY201" s="91"/>
      <c r="BZ201" s="91"/>
      <c r="CA201" s="91"/>
      <c r="CB201" s="91"/>
      <c r="CC201" s="91"/>
      <c r="CD201" s="91"/>
      <c r="CE201" s="91"/>
      <c r="CF201" s="91"/>
      <c r="CG201" s="91"/>
      <c r="CH201" s="91"/>
      <c r="CI201" s="91"/>
      <c r="CJ201" s="91"/>
      <c r="CK201" s="91"/>
      <c r="CL201" s="91"/>
      <c r="CM201" s="91"/>
      <c r="CN201" s="91"/>
      <c r="CO201" s="91"/>
      <c r="CP201" s="91"/>
      <c r="CQ201" s="91"/>
      <c r="CR201" s="91"/>
      <c r="CS201" s="91"/>
      <c r="CT201" s="91"/>
      <c r="CU201" s="91"/>
      <c r="CV201" s="91"/>
      <c r="CW201" s="91"/>
      <c r="CX201" s="91"/>
      <c r="CY201" s="91"/>
      <c r="CZ201" s="91"/>
      <c r="DA201" s="91"/>
      <c r="DB201" s="91"/>
      <c r="DC201" s="67">
        <f t="shared" si="486"/>
        <v>0.05</v>
      </c>
      <c r="DD201" s="67">
        <f t="shared" si="486"/>
        <v>0.05</v>
      </c>
      <c r="DE201" s="138">
        <v>441.8</v>
      </c>
      <c r="DF201" s="137"/>
      <c r="DG201" s="137"/>
      <c r="DH201" s="137"/>
      <c r="DI201" s="137"/>
      <c r="DJ201" s="137"/>
    </row>
    <row r="202" spans="1:114" ht="25.5" x14ac:dyDescent="0.2">
      <c r="A202" s="114">
        <v>197</v>
      </c>
      <c r="B202" s="115">
        <v>382</v>
      </c>
      <c r="C202" s="116" t="s">
        <v>633</v>
      </c>
      <c r="D202" s="116" t="s">
        <v>634</v>
      </c>
      <c r="E202" s="116" t="s">
        <v>879</v>
      </c>
      <c r="F202" s="116" t="s">
        <v>1080</v>
      </c>
      <c r="G202" s="113">
        <v>6.4</v>
      </c>
      <c r="H202" s="52">
        <v>597</v>
      </c>
      <c r="I202" s="89">
        <v>0.17</v>
      </c>
      <c r="J202" s="89">
        <v>4.75</v>
      </c>
      <c r="K202" s="89">
        <v>72</v>
      </c>
      <c r="L202" s="90">
        <v>0.51600000000000001</v>
      </c>
      <c r="M202" s="89">
        <v>3.08</v>
      </c>
      <c r="N202" s="89">
        <v>19.5</v>
      </c>
      <c r="O202" s="89">
        <v>12.5</v>
      </c>
      <c r="P202" s="105">
        <v>6.25E-2</v>
      </c>
      <c r="Q202" s="112">
        <v>627</v>
      </c>
      <c r="R202" s="89">
        <v>0.2</v>
      </c>
      <c r="S202" s="89">
        <v>6.52</v>
      </c>
      <c r="T202" s="89">
        <v>9.98</v>
      </c>
      <c r="U202" s="79">
        <v>1</v>
      </c>
      <c r="V202" s="79">
        <v>24.7</v>
      </c>
      <c r="W202" s="89">
        <v>9.1999999999999993</v>
      </c>
      <c r="X202" s="89">
        <v>70.7</v>
      </c>
      <c r="Y202" s="52">
        <v>7700</v>
      </c>
      <c r="Z202" s="89">
        <v>5.04</v>
      </c>
      <c r="AA202" s="52">
        <v>12700</v>
      </c>
      <c r="AB202" s="79">
        <v>937.822834886137</v>
      </c>
      <c r="AC202" s="52">
        <v>1000</v>
      </c>
      <c r="AD202" s="89">
        <v>1480</v>
      </c>
      <c r="AE202" s="89">
        <v>249.82863773694299</v>
      </c>
      <c r="AF202" s="52">
        <v>3273.7551360576399</v>
      </c>
      <c r="AG202" s="112">
        <v>701</v>
      </c>
      <c r="AH202" s="79">
        <f t="shared" ref="AH202:AZ202" si="487">AH448*1000</f>
        <v>120</v>
      </c>
      <c r="AI202" s="79">
        <f t="shared" si="487"/>
        <v>42</v>
      </c>
      <c r="AJ202" s="79">
        <f t="shared" si="487"/>
        <v>2.5</v>
      </c>
      <c r="AK202" s="79">
        <f t="shared" si="487"/>
        <v>123</v>
      </c>
      <c r="AL202" s="79">
        <f t="shared" si="487"/>
        <v>40</v>
      </c>
      <c r="AM202" s="79">
        <f t="shared" si="487"/>
        <v>39</v>
      </c>
      <c r="AN202" s="79">
        <f t="shared" si="487"/>
        <v>72</v>
      </c>
      <c r="AO202" s="79">
        <f t="shared" si="487"/>
        <v>2.5</v>
      </c>
      <c r="AP202" s="79">
        <f t="shared" si="487"/>
        <v>65</v>
      </c>
      <c r="AQ202" s="79">
        <f t="shared" si="487"/>
        <v>1.5</v>
      </c>
      <c r="AR202" s="79">
        <f t="shared" si="487"/>
        <v>2.5</v>
      </c>
      <c r="AS202" s="79">
        <f t="shared" si="487"/>
        <v>2.5</v>
      </c>
      <c r="AT202" s="79">
        <f t="shared" si="487"/>
        <v>120</v>
      </c>
      <c r="AU202" s="79">
        <f t="shared" si="487"/>
        <v>110</v>
      </c>
      <c r="AV202" s="79">
        <f t="shared" si="487"/>
        <v>43</v>
      </c>
      <c r="AW202" s="79">
        <f t="shared" si="487"/>
        <v>79</v>
      </c>
      <c r="AX202" s="79">
        <f t="shared" si="487"/>
        <v>90</v>
      </c>
      <c r="AY202" s="79">
        <f t="shared" si="487"/>
        <v>15</v>
      </c>
      <c r="AZ202" s="79">
        <f t="shared" si="487"/>
        <v>2.5</v>
      </c>
      <c r="BA202" s="80">
        <f t="shared" si="481"/>
        <v>718</v>
      </c>
      <c r="BB202" s="67">
        <f t="shared" ref="BB202:DD202" si="488">BB448*1000</f>
        <v>0.5</v>
      </c>
      <c r="BC202" s="67">
        <f t="shared" si="488"/>
        <v>0.5</v>
      </c>
      <c r="BD202" s="67">
        <f t="shared" si="488"/>
        <v>0.5</v>
      </c>
      <c r="BE202" s="67">
        <f t="shared" si="488"/>
        <v>0.5</v>
      </c>
      <c r="BF202" s="67">
        <f t="shared" si="488"/>
        <v>0.5</v>
      </c>
      <c r="BG202" s="67">
        <f t="shared" si="488"/>
        <v>0.5</v>
      </c>
      <c r="BH202" s="67">
        <f t="shared" si="488"/>
        <v>0.5</v>
      </c>
      <c r="BI202" s="67">
        <f t="shared" si="488"/>
        <v>0.5</v>
      </c>
      <c r="BJ202" s="67">
        <f t="shared" si="488"/>
        <v>5.0000000000000001E-3</v>
      </c>
      <c r="BK202" s="67">
        <f t="shared" si="488"/>
        <v>0.5</v>
      </c>
      <c r="BL202" s="67">
        <f t="shared" si="488"/>
        <v>0.05</v>
      </c>
      <c r="BM202" s="67">
        <f t="shared" si="488"/>
        <v>0.05</v>
      </c>
      <c r="BN202" s="67">
        <f t="shared" si="488"/>
        <v>0.05</v>
      </c>
      <c r="BO202" s="67">
        <f t="shared" si="488"/>
        <v>0.05</v>
      </c>
      <c r="BP202" s="67">
        <f t="shared" si="488"/>
        <v>0.05</v>
      </c>
      <c r="BQ202" s="67">
        <f t="shared" si="488"/>
        <v>0.4</v>
      </c>
      <c r="BR202" s="67">
        <f t="shared" si="488"/>
        <v>0.05</v>
      </c>
      <c r="BS202" s="67">
        <f t="shared" si="488"/>
        <v>0.05</v>
      </c>
      <c r="BT202" s="67">
        <f t="shared" si="488"/>
        <v>0.05</v>
      </c>
      <c r="BU202" s="67">
        <f t="shared" si="488"/>
        <v>0.05</v>
      </c>
      <c r="BV202" s="67">
        <f t="shared" si="488"/>
        <v>0.05</v>
      </c>
      <c r="BW202" s="67">
        <f t="shared" si="488"/>
        <v>0.1</v>
      </c>
      <c r="BX202" s="67">
        <f t="shared" si="488"/>
        <v>0.15</v>
      </c>
      <c r="BY202" s="91"/>
      <c r="BZ202" s="91"/>
      <c r="CA202" s="91"/>
      <c r="CB202" s="91"/>
      <c r="CC202" s="91"/>
      <c r="CD202" s="91"/>
      <c r="CE202" s="91"/>
      <c r="CF202" s="91"/>
      <c r="CG202" s="91"/>
      <c r="CH202" s="91"/>
      <c r="CI202" s="91"/>
      <c r="CJ202" s="91"/>
      <c r="CK202" s="91"/>
      <c r="CL202" s="91"/>
      <c r="CM202" s="91"/>
      <c r="CN202" s="91"/>
      <c r="CO202" s="91"/>
      <c r="CP202" s="91"/>
      <c r="CQ202" s="91"/>
      <c r="CR202" s="91"/>
      <c r="CS202" s="91"/>
      <c r="CT202" s="91"/>
      <c r="CU202" s="91"/>
      <c r="CV202" s="91"/>
      <c r="CW202" s="91"/>
      <c r="CX202" s="91"/>
      <c r="CY202" s="91"/>
      <c r="CZ202" s="91"/>
      <c r="DA202" s="91"/>
      <c r="DB202" s="91"/>
      <c r="DC202" s="67">
        <f t="shared" si="488"/>
        <v>0.05</v>
      </c>
      <c r="DD202" s="67">
        <f t="shared" si="488"/>
        <v>0.05</v>
      </c>
      <c r="DE202" s="138">
        <v>5267</v>
      </c>
      <c r="DF202" s="137"/>
      <c r="DG202" s="137"/>
      <c r="DH202" s="137"/>
      <c r="DI202" s="137"/>
      <c r="DJ202" s="137"/>
    </row>
    <row r="203" spans="1:114" ht="25.5" x14ac:dyDescent="0.2">
      <c r="A203" s="114">
        <v>198</v>
      </c>
      <c r="B203" s="115">
        <v>383</v>
      </c>
      <c r="C203" s="116" t="s">
        <v>212</v>
      </c>
      <c r="D203" s="116" t="s">
        <v>279</v>
      </c>
      <c r="E203" s="116" t="s">
        <v>880</v>
      </c>
      <c r="F203" s="116" t="s">
        <v>238</v>
      </c>
      <c r="G203" s="113">
        <v>7</v>
      </c>
      <c r="H203" s="52">
        <v>585</v>
      </c>
      <c r="I203" s="89">
        <v>0.05</v>
      </c>
      <c r="J203" s="89">
        <v>1.5</v>
      </c>
      <c r="K203" s="89">
        <v>17.600000000000001</v>
      </c>
      <c r="L203" s="90">
        <v>2.5000000000000001E-2</v>
      </c>
      <c r="M203" s="89">
        <v>0.91200000000000003</v>
      </c>
      <c r="N203" s="89">
        <v>2.86</v>
      </c>
      <c r="O203" s="89">
        <v>2.19</v>
      </c>
      <c r="P203" s="105">
        <v>5.0000000000000001E-4</v>
      </c>
      <c r="Q203" s="89">
        <v>64.099999999999994</v>
      </c>
      <c r="R203" s="89">
        <v>0.2</v>
      </c>
      <c r="S203" s="89">
        <v>2.06</v>
      </c>
      <c r="T203" s="89">
        <v>0.5</v>
      </c>
      <c r="U203" s="79">
        <v>1</v>
      </c>
      <c r="V203" s="89">
        <v>2.4300000000000002</v>
      </c>
      <c r="W203" s="89">
        <v>1.1399999999999999</v>
      </c>
      <c r="X203" s="89">
        <v>16.2</v>
      </c>
      <c r="Y203" s="52">
        <v>375</v>
      </c>
      <c r="Z203" s="89">
        <v>10.4</v>
      </c>
      <c r="AA203" s="52">
        <v>2530</v>
      </c>
      <c r="AB203" s="79">
        <v>95.6</v>
      </c>
      <c r="AC203" s="89">
        <v>87.4</v>
      </c>
      <c r="AD203" s="52">
        <v>90</v>
      </c>
      <c r="AE203" s="89">
        <v>51.1</v>
      </c>
      <c r="AF203" s="52">
        <v>508</v>
      </c>
      <c r="AG203" s="52">
        <v>50</v>
      </c>
      <c r="AH203" s="79">
        <f t="shared" ref="AH203:AZ203" si="489">AH449*1000</f>
        <v>5</v>
      </c>
      <c r="AI203" s="79">
        <f t="shared" si="489"/>
        <v>2.5</v>
      </c>
      <c r="AJ203" s="79">
        <f t="shared" si="489"/>
        <v>2.5</v>
      </c>
      <c r="AK203" s="79">
        <f t="shared" si="489"/>
        <v>2.5</v>
      </c>
      <c r="AL203" s="79">
        <f t="shared" si="489"/>
        <v>2.5</v>
      </c>
      <c r="AM203" s="79">
        <f t="shared" si="489"/>
        <v>2.5</v>
      </c>
      <c r="AN203" s="79">
        <f t="shared" si="489"/>
        <v>2.5</v>
      </c>
      <c r="AO203" s="79">
        <f t="shared" si="489"/>
        <v>2.5</v>
      </c>
      <c r="AP203" s="79">
        <f t="shared" si="489"/>
        <v>2.5</v>
      </c>
      <c r="AQ203" s="79">
        <f t="shared" si="489"/>
        <v>1.5</v>
      </c>
      <c r="AR203" s="79">
        <f t="shared" si="489"/>
        <v>2.5</v>
      </c>
      <c r="AS203" s="79">
        <f t="shared" si="489"/>
        <v>2.5</v>
      </c>
      <c r="AT203" s="79">
        <f t="shared" si="489"/>
        <v>2.5</v>
      </c>
      <c r="AU203" s="79">
        <f t="shared" si="489"/>
        <v>2.5</v>
      </c>
      <c r="AV203" s="79">
        <f t="shared" si="489"/>
        <v>2.5</v>
      </c>
      <c r="AW203" s="79">
        <f t="shared" si="489"/>
        <v>2.5</v>
      </c>
      <c r="AX203" s="79">
        <f t="shared" si="489"/>
        <v>6</v>
      </c>
      <c r="AY203" s="79">
        <f t="shared" si="489"/>
        <v>2.5</v>
      </c>
      <c r="AZ203" s="79">
        <f t="shared" si="489"/>
        <v>2.5</v>
      </c>
      <c r="BA203" s="80">
        <f t="shared" si="481"/>
        <v>34</v>
      </c>
      <c r="BB203" s="67">
        <f t="shared" ref="BB203:DD203" si="490">BB449*1000</f>
        <v>0.5</v>
      </c>
      <c r="BC203" s="67">
        <f t="shared" si="490"/>
        <v>0.5</v>
      </c>
      <c r="BD203" s="67">
        <f t="shared" si="490"/>
        <v>0.5</v>
      </c>
      <c r="BE203" s="67">
        <f t="shared" si="490"/>
        <v>0.5</v>
      </c>
      <c r="BF203" s="67">
        <f t="shared" si="490"/>
        <v>0.5</v>
      </c>
      <c r="BG203" s="67">
        <f t="shared" si="490"/>
        <v>0.5</v>
      </c>
      <c r="BH203" s="67">
        <f t="shared" si="490"/>
        <v>0.5</v>
      </c>
      <c r="BI203" s="67">
        <f t="shared" si="490"/>
        <v>0.5</v>
      </c>
      <c r="BJ203" s="67">
        <f t="shared" si="490"/>
        <v>5.0000000000000001E-3</v>
      </c>
      <c r="BK203" s="67">
        <f t="shared" si="490"/>
        <v>0.5</v>
      </c>
      <c r="BL203" s="67">
        <f t="shared" si="490"/>
        <v>0.05</v>
      </c>
      <c r="BM203" s="67">
        <f t="shared" si="490"/>
        <v>0.05</v>
      </c>
      <c r="BN203" s="67">
        <f t="shared" si="490"/>
        <v>0.05</v>
      </c>
      <c r="BO203" s="67">
        <f t="shared" si="490"/>
        <v>0.05</v>
      </c>
      <c r="BP203" s="67">
        <f t="shared" si="490"/>
        <v>0.05</v>
      </c>
      <c r="BQ203" s="67">
        <f t="shared" si="490"/>
        <v>0.4</v>
      </c>
      <c r="BR203" s="67">
        <f t="shared" si="490"/>
        <v>0.05</v>
      </c>
      <c r="BS203" s="67">
        <f t="shared" si="490"/>
        <v>0.05</v>
      </c>
      <c r="BT203" s="67">
        <f t="shared" si="490"/>
        <v>0.05</v>
      </c>
      <c r="BU203" s="67">
        <f t="shared" si="490"/>
        <v>0.05</v>
      </c>
      <c r="BV203" s="67">
        <f t="shared" si="490"/>
        <v>0.05</v>
      </c>
      <c r="BW203" s="67">
        <f t="shared" si="490"/>
        <v>0.1</v>
      </c>
      <c r="BX203" s="67">
        <f t="shared" si="490"/>
        <v>0.15</v>
      </c>
      <c r="BY203" s="91"/>
      <c r="BZ203" s="91"/>
      <c r="CA203" s="91"/>
      <c r="CB203" s="91"/>
      <c r="CC203" s="91"/>
      <c r="CD203" s="91"/>
      <c r="CE203" s="91"/>
      <c r="CF203" s="91"/>
      <c r="CG203" s="91"/>
      <c r="CH203" s="91"/>
      <c r="CI203" s="91"/>
      <c r="CJ203" s="91"/>
      <c r="CK203" s="91"/>
      <c r="CL203" s="91"/>
      <c r="CM203" s="91"/>
      <c r="CN203" s="91"/>
      <c r="CO203" s="91"/>
      <c r="CP203" s="91"/>
      <c r="CQ203" s="91"/>
      <c r="CR203" s="91"/>
      <c r="CS203" s="91"/>
      <c r="CT203" s="91"/>
      <c r="CU203" s="91"/>
      <c r="CV203" s="91"/>
      <c r="CW203" s="91"/>
      <c r="CX203" s="91"/>
      <c r="CY203" s="91"/>
      <c r="CZ203" s="91"/>
      <c r="DA203" s="91"/>
      <c r="DB203" s="91"/>
      <c r="DC203" s="67">
        <f t="shared" si="490"/>
        <v>0.05</v>
      </c>
      <c r="DD203" s="67">
        <f t="shared" si="490"/>
        <v>0.05</v>
      </c>
      <c r="DE203" s="138">
        <v>2965</v>
      </c>
      <c r="DF203" s="137"/>
      <c r="DG203" s="137"/>
      <c r="DH203" s="137"/>
      <c r="DI203" s="137"/>
      <c r="DJ203" s="137"/>
    </row>
    <row r="204" spans="1:114" ht="25.5" x14ac:dyDescent="0.2">
      <c r="A204" s="114">
        <v>199</v>
      </c>
      <c r="B204" s="115">
        <v>384</v>
      </c>
      <c r="C204" s="116" t="s">
        <v>213</v>
      </c>
      <c r="D204" s="116" t="s">
        <v>280</v>
      </c>
      <c r="E204" s="116" t="s">
        <v>874</v>
      </c>
      <c r="F204" s="116" t="s">
        <v>1075</v>
      </c>
      <c r="G204" s="113">
        <v>6.8</v>
      </c>
      <c r="H204" s="52">
        <v>591</v>
      </c>
      <c r="I204" s="89">
        <v>0.05</v>
      </c>
      <c r="J204" s="89">
        <v>1.5</v>
      </c>
      <c r="K204" s="89">
        <v>40</v>
      </c>
      <c r="L204" s="90">
        <v>2.5000000000000001E-2</v>
      </c>
      <c r="M204" s="89">
        <v>2.54</v>
      </c>
      <c r="N204" s="89">
        <v>3.96</v>
      </c>
      <c r="O204" s="89">
        <v>2.4500000000000002</v>
      </c>
      <c r="P204" s="105">
        <v>5.0000000000000001E-4</v>
      </c>
      <c r="Q204" s="89">
        <v>55.4</v>
      </c>
      <c r="R204" s="89">
        <v>0.2</v>
      </c>
      <c r="S204" s="89">
        <v>8.01</v>
      </c>
      <c r="T204" s="89">
        <v>2.94</v>
      </c>
      <c r="U204" s="79">
        <v>1</v>
      </c>
      <c r="V204" s="89">
        <v>2.2200000000000002</v>
      </c>
      <c r="W204" s="89">
        <v>1.23</v>
      </c>
      <c r="X204" s="89">
        <v>32.6</v>
      </c>
      <c r="Y204" s="52">
        <v>322</v>
      </c>
      <c r="Z204" s="89">
        <v>10.7</v>
      </c>
      <c r="AA204" s="52">
        <v>1850</v>
      </c>
      <c r="AB204" s="79">
        <v>772.55799999999999</v>
      </c>
      <c r="AC204" s="89">
        <v>51.3</v>
      </c>
      <c r="AD204" s="89">
        <v>86</v>
      </c>
      <c r="AE204" s="89">
        <v>27.1</v>
      </c>
      <c r="AF204" s="52">
        <v>578</v>
      </c>
      <c r="AG204" s="52">
        <v>50</v>
      </c>
      <c r="AH204" s="79">
        <f t="shared" ref="AH204:AZ204" si="491">AH450*1000</f>
        <v>7</v>
      </c>
      <c r="AI204" s="79">
        <f t="shared" si="491"/>
        <v>5</v>
      </c>
      <c r="AJ204" s="79">
        <f t="shared" si="491"/>
        <v>2.5</v>
      </c>
      <c r="AK204" s="79">
        <f t="shared" si="491"/>
        <v>5</v>
      </c>
      <c r="AL204" s="79">
        <f t="shared" si="491"/>
        <v>2.5</v>
      </c>
      <c r="AM204" s="79">
        <f t="shared" si="491"/>
        <v>2.5</v>
      </c>
      <c r="AN204" s="79">
        <f t="shared" si="491"/>
        <v>2.5</v>
      </c>
      <c r="AO204" s="79">
        <f t="shared" si="491"/>
        <v>2.5</v>
      </c>
      <c r="AP204" s="79">
        <f t="shared" si="491"/>
        <v>2.5</v>
      </c>
      <c r="AQ204" s="79">
        <f t="shared" si="491"/>
        <v>1.5</v>
      </c>
      <c r="AR204" s="79">
        <f t="shared" si="491"/>
        <v>2.5</v>
      </c>
      <c r="AS204" s="79">
        <f t="shared" si="491"/>
        <v>2.5</v>
      </c>
      <c r="AT204" s="79">
        <f t="shared" si="491"/>
        <v>2.5</v>
      </c>
      <c r="AU204" s="79">
        <f t="shared" si="491"/>
        <v>2.5</v>
      </c>
      <c r="AV204" s="79">
        <f t="shared" si="491"/>
        <v>2.5</v>
      </c>
      <c r="AW204" s="79">
        <f t="shared" si="491"/>
        <v>2.5</v>
      </c>
      <c r="AX204" s="79">
        <f t="shared" si="491"/>
        <v>6</v>
      </c>
      <c r="AY204" s="79">
        <f t="shared" si="491"/>
        <v>2.5</v>
      </c>
      <c r="AZ204" s="79">
        <f t="shared" si="491"/>
        <v>2.5</v>
      </c>
      <c r="BA204" s="80">
        <f t="shared" si="481"/>
        <v>41</v>
      </c>
      <c r="BB204" s="67">
        <f t="shared" ref="BB204:DD204" si="492">BB450*1000</f>
        <v>0.5</v>
      </c>
      <c r="BC204" s="67">
        <f t="shared" si="492"/>
        <v>0.5</v>
      </c>
      <c r="BD204" s="67">
        <f t="shared" si="492"/>
        <v>0.5</v>
      </c>
      <c r="BE204" s="67">
        <f t="shared" si="492"/>
        <v>0.5</v>
      </c>
      <c r="BF204" s="67">
        <f t="shared" si="492"/>
        <v>0.5</v>
      </c>
      <c r="BG204" s="67">
        <f t="shared" si="492"/>
        <v>0.5</v>
      </c>
      <c r="BH204" s="67">
        <f t="shared" si="492"/>
        <v>0.5</v>
      </c>
      <c r="BI204" s="67">
        <f t="shared" si="492"/>
        <v>0.5</v>
      </c>
      <c r="BJ204" s="67">
        <f t="shared" si="492"/>
        <v>5.0000000000000001E-3</v>
      </c>
      <c r="BK204" s="67">
        <f t="shared" si="492"/>
        <v>0.5</v>
      </c>
      <c r="BL204" s="67">
        <f t="shared" si="492"/>
        <v>0.05</v>
      </c>
      <c r="BM204" s="67">
        <f t="shared" si="492"/>
        <v>0.05</v>
      </c>
      <c r="BN204" s="67">
        <f t="shared" si="492"/>
        <v>0.05</v>
      </c>
      <c r="BO204" s="67">
        <f t="shared" si="492"/>
        <v>0.05</v>
      </c>
      <c r="BP204" s="67">
        <f t="shared" si="492"/>
        <v>0.05</v>
      </c>
      <c r="BQ204" s="67">
        <f t="shared" si="492"/>
        <v>0.4</v>
      </c>
      <c r="BR204" s="67">
        <f t="shared" si="492"/>
        <v>0.05</v>
      </c>
      <c r="BS204" s="67">
        <f t="shared" si="492"/>
        <v>0.05</v>
      </c>
      <c r="BT204" s="67">
        <f t="shared" si="492"/>
        <v>0.05</v>
      </c>
      <c r="BU204" s="67">
        <f t="shared" si="492"/>
        <v>0.05</v>
      </c>
      <c r="BV204" s="67">
        <f t="shared" si="492"/>
        <v>0.05</v>
      </c>
      <c r="BW204" s="67">
        <f t="shared" si="492"/>
        <v>0.1</v>
      </c>
      <c r="BX204" s="67">
        <f t="shared" si="492"/>
        <v>0.15</v>
      </c>
      <c r="BY204" s="91"/>
      <c r="BZ204" s="91"/>
      <c r="CA204" s="91"/>
      <c r="CB204" s="91"/>
      <c r="CC204" s="91"/>
      <c r="CD204" s="91"/>
      <c r="CE204" s="91"/>
      <c r="CF204" s="91"/>
      <c r="CG204" s="91"/>
      <c r="CH204" s="91"/>
      <c r="CI204" s="91"/>
      <c r="CJ204" s="91"/>
      <c r="CK204" s="91"/>
      <c r="CL204" s="91"/>
      <c r="CM204" s="91"/>
      <c r="CN204" s="91"/>
      <c r="CO204" s="91"/>
      <c r="CP204" s="91"/>
      <c r="CQ204" s="91"/>
      <c r="CR204" s="91"/>
      <c r="CS204" s="91"/>
      <c r="CT204" s="91"/>
      <c r="CU204" s="91"/>
      <c r="CV204" s="91"/>
      <c r="CW204" s="91"/>
      <c r="CX204" s="91"/>
      <c r="CY204" s="91"/>
      <c r="CZ204" s="91"/>
      <c r="DA204" s="91"/>
      <c r="DB204" s="91"/>
      <c r="DC204" s="67">
        <f t="shared" si="492"/>
        <v>0.05</v>
      </c>
      <c r="DD204" s="67">
        <f t="shared" si="492"/>
        <v>0.05</v>
      </c>
      <c r="DE204" s="138">
        <v>1035</v>
      </c>
      <c r="DF204" s="137"/>
      <c r="DG204" s="137"/>
      <c r="DH204" s="137"/>
      <c r="DI204" s="137"/>
      <c r="DJ204" s="137"/>
    </row>
    <row r="205" spans="1:114" ht="25.5" x14ac:dyDescent="0.2">
      <c r="A205" s="114">
        <v>200</v>
      </c>
      <c r="B205" s="115">
        <v>387</v>
      </c>
      <c r="C205" s="116" t="s">
        <v>635</v>
      </c>
      <c r="D205" s="116" t="s">
        <v>636</v>
      </c>
      <c r="E205" s="116" t="s">
        <v>881</v>
      </c>
      <c r="F205" s="116" t="s">
        <v>1081</v>
      </c>
      <c r="G205" s="113">
        <v>7.1</v>
      </c>
      <c r="H205" s="52">
        <v>705</v>
      </c>
      <c r="I205" s="89">
        <v>0.05</v>
      </c>
      <c r="J205" s="89">
        <v>1.5</v>
      </c>
      <c r="K205" s="89">
        <v>7.09</v>
      </c>
      <c r="L205" s="90">
        <v>2.5000000000000001E-2</v>
      </c>
      <c r="M205" s="89">
        <v>0.73399999999999999</v>
      </c>
      <c r="N205" s="89">
        <v>3.05</v>
      </c>
      <c r="O205" s="89">
        <v>3.38</v>
      </c>
      <c r="P205" s="105">
        <v>1.2200000000000001E-2</v>
      </c>
      <c r="Q205" s="89">
        <v>1380</v>
      </c>
      <c r="R205" s="89">
        <v>0.2</v>
      </c>
      <c r="S205" s="89">
        <v>1.47</v>
      </c>
      <c r="T205" s="89">
        <v>2.56</v>
      </c>
      <c r="U205" s="79">
        <v>1</v>
      </c>
      <c r="V205" s="89">
        <v>29.2</v>
      </c>
      <c r="W205" s="89">
        <v>3.94</v>
      </c>
      <c r="X205" s="89">
        <v>6.31</v>
      </c>
      <c r="Y205" s="52">
        <v>25500</v>
      </c>
      <c r="Z205" s="89">
        <v>8.3699999999999992</v>
      </c>
      <c r="AA205" s="52">
        <v>2670</v>
      </c>
      <c r="AB205" s="79">
        <v>63.3</v>
      </c>
      <c r="AC205" s="52">
        <v>202</v>
      </c>
      <c r="AD205" s="89">
        <v>731</v>
      </c>
      <c r="AE205" s="89">
        <v>147.10157641019001</v>
      </c>
      <c r="AF205" s="52">
        <v>1066.1024193107501</v>
      </c>
      <c r="AG205" s="52">
        <v>366</v>
      </c>
      <c r="AH205" s="79">
        <f t="shared" ref="AH205:AZ205" si="493">AH451*1000</f>
        <v>36</v>
      </c>
      <c r="AI205" s="79">
        <f t="shared" si="493"/>
        <v>47</v>
      </c>
      <c r="AJ205" s="79">
        <f t="shared" si="493"/>
        <v>2.5</v>
      </c>
      <c r="AK205" s="79">
        <f t="shared" si="493"/>
        <v>66</v>
      </c>
      <c r="AL205" s="79">
        <f t="shared" si="493"/>
        <v>21</v>
      </c>
      <c r="AM205" s="79">
        <f t="shared" si="493"/>
        <v>19</v>
      </c>
      <c r="AN205" s="79">
        <f t="shared" si="493"/>
        <v>20</v>
      </c>
      <c r="AO205" s="79">
        <f t="shared" si="493"/>
        <v>2.5</v>
      </c>
      <c r="AP205" s="79">
        <f t="shared" si="493"/>
        <v>11</v>
      </c>
      <c r="AQ205" s="79">
        <f t="shared" si="493"/>
        <v>1.5</v>
      </c>
      <c r="AR205" s="79">
        <f t="shared" si="493"/>
        <v>2.5</v>
      </c>
      <c r="AS205" s="79">
        <f t="shared" si="493"/>
        <v>2.5</v>
      </c>
      <c r="AT205" s="79">
        <f t="shared" si="493"/>
        <v>58</v>
      </c>
      <c r="AU205" s="79">
        <f t="shared" si="493"/>
        <v>21</v>
      </c>
      <c r="AV205" s="79">
        <f t="shared" si="493"/>
        <v>13</v>
      </c>
      <c r="AW205" s="79">
        <f t="shared" si="493"/>
        <v>15</v>
      </c>
      <c r="AX205" s="79">
        <f t="shared" si="493"/>
        <v>22</v>
      </c>
      <c r="AY205" s="79">
        <f t="shared" si="493"/>
        <v>2.5</v>
      </c>
      <c r="AZ205" s="79">
        <f t="shared" si="493"/>
        <v>2.5</v>
      </c>
      <c r="BA205" s="80">
        <f t="shared" si="481"/>
        <v>310</v>
      </c>
      <c r="BB205" s="67">
        <f t="shared" ref="BB205:DD205" si="494">BB451*1000</f>
        <v>0.5</v>
      </c>
      <c r="BC205" s="67">
        <f t="shared" si="494"/>
        <v>0.5</v>
      </c>
      <c r="BD205" s="67">
        <f t="shared" si="494"/>
        <v>0.5</v>
      </c>
      <c r="BE205" s="67">
        <f t="shared" si="494"/>
        <v>0.5</v>
      </c>
      <c r="BF205" s="67">
        <f t="shared" si="494"/>
        <v>0.5</v>
      </c>
      <c r="BG205" s="67">
        <f t="shared" si="494"/>
        <v>0.5</v>
      </c>
      <c r="BH205" s="67">
        <f t="shared" si="494"/>
        <v>0.5</v>
      </c>
      <c r="BI205" s="67">
        <f t="shared" si="494"/>
        <v>0.5</v>
      </c>
      <c r="BJ205" s="67">
        <f t="shared" si="494"/>
        <v>5.0000000000000001E-3</v>
      </c>
      <c r="BK205" s="67">
        <f t="shared" si="494"/>
        <v>0.5</v>
      </c>
      <c r="BL205" s="67">
        <f t="shared" si="494"/>
        <v>0.05</v>
      </c>
      <c r="BM205" s="67">
        <f t="shared" si="494"/>
        <v>0.05</v>
      </c>
      <c r="BN205" s="67">
        <f t="shared" si="494"/>
        <v>0.05</v>
      </c>
      <c r="BO205" s="67">
        <f t="shared" si="494"/>
        <v>0.05</v>
      </c>
      <c r="BP205" s="67">
        <f t="shared" si="494"/>
        <v>0.05</v>
      </c>
      <c r="BQ205" s="67">
        <f t="shared" si="494"/>
        <v>0.4</v>
      </c>
      <c r="BR205" s="67">
        <f t="shared" si="494"/>
        <v>0.05</v>
      </c>
      <c r="BS205" s="67">
        <f t="shared" si="494"/>
        <v>0.05</v>
      </c>
      <c r="BT205" s="67">
        <f t="shared" si="494"/>
        <v>0.05</v>
      </c>
      <c r="BU205" s="67">
        <f t="shared" si="494"/>
        <v>0.05</v>
      </c>
      <c r="BV205" s="67">
        <f t="shared" si="494"/>
        <v>0.05</v>
      </c>
      <c r="BW205" s="67">
        <f t="shared" si="494"/>
        <v>0.1</v>
      </c>
      <c r="BX205" s="67">
        <f t="shared" si="494"/>
        <v>0.15</v>
      </c>
      <c r="BY205" s="91"/>
      <c r="BZ205" s="91"/>
      <c r="CA205" s="91"/>
      <c r="CB205" s="91"/>
      <c r="CC205" s="91"/>
      <c r="CD205" s="91"/>
      <c r="CE205" s="91"/>
      <c r="CF205" s="91"/>
      <c r="CG205" s="91"/>
      <c r="CH205" s="91"/>
      <c r="CI205" s="91"/>
      <c r="CJ205" s="91"/>
      <c r="CK205" s="91"/>
      <c r="CL205" s="91"/>
      <c r="CM205" s="91"/>
      <c r="CN205" s="91"/>
      <c r="CO205" s="91"/>
      <c r="CP205" s="91"/>
      <c r="CQ205" s="91"/>
      <c r="CR205" s="91"/>
      <c r="CS205" s="91"/>
      <c r="CT205" s="91"/>
      <c r="CU205" s="91"/>
      <c r="CV205" s="91"/>
      <c r="CW205" s="91"/>
      <c r="CX205" s="91"/>
      <c r="CY205" s="91"/>
      <c r="CZ205" s="91"/>
      <c r="DA205" s="91"/>
      <c r="DB205" s="91"/>
      <c r="DC205" s="67">
        <f t="shared" si="494"/>
        <v>0.05</v>
      </c>
      <c r="DD205" s="67">
        <f t="shared" si="494"/>
        <v>0.05</v>
      </c>
      <c r="DE205" s="138">
        <v>2255</v>
      </c>
      <c r="DF205" s="137"/>
      <c r="DG205" s="137"/>
      <c r="DH205" s="137"/>
      <c r="DI205" s="137"/>
      <c r="DJ205" s="137"/>
    </row>
    <row r="206" spans="1:114" ht="25.5" x14ac:dyDescent="0.2">
      <c r="A206" s="114">
        <v>201</v>
      </c>
      <c r="B206" s="115">
        <v>388</v>
      </c>
      <c r="C206" s="116" t="s">
        <v>215</v>
      </c>
      <c r="D206" s="116" t="s">
        <v>283</v>
      </c>
      <c r="E206" s="116" t="s">
        <v>882</v>
      </c>
      <c r="F206" s="116" t="s">
        <v>1082</v>
      </c>
      <c r="G206" s="113">
        <v>6.6</v>
      </c>
      <c r="H206" s="52">
        <v>680</v>
      </c>
      <c r="I206" s="89">
        <v>0.05</v>
      </c>
      <c r="J206" s="89">
        <v>4.1399999999999997</v>
      </c>
      <c r="K206" s="89">
        <v>138</v>
      </c>
      <c r="L206" s="90">
        <v>2.5000000000000001E-2</v>
      </c>
      <c r="M206" s="89">
        <v>5.17</v>
      </c>
      <c r="N206" s="112">
        <v>82.1</v>
      </c>
      <c r="O206" s="112">
        <v>35.299999999999997</v>
      </c>
      <c r="P206" s="105">
        <v>0.13500000000000001</v>
      </c>
      <c r="Q206" s="112">
        <v>795</v>
      </c>
      <c r="R206" s="89">
        <v>0.2</v>
      </c>
      <c r="S206" s="112">
        <v>12.2</v>
      </c>
      <c r="T206" s="112">
        <v>14.6</v>
      </c>
      <c r="U206" s="79">
        <v>1</v>
      </c>
      <c r="V206" s="79">
        <v>14</v>
      </c>
      <c r="W206" s="112">
        <v>9.82</v>
      </c>
      <c r="X206" s="112">
        <v>206</v>
      </c>
      <c r="Y206" s="52">
        <v>2610</v>
      </c>
      <c r="Z206" s="89">
        <v>11.1</v>
      </c>
      <c r="AA206" s="52">
        <v>11800</v>
      </c>
      <c r="AB206" s="79">
        <v>630.89099999999996</v>
      </c>
      <c r="AC206" s="89">
        <v>1280</v>
      </c>
      <c r="AD206" s="52">
        <v>1280</v>
      </c>
      <c r="AE206" s="89">
        <v>173.09</v>
      </c>
      <c r="AF206" s="52">
        <v>4745.97</v>
      </c>
      <c r="AG206" s="112">
        <v>149</v>
      </c>
      <c r="AH206" s="79">
        <f t="shared" ref="AH206:AZ206" si="495">AH452*1000</f>
        <v>48</v>
      </c>
      <c r="AI206" s="79">
        <f t="shared" si="495"/>
        <v>174</v>
      </c>
      <c r="AJ206" s="79">
        <f t="shared" si="495"/>
        <v>39</v>
      </c>
      <c r="AK206" s="79">
        <f t="shared" si="495"/>
        <v>841</v>
      </c>
      <c r="AL206" s="79">
        <f t="shared" si="495"/>
        <v>900</v>
      </c>
      <c r="AM206" s="79">
        <f t="shared" si="495"/>
        <v>285</v>
      </c>
      <c r="AN206" s="79">
        <f t="shared" si="495"/>
        <v>336</v>
      </c>
      <c r="AO206" s="79">
        <f t="shared" si="495"/>
        <v>49</v>
      </c>
      <c r="AP206" s="79">
        <f t="shared" si="495"/>
        <v>304</v>
      </c>
      <c r="AQ206" s="79">
        <f t="shared" si="495"/>
        <v>35</v>
      </c>
      <c r="AR206" s="79">
        <f t="shared" si="495"/>
        <v>18</v>
      </c>
      <c r="AS206" s="79">
        <f t="shared" si="495"/>
        <v>239</v>
      </c>
      <c r="AT206" s="79">
        <f t="shared" si="495"/>
        <v>651</v>
      </c>
      <c r="AU206" s="79">
        <f t="shared" si="495"/>
        <v>591</v>
      </c>
      <c r="AV206" s="79">
        <f t="shared" si="495"/>
        <v>240</v>
      </c>
      <c r="AW206" s="79">
        <f t="shared" si="495"/>
        <v>337</v>
      </c>
      <c r="AX206" s="79">
        <f t="shared" si="495"/>
        <v>345</v>
      </c>
      <c r="AY206" s="79">
        <f t="shared" si="495"/>
        <v>139</v>
      </c>
      <c r="AZ206" s="79">
        <f t="shared" si="495"/>
        <v>2.5</v>
      </c>
      <c r="BA206" s="80">
        <f t="shared" si="481"/>
        <v>4397</v>
      </c>
      <c r="BB206" s="67">
        <f t="shared" ref="BB206:DD206" si="496">BB452*1000</f>
        <v>0.5</v>
      </c>
      <c r="BC206" s="67">
        <f t="shared" si="496"/>
        <v>0.5</v>
      </c>
      <c r="BD206" s="67">
        <f t="shared" si="496"/>
        <v>0.5</v>
      </c>
      <c r="BE206" s="67">
        <f t="shared" si="496"/>
        <v>0.5</v>
      </c>
      <c r="BF206" s="67">
        <f t="shared" si="496"/>
        <v>0.5</v>
      </c>
      <c r="BG206" s="67">
        <f t="shared" si="496"/>
        <v>0.5</v>
      </c>
      <c r="BH206" s="67">
        <f t="shared" si="496"/>
        <v>0.5</v>
      </c>
      <c r="BI206" s="67">
        <f t="shared" si="496"/>
        <v>0.5</v>
      </c>
      <c r="BJ206" s="67">
        <f t="shared" si="496"/>
        <v>5.0000000000000001E-3</v>
      </c>
      <c r="BK206" s="67">
        <f t="shared" si="496"/>
        <v>0.5</v>
      </c>
      <c r="BL206" s="67">
        <f t="shared" si="496"/>
        <v>0.05</v>
      </c>
      <c r="BM206" s="67">
        <f t="shared" si="496"/>
        <v>0.05</v>
      </c>
      <c r="BN206" s="67">
        <f t="shared" si="496"/>
        <v>0.05</v>
      </c>
      <c r="BO206" s="67">
        <f t="shared" si="496"/>
        <v>0.05</v>
      </c>
      <c r="BP206" s="67">
        <f t="shared" si="496"/>
        <v>0.05</v>
      </c>
      <c r="BQ206" s="67">
        <f t="shared" si="496"/>
        <v>0.4</v>
      </c>
      <c r="BR206" s="67">
        <f t="shared" si="496"/>
        <v>0.05</v>
      </c>
      <c r="BS206" s="67">
        <f t="shared" si="496"/>
        <v>0.05</v>
      </c>
      <c r="BT206" s="67">
        <f t="shared" si="496"/>
        <v>0.05</v>
      </c>
      <c r="BU206" s="67">
        <f t="shared" si="496"/>
        <v>0.05</v>
      </c>
      <c r="BV206" s="67">
        <f t="shared" si="496"/>
        <v>0.05</v>
      </c>
      <c r="BW206" s="67">
        <f t="shared" si="496"/>
        <v>0.1</v>
      </c>
      <c r="BX206" s="67">
        <f t="shared" si="496"/>
        <v>0.15</v>
      </c>
      <c r="BY206" s="67">
        <f t="shared" si="496"/>
        <v>25</v>
      </c>
      <c r="BZ206" s="67">
        <f t="shared" si="496"/>
        <v>50</v>
      </c>
      <c r="CA206" s="67">
        <f t="shared" si="496"/>
        <v>2600</v>
      </c>
      <c r="CB206" s="67">
        <f t="shared" si="496"/>
        <v>0.01</v>
      </c>
      <c r="CC206" s="67">
        <f t="shared" si="496"/>
        <v>2.5000000000000001E-2</v>
      </c>
      <c r="CD206" s="67">
        <f t="shared" si="496"/>
        <v>2.5000000000000001E-2</v>
      </c>
      <c r="CE206" s="67">
        <f t="shared" si="496"/>
        <v>2.5000000000000001E-2</v>
      </c>
      <c r="CF206" s="67">
        <f t="shared" si="496"/>
        <v>2.5000000000000001E-2</v>
      </c>
      <c r="CG206" s="67">
        <f t="shared" si="496"/>
        <v>2.5000000000000001E-2</v>
      </c>
      <c r="CH206" s="67">
        <f t="shared" si="496"/>
        <v>2.5000000000000001E-2</v>
      </c>
      <c r="CI206" s="67">
        <f t="shared" si="496"/>
        <v>2.5000000000000001E-2</v>
      </c>
      <c r="CJ206" s="67">
        <f>CJ452</f>
        <v>5.0000000000000001E-3</v>
      </c>
      <c r="CK206" s="67">
        <f t="shared" si="496"/>
        <v>0.15</v>
      </c>
      <c r="CL206" s="67">
        <f t="shared" si="496"/>
        <v>0.5</v>
      </c>
      <c r="CM206" s="67">
        <f t="shared" si="496"/>
        <v>0.5</v>
      </c>
      <c r="CN206" s="67">
        <f t="shared" si="496"/>
        <v>0.5</v>
      </c>
      <c r="CO206" s="67">
        <f>SUM(CL206:CN206)</f>
        <v>1.5</v>
      </c>
      <c r="CP206" s="67">
        <f t="shared" si="496"/>
        <v>0.3</v>
      </c>
      <c r="CQ206" s="67">
        <f t="shared" si="496"/>
        <v>5</v>
      </c>
      <c r="CR206" s="67">
        <f t="shared" si="496"/>
        <v>0.5</v>
      </c>
      <c r="CS206" s="67">
        <f t="shared" si="496"/>
        <v>0.5</v>
      </c>
      <c r="CT206" s="67">
        <f t="shared" si="496"/>
        <v>0.05</v>
      </c>
      <c r="CU206" s="67">
        <f t="shared" si="496"/>
        <v>0.05</v>
      </c>
      <c r="CV206" s="67">
        <f t="shared" si="496"/>
        <v>0.05</v>
      </c>
      <c r="CW206" s="67">
        <f t="shared" ref="CW206" si="497">CW452/1000</f>
        <v>9.4000000000000004E-3</v>
      </c>
      <c r="CX206" s="67">
        <f t="shared" si="496"/>
        <v>0.05</v>
      </c>
      <c r="CY206" s="67">
        <f t="shared" si="496"/>
        <v>0.05</v>
      </c>
      <c r="CZ206" s="67">
        <f t="shared" si="496"/>
        <v>0.05</v>
      </c>
      <c r="DA206" s="67">
        <f t="shared" si="496"/>
        <v>0.05</v>
      </c>
      <c r="DB206" s="67">
        <f t="shared" si="496"/>
        <v>0.05</v>
      </c>
      <c r="DC206" s="67">
        <f t="shared" si="496"/>
        <v>0.05</v>
      </c>
      <c r="DD206" s="67">
        <f t="shared" si="496"/>
        <v>0.05</v>
      </c>
      <c r="DE206" s="138">
        <v>4223</v>
      </c>
      <c r="DF206" s="101">
        <f t="shared" ref="DF206:DJ206" si="498">DF452*1000</f>
        <v>0.5</v>
      </c>
      <c r="DG206" s="101">
        <f t="shared" si="498"/>
        <v>0.05</v>
      </c>
      <c r="DH206" s="101">
        <f t="shared" si="498"/>
        <v>2.5000000000000001E-2</v>
      </c>
      <c r="DI206" s="101">
        <f t="shared" si="498"/>
        <v>2.5000000000000001E-2</v>
      </c>
      <c r="DJ206" s="101">
        <f t="shared" si="498"/>
        <v>0.05</v>
      </c>
    </row>
    <row r="207" spans="1:114" ht="25.5" x14ac:dyDescent="0.2">
      <c r="A207" s="114">
        <v>202</v>
      </c>
      <c r="B207" s="115">
        <v>389</v>
      </c>
      <c r="C207" s="116" t="s">
        <v>637</v>
      </c>
      <c r="D207" s="116" t="s">
        <v>638</v>
      </c>
      <c r="E207" s="116" t="s">
        <v>883</v>
      </c>
      <c r="F207" s="116" t="s">
        <v>1083</v>
      </c>
      <c r="G207" s="113">
        <v>6.5</v>
      </c>
      <c r="H207" s="52">
        <v>601</v>
      </c>
      <c r="I207" s="89">
        <v>0.05</v>
      </c>
      <c r="J207" s="89">
        <v>1.5</v>
      </c>
      <c r="K207" s="89">
        <v>20.7</v>
      </c>
      <c r="L207" s="90">
        <v>2.5000000000000001E-2</v>
      </c>
      <c r="M207" s="89">
        <v>3.25</v>
      </c>
      <c r="N207" s="89">
        <v>5.6</v>
      </c>
      <c r="O207" s="89">
        <v>6.93</v>
      </c>
      <c r="P207" s="105">
        <v>5.0000000000000001E-4</v>
      </c>
      <c r="Q207" s="112">
        <v>1270</v>
      </c>
      <c r="R207" s="89">
        <v>0.2</v>
      </c>
      <c r="S207" s="89">
        <v>4.1399999999999997</v>
      </c>
      <c r="T207" s="89">
        <v>10.3</v>
      </c>
      <c r="U207" s="79">
        <v>1</v>
      </c>
      <c r="V207" s="79">
        <v>4.5999999999999996</v>
      </c>
      <c r="W207" s="89">
        <v>9.74</v>
      </c>
      <c r="X207" s="89">
        <v>20.6</v>
      </c>
      <c r="Y207" s="52">
        <v>1430</v>
      </c>
      <c r="Z207" s="89">
        <v>7.48</v>
      </c>
      <c r="AA207" s="52">
        <v>5970</v>
      </c>
      <c r="AB207" s="79">
        <v>163</v>
      </c>
      <c r="AC207" s="52">
        <v>154</v>
      </c>
      <c r="AD207" s="89">
        <v>113</v>
      </c>
      <c r="AE207" s="89">
        <v>436.23700000000002</v>
      </c>
      <c r="AF207" s="52">
        <v>3423.2</v>
      </c>
      <c r="AG207" s="52">
        <v>496</v>
      </c>
      <c r="AH207" s="79">
        <f t="shared" ref="AH207:AZ207" si="499">AH453*1000</f>
        <v>7</v>
      </c>
      <c r="AI207" s="79">
        <f t="shared" si="499"/>
        <v>6</v>
      </c>
      <c r="AJ207" s="79">
        <f t="shared" si="499"/>
        <v>2.5</v>
      </c>
      <c r="AK207" s="79">
        <f t="shared" si="499"/>
        <v>21</v>
      </c>
      <c r="AL207" s="79">
        <f t="shared" si="499"/>
        <v>12</v>
      </c>
      <c r="AM207" s="79">
        <f t="shared" si="499"/>
        <v>7</v>
      </c>
      <c r="AN207" s="79">
        <f t="shared" si="499"/>
        <v>10</v>
      </c>
      <c r="AO207" s="79">
        <f t="shared" si="499"/>
        <v>2.5</v>
      </c>
      <c r="AP207" s="79">
        <f t="shared" si="499"/>
        <v>8</v>
      </c>
      <c r="AQ207" s="79">
        <f t="shared" si="499"/>
        <v>1.5</v>
      </c>
      <c r="AR207" s="79">
        <f t="shared" si="499"/>
        <v>2.5</v>
      </c>
      <c r="AS207" s="79">
        <f t="shared" si="499"/>
        <v>2.5</v>
      </c>
      <c r="AT207" s="79">
        <f t="shared" si="499"/>
        <v>15</v>
      </c>
      <c r="AU207" s="79">
        <f t="shared" si="499"/>
        <v>13</v>
      </c>
      <c r="AV207" s="79">
        <f t="shared" si="499"/>
        <v>6</v>
      </c>
      <c r="AW207" s="79">
        <f t="shared" si="499"/>
        <v>6</v>
      </c>
      <c r="AX207" s="79">
        <f t="shared" si="499"/>
        <v>16</v>
      </c>
      <c r="AY207" s="79">
        <f t="shared" si="499"/>
        <v>2.5</v>
      </c>
      <c r="AZ207" s="79">
        <f t="shared" si="499"/>
        <v>2.5</v>
      </c>
      <c r="BA207" s="80">
        <f t="shared" si="481"/>
        <v>106</v>
      </c>
      <c r="BB207" s="67">
        <f t="shared" ref="BB207:DD207" si="500">BB453*1000</f>
        <v>0.5</v>
      </c>
      <c r="BC207" s="67">
        <f t="shared" si="500"/>
        <v>0.5</v>
      </c>
      <c r="BD207" s="67">
        <f t="shared" si="500"/>
        <v>0.5</v>
      </c>
      <c r="BE207" s="67">
        <f t="shared" si="500"/>
        <v>0.5</v>
      </c>
      <c r="BF207" s="67">
        <f t="shared" si="500"/>
        <v>0.5</v>
      </c>
      <c r="BG207" s="67">
        <f t="shared" si="500"/>
        <v>0.5</v>
      </c>
      <c r="BH207" s="67">
        <f t="shared" si="500"/>
        <v>0.5</v>
      </c>
      <c r="BI207" s="67">
        <f t="shared" si="500"/>
        <v>0.5</v>
      </c>
      <c r="BJ207" s="67">
        <f t="shared" si="500"/>
        <v>5.0000000000000001E-3</v>
      </c>
      <c r="BK207" s="67">
        <f t="shared" si="500"/>
        <v>0.5</v>
      </c>
      <c r="BL207" s="67">
        <f t="shared" si="500"/>
        <v>0.05</v>
      </c>
      <c r="BM207" s="67">
        <f t="shared" si="500"/>
        <v>0.05</v>
      </c>
      <c r="BN207" s="67">
        <f t="shared" si="500"/>
        <v>0.05</v>
      </c>
      <c r="BO207" s="67">
        <f t="shared" si="500"/>
        <v>0.05</v>
      </c>
      <c r="BP207" s="67">
        <f t="shared" si="500"/>
        <v>0.05</v>
      </c>
      <c r="BQ207" s="67">
        <f t="shared" si="500"/>
        <v>0.4</v>
      </c>
      <c r="BR207" s="67">
        <f t="shared" si="500"/>
        <v>0.05</v>
      </c>
      <c r="BS207" s="67">
        <f t="shared" si="500"/>
        <v>0.05</v>
      </c>
      <c r="BT207" s="67">
        <f t="shared" si="500"/>
        <v>0.05</v>
      </c>
      <c r="BU207" s="67">
        <f t="shared" si="500"/>
        <v>0.05</v>
      </c>
      <c r="BV207" s="67">
        <f t="shared" si="500"/>
        <v>0.05</v>
      </c>
      <c r="BW207" s="67">
        <f t="shared" si="500"/>
        <v>0.1</v>
      </c>
      <c r="BX207" s="67">
        <f t="shared" si="500"/>
        <v>0.15</v>
      </c>
      <c r="BY207" s="91"/>
      <c r="BZ207" s="91"/>
      <c r="CA207" s="91"/>
      <c r="CB207" s="91"/>
      <c r="CC207" s="91"/>
      <c r="CD207" s="91"/>
      <c r="CE207" s="91"/>
      <c r="CF207" s="91"/>
      <c r="CG207" s="91"/>
      <c r="CH207" s="91"/>
      <c r="CI207" s="91"/>
      <c r="CJ207" s="91"/>
      <c r="CK207" s="91"/>
      <c r="CL207" s="91"/>
      <c r="CM207" s="91"/>
      <c r="CN207" s="91"/>
      <c r="CO207" s="91"/>
      <c r="CP207" s="91"/>
      <c r="CQ207" s="91"/>
      <c r="CR207" s="91"/>
      <c r="CS207" s="91"/>
      <c r="CT207" s="91"/>
      <c r="CU207" s="91"/>
      <c r="CV207" s="91"/>
      <c r="CW207" s="91"/>
      <c r="CX207" s="91"/>
      <c r="CY207" s="91"/>
      <c r="CZ207" s="91"/>
      <c r="DA207" s="91"/>
      <c r="DB207" s="91"/>
      <c r="DC207" s="67">
        <f t="shared" si="500"/>
        <v>0.05</v>
      </c>
      <c r="DD207" s="67">
        <f t="shared" si="500"/>
        <v>0.05</v>
      </c>
      <c r="DE207" s="138">
        <v>166.8</v>
      </c>
      <c r="DF207" s="137"/>
      <c r="DG207" s="137"/>
      <c r="DH207" s="137"/>
      <c r="DI207" s="137"/>
      <c r="DJ207" s="137"/>
    </row>
    <row r="208" spans="1:114" ht="25.5" x14ac:dyDescent="0.2">
      <c r="A208" s="114">
        <v>203</v>
      </c>
      <c r="B208" s="115">
        <v>392</v>
      </c>
      <c r="C208" s="116" t="s">
        <v>639</v>
      </c>
      <c r="D208" s="116" t="s">
        <v>640</v>
      </c>
      <c r="E208" s="116" t="s">
        <v>884</v>
      </c>
      <c r="F208" s="116" t="s">
        <v>1084</v>
      </c>
      <c r="G208" s="113">
        <v>6.5</v>
      </c>
      <c r="H208" s="52">
        <v>598</v>
      </c>
      <c r="I208" s="89">
        <v>0.05</v>
      </c>
      <c r="J208" s="89">
        <v>1.5</v>
      </c>
      <c r="K208" s="89">
        <v>79.599999999999994</v>
      </c>
      <c r="L208" s="90">
        <v>2.5000000000000001E-2</v>
      </c>
      <c r="M208" s="89">
        <v>9.17</v>
      </c>
      <c r="N208" s="89">
        <v>22.1</v>
      </c>
      <c r="O208" s="89">
        <v>11.6</v>
      </c>
      <c r="P208" s="105">
        <v>3.56E-2</v>
      </c>
      <c r="Q208" s="89">
        <v>2710</v>
      </c>
      <c r="R208" s="89">
        <v>0.2</v>
      </c>
      <c r="S208" s="89">
        <v>18.5</v>
      </c>
      <c r="T208" s="89">
        <v>12.6</v>
      </c>
      <c r="U208" s="79">
        <v>1</v>
      </c>
      <c r="V208" s="79">
        <v>14.6</v>
      </c>
      <c r="W208" s="89">
        <v>27.2</v>
      </c>
      <c r="X208" s="89">
        <v>40.1</v>
      </c>
      <c r="Y208" s="52">
        <v>1840</v>
      </c>
      <c r="Z208" s="89">
        <v>5.42</v>
      </c>
      <c r="AA208" s="52">
        <v>28672.2</v>
      </c>
      <c r="AB208" s="79">
        <v>385</v>
      </c>
      <c r="AC208" s="52">
        <v>335</v>
      </c>
      <c r="AD208" s="52">
        <v>422</v>
      </c>
      <c r="AE208" s="89">
        <v>398.88900000000001</v>
      </c>
      <c r="AF208" s="52">
        <v>19933.3</v>
      </c>
      <c r="AG208" s="52">
        <v>1020</v>
      </c>
      <c r="AH208" s="79">
        <f t="shared" ref="AH208:AZ208" si="501">AH454*1000</f>
        <v>41</v>
      </c>
      <c r="AI208" s="79">
        <f t="shared" si="501"/>
        <v>15</v>
      </c>
      <c r="AJ208" s="79">
        <f t="shared" si="501"/>
        <v>2.5</v>
      </c>
      <c r="AK208" s="79">
        <f t="shared" si="501"/>
        <v>16</v>
      </c>
      <c r="AL208" s="79">
        <f t="shared" si="501"/>
        <v>6</v>
      </c>
      <c r="AM208" s="79">
        <f t="shared" si="501"/>
        <v>2.5</v>
      </c>
      <c r="AN208" s="79">
        <f t="shared" si="501"/>
        <v>2.5</v>
      </c>
      <c r="AO208" s="79">
        <f t="shared" si="501"/>
        <v>2.5</v>
      </c>
      <c r="AP208" s="79">
        <f t="shared" si="501"/>
        <v>2.5</v>
      </c>
      <c r="AQ208" s="79">
        <f t="shared" si="501"/>
        <v>1.5</v>
      </c>
      <c r="AR208" s="79">
        <f t="shared" si="501"/>
        <v>7</v>
      </c>
      <c r="AS208" s="79">
        <f t="shared" si="501"/>
        <v>2.5</v>
      </c>
      <c r="AT208" s="79">
        <f t="shared" si="501"/>
        <v>5</v>
      </c>
      <c r="AU208" s="79">
        <f t="shared" si="501"/>
        <v>2.5</v>
      </c>
      <c r="AV208" s="79">
        <f t="shared" si="501"/>
        <v>2.5</v>
      </c>
      <c r="AW208" s="79">
        <f t="shared" si="501"/>
        <v>2.5</v>
      </c>
      <c r="AX208" s="79">
        <f t="shared" si="501"/>
        <v>11</v>
      </c>
      <c r="AY208" s="79">
        <f t="shared" si="501"/>
        <v>2.5</v>
      </c>
      <c r="AZ208" s="79">
        <f t="shared" si="501"/>
        <v>2.5</v>
      </c>
      <c r="BA208" s="80">
        <f t="shared" si="481"/>
        <v>106.5</v>
      </c>
      <c r="BB208" s="67">
        <f t="shared" ref="BB208:DD208" si="502">BB454*1000</f>
        <v>0.5</v>
      </c>
      <c r="BC208" s="67">
        <f t="shared" si="502"/>
        <v>0.5</v>
      </c>
      <c r="BD208" s="67">
        <f t="shared" si="502"/>
        <v>0.5</v>
      </c>
      <c r="BE208" s="67">
        <f t="shared" si="502"/>
        <v>0.5</v>
      </c>
      <c r="BF208" s="67">
        <f t="shared" si="502"/>
        <v>0.5</v>
      </c>
      <c r="BG208" s="67">
        <f t="shared" si="502"/>
        <v>0.5</v>
      </c>
      <c r="BH208" s="67">
        <f t="shared" si="502"/>
        <v>0.5</v>
      </c>
      <c r="BI208" s="67">
        <f t="shared" si="502"/>
        <v>0.5</v>
      </c>
      <c r="BJ208" s="67">
        <f t="shared" si="502"/>
        <v>5.0000000000000001E-3</v>
      </c>
      <c r="BK208" s="67">
        <f t="shared" si="502"/>
        <v>0.5</v>
      </c>
      <c r="BL208" s="67">
        <f t="shared" si="502"/>
        <v>0.05</v>
      </c>
      <c r="BM208" s="67">
        <f t="shared" si="502"/>
        <v>0.05</v>
      </c>
      <c r="BN208" s="67">
        <f t="shared" si="502"/>
        <v>0.05</v>
      </c>
      <c r="BO208" s="67">
        <f t="shared" si="502"/>
        <v>0.05</v>
      </c>
      <c r="BP208" s="67">
        <f t="shared" si="502"/>
        <v>0.05</v>
      </c>
      <c r="BQ208" s="67">
        <f t="shared" si="502"/>
        <v>0.4</v>
      </c>
      <c r="BR208" s="67">
        <f t="shared" si="502"/>
        <v>0.05</v>
      </c>
      <c r="BS208" s="67">
        <f t="shared" si="502"/>
        <v>0.05</v>
      </c>
      <c r="BT208" s="67">
        <f t="shared" si="502"/>
        <v>0.05</v>
      </c>
      <c r="BU208" s="67">
        <f t="shared" si="502"/>
        <v>0.05</v>
      </c>
      <c r="BV208" s="67">
        <f t="shared" si="502"/>
        <v>0.05</v>
      </c>
      <c r="BW208" s="67">
        <f t="shared" si="502"/>
        <v>0.1</v>
      </c>
      <c r="BX208" s="67">
        <f t="shared" si="502"/>
        <v>0.15</v>
      </c>
      <c r="BY208" s="91"/>
      <c r="BZ208" s="91"/>
      <c r="CA208" s="91"/>
      <c r="CB208" s="91"/>
      <c r="CC208" s="91"/>
      <c r="CD208" s="91"/>
      <c r="CE208" s="91"/>
      <c r="CF208" s="91"/>
      <c r="CG208" s="91"/>
      <c r="CH208" s="91"/>
      <c r="CI208" s="91"/>
      <c r="CJ208" s="91"/>
      <c r="CK208" s="91"/>
      <c r="CL208" s="91"/>
      <c r="CM208" s="91"/>
      <c r="CN208" s="91"/>
      <c r="CO208" s="91"/>
      <c r="CP208" s="91"/>
      <c r="CQ208" s="91"/>
      <c r="CR208" s="91"/>
      <c r="CS208" s="91"/>
      <c r="CT208" s="91"/>
      <c r="CU208" s="91"/>
      <c r="CV208" s="91"/>
      <c r="CW208" s="91"/>
      <c r="CX208" s="91"/>
      <c r="CY208" s="91"/>
      <c r="CZ208" s="91"/>
      <c r="DA208" s="91"/>
      <c r="DB208" s="91"/>
      <c r="DC208" s="67">
        <f t="shared" si="502"/>
        <v>0.05</v>
      </c>
      <c r="DD208" s="67">
        <f t="shared" si="502"/>
        <v>0.05</v>
      </c>
      <c r="DE208" s="138">
        <v>3169</v>
      </c>
      <c r="DF208" s="137"/>
      <c r="DG208" s="137"/>
      <c r="DH208" s="137"/>
      <c r="DI208" s="137"/>
      <c r="DJ208" s="137"/>
    </row>
    <row r="209" spans="1:114" ht="25.5" x14ac:dyDescent="0.2">
      <c r="A209" s="114">
        <v>204</v>
      </c>
      <c r="B209" s="115">
        <v>394</v>
      </c>
      <c r="C209" s="116" t="s">
        <v>641</v>
      </c>
      <c r="D209" s="116" t="s">
        <v>642</v>
      </c>
      <c r="E209" s="116" t="s">
        <v>885</v>
      </c>
      <c r="F209" s="116" t="s">
        <v>1085</v>
      </c>
      <c r="G209" s="113">
        <v>7.3</v>
      </c>
      <c r="H209" s="52">
        <v>761</v>
      </c>
      <c r="I209" s="89">
        <v>0.05</v>
      </c>
      <c r="J209" s="89">
        <v>1.5</v>
      </c>
      <c r="K209" s="89">
        <v>15</v>
      </c>
      <c r="L209" s="90">
        <v>2.5000000000000001E-2</v>
      </c>
      <c r="M209" s="89">
        <v>1.51</v>
      </c>
      <c r="N209" s="112">
        <v>4.84</v>
      </c>
      <c r="O209" s="112">
        <v>4.55</v>
      </c>
      <c r="P209" s="105">
        <v>7.7999999999999996E-3</v>
      </c>
      <c r="Q209" s="112">
        <v>443</v>
      </c>
      <c r="R209" s="89">
        <v>0.2</v>
      </c>
      <c r="S209" s="112">
        <v>2.96</v>
      </c>
      <c r="T209" s="112">
        <v>1.7</v>
      </c>
      <c r="U209" s="79">
        <v>1</v>
      </c>
      <c r="V209" s="79">
        <v>17.5</v>
      </c>
      <c r="W209" s="112">
        <v>0.25</v>
      </c>
      <c r="X209" s="112">
        <v>17.7</v>
      </c>
      <c r="Y209" s="52">
        <v>3350</v>
      </c>
      <c r="Z209" s="89">
        <v>4.7699999999999996</v>
      </c>
      <c r="AA209" s="52">
        <v>4230</v>
      </c>
      <c r="AB209" s="79">
        <v>177</v>
      </c>
      <c r="AC209" s="89">
        <v>201</v>
      </c>
      <c r="AD209" s="52">
        <v>289</v>
      </c>
      <c r="AE209" s="89">
        <v>97.4</v>
      </c>
      <c r="AF209" s="52">
        <v>1927.89</v>
      </c>
      <c r="AG209" s="112">
        <v>336</v>
      </c>
      <c r="AH209" s="79">
        <f t="shared" ref="AH209:AZ209" si="503">AH455*1000</f>
        <v>15</v>
      </c>
      <c r="AI209" s="79">
        <f t="shared" si="503"/>
        <v>10</v>
      </c>
      <c r="AJ209" s="79">
        <f t="shared" si="503"/>
        <v>2.5</v>
      </c>
      <c r="AK209" s="79">
        <f t="shared" si="503"/>
        <v>16</v>
      </c>
      <c r="AL209" s="79">
        <f t="shared" si="503"/>
        <v>13</v>
      </c>
      <c r="AM209" s="79">
        <f t="shared" si="503"/>
        <v>2.5</v>
      </c>
      <c r="AN209" s="79">
        <f t="shared" si="503"/>
        <v>9</v>
      </c>
      <c r="AO209" s="79">
        <f t="shared" si="503"/>
        <v>2.5</v>
      </c>
      <c r="AP209" s="79">
        <f t="shared" si="503"/>
        <v>6</v>
      </c>
      <c r="AQ209" s="79">
        <f t="shared" si="503"/>
        <v>1.5</v>
      </c>
      <c r="AR209" s="79">
        <f t="shared" si="503"/>
        <v>2.5</v>
      </c>
      <c r="AS209" s="79">
        <f t="shared" si="503"/>
        <v>2.5</v>
      </c>
      <c r="AT209" s="79">
        <f t="shared" si="503"/>
        <v>10</v>
      </c>
      <c r="AU209" s="79">
        <f t="shared" si="503"/>
        <v>11</v>
      </c>
      <c r="AV209" s="79">
        <f t="shared" si="503"/>
        <v>2.5</v>
      </c>
      <c r="AW209" s="79">
        <f t="shared" si="503"/>
        <v>2.5</v>
      </c>
      <c r="AX209" s="79">
        <f t="shared" si="503"/>
        <v>10</v>
      </c>
      <c r="AY209" s="79">
        <f t="shared" si="503"/>
        <v>2.5</v>
      </c>
      <c r="AZ209" s="79">
        <f t="shared" si="503"/>
        <v>2.5</v>
      </c>
      <c r="BA209" s="80">
        <f t="shared" si="481"/>
        <v>98</v>
      </c>
      <c r="BB209" s="67">
        <f t="shared" ref="BB209:DD209" si="504">BB455*1000</f>
        <v>0.5</v>
      </c>
      <c r="BC209" s="67">
        <f t="shared" si="504"/>
        <v>0.5</v>
      </c>
      <c r="BD209" s="67">
        <f t="shared" si="504"/>
        <v>0.5</v>
      </c>
      <c r="BE209" s="67">
        <f t="shared" si="504"/>
        <v>0.5</v>
      </c>
      <c r="BF209" s="67">
        <f t="shared" si="504"/>
        <v>0.5</v>
      </c>
      <c r="BG209" s="67">
        <f t="shared" si="504"/>
        <v>0.5</v>
      </c>
      <c r="BH209" s="67">
        <f t="shared" si="504"/>
        <v>0.5</v>
      </c>
      <c r="BI209" s="67">
        <f t="shared" si="504"/>
        <v>0.5</v>
      </c>
      <c r="BJ209" s="67">
        <f t="shared" si="504"/>
        <v>5.0000000000000001E-3</v>
      </c>
      <c r="BK209" s="67">
        <f t="shared" si="504"/>
        <v>0.5</v>
      </c>
      <c r="BL209" s="67">
        <f t="shared" si="504"/>
        <v>0.05</v>
      </c>
      <c r="BM209" s="67">
        <f t="shared" si="504"/>
        <v>0.05</v>
      </c>
      <c r="BN209" s="67">
        <f t="shared" si="504"/>
        <v>0.05</v>
      </c>
      <c r="BO209" s="67">
        <f t="shared" si="504"/>
        <v>0.05</v>
      </c>
      <c r="BP209" s="67">
        <f t="shared" si="504"/>
        <v>0.05</v>
      </c>
      <c r="BQ209" s="67">
        <f t="shared" si="504"/>
        <v>0.4</v>
      </c>
      <c r="BR209" s="67">
        <f t="shared" si="504"/>
        <v>0.05</v>
      </c>
      <c r="BS209" s="67">
        <f t="shared" si="504"/>
        <v>0.05</v>
      </c>
      <c r="BT209" s="67">
        <f t="shared" si="504"/>
        <v>0.05</v>
      </c>
      <c r="BU209" s="67">
        <f t="shared" si="504"/>
        <v>0.05</v>
      </c>
      <c r="BV209" s="67">
        <f t="shared" si="504"/>
        <v>0.05</v>
      </c>
      <c r="BW209" s="67">
        <f t="shared" si="504"/>
        <v>0.1</v>
      </c>
      <c r="BX209" s="67">
        <f t="shared" si="504"/>
        <v>0.15</v>
      </c>
      <c r="BY209" s="91"/>
      <c r="BZ209" s="91"/>
      <c r="CA209" s="91"/>
      <c r="CB209" s="91"/>
      <c r="CC209" s="91"/>
      <c r="CD209" s="91"/>
      <c r="CE209" s="91"/>
      <c r="CF209" s="91"/>
      <c r="CG209" s="91"/>
      <c r="CH209" s="91"/>
      <c r="CI209" s="91"/>
      <c r="CJ209" s="91"/>
      <c r="CK209" s="91"/>
      <c r="CL209" s="91"/>
      <c r="CM209" s="91"/>
      <c r="CN209" s="91"/>
      <c r="CO209" s="91"/>
      <c r="CP209" s="91"/>
      <c r="CQ209" s="91"/>
      <c r="CR209" s="91"/>
      <c r="CS209" s="91"/>
      <c r="CT209" s="91"/>
      <c r="CU209" s="91"/>
      <c r="CV209" s="91"/>
      <c r="CW209" s="91"/>
      <c r="CX209" s="91"/>
      <c r="CY209" s="91"/>
      <c r="CZ209" s="91"/>
      <c r="DA209" s="91"/>
      <c r="DB209" s="91"/>
      <c r="DC209" s="67">
        <f t="shared" si="504"/>
        <v>0.05</v>
      </c>
      <c r="DD209" s="67">
        <f t="shared" si="504"/>
        <v>0.05</v>
      </c>
      <c r="DE209" s="138">
        <v>3425</v>
      </c>
      <c r="DF209" s="137"/>
      <c r="DG209" s="137"/>
      <c r="DH209" s="137"/>
      <c r="DI209" s="137"/>
      <c r="DJ209" s="137"/>
    </row>
    <row r="210" spans="1:114" ht="25.5" x14ac:dyDescent="0.2">
      <c r="A210" s="114">
        <v>205</v>
      </c>
      <c r="B210" s="115">
        <v>395</v>
      </c>
      <c r="C210" s="116" t="s">
        <v>643</v>
      </c>
      <c r="D210" s="116" t="s">
        <v>644</v>
      </c>
      <c r="E210" s="116" t="s">
        <v>886</v>
      </c>
      <c r="F210" s="116" t="s">
        <v>1086</v>
      </c>
      <c r="G210" s="113">
        <v>7</v>
      </c>
      <c r="H210" s="52">
        <v>774</v>
      </c>
      <c r="I210" s="89">
        <v>0.05</v>
      </c>
      <c r="J210" s="89">
        <v>4.16</v>
      </c>
      <c r="K210" s="89">
        <v>42.3</v>
      </c>
      <c r="L210" s="90">
        <v>2.5000000000000001E-2</v>
      </c>
      <c r="M210" s="89">
        <v>3.57</v>
      </c>
      <c r="N210" s="112">
        <v>13.9</v>
      </c>
      <c r="O210" s="112">
        <v>15.5</v>
      </c>
      <c r="P210" s="105">
        <v>5.4600000000000003E-2</v>
      </c>
      <c r="Q210" s="112">
        <v>1840</v>
      </c>
      <c r="R210" s="89">
        <v>0.2</v>
      </c>
      <c r="S210" s="112">
        <v>10.4</v>
      </c>
      <c r="T210" s="112">
        <v>8.85</v>
      </c>
      <c r="U210" s="79">
        <v>1</v>
      </c>
      <c r="V210" s="79">
        <v>54.2</v>
      </c>
      <c r="W210" s="112">
        <v>16.8</v>
      </c>
      <c r="X210" s="112">
        <v>67.900000000000006</v>
      </c>
      <c r="Y210" s="52">
        <v>13200</v>
      </c>
      <c r="Z210" s="89">
        <v>8.66</v>
      </c>
      <c r="AA210" s="52">
        <v>11900</v>
      </c>
      <c r="AB210" s="79">
        <v>518.04</v>
      </c>
      <c r="AC210" s="89">
        <v>980</v>
      </c>
      <c r="AD210" s="52">
        <v>1730</v>
      </c>
      <c r="AE210" s="89">
        <v>266.86700000000002</v>
      </c>
      <c r="AF210" s="52">
        <v>6530.29</v>
      </c>
      <c r="AG210" s="112">
        <v>1450</v>
      </c>
      <c r="AH210" s="79">
        <f t="shared" ref="AH210:AZ210" si="505">AH456*1000</f>
        <v>14</v>
      </c>
      <c r="AI210" s="79">
        <f t="shared" si="505"/>
        <v>41</v>
      </c>
      <c r="AJ210" s="79">
        <f t="shared" si="505"/>
        <v>10</v>
      </c>
      <c r="AK210" s="79">
        <f t="shared" si="505"/>
        <v>123</v>
      </c>
      <c r="AL210" s="79">
        <f t="shared" si="505"/>
        <v>42</v>
      </c>
      <c r="AM210" s="79">
        <f t="shared" si="505"/>
        <v>31</v>
      </c>
      <c r="AN210" s="79">
        <f t="shared" si="505"/>
        <v>30</v>
      </c>
      <c r="AO210" s="79">
        <f t="shared" si="505"/>
        <v>2.5</v>
      </c>
      <c r="AP210" s="79">
        <f t="shared" si="505"/>
        <v>23</v>
      </c>
      <c r="AQ210" s="79">
        <f t="shared" si="505"/>
        <v>1.5</v>
      </c>
      <c r="AR210" s="79">
        <f t="shared" si="505"/>
        <v>2.5</v>
      </c>
      <c r="AS210" s="79">
        <f t="shared" si="505"/>
        <v>11</v>
      </c>
      <c r="AT210" s="79">
        <f t="shared" si="505"/>
        <v>60</v>
      </c>
      <c r="AU210" s="79">
        <f t="shared" si="505"/>
        <v>54</v>
      </c>
      <c r="AV210" s="79">
        <f t="shared" si="505"/>
        <v>18</v>
      </c>
      <c r="AW210" s="79">
        <f t="shared" si="505"/>
        <v>28</v>
      </c>
      <c r="AX210" s="79">
        <f t="shared" si="505"/>
        <v>32</v>
      </c>
      <c r="AY210" s="79">
        <f t="shared" si="505"/>
        <v>10</v>
      </c>
      <c r="AZ210" s="79">
        <f t="shared" si="505"/>
        <v>2.5</v>
      </c>
      <c r="BA210" s="80">
        <f t="shared" si="481"/>
        <v>438</v>
      </c>
      <c r="BB210" s="67">
        <f t="shared" ref="BB210:DD210" si="506">BB456*1000</f>
        <v>0.5</v>
      </c>
      <c r="BC210" s="67">
        <f t="shared" si="506"/>
        <v>0.5</v>
      </c>
      <c r="BD210" s="67">
        <f t="shared" si="506"/>
        <v>0.5</v>
      </c>
      <c r="BE210" s="67">
        <f t="shared" si="506"/>
        <v>0.5</v>
      </c>
      <c r="BF210" s="67">
        <f t="shared" si="506"/>
        <v>0.5</v>
      </c>
      <c r="BG210" s="67">
        <f t="shared" si="506"/>
        <v>0.5</v>
      </c>
      <c r="BH210" s="67">
        <f t="shared" si="506"/>
        <v>0.5</v>
      </c>
      <c r="BI210" s="67">
        <f t="shared" si="506"/>
        <v>0.5</v>
      </c>
      <c r="BJ210" s="67">
        <f t="shared" si="506"/>
        <v>5.0000000000000001E-3</v>
      </c>
      <c r="BK210" s="67">
        <f t="shared" si="506"/>
        <v>0.5</v>
      </c>
      <c r="BL210" s="67">
        <f t="shared" si="506"/>
        <v>0.05</v>
      </c>
      <c r="BM210" s="67">
        <f t="shared" si="506"/>
        <v>0.05</v>
      </c>
      <c r="BN210" s="67">
        <f t="shared" si="506"/>
        <v>0.05</v>
      </c>
      <c r="BO210" s="67">
        <f t="shared" si="506"/>
        <v>0.05</v>
      </c>
      <c r="BP210" s="67">
        <f t="shared" si="506"/>
        <v>0.05</v>
      </c>
      <c r="BQ210" s="67">
        <f t="shared" si="506"/>
        <v>0.4</v>
      </c>
      <c r="BR210" s="67">
        <f t="shared" si="506"/>
        <v>0.05</v>
      </c>
      <c r="BS210" s="67">
        <f t="shared" si="506"/>
        <v>0.05</v>
      </c>
      <c r="BT210" s="67">
        <f t="shared" si="506"/>
        <v>0.05</v>
      </c>
      <c r="BU210" s="67">
        <f t="shared" si="506"/>
        <v>0.05</v>
      </c>
      <c r="BV210" s="67">
        <f t="shared" si="506"/>
        <v>0.05</v>
      </c>
      <c r="BW210" s="67">
        <f t="shared" si="506"/>
        <v>0.1</v>
      </c>
      <c r="BX210" s="67">
        <f t="shared" si="506"/>
        <v>0.15</v>
      </c>
      <c r="BY210" s="91"/>
      <c r="BZ210" s="91"/>
      <c r="CA210" s="91"/>
      <c r="CB210" s="91"/>
      <c r="CC210" s="91"/>
      <c r="CD210" s="91"/>
      <c r="CE210" s="91"/>
      <c r="CF210" s="91"/>
      <c r="CG210" s="91"/>
      <c r="CH210" s="91"/>
      <c r="CI210" s="91"/>
      <c r="CJ210" s="91"/>
      <c r="CK210" s="91"/>
      <c r="CL210" s="91"/>
      <c r="CM210" s="91"/>
      <c r="CN210" s="91"/>
      <c r="CO210" s="91"/>
      <c r="CP210" s="91"/>
      <c r="CQ210" s="91"/>
      <c r="CR210" s="91"/>
      <c r="CS210" s="91"/>
      <c r="CT210" s="91"/>
      <c r="CU210" s="91"/>
      <c r="CV210" s="91"/>
      <c r="CW210" s="91"/>
      <c r="CX210" s="91"/>
      <c r="CY210" s="91"/>
      <c r="CZ210" s="91"/>
      <c r="DA210" s="91"/>
      <c r="DB210" s="91"/>
      <c r="DC210" s="67">
        <f t="shared" si="506"/>
        <v>0.05</v>
      </c>
      <c r="DD210" s="67">
        <f t="shared" si="506"/>
        <v>0.05</v>
      </c>
      <c r="DE210" s="138">
        <v>3503</v>
      </c>
      <c r="DF210" s="137"/>
      <c r="DG210" s="137"/>
      <c r="DH210" s="137"/>
      <c r="DI210" s="137"/>
      <c r="DJ210" s="137"/>
    </row>
    <row r="211" spans="1:114" ht="25.5" x14ac:dyDescent="0.2">
      <c r="A211" s="114">
        <v>206</v>
      </c>
      <c r="B211" s="115">
        <v>396</v>
      </c>
      <c r="C211" s="116" t="s">
        <v>645</v>
      </c>
      <c r="D211" s="116" t="s">
        <v>646</v>
      </c>
      <c r="E211" s="116" t="s">
        <v>887</v>
      </c>
      <c r="F211" s="116" t="s">
        <v>1087</v>
      </c>
      <c r="G211" s="113">
        <v>7.1</v>
      </c>
      <c r="H211" s="52">
        <v>634</v>
      </c>
      <c r="I211" s="89">
        <v>0.05</v>
      </c>
      <c r="J211" s="89">
        <v>3.2</v>
      </c>
      <c r="K211" s="89">
        <v>51.7</v>
      </c>
      <c r="L211" s="90">
        <v>2.5000000000000001E-2</v>
      </c>
      <c r="M211" s="89">
        <v>3.09</v>
      </c>
      <c r="N211" s="89">
        <v>12.4</v>
      </c>
      <c r="O211" s="89">
        <v>5.09</v>
      </c>
      <c r="P211" s="105">
        <v>8.3000000000000001E-3</v>
      </c>
      <c r="Q211" s="89">
        <v>5550</v>
      </c>
      <c r="R211" s="89">
        <v>0.59299999999999997</v>
      </c>
      <c r="S211" s="89">
        <v>9.7100000000000009</v>
      </c>
      <c r="T211" s="89">
        <v>4.32</v>
      </c>
      <c r="U211" s="79">
        <v>1</v>
      </c>
      <c r="V211" s="79">
        <v>54.7</v>
      </c>
      <c r="W211" s="89">
        <v>12.9</v>
      </c>
      <c r="X211" s="89">
        <v>16.7</v>
      </c>
      <c r="Y211" s="52">
        <v>30800</v>
      </c>
      <c r="Z211" s="89">
        <v>3.06</v>
      </c>
      <c r="AA211" s="52">
        <v>11800</v>
      </c>
      <c r="AB211" s="79">
        <v>168</v>
      </c>
      <c r="AC211" s="52">
        <v>161</v>
      </c>
      <c r="AD211" s="89">
        <v>922</v>
      </c>
      <c r="AE211" s="89">
        <v>66.099999999999994</v>
      </c>
      <c r="AF211" s="52">
        <v>5607.54</v>
      </c>
      <c r="AG211" s="52">
        <v>764</v>
      </c>
      <c r="AH211" s="79">
        <f t="shared" ref="AH211:AZ211" si="507">AH457*1000</f>
        <v>2.5</v>
      </c>
      <c r="AI211" s="79">
        <f t="shared" si="507"/>
        <v>9</v>
      </c>
      <c r="AJ211" s="79">
        <f t="shared" si="507"/>
        <v>2.5</v>
      </c>
      <c r="AK211" s="79">
        <f t="shared" si="507"/>
        <v>17</v>
      </c>
      <c r="AL211" s="79">
        <f t="shared" si="507"/>
        <v>7</v>
      </c>
      <c r="AM211" s="79">
        <f t="shared" si="507"/>
        <v>5</v>
      </c>
      <c r="AN211" s="79">
        <f t="shared" si="507"/>
        <v>6</v>
      </c>
      <c r="AO211" s="79">
        <f t="shared" si="507"/>
        <v>2.5</v>
      </c>
      <c r="AP211" s="79">
        <f t="shared" si="507"/>
        <v>2.5</v>
      </c>
      <c r="AQ211" s="79">
        <f t="shared" si="507"/>
        <v>1.5</v>
      </c>
      <c r="AR211" s="79">
        <f t="shared" si="507"/>
        <v>2.5</v>
      </c>
      <c r="AS211" s="79">
        <f t="shared" si="507"/>
        <v>5</v>
      </c>
      <c r="AT211" s="79">
        <f t="shared" si="507"/>
        <v>10</v>
      </c>
      <c r="AU211" s="79">
        <f t="shared" si="507"/>
        <v>7</v>
      </c>
      <c r="AV211" s="79">
        <f t="shared" si="507"/>
        <v>2.5</v>
      </c>
      <c r="AW211" s="79">
        <f t="shared" si="507"/>
        <v>2.5</v>
      </c>
      <c r="AX211" s="79">
        <f t="shared" si="507"/>
        <v>9</v>
      </c>
      <c r="AY211" s="79">
        <f t="shared" si="507"/>
        <v>2.5</v>
      </c>
      <c r="AZ211" s="79">
        <f t="shared" si="507"/>
        <v>2.5</v>
      </c>
      <c r="BA211" s="80">
        <f t="shared" si="481"/>
        <v>77.5</v>
      </c>
      <c r="BB211" s="67">
        <f t="shared" ref="BB211:DD211" si="508">BB457*1000</f>
        <v>0.5</v>
      </c>
      <c r="BC211" s="67">
        <f t="shared" si="508"/>
        <v>0.5</v>
      </c>
      <c r="BD211" s="67">
        <f t="shared" si="508"/>
        <v>0.5</v>
      </c>
      <c r="BE211" s="67">
        <f t="shared" si="508"/>
        <v>0.5</v>
      </c>
      <c r="BF211" s="67">
        <f t="shared" si="508"/>
        <v>0.5</v>
      </c>
      <c r="BG211" s="67">
        <f t="shared" si="508"/>
        <v>0.5</v>
      </c>
      <c r="BH211" s="67">
        <f t="shared" si="508"/>
        <v>0.5</v>
      </c>
      <c r="BI211" s="67">
        <f t="shared" si="508"/>
        <v>0.5</v>
      </c>
      <c r="BJ211" s="67">
        <f t="shared" si="508"/>
        <v>5.0000000000000001E-3</v>
      </c>
      <c r="BK211" s="67">
        <f t="shared" si="508"/>
        <v>0.5</v>
      </c>
      <c r="BL211" s="67">
        <f t="shared" si="508"/>
        <v>0.05</v>
      </c>
      <c r="BM211" s="67">
        <f t="shared" si="508"/>
        <v>0.05</v>
      </c>
      <c r="BN211" s="67">
        <f t="shared" si="508"/>
        <v>0.05</v>
      </c>
      <c r="BO211" s="67">
        <f t="shared" si="508"/>
        <v>0.05</v>
      </c>
      <c r="BP211" s="67">
        <f t="shared" si="508"/>
        <v>0.05</v>
      </c>
      <c r="BQ211" s="67">
        <f t="shared" si="508"/>
        <v>0.4</v>
      </c>
      <c r="BR211" s="67">
        <f t="shared" si="508"/>
        <v>0.05</v>
      </c>
      <c r="BS211" s="67">
        <f t="shared" si="508"/>
        <v>0.05</v>
      </c>
      <c r="BT211" s="67">
        <f t="shared" si="508"/>
        <v>0.05</v>
      </c>
      <c r="BU211" s="67">
        <f t="shared" si="508"/>
        <v>0.05</v>
      </c>
      <c r="BV211" s="67">
        <f t="shared" si="508"/>
        <v>0.05</v>
      </c>
      <c r="BW211" s="67">
        <f t="shared" si="508"/>
        <v>0.1</v>
      </c>
      <c r="BX211" s="67">
        <f t="shared" si="508"/>
        <v>0.15</v>
      </c>
      <c r="BY211" s="91"/>
      <c r="BZ211" s="91"/>
      <c r="CA211" s="91"/>
      <c r="CB211" s="91"/>
      <c r="CC211" s="91"/>
      <c r="CD211" s="91"/>
      <c r="CE211" s="91"/>
      <c r="CF211" s="91"/>
      <c r="CG211" s="91"/>
      <c r="CH211" s="91"/>
      <c r="CI211" s="91"/>
      <c r="CJ211" s="91"/>
      <c r="CK211" s="91"/>
      <c r="CL211" s="91"/>
      <c r="CM211" s="91"/>
      <c r="CN211" s="91"/>
      <c r="CO211" s="91"/>
      <c r="CP211" s="91"/>
      <c r="CQ211" s="91"/>
      <c r="CR211" s="91"/>
      <c r="CS211" s="91"/>
      <c r="CT211" s="91"/>
      <c r="CU211" s="91"/>
      <c r="CV211" s="91"/>
      <c r="CW211" s="91"/>
      <c r="CX211" s="91"/>
      <c r="CY211" s="91"/>
      <c r="CZ211" s="91"/>
      <c r="DA211" s="91"/>
      <c r="DB211" s="91"/>
      <c r="DC211" s="67">
        <f t="shared" si="508"/>
        <v>0.05</v>
      </c>
      <c r="DD211" s="67">
        <f t="shared" si="508"/>
        <v>0.05</v>
      </c>
      <c r="DE211" s="138">
        <v>720.3</v>
      </c>
      <c r="DF211" s="137"/>
      <c r="DG211" s="137"/>
      <c r="DH211" s="137"/>
      <c r="DI211" s="137"/>
      <c r="DJ211" s="137"/>
    </row>
    <row r="212" spans="1:114" ht="25.5" x14ac:dyDescent="0.2">
      <c r="A212" s="114">
        <v>207</v>
      </c>
      <c r="B212" s="115">
        <v>397</v>
      </c>
      <c r="C212" s="116" t="s">
        <v>647</v>
      </c>
      <c r="D212" s="116" t="s">
        <v>648</v>
      </c>
      <c r="E212" s="116" t="s">
        <v>888</v>
      </c>
      <c r="F212" s="116" t="s">
        <v>1088</v>
      </c>
      <c r="G212" s="113">
        <v>7.2</v>
      </c>
      <c r="H212" s="52">
        <v>629</v>
      </c>
      <c r="I212" s="89">
        <v>0.05</v>
      </c>
      <c r="J212" s="89">
        <v>1.5</v>
      </c>
      <c r="K212" s="89">
        <v>44.4</v>
      </c>
      <c r="L212" s="90">
        <v>2.5000000000000001E-2</v>
      </c>
      <c r="M212" s="89">
        <v>1.58</v>
      </c>
      <c r="N212" s="112">
        <v>5.82</v>
      </c>
      <c r="O212" s="89">
        <v>9.11</v>
      </c>
      <c r="P212" s="105">
        <v>5.0000000000000001E-4</v>
      </c>
      <c r="Q212" s="112">
        <v>421</v>
      </c>
      <c r="R212" s="89">
        <v>0.2</v>
      </c>
      <c r="S212" s="112">
        <v>3.4</v>
      </c>
      <c r="T212" s="89">
        <v>6.82</v>
      </c>
      <c r="U212" s="79">
        <v>1</v>
      </c>
      <c r="V212" s="112">
        <v>13.3</v>
      </c>
      <c r="W212" s="112">
        <v>3.88</v>
      </c>
      <c r="X212" s="112">
        <v>27.7</v>
      </c>
      <c r="Y212" s="52">
        <v>4340</v>
      </c>
      <c r="Z212" s="89">
        <v>7.33</v>
      </c>
      <c r="AA212" s="52">
        <v>4160</v>
      </c>
      <c r="AB212" s="79">
        <v>82</v>
      </c>
      <c r="AC212" s="89">
        <v>52.9</v>
      </c>
      <c r="AD212" s="89">
        <v>229</v>
      </c>
      <c r="AE212" s="89">
        <v>71.3</v>
      </c>
      <c r="AF212" s="52">
        <v>1601.36</v>
      </c>
      <c r="AG212" s="112">
        <v>50</v>
      </c>
      <c r="AH212" s="79">
        <f t="shared" ref="AH212:AZ212" si="509">AH458*1000</f>
        <v>21</v>
      </c>
      <c r="AI212" s="79">
        <f t="shared" si="509"/>
        <v>102</v>
      </c>
      <c r="AJ212" s="79">
        <f t="shared" si="509"/>
        <v>65</v>
      </c>
      <c r="AK212" s="79">
        <f t="shared" si="509"/>
        <v>424</v>
      </c>
      <c r="AL212" s="79">
        <f t="shared" si="509"/>
        <v>150</v>
      </c>
      <c r="AM212" s="79">
        <f t="shared" si="509"/>
        <v>147</v>
      </c>
      <c r="AN212" s="79">
        <f t="shared" si="509"/>
        <v>128</v>
      </c>
      <c r="AO212" s="79">
        <f t="shared" si="509"/>
        <v>24</v>
      </c>
      <c r="AP212" s="79">
        <f t="shared" si="509"/>
        <v>79</v>
      </c>
      <c r="AQ212" s="79">
        <f t="shared" si="509"/>
        <v>1.5</v>
      </c>
      <c r="AR212" s="79">
        <f t="shared" si="509"/>
        <v>8</v>
      </c>
      <c r="AS212" s="79">
        <f t="shared" si="509"/>
        <v>9</v>
      </c>
      <c r="AT212" s="79">
        <f t="shared" si="509"/>
        <v>289</v>
      </c>
      <c r="AU212" s="79">
        <f t="shared" si="509"/>
        <v>152</v>
      </c>
      <c r="AV212" s="79">
        <f t="shared" si="509"/>
        <v>60</v>
      </c>
      <c r="AW212" s="79">
        <f t="shared" si="509"/>
        <v>72</v>
      </c>
      <c r="AX212" s="79">
        <f t="shared" si="509"/>
        <v>95</v>
      </c>
      <c r="AY212" s="79">
        <f t="shared" si="509"/>
        <v>43</v>
      </c>
      <c r="AZ212" s="79">
        <f t="shared" si="509"/>
        <v>2.5</v>
      </c>
      <c r="BA212" s="80">
        <f t="shared" si="481"/>
        <v>1556.5</v>
      </c>
      <c r="BB212" s="67">
        <f t="shared" ref="BB212:DD212" si="510">BB458*1000</f>
        <v>0.5</v>
      </c>
      <c r="BC212" s="67">
        <f t="shared" si="510"/>
        <v>0.5</v>
      </c>
      <c r="BD212" s="67">
        <f t="shared" si="510"/>
        <v>0.5</v>
      </c>
      <c r="BE212" s="67">
        <f t="shared" si="510"/>
        <v>0.5</v>
      </c>
      <c r="BF212" s="67">
        <f t="shared" si="510"/>
        <v>0.5</v>
      </c>
      <c r="BG212" s="67">
        <f t="shared" si="510"/>
        <v>0.5</v>
      </c>
      <c r="BH212" s="67">
        <f t="shared" si="510"/>
        <v>0.5</v>
      </c>
      <c r="BI212" s="67">
        <f t="shared" si="510"/>
        <v>0.5</v>
      </c>
      <c r="BJ212" s="67">
        <f t="shared" si="510"/>
        <v>5.0000000000000001E-3</v>
      </c>
      <c r="BK212" s="67">
        <f t="shared" si="510"/>
        <v>0.5</v>
      </c>
      <c r="BL212" s="67">
        <f t="shared" si="510"/>
        <v>0.05</v>
      </c>
      <c r="BM212" s="67">
        <f t="shared" si="510"/>
        <v>0.05</v>
      </c>
      <c r="BN212" s="67">
        <f t="shared" si="510"/>
        <v>0.05</v>
      </c>
      <c r="BO212" s="67">
        <f t="shared" si="510"/>
        <v>0.05</v>
      </c>
      <c r="BP212" s="67">
        <f t="shared" si="510"/>
        <v>0.05</v>
      </c>
      <c r="BQ212" s="67">
        <f t="shared" si="510"/>
        <v>0.4</v>
      </c>
      <c r="BR212" s="67">
        <f t="shared" si="510"/>
        <v>0.05</v>
      </c>
      <c r="BS212" s="67">
        <f t="shared" si="510"/>
        <v>0.05</v>
      </c>
      <c r="BT212" s="67">
        <f t="shared" si="510"/>
        <v>0.05</v>
      </c>
      <c r="BU212" s="67">
        <f t="shared" si="510"/>
        <v>0.05</v>
      </c>
      <c r="BV212" s="67">
        <f t="shared" si="510"/>
        <v>0.05</v>
      </c>
      <c r="BW212" s="67">
        <f t="shared" si="510"/>
        <v>0.1</v>
      </c>
      <c r="BX212" s="67">
        <f t="shared" si="510"/>
        <v>0.15</v>
      </c>
      <c r="BY212" s="91"/>
      <c r="BZ212" s="91"/>
      <c r="CA212" s="91"/>
      <c r="CB212" s="91"/>
      <c r="CC212" s="91"/>
      <c r="CD212" s="91"/>
      <c r="CE212" s="91"/>
      <c r="CF212" s="91"/>
      <c r="CG212" s="91"/>
      <c r="CH212" s="91"/>
      <c r="CI212" s="91"/>
      <c r="CJ212" s="91"/>
      <c r="CK212" s="91"/>
      <c r="CL212" s="91"/>
      <c r="CM212" s="91"/>
      <c r="CN212" s="91"/>
      <c r="CO212" s="91"/>
      <c r="CP212" s="91"/>
      <c r="CQ212" s="91"/>
      <c r="CR212" s="91"/>
      <c r="CS212" s="91"/>
      <c r="CT212" s="91"/>
      <c r="CU212" s="91"/>
      <c r="CV212" s="91"/>
      <c r="CW212" s="91"/>
      <c r="CX212" s="91"/>
      <c r="CY212" s="91"/>
      <c r="CZ212" s="91"/>
      <c r="DA212" s="91"/>
      <c r="DB212" s="91"/>
      <c r="DC212" s="67">
        <f t="shared" si="510"/>
        <v>0.05</v>
      </c>
      <c r="DD212" s="67">
        <f t="shared" si="510"/>
        <v>0.05</v>
      </c>
      <c r="DE212" s="138">
        <v>629.70000000000005</v>
      </c>
      <c r="DF212" s="137"/>
      <c r="DG212" s="137"/>
      <c r="DH212" s="137"/>
      <c r="DI212" s="137"/>
      <c r="DJ212" s="137"/>
    </row>
    <row r="213" spans="1:114" ht="25.5" x14ac:dyDescent="0.2">
      <c r="A213" s="114">
        <v>208</v>
      </c>
      <c r="B213" s="115">
        <v>398</v>
      </c>
      <c r="C213" s="116" t="s">
        <v>216</v>
      </c>
      <c r="D213" s="116" t="s">
        <v>284</v>
      </c>
      <c r="E213" s="116" t="s">
        <v>889</v>
      </c>
      <c r="F213" s="116" t="s">
        <v>1089</v>
      </c>
      <c r="G213" s="113">
        <v>7.4</v>
      </c>
      <c r="H213" s="52">
        <v>766</v>
      </c>
      <c r="I213" s="89">
        <v>0.05</v>
      </c>
      <c r="J213" s="89">
        <v>1.5</v>
      </c>
      <c r="K213" s="89">
        <v>9.16</v>
      </c>
      <c r="L213" s="90">
        <v>2.5000000000000001E-2</v>
      </c>
      <c r="M213" s="89">
        <v>1.04</v>
      </c>
      <c r="N213" s="89">
        <v>2.04</v>
      </c>
      <c r="O213" s="89">
        <v>3.81</v>
      </c>
      <c r="P213" s="105">
        <v>2.8999999999999998E-3</v>
      </c>
      <c r="Q213" s="89">
        <v>275</v>
      </c>
      <c r="R213" s="89">
        <v>0.2</v>
      </c>
      <c r="S213" s="89">
        <v>0.2</v>
      </c>
      <c r="T213" s="89">
        <v>0.5</v>
      </c>
      <c r="U213" s="79">
        <v>1</v>
      </c>
      <c r="V213" s="89">
        <v>9.0299999999999994</v>
      </c>
      <c r="W213" s="89">
        <v>0.25</v>
      </c>
      <c r="X213" s="89">
        <v>18.600000000000001</v>
      </c>
      <c r="Y213" s="52">
        <v>3410</v>
      </c>
      <c r="Z213" s="89">
        <v>8.5399999999999991</v>
      </c>
      <c r="AA213" s="52">
        <v>1840</v>
      </c>
      <c r="AB213" s="79">
        <v>84.5</v>
      </c>
      <c r="AC213" s="52">
        <v>47.4</v>
      </c>
      <c r="AD213" s="52">
        <v>224</v>
      </c>
      <c r="AE213" s="89">
        <v>80</v>
      </c>
      <c r="AF213" s="52">
        <v>832</v>
      </c>
      <c r="AG213" s="52">
        <v>211</v>
      </c>
      <c r="AH213" s="79">
        <f t="shared" ref="AH213:AZ213" si="511">AH459*1000</f>
        <v>6</v>
      </c>
      <c r="AI213" s="79">
        <f t="shared" si="511"/>
        <v>2.5</v>
      </c>
      <c r="AJ213" s="79">
        <f t="shared" si="511"/>
        <v>2.5</v>
      </c>
      <c r="AK213" s="79">
        <f t="shared" si="511"/>
        <v>2.5</v>
      </c>
      <c r="AL213" s="79">
        <f t="shared" si="511"/>
        <v>2.5</v>
      </c>
      <c r="AM213" s="79">
        <f t="shared" si="511"/>
        <v>2.5</v>
      </c>
      <c r="AN213" s="79">
        <f t="shared" si="511"/>
        <v>2.5</v>
      </c>
      <c r="AO213" s="79">
        <f t="shared" si="511"/>
        <v>2.5</v>
      </c>
      <c r="AP213" s="79">
        <f t="shared" si="511"/>
        <v>2.5</v>
      </c>
      <c r="AQ213" s="79">
        <f t="shared" si="511"/>
        <v>1.5</v>
      </c>
      <c r="AR213" s="79">
        <f t="shared" si="511"/>
        <v>2.5</v>
      </c>
      <c r="AS213" s="79">
        <f t="shared" si="511"/>
        <v>2.5</v>
      </c>
      <c r="AT213" s="79">
        <f t="shared" si="511"/>
        <v>2.5</v>
      </c>
      <c r="AU213" s="79">
        <f t="shared" si="511"/>
        <v>2.5</v>
      </c>
      <c r="AV213" s="79">
        <f t="shared" si="511"/>
        <v>2.5</v>
      </c>
      <c r="AW213" s="79">
        <f t="shared" si="511"/>
        <v>2.5</v>
      </c>
      <c r="AX213" s="79">
        <f t="shared" si="511"/>
        <v>10</v>
      </c>
      <c r="AY213" s="79">
        <f t="shared" si="511"/>
        <v>2.5</v>
      </c>
      <c r="AZ213" s="79">
        <f t="shared" si="511"/>
        <v>2.5</v>
      </c>
      <c r="BA213" s="80">
        <f t="shared" si="481"/>
        <v>35</v>
      </c>
      <c r="BB213" s="67">
        <f t="shared" ref="BB213:DD213" si="512">BB459*1000</f>
        <v>0.5</v>
      </c>
      <c r="BC213" s="67">
        <f t="shared" si="512"/>
        <v>0.5</v>
      </c>
      <c r="BD213" s="67">
        <f t="shared" si="512"/>
        <v>0.5</v>
      </c>
      <c r="BE213" s="67">
        <f t="shared" si="512"/>
        <v>0.5</v>
      </c>
      <c r="BF213" s="67">
        <f t="shared" si="512"/>
        <v>0.5</v>
      </c>
      <c r="BG213" s="67">
        <f t="shared" si="512"/>
        <v>0.5</v>
      </c>
      <c r="BH213" s="67">
        <f t="shared" si="512"/>
        <v>0.5</v>
      </c>
      <c r="BI213" s="67">
        <f t="shared" si="512"/>
        <v>0.5</v>
      </c>
      <c r="BJ213" s="67">
        <f t="shared" si="512"/>
        <v>5.0000000000000001E-3</v>
      </c>
      <c r="BK213" s="67">
        <f t="shared" si="512"/>
        <v>0.5</v>
      </c>
      <c r="BL213" s="67">
        <f t="shared" si="512"/>
        <v>0.05</v>
      </c>
      <c r="BM213" s="67">
        <f t="shared" si="512"/>
        <v>0.05</v>
      </c>
      <c r="BN213" s="67">
        <f t="shared" si="512"/>
        <v>0.05</v>
      </c>
      <c r="BO213" s="67">
        <f t="shared" si="512"/>
        <v>0.05</v>
      </c>
      <c r="BP213" s="67">
        <f t="shared" si="512"/>
        <v>0.05</v>
      </c>
      <c r="BQ213" s="67">
        <f t="shared" si="512"/>
        <v>0.4</v>
      </c>
      <c r="BR213" s="67">
        <f t="shared" si="512"/>
        <v>0.05</v>
      </c>
      <c r="BS213" s="67">
        <f t="shared" si="512"/>
        <v>0.05</v>
      </c>
      <c r="BT213" s="67">
        <f t="shared" si="512"/>
        <v>0.05</v>
      </c>
      <c r="BU213" s="67">
        <f t="shared" si="512"/>
        <v>0.05</v>
      </c>
      <c r="BV213" s="67">
        <f t="shared" si="512"/>
        <v>0.05</v>
      </c>
      <c r="BW213" s="67">
        <f t="shared" si="512"/>
        <v>0.1</v>
      </c>
      <c r="BX213" s="67">
        <f t="shared" si="512"/>
        <v>0.15</v>
      </c>
      <c r="BY213" s="91"/>
      <c r="BZ213" s="91"/>
      <c r="CA213" s="91"/>
      <c r="CB213" s="91"/>
      <c r="CC213" s="91"/>
      <c r="CD213" s="91"/>
      <c r="CE213" s="91"/>
      <c r="CF213" s="91"/>
      <c r="CG213" s="91"/>
      <c r="CH213" s="91"/>
      <c r="CI213" s="91"/>
      <c r="CJ213" s="91"/>
      <c r="CK213" s="91"/>
      <c r="CL213" s="91"/>
      <c r="CM213" s="91"/>
      <c r="CN213" s="91"/>
      <c r="CO213" s="91"/>
      <c r="CP213" s="91"/>
      <c r="CQ213" s="91"/>
      <c r="CR213" s="91"/>
      <c r="CS213" s="91"/>
      <c r="CT213" s="91"/>
      <c r="CU213" s="91"/>
      <c r="CV213" s="91"/>
      <c r="CW213" s="91"/>
      <c r="CX213" s="91"/>
      <c r="CY213" s="91"/>
      <c r="CZ213" s="91"/>
      <c r="DA213" s="91"/>
      <c r="DB213" s="91"/>
      <c r="DC213" s="67">
        <f t="shared" si="512"/>
        <v>0.05</v>
      </c>
      <c r="DD213" s="67">
        <f t="shared" si="512"/>
        <v>0.05</v>
      </c>
      <c r="DE213" s="138">
        <v>2030</v>
      </c>
      <c r="DF213" s="137"/>
      <c r="DG213" s="137"/>
      <c r="DH213" s="137"/>
      <c r="DI213" s="137"/>
      <c r="DJ213" s="137"/>
    </row>
    <row r="214" spans="1:114" ht="25.5" x14ac:dyDescent="0.2">
      <c r="A214" s="114">
        <v>209</v>
      </c>
      <c r="B214" s="115">
        <v>399</v>
      </c>
      <c r="C214" s="116" t="s">
        <v>178</v>
      </c>
      <c r="D214" s="116" t="s">
        <v>285</v>
      </c>
      <c r="E214" s="116" t="s">
        <v>890</v>
      </c>
      <c r="F214" s="116" t="s">
        <v>1090</v>
      </c>
      <c r="G214" s="113">
        <v>7</v>
      </c>
      <c r="H214" s="52">
        <v>802</v>
      </c>
      <c r="I214" s="89">
        <v>0.05</v>
      </c>
      <c r="J214" s="89">
        <v>4.3899999999999997</v>
      </c>
      <c r="K214" s="89">
        <v>100</v>
      </c>
      <c r="L214" s="90">
        <v>2.14</v>
      </c>
      <c r="M214" s="89">
        <v>6.36</v>
      </c>
      <c r="N214" s="112">
        <v>23.3</v>
      </c>
      <c r="O214" s="112">
        <v>28.4</v>
      </c>
      <c r="P214" s="105">
        <v>0.123</v>
      </c>
      <c r="Q214" s="112">
        <v>3210</v>
      </c>
      <c r="R214" s="89">
        <v>0.2</v>
      </c>
      <c r="S214" s="112">
        <v>17</v>
      </c>
      <c r="T214" s="112">
        <v>60.8</v>
      </c>
      <c r="U214" s="79">
        <v>1</v>
      </c>
      <c r="V214" s="79">
        <v>93.2</v>
      </c>
      <c r="W214" s="112">
        <v>23.7</v>
      </c>
      <c r="X214" s="112">
        <v>228</v>
      </c>
      <c r="Y214" s="52">
        <v>40000</v>
      </c>
      <c r="Z214" s="89">
        <v>6.49</v>
      </c>
      <c r="AA214" s="52">
        <v>17508</v>
      </c>
      <c r="AB214" s="79">
        <v>1438.14</v>
      </c>
      <c r="AC214" s="89">
        <v>593</v>
      </c>
      <c r="AD214" s="52">
        <v>1490</v>
      </c>
      <c r="AE214" s="89">
        <v>159.83099999999999</v>
      </c>
      <c r="AF214" s="52">
        <v>7922.98</v>
      </c>
      <c r="AG214" s="112">
        <v>1890</v>
      </c>
      <c r="AH214" s="79">
        <f t="shared" ref="AH214:AZ214" si="513">AH460*1000</f>
        <v>16</v>
      </c>
      <c r="AI214" s="79">
        <f t="shared" si="513"/>
        <v>21</v>
      </c>
      <c r="AJ214" s="79">
        <f t="shared" si="513"/>
        <v>2.5</v>
      </c>
      <c r="AK214" s="79">
        <f t="shared" si="513"/>
        <v>60</v>
      </c>
      <c r="AL214" s="79">
        <f t="shared" si="513"/>
        <v>30</v>
      </c>
      <c r="AM214" s="79">
        <f t="shared" si="513"/>
        <v>15</v>
      </c>
      <c r="AN214" s="79">
        <f t="shared" si="513"/>
        <v>22</v>
      </c>
      <c r="AO214" s="79">
        <f t="shared" si="513"/>
        <v>2.5</v>
      </c>
      <c r="AP214" s="79">
        <f t="shared" si="513"/>
        <v>18</v>
      </c>
      <c r="AQ214" s="79">
        <f t="shared" si="513"/>
        <v>1.5</v>
      </c>
      <c r="AR214" s="79">
        <f t="shared" si="513"/>
        <v>2.5</v>
      </c>
      <c r="AS214" s="79">
        <f t="shared" si="513"/>
        <v>2.5</v>
      </c>
      <c r="AT214" s="79">
        <f t="shared" si="513"/>
        <v>38</v>
      </c>
      <c r="AU214" s="79">
        <f t="shared" si="513"/>
        <v>35</v>
      </c>
      <c r="AV214" s="79">
        <f t="shared" si="513"/>
        <v>13</v>
      </c>
      <c r="AW214" s="79">
        <f t="shared" si="513"/>
        <v>20</v>
      </c>
      <c r="AX214" s="79">
        <f t="shared" si="513"/>
        <v>29</v>
      </c>
      <c r="AY214" s="79">
        <f t="shared" si="513"/>
        <v>8</v>
      </c>
      <c r="AZ214" s="79">
        <f t="shared" si="513"/>
        <v>2.5</v>
      </c>
      <c r="BA214" s="80">
        <f t="shared" si="481"/>
        <v>259</v>
      </c>
      <c r="BB214" s="67">
        <f t="shared" ref="BB214:DD214" si="514">BB460*1000</f>
        <v>0.5</v>
      </c>
      <c r="BC214" s="67">
        <f t="shared" si="514"/>
        <v>0.5</v>
      </c>
      <c r="BD214" s="67">
        <f t="shared" si="514"/>
        <v>0.5</v>
      </c>
      <c r="BE214" s="67">
        <f t="shared" si="514"/>
        <v>0.5</v>
      </c>
      <c r="BF214" s="67">
        <f t="shared" si="514"/>
        <v>0.5</v>
      </c>
      <c r="BG214" s="67">
        <f t="shared" si="514"/>
        <v>0.5</v>
      </c>
      <c r="BH214" s="67">
        <f t="shared" si="514"/>
        <v>0.5</v>
      </c>
      <c r="BI214" s="67">
        <f t="shared" si="514"/>
        <v>0.5</v>
      </c>
      <c r="BJ214" s="67">
        <f t="shared" si="514"/>
        <v>5.0000000000000001E-3</v>
      </c>
      <c r="BK214" s="67">
        <f t="shared" si="514"/>
        <v>0.5</v>
      </c>
      <c r="BL214" s="67">
        <f t="shared" si="514"/>
        <v>0.05</v>
      </c>
      <c r="BM214" s="67">
        <f t="shared" si="514"/>
        <v>0.05</v>
      </c>
      <c r="BN214" s="67">
        <f t="shared" si="514"/>
        <v>0.05</v>
      </c>
      <c r="BO214" s="67">
        <f t="shared" si="514"/>
        <v>0.05</v>
      </c>
      <c r="BP214" s="67">
        <f t="shared" si="514"/>
        <v>0.05</v>
      </c>
      <c r="BQ214" s="67">
        <f t="shared" si="514"/>
        <v>0.4</v>
      </c>
      <c r="BR214" s="67">
        <f t="shared" si="514"/>
        <v>0.05</v>
      </c>
      <c r="BS214" s="67">
        <f t="shared" si="514"/>
        <v>0.05</v>
      </c>
      <c r="BT214" s="67">
        <f t="shared" si="514"/>
        <v>0.05</v>
      </c>
      <c r="BU214" s="67">
        <f t="shared" si="514"/>
        <v>0.05</v>
      </c>
      <c r="BV214" s="67">
        <f t="shared" si="514"/>
        <v>0.05</v>
      </c>
      <c r="BW214" s="67">
        <f t="shared" si="514"/>
        <v>0.1</v>
      </c>
      <c r="BX214" s="67">
        <f t="shared" si="514"/>
        <v>0.15</v>
      </c>
      <c r="BY214" s="91"/>
      <c r="BZ214" s="91"/>
      <c r="CA214" s="91"/>
      <c r="CB214" s="91"/>
      <c r="CC214" s="91"/>
      <c r="CD214" s="91"/>
      <c r="CE214" s="91"/>
      <c r="CF214" s="91"/>
      <c r="CG214" s="91"/>
      <c r="CH214" s="91"/>
      <c r="CI214" s="91"/>
      <c r="CJ214" s="91"/>
      <c r="CK214" s="91"/>
      <c r="CL214" s="91"/>
      <c r="CM214" s="91"/>
      <c r="CN214" s="91"/>
      <c r="CO214" s="91"/>
      <c r="CP214" s="91"/>
      <c r="CQ214" s="91"/>
      <c r="CR214" s="91"/>
      <c r="CS214" s="91"/>
      <c r="CT214" s="91"/>
      <c r="CU214" s="91"/>
      <c r="CV214" s="91"/>
      <c r="CW214" s="91"/>
      <c r="CX214" s="91"/>
      <c r="CY214" s="91"/>
      <c r="CZ214" s="91"/>
      <c r="DA214" s="91"/>
      <c r="DB214" s="91"/>
      <c r="DC214" s="67">
        <f t="shared" si="514"/>
        <v>0.05</v>
      </c>
      <c r="DD214" s="67">
        <f t="shared" si="514"/>
        <v>0.05</v>
      </c>
      <c r="DE214" s="138">
        <v>1449</v>
      </c>
      <c r="DF214" s="137"/>
      <c r="DG214" s="137"/>
      <c r="DH214" s="137"/>
      <c r="DI214" s="137"/>
      <c r="DJ214" s="137"/>
    </row>
    <row r="215" spans="1:114" ht="25.5" x14ac:dyDescent="0.2">
      <c r="A215" s="114">
        <v>210</v>
      </c>
      <c r="B215" s="115">
        <v>400</v>
      </c>
      <c r="C215" s="116" t="s">
        <v>219</v>
      </c>
      <c r="D215" s="116" t="s">
        <v>288</v>
      </c>
      <c r="E215" s="116" t="s">
        <v>891</v>
      </c>
      <c r="F215" s="116" t="s">
        <v>1091</v>
      </c>
      <c r="G215" s="113">
        <v>7</v>
      </c>
      <c r="H215" s="52">
        <v>637</v>
      </c>
      <c r="I215" s="89">
        <v>0.05</v>
      </c>
      <c r="J215" s="89">
        <v>1.5</v>
      </c>
      <c r="K215" s="89">
        <v>11</v>
      </c>
      <c r="L215" s="90">
        <v>2.5000000000000001E-2</v>
      </c>
      <c r="M215" s="89">
        <v>5.37</v>
      </c>
      <c r="N215" s="89">
        <v>5.09</v>
      </c>
      <c r="O215" s="89">
        <v>80.099999999999994</v>
      </c>
      <c r="P215" s="105">
        <v>7.0000000000000001E-3</v>
      </c>
      <c r="Q215" s="112">
        <v>616</v>
      </c>
      <c r="R215" s="89">
        <v>4.42</v>
      </c>
      <c r="S215" s="89">
        <v>2.65</v>
      </c>
      <c r="T215" s="89">
        <v>78.400000000000006</v>
      </c>
      <c r="U215" s="79">
        <v>1</v>
      </c>
      <c r="V215" s="79">
        <v>9.5299999999999994</v>
      </c>
      <c r="W215" s="89">
        <v>8.8000000000000007</v>
      </c>
      <c r="X215" s="89">
        <v>66.2</v>
      </c>
      <c r="Y215" s="52">
        <v>4360</v>
      </c>
      <c r="Z215" s="89">
        <v>3.93</v>
      </c>
      <c r="AA215" s="52">
        <v>2630</v>
      </c>
      <c r="AB215" s="79">
        <v>57.5</v>
      </c>
      <c r="AC215" s="52">
        <v>94.3</v>
      </c>
      <c r="AD215" s="52">
        <v>190</v>
      </c>
      <c r="AE215" s="89">
        <v>67.400000000000006</v>
      </c>
      <c r="AF215" s="52">
        <v>1210.51</v>
      </c>
      <c r="AG215" s="52">
        <v>395</v>
      </c>
      <c r="AH215" s="79">
        <f t="shared" ref="AH215:AZ215" si="515">AH461*1000</f>
        <v>2.5</v>
      </c>
      <c r="AI215" s="79">
        <f t="shared" si="515"/>
        <v>7</v>
      </c>
      <c r="AJ215" s="79">
        <f t="shared" si="515"/>
        <v>2.5</v>
      </c>
      <c r="AK215" s="79">
        <f t="shared" si="515"/>
        <v>6</v>
      </c>
      <c r="AL215" s="79">
        <f t="shared" si="515"/>
        <v>2.5</v>
      </c>
      <c r="AM215" s="79">
        <f t="shared" si="515"/>
        <v>2.5</v>
      </c>
      <c r="AN215" s="79">
        <f t="shared" si="515"/>
        <v>2.5</v>
      </c>
      <c r="AO215" s="79">
        <f t="shared" si="515"/>
        <v>2.5</v>
      </c>
      <c r="AP215" s="79">
        <f t="shared" si="515"/>
        <v>2.5</v>
      </c>
      <c r="AQ215" s="79">
        <f t="shared" si="515"/>
        <v>1.5</v>
      </c>
      <c r="AR215" s="79">
        <f t="shared" si="515"/>
        <v>2.5</v>
      </c>
      <c r="AS215" s="79">
        <f t="shared" si="515"/>
        <v>2.5</v>
      </c>
      <c r="AT215" s="79">
        <f t="shared" si="515"/>
        <v>2.5</v>
      </c>
      <c r="AU215" s="79">
        <f t="shared" si="515"/>
        <v>2.5</v>
      </c>
      <c r="AV215" s="79">
        <f t="shared" si="515"/>
        <v>2.5</v>
      </c>
      <c r="AW215" s="79">
        <f t="shared" si="515"/>
        <v>2.5</v>
      </c>
      <c r="AX215" s="79">
        <f t="shared" si="515"/>
        <v>5</v>
      </c>
      <c r="AY215" s="79">
        <f t="shared" si="515"/>
        <v>2.5</v>
      </c>
      <c r="AZ215" s="79">
        <f t="shared" si="515"/>
        <v>2.5</v>
      </c>
      <c r="BA215" s="80">
        <f t="shared" si="481"/>
        <v>39.5</v>
      </c>
      <c r="BB215" s="67">
        <f t="shared" ref="BB215:DD215" si="516">BB461*1000</f>
        <v>0.5</v>
      </c>
      <c r="BC215" s="67">
        <f t="shared" si="516"/>
        <v>0.5</v>
      </c>
      <c r="BD215" s="67">
        <f t="shared" si="516"/>
        <v>0.5</v>
      </c>
      <c r="BE215" s="67">
        <f t="shared" si="516"/>
        <v>0.5</v>
      </c>
      <c r="BF215" s="67">
        <f t="shared" si="516"/>
        <v>0.5</v>
      </c>
      <c r="BG215" s="67">
        <f t="shared" si="516"/>
        <v>0.5</v>
      </c>
      <c r="BH215" s="67">
        <f t="shared" si="516"/>
        <v>0.5</v>
      </c>
      <c r="BI215" s="67">
        <f t="shared" si="516"/>
        <v>0.5</v>
      </c>
      <c r="BJ215" s="67">
        <f t="shared" si="516"/>
        <v>5.0000000000000001E-3</v>
      </c>
      <c r="BK215" s="67">
        <f t="shared" si="516"/>
        <v>0.5</v>
      </c>
      <c r="BL215" s="67">
        <f t="shared" si="516"/>
        <v>0.05</v>
      </c>
      <c r="BM215" s="67">
        <f t="shared" si="516"/>
        <v>0.05</v>
      </c>
      <c r="BN215" s="67">
        <f t="shared" si="516"/>
        <v>0.05</v>
      </c>
      <c r="BO215" s="67">
        <f t="shared" si="516"/>
        <v>0.05</v>
      </c>
      <c r="BP215" s="67">
        <f t="shared" si="516"/>
        <v>0.05</v>
      </c>
      <c r="BQ215" s="67">
        <f t="shared" si="516"/>
        <v>0.4</v>
      </c>
      <c r="BR215" s="67">
        <f t="shared" si="516"/>
        <v>0.05</v>
      </c>
      <c r="BS215" s="67">
        <f t="shared" si="516"/>
        <v>0.05</v>
      </c>
      <c r="BT215" s="67">
        <f t="shared" si="516"/>
        <v>0.05</v>
      </c>
      <c r="BU215" s="67">
        <f t="shared" si="516"/>
        <v>0.05</v>
      </c>
      <c r="BV215" s="67">
        <f t="shared" si="516"/>
        <v>0.05</v>
      </c>
      <c r="BW215" s="67">
        <f t="shared" si="516"/>
        <v>0.1</v>
      </c>
      <c r="BX215" s="67">
        <f t="shared" si="516"/>
        <v>0.15</v>
      </c>
      <c r="BY215" s="91"/>
      <c r="BZ215" s="91"/>
      <c r="CA215" s="91"/>
      <c r="CB215" s="91"/>
      <c r="CC215" s="91"/>
      <c r="CD215" s="91"/>
      <c r="CE215" s="91"/>
      <c r="CF215" s="91"/>
      <c r="CG215" s="91"/>
      <c r="CH215" s="91"/>
      <c r="CI215" s="91"/>
      <c r="CJ215" s="91"/>
      <c r="CK215" s="91"/>
      <c r="CL215" s="91"/>
      <c r="CM215" s="91"/>
      <c r="CN215" s="91"/>
      <c r="CO215" s="91"/>
      <c r="CP215" s="91"/>
      <c r="CQ215" s="91"/>
      <c r="CR215" s="91"/>
      <c r="CS215" s="91"/>
      <c r="CT215" s="91"/>
      <c r="CU215" s="91"/>
      <c r="CV215" s="91"/>
      <c r="CW215" s="91"/>
      <c r="CX215" s="91"/>
      <c r="CY215" s="91"/>
      <c r="CZ215" s="91"/>
      <c r="DA215" s="91"/>
      <c r="DB215" s="91"/>
      <c r="DC215" s="67">
        <f t="shared" si="516"/>
        <v>0.05</v>
      </c>
      <c r="DD215" s="67">
        <f t="shared" si="516"/>
        <v>0.05</v>
      </c>
      <c r="DE215" s="138">
        <v>400.2</v>
      </c>
      <c r="DF215" s="137"/>
      <c r="DG215" s="137"/>
      <c r="DH215" s="137"/>
      <c r="DI215" s="137"/>
      <c r="DJ215" s="137"/>
    </row>
    <row r="216" spans="1:114" ht="25.5" x14ac:dyDescent="0.2">
      <c r="A216" s="114">
        <v>211</v>
      </c>
      <c r="B216" s="115">
        <v>401</v>
      </c>
      <c r="C216" s="116" t="s">
        <v>649</v>
      </c>
      <c r="D216" s="116" t="s">
        <v>650</v>
      </c>
      <c r="E216" s="116" t="s">
        <v>892</v>
      </c>
      <c r="F216" s="116" t="s">
        <v>1092</v>
      </c>
      <c r="G216" s="113">
        <v>6.8</v>
      </c>
      <c r="H216" s="52">
        <v>568</v>
      </c>
      <c r="I216" s="89">
        <v>0.05</v>
      </c>
      <c r="J216" s="89">
        <v>1.5</v>
      </c>
      <c r="K216" s="89">
        <v>56.5</v>
      </c>
      <c r="L216" s="90">
        <v>2.5000000000000001E-2</v>
      </c>
      <c r="M216" s="89">
        <v>3.73</v>
      </c>
      <c r="N216" s="112">
        <v>10.3</v>
      </c>
      <c r="O216" s="112">
        <v>8.42</v>
      </c>
      <c r="P216" s="105">
        <v>4.8999999999999998E-3</v>
      </c>
      <c r="Q216" s="112">
        <v>1590</v>
      </c>
      <c r="R216" s="112">
        <v>0.2</v>
      </c>
      <c r="S216" s="112">
        <v>10.6</v>
      </c>
      <c r="T216" s="112">
        <v>5.78</v>
      </c>
      <c r="U216" s="79">
        <v>1</v>
      </c>
      <c r="V216" s="79">
        <v>12.4</v>
      </c>
      <c r="W216" s="112">
        <v>12</v>
      </c>
      <c r="X216" s="112">
        <v>47.3</v>
      </c>
      <c r="Y216" s="52">
        <v>1030</v>
      </c>
      <c r="Z216" s="89">
        <v>8.07</v>
      </c>
      <c r="AA216" s="52">
        <v>13800</v>
      </c>
      <c r="AB216" s="79">
        <v>111</v>
      </c>
      <c r="AC216" s="52">
        <v>140</v>
      </c>
      <c r="AD216" s="52">
        <v>170</v>
      </c>
      <c r="AE216" s="89">
        <v>84</v>
      </c>
      <c r="AF216" s="52">
        <v>8169.85</v>
      </c>
      <c r="AG216" s="112">
        <v>732</v>
      </c>
      <c r="AH216" s="79">
        <f t="shared" ref="AH216:AZ216" si="517">AH462*1000</f>
        <v>41</v>
      </c>
      <c r="AI216" s="79">
        <f t="shared" si="517"/>
        <v>41</v>
      </c>
      <c r="AJ216" s="79">
        <f t="shared" si="517"/>
        <v>7</v>
      </c>
      <c r="AK216" s="79">
        <f t="shared" si="517"/>
        <v>88</v>
      </c>
      <c r="AL216" s="79">
        <f t="shared" si="517"/>
        <v>35</v>
      </c>
      <c r="AM216" s="79">
        <f t="shared" si="517"/>
        <v>27</v>
      </c>
      <c r="AN216" s="79">
        <f t="shared" si="517"/>
        <v>24</v>
      </c>
      <c r="AO216" s="79">
        <f t="shared" si="517"/>
        <v>6</v>
      </c>
      <c r="AP216" s="79">
        <f t="shared" si="517"/>
        <v>15</v>
      </c>
      <c r="AQ216" s="79">
        <f t="shared" si="517"/>
        <v>1.5</v>
      </c>
      <c r="AR216" s="79">
        <f t="shared" si="517"/>
        <v>2.5</v>
      </c>
      <c r="AS216" s="79">
        <f t="shared" si="517"/>
        <v>2.5</v>
      </c>
      <c r="AT216" s="79">
        <f t="shared" si="517"/>
        <v>57</v>
      </c>
      <c r="AU216" s="79">
        <f t="shared" si="517"/>
        <v>33</v>
      </c>
      <c r="AV216" s="79">
        <f t="shared" si="517"/>
        <v>17</v>
      </c>
      <c r="AW216" s="79">
        <f t="shared" si="517"/>
        <v>13</v>
      </c>
      <c r="AX216" s="79">
        <f t="shared" si="517"/>
        <v>26</v>
      </c>
      <c r="AY216" s="79">
        <f t="shared" si="517"/>
        <v>2.5</v>
      </c>
      <c r="AZ216" s="79">
        <f t="shared" si="517"/>
        <v>2.5</v>
      </c>
      <c r="BA216" s="80">
        <f t="shared" si="481"/>
        <v>376.5</v>
      </c>
      <c r="BB216" s="67">
        <f t="shared" ref="BB216:DD216" si="518">BB462*1000</f>
        <v>0.5</v>
      </c>
      <c r="BC216" s="67">
        <f t="shared" si="518"/>
        <v>0.5</v>
      </c>
      <c r="BD216" s="67">
        <f t="shared" si="518"/>
        <v>0.5</v>
      </c>
      <c r="BE216" s="67">
        <f t="shared" si="518"/>
        <v>0.5</v>
      </c>
      <c r="BF216" s="67">
        <f t="shared" si="518"/>
        <v>0.5</v>
      </c>
      <c r="BG216" s="67">
        <f t="shared" si="518"/>
        <v>0.5</v>
      </c>
      <c r="BH216" s="67">
        <f t="shared" si="518"/>
        <v>0.5</v>
      </c>
      <c r="BI216" s="67">
        <f t="shared" si="518"/>
        <v>0.5</v>
      </c>
      <c r="BJ216" s="67">
        <f t="shared" si="518"/>
        <v>5.0000000000000001E-3</v>
      </c>
      <c r="BK216" s="67">
        <f t="shared" si="518"/>
        <v>0.5</v>
      </c>
      <c r="BL216" s="67">
        <f t="shared" si="518"/>
        <v>0.05</v>
      </c>
      <c r="BM216" s="67">
        <f t="shared" si="518"/>
        <v>0.05</v>
      </c>
      <c r="BN216" s="67">
        <f t="shared" si="518"/>
        <v>0.05</v>
      </c>
      <c r="BO216" s="67">
        <f t="shared" si="518"/>
        <v>0.05</v>
      </c>
      <c r="BP216" s="67">
        <f t="shared" si="518"/>
        <v>0.05</v>
      </c>
      <c r="BQ216" s="67">
        <f t="shared" si="518"/>
        <v>0.4</v>
      </c>
      <c r="BR216" s="67">
        <f t="shared" si="518"/>
        <v>0.05</v>
      </c>
      <c r="BS216" s="67">
        <f t="shared" si="518"/>
        <v>0.05</v>
      </c>
      <c r="BT216" s="67">
        <f t="shared" si="518"/>
        <v>0.05</v>
      </c>
      <c r="BU216" s="67">
        <f t="shared" si="518"/>
        <v>0.05</v>
      </c>
      <c r="BV216" s="67">
        <f t="shared" si="518"/>
        <v>0.05</v>
      </c>
      <c r="BW216" s="67">
        <f t="shared" si="518"/>
        <v>0.1</v>
      </c>
      <c r="BX216" s="67">
        <f t="shared" si="518"/>
        <v>0.15</v>
      </c>
      <c r="BY216" s="91"/>
      <c r="BZ216" s="91"/>
      <c r="CA216" s="91"/>
      <c r="CB216" s="91"/>
      <c r="CC216" s="91"/>
      <c r="CD216" s="91"/>
      <c r="CE216" s="91"/>
      <c r="CF216" s="91"/>
      <c r="CG216" s="91"/>
      <c r="CH216" s="91"/>
      <c r="CI216" s="91"/>
      <c r="CJ216" s="91"/>
      <c r="CK216" s="91"/>
      <c r="CL216" s="91"/>
      <c r="CM216" s="91"/>
      <c r="CN216" s="91"/>
      <c r="CO216" s="91"/>
      <c r="CP216" s="91"/>
      <c r="CQ216" s="91"/>
      <c r="CR216" s="91"/>
      <c r="CS216" s="91"/>
      <c r="CT216" s="91"/>
      <c r="CU216" s="91"/>
      <c r="CV216" s="91"/>
      <c r="CW216" s="91"/>
      <c r="CX216" s="91"/>
      <c r="CY216" s="91"/>
      <c r="CZ216" s="91"/>
      <c r="DA216" s="91"/>
      <c r="DB216" s="91"/>
      <c r="DC216" s="67">
        <f t="shared" si="518"/>
        <v>0.05</v>
      </c>
      <c r="DD216" s="67">
        <f t="shared" si="518"/>
        <v>0.05</v>
      </c>
      <c r="DE216" s="138">
        <v>550.4</v>
      </c>
      <c r="DF216" s="137"/>
      <c r="DG216" s="137"/>
      <c r="DH216" s="137"/>
      <c r="DI216" s="137"/>
      <c r="DJ216" s="137"/>
    </row>
    <row r="217" spans="1:114" ht="25.5" x14ac:dyDescent="0.2">
      <c r="A217" s="114">
        <v>212</v>
      </c>
      <c r="B217" s="115">
        <v>402</v>
      </c>
      <c r="C217" s="116" t="s">
        <v>220</v>
      </c>
      <c r="D217" s="116" t="s">
        <v>289</v>
      </c>
      <c r="E217" s="116" t="s">
        <v>893</v>
      </c>
      <c r="F217" s="116" t="s">
        <v>239</v>
      </c>
      <c r="G217" s="113">
        <v>6.8</v>
      </c>
      <c r="H217" s="52">
        <v>693</v>
      </c>
      <c r="I217" s="89">
        <v>0.05</v>
      </c>
      <c r="J217" s="89">
        <v>1.5</v>
      </c>
      <c r="K217" s="89">
        <v>22.6</v>
      </c>
      <c r="L217" s="90">
        <v>2.5000000000000001E-2</v>
      </c>
      <c r="M217" s="89">
        <v>1.76</v>
      </c>
      <c r="N217" s="112">
        <v>6.02</v>
      </c>
      <c r="O217" s="112">
        <v>5.72</v>
      </c>
      <c r="P217" s="105">
        <v>6.9599999999999995E-2</v>
      </c>
      <c r="Q217" s="112">
        <v>480</v>
      </c>
      <c r="R217" s="112">
        <v>0.2</v>
      </c>
      <c r="S217" s="112">
        <v>4.7</v>
      </c>
      <c r="T217" s="112">
        <v>9.43</v>
      </c>
      <c r="U217" s="79">
        <v>1</v>
      </c>
      <c r="V217" s="79">
        <v>4.5199999999999996</v>
      </c>
      <c r="W217" s="112">
        <v>3.62</v>
      </c>
      <c r="X217" s="112">
        <v>73.400000000000006</v>
      </c>
      <c r="Y217" s="52">
        <v>1030</v>
      </c>
      <c r="Z217" s="89">
        <v>9.36</v>
      </c>
      <c r="AA217" s="52">
        <v>3090</v>
      </c>
      <c r="AB217" s="79">
        <v>197</v>
      </c>
      <c r="AC217" s="52">
        <v>70.400000000000006</v>
      </c>
      <c r="AD217" s="52">
        <v>158</v>
      </c>
      <c r="AE217" s="89">
        <v>76.900000000000006</v>
      </c>
      <c r="AF217" s="52">
        <v>1841.61</v>
      </c>
      <c r="AG217" s="112">
        <v>151</v>
      </c>
      <c r="AH217" s="79">
        <f t="shared" ref="AH217:AZ217" si="519">AH463*1000</f>
        <v>44</v>
      </c>
      <c r="AI217" s="79">
        <f t="shared" si="519"/>
        <v>42</v>
      </c>
      <c r="AJ217" s="79">
        <f t="shared" si="519"/>
        <v>13</v>
      </c>
      <c r="AK217" s="79">
        <f t="shared" si="519"/>
        <v>85</v>
      </c>
      <c r="AL217" s="79">
        <f t="shared" si="519"/>
        <v>29</v>
      </c>
      <c r="AM217" s="79">
        <f t="shared" si="519"/>
        <v>25</v>
      </c>
      <c r="AN217" s="79">
        <f t="shared" si="519"/>
        <v>26</v>
      </c>
      <c r="AO217" s="79">
        <f t="shared" si="519"/>
        <v>5</v>
      </c>
      <c r="AP217" s="79">
        <f t="shared" si="519"/>
        <v>15</v>
      </c>
      <c r="AQ217" s="79">
        <f t="shared" si="519"/>
        <v>1.5</v>
      </c>
      <c r="AR217" s="79">
        <f t="shared" si="519"/>
        <v>10</v>
      </c>
      <c r="AS217" s="79">
        <f t="shared" si="519"/>
        <v>12</v>
      </c>
      <c r="AT217" s="79">
        <f t="shared" si="519"/>
        <v>52</v>
      </c>
      <c r="AU217" s="79">
        <f t="shared" si="519"/>
        <v>36</v>
      </c>
      <c r="AV217" s="79">
        <f t="shared" si="519"/>
        <v>15</v>
      </c>
      <c r="AW217" s="79">
        <f t="shared" si="519"/>
        <v>18</v>
      </c>
      <c r="AX217" s="79">
        <f t="shared" si="519"/>
        <v>26</v>
      </c>
      <c r="AY217" s="79">
        <f t="shared" si="519"/>
        <v>7</v>
      </c>
      <c r="AZ217" s="79">
        <f t="shared" si="519"/>
        <v>2.5</v>
      </c>
      <c r="BA217" s="80">
        <f t="shared" si="481"/>
        <v>390.5</v>
      </c>
      <c r="BB217" s="67">
        <f t="shared" ref="BB217:DD217" si="520">BB463*1000</f>
        <v>0.5</v>
      </c>
      <c r="BC217" s="67">
        <f t="shared" si="520"/>
        <v>0.5</v>
      </c>
      <c r="BD217" s="67">
        <f t="shared" si="520"/>
        <v>0.5</v>
      </c>
      <c r="BE217" s="67">
        <f t="shared" si="520"/>
        <v>0.5</v>
      </c>
      <c r="BF217" s="67">
        <f t="shared" si="520"/>
        <v>0.5</v>
      </c>
      <c r="BG217" s="67">
        <f t="shared" si="520"/>
        <v>0.5</v>
      </c>
      <c r="BH217" s="67">
        <f t="shared" si="520"/>
        <v>0.5</v>
      </c>
      <c r="BI217" s="67">
        <f t="shared" si="520"/>
        <v>0.5</v>
      </c>
      <c r="BJ217" s="67">
        <f t="shared" si="520"/>
        <v>5.0000000000000001E-3</v>
      </c>
      <c r="BK217" s="67">
        <f t="shared" si="520"/>
        <v>0.5</v>
      </c>
      <c r="BL217" s="67">
        <f t="shared" si="520"/>
        <v>0.05</v>
      </c>
      <c r="BM217" s="67">
        <f t="shared" si="520"/>
        <v>0.05</v>
      </c>
      <c r="BN217" s="67">
        <f t="shared" si="520"/>
        <v>0.05</v>
      </c>
      <c r="BO217" s="67">
        <f t="shared" si="520"/>
        <v>0.05</v>
      </c>
      <c r="BP217" s="67">
        <f t="shared" si="520"/>
        <v>0.05</v>
      </c>
      <c r="BQ217" s="67">
        <f t="shared" si="520"/>
        <v>0.4</v>
      </c>
      <c r="BR217" s="67">
        <f t="shared" si="520"/>
        <v>0.05</v>
      </c>
      <c r="BS217" s="67">
        <f t="shared" si="520"/>
        <v>0.05</v>
      </c>
      <c r="BT217" s="67">
        <f t="shared" si="520"/>
        <v>0.05</v>
      </c>
      <c r="BU217" s="67">
        <f t="shared" si="520"/>
        <v>0.05</v>
      </c>
      <c r="BV217" s="67">
        <f t="shared" si="520"/>
        <v>0.05</v>
      </c>
      <c r="BW217" s="67">
        <f t="shared" si="520"/>
        <v>0.1</v>
      </c>
      <c r="BX217" s="67">
        <f t="shared" si="520"/>
        <v>0.15</v>
      </c>
      <c r="BY217" s="91"/>
      <c r="BZ217" s="91"/>
      <c r="CA217" s="91"/>
      <c r="CB217" s="91"/>
      <c r="CC217" s="91"/>
      <c r="CD217" s="91"/>
      <c r="CE217" s="91"/>
      <c r="CF217" s="91"/>
      <c r="CG217" s="91"/>
      <c r="CH217" s="91"/>
      <c r="CI217" s="91"/>
      <c r="CJ217" s="91"/>
      <c r="CK217" s="91"/>
      <c r="CL217" s="91"/>
      <c r="CM217" s="91"/>
      <c r="CN217" s="91"/>
      <c r="CO217" s="91"/>
      <c r="CP217" s="91"/>
      <c r="CQ217" s="91"/>
      <c r="CR217" s="91"/>
      <c r="CS217" s="91"/>
      <c r="CT217" s="91"/>
      <c r="CU217" s="91"/>
      <c r="CV217" s="91"/>
      <c r="CW217" s="91"/>
      <c r="CX217" s="91"/>
      <c r="CY217" s="91"/>
      <c r="CZ217" s="91"/>
      <c r="DA217" s="91"/>
      <c r="DB217" s="91"/>
      <c r="DC217" s="67">
        <f t="shared" si="520"/>
        <v>0.05</v>
      </c>
      <c r="DD217" s="67">
        <f t="shared" si="520"/>
        <v>0.05</v>
      </c>
      <c r="DE217" s="138">
        <v>476</v>
      </c>
      <c r="DF217" s="137"/>
      <c r="DG217" s="137"/>
      <c r="DH217" s="137"/>
      <c r="DI217" s="137"/>
      <c r="DJ217" s="137"/>
    </row>
    <row r="218" spans="1:114" ht="25.5" x14ac:dyDescent="0.2">
      <c r="A218" s="114">
        <v>213</v>
      </c>
      <c r="B218" s="115">
        <v>403</v>
      </c>
      <c r="C218" s="116" t="s">
        <v>651</v>
      </c>
      <c r="D218" s="116" t="s">
        <v>652</v>
      </c>
      <c r="E218" s="116" t="s">
        <v>894</v>
      </c>
      <c r="F218" s="116" t="s">
        <v>1093</v>
      </c>
      <c r="G218" s="113">
        <v>6.8</v>
      </c>
      <c r="H218" s="52">
        <v>675</v>
      </c>
      <c r="I218" s="89">
        <v>0.05</v>
      </c>
      <c r="J218" s="89">
        <v>5.7</v>
      </c>
      <c r="K218" s="89">
        <v>71.8</v>
      </c>
      <c r="L218" s="90">
        <v>0.45300000000000001</v>
      </c>
      <c r="M218" s="89">
        <v>7.04</v>
      </c>
      <c r="N218" s="112">
        <v>24.7</v>
      </c>
      <c r="O218" s="112">
        <v>20</v>
      </c>
      <c r="P218" s="105">
        <v>7.0200000000000002E-3</v>
      </c>
      <c r="Q218" s="112">
        <v>18900</v>
      </c>
      <c r="R218" s="89">
        <v>0.41399999999999998</v>
      </c>
      <c r="S218" s="112">
        <v>17.100000000000001</v>
      </c>
      <c r="T218" s="112">
        <v>18.399999999999999</v>
      </c>
      <c r="U218" s="79">
        <v>2.35</v>
      </c>
      <c r="V218" s="79">
        <v>62.8</v>
      </c>
      <c r="W218" s="112">
        <v>14.9</v>
      </c>
      <c r="X218" s="112">
        <v>107</v>
      </c>
      <c r="Y218" s="52">
        <v>28900</v>
      </c>
      <c r="Z218" s="89">
        <v>6.99</v>
      </c>
      <c r="AA218" s="52">
        <v>2450</v>
      </c>
      <c r="AB218" s="79">
        <v>775.66899999999998</v>
      </c>
      <c r="AC218" s="89">
        <v>760</v>
      </c>
      <c r="AD218" s="52">
        <v>1860</v>
      </c>
      <c r="AE218" s="89">
        <v>339.15300000000002</v>
      </c>
      <c r="AF218" s="52">
        <v>6318.6880000000001</v>
      </c>
      <c r="AG218" s="112">
        <v>1090</v>
      </c>
      <c r="AH218" s="79">
        <f t="shared" ref="AH218:AZ218" si="521">AH464*1000</f>
        <v>13</v>
      </c>
      <c r="AI218" s="79">
        <f t="shared" si="521"/>
        <v>10</v>
      </c>
      <c r="AJ218" s="79">
        <f t="shared" si="521"/>
        <v>2.5</v>
      </c>
      <c r="AK218" s="79">
        <f t="shared" si="521"/>
        <v>10</v>
      </c>
      <c r="AL218" s="79">
        <f t="shared" si="521"/>
        <v>2.5</v>
      </c>
      <c r="AM218" s="79">
        <f t="shared" si="521"/>
        <v>2.5</v>
      </c>
      <c r="AN218" s="79">
        <f t="shared" si="521"/>
        <v>2.5</v>
      </c>
      <c r="AO218" s="79">
        <f t="shared" si="521"/>
        <v>2.5</v>
      </c>
      <c r="AP218" s="79">
        <f t="shared" si="521"/>
        <v>2.5</v>
      </c>
      <c r="AQ218" s="79">
        <f t="shared" si="521"/>
        <v>1.5</v>
      </c>
      <c r="AR218" s="79">
        <f t="shared" si="521"/>
        <v>2.5</v>
      </c>
      <c r="AS218" s="79">
        <f t="shared" si="521"/>
        <v>2.5</v>
      </c>
      <c r="AT218" s="79">
        <f t="shared" si="521"/>
        <v>9</v>
      </c>
      <c r="AU218" s="79">
        <f t="shared" si="521"/>
        <v>2.5</v>
      </c>
      <c r="AV218" s="79">
        <f t="shared" si="521"/>
        <v>2.5</v>
      </c>
      <c r="AW218" s="79">
        <f t="shared" si="521"/>
        <v>2.5</v>
      </c>
      <c r="AX218" s="79">
        <f t="shared" si="521"/>
        <v>10</v>
      </c>
      <c r="AY218" s="79">
        <f t="shared" si="521"/>
        <v>2.5</v>
      </c>
      <c r="AZ218" s="79">
        <f t="shared" si="521"/>
        <v>2.5</v>
      </c>
      <c r="BA218" s="80">
        <f t="shared" si="481"/>
        <v>63.5</v>
      </c>
      <c r="BB218" s="67">
        <f t="shared" ref="BB218:DD218" si="522">BB464*1000</f>
        <v>0.5</v>
      </c>
      <c r="BC218" s="67">
        <f t="shared" si="522"/>
        <v>0.5</v>
      </c>
      <c r="BD218" s="67">
        <f t="shared" si="522"/>
        <v>0.5</v>
      </c>
      <c r="BE218" s="67">
        <f t="shared" si="522"/>
        <v>0.5</v>
      </c>
      <c r="BF218" s="67">
        <f t="shared" si="522"/>
        <v>0.5</v>
      </c>
      <c r="BG218" s="67">
        <f t="shared" si="522"/>
        <v>0.5</v>
      </c>
      <c r="BH218" s="67">
        <f t="shared" si="522"/>
        <v>0.5</v>
      </c>
      <c r="BI218" s="67">
        <f t="shared" si="522"/>
        <v>0.5</v>
      </c>
      <c r="BJ218" s="67">
        <f t="shared" si="522"/>
        <v>5.0000000000000001E-3</v>
      </c>
      <c r="BK218" s="67">
        <f t="shared" si="522"/>
        <v>0.5</v>
      </c>
      <c r="BL218" s="67">
        <f t="shared" si="522"/>
        <v>0.05</v>
      </c>
      <c r="BM218" s="67">
        <f t="shared" si="522"/>
        <v>0.05</v>
      </c>
      <c r="BN218" s="67">
        <f t="shared" si="522"/>
        <v>0.05</v>
      </c>
      <c r="BO218" s="67">
        <f t="shared" si="522"/>
        <v>0.05</v>
      </c>
      <c r="BP218" s="67">
        <f t="shared" si="522"/>
        <v>0.05</v>
      </c>
      <c r="BQ218" s="67">
        <f t="shared" si="522"/>
        <v>0.4</v>
      </c>
      <c r="BR218" s="67">
        <f t="shared" si="522"/>
        <v>0.05</v>
      </c>
      <c r="BS218" s="67">
        <f t="shared" si="522"/>
        <v>0.05</v>
      </c>
      <c r="BT218" s="67">
        <f t="shared" si="522"/>
        <v>0.05</v>
      </c>
      <c r="BU218" s="67">
        <f t="shared" si="522"/>
        <v>0.05</v>
      </c>
      <c r="BV218" s="67">
        <f t="shared" si="522"/>
        <v>0.05</v>
      </c>
      <c r="BW218" s="67">
        <f t="shared" si="522"/>
        <v>0.1</v>
      </c>
      <c r="BX218" s="67">
        <f t="shared" si="522"/>
        <v>0.15</v>
      </c>
      <c r="BY218" s="91"/>
      <c r="BZ218" s="91"/>
      <c r="CA218" s="91"/>
      <c r="CB218" s="91"/>
      <c r="CC218" s="91"/>
      <c r="CD218" s="91"/>
      <c r="CE218" s="91"/>
      <c r="CF218" s="91"/>
      <c r="CG218" s="91"/>
      <c r="CH218" s="91"/>
      <c r="CI218" s="91"/>
      <c r="CJ218" s="91"/>
      <c r="CK218" s="91"/>
      <c r="CL218" s="91"/>
      <c r="CM218" s="91"/>
      <c r="CN218" s="91"/>
      <c r="CO218" s="91"/>
      <c r="CP218" s="91"/>
      <c r="CQ218" s="91"/>
      <c r="CR218" s="91"/>
      <c r="CS218" s="91"/>
      <c r="CT218" s="91"/>
      <c r="CU218" s="91"/>
      <c r="CV218" s="91"/>
      <c r="CW218" s="91"/>
      <c r="CX218" s="91"/>
      <c r="CY218" s="91"/>
      <c r="CZ218" s="91"/>
      <c r="DA218" s="91"/>
      <c r="DB218" s="91"/>
      <c r="DC218" s="67">
        <f t="shared" si="522"/>
        <v>0.05</v>
      </c>
      <c r="DD218" s="67">
        <f t="shared" si="522"/>
        <v>0.05</v>
      </c>
      <c r="DE218" s="138">
        <v>381.6</v>
      </c>
      <c r="DF218" s="137"/>
      <c r="DG218" s="137"/>
      <c r="DH218" s="137"/>
      <c r="DI218" s="137"/>
      <c r="DJ218" s="137"/>
    </row>
    <row r="219" spans="1:114" ht="25.5" x14ac:dyDescent="0.2">
      <c r="A219" s="114">
        <v>214</v>
      </c>
      <c r="B219" s="115">
        <v>404</v>
      </c>
      <c r="C219" s="116" t="s">
        <v>221</v>
      </c>
      <c r="D219" s="116" t="s">
        <v>290</v>
      </c>
      <c r="E219" s="116" t="s">
        <v>890</v>
      </c>
      <c r="F219" s="116" t="s">
        <v>1090</v>
      </c>
      <c r="G219" s="113">
        <v>7.8</v>
      </c>
      <c r="H219" s="52">
        <v>743</v>
      </c>
      <c r="I219" s="89">
        <v>0.05</v>
      </c>
      <c r="J219" s="89">
        <v>1.5</v>
      </c>
      <c r="K219" s="89">
        <v>28.3</v>
      </c>
      <c r="L219" s="90">
        <v>0.154</v>
      </c>
      <c r="M219" s="89">
        <v>1.77</v>
      </c>
      <c r="N219" s="89">
        <v>3.39</v>
      </c>
      <c r="O219" s="89">
        <v>4.83</v>
      </c>
      <c r="P219" s="105">
        <v>3.2599999999999997E-2</v>
      </c>
      <c r="Q219" s="112">
        <v>481</v>
      </c>
      <c r="R219" s="112">
        <v>0.2</v>
      </c>
      <c r="S219" s="89">
        <v>4.42</v>
      </c>
      <c r="T219" s="89">
        <v>3.82</v>
      </c>
      <c r="U219" s="79">
        <v>1</v>
      </c>
      <c r="V219" s="79">
        <v>8.4700000000000006</v>
      </c>
      <c r="W219" s="89">
        <v>0.25</v>
      </c>
      <c r="X219" s="89">
        <v>53.9</v>
      </c>
      <c r="Y219" s="52">
        <v>2110</v>
      </c>
      <c r="Z219" s="89">
        <v>13.3</v>
      </c>
      <c r="AA219" s="52">
        <v>3640</v>
      </c>
      <c r="AB219" s="79">
        <v>99.3</v>
      </c>
      <c r="AC219" s="52">
        <v>142</v>
      </c>
      <c r="AD219" s="52">
        <v>178</v>
      </c>
      <c r="AE219" s="89">
        <v>31.9</v>
      </c>
      <c r="AF219" s="52">
        <v>1550.71</v>
      </c>
      <c r="AG219" s="52">
        <v>413</v>
      </c>
      <c r="AH219" s="79">
        <f t="shared" ref="AH219:AZ219" si="523">AH465*1000</f>
        <v>2.5</v>
      </c>
      <c r="AI219" s="79">
        <f t="shared" si="523"/>
        <v>5</v>
      </c>
      <c r="AJ219" s="79">
        <f t="shared" si="523"/>
        <v>2.5</v>
      </c>
      <c r="AK219" s="79">
        <f t="shared" si="523"/>
        <v>14</v>
      </c>
      <c r="AL219" s="79">
        <f t="shared" si="523"/>
        <v>6</v>
      </c>
      <c r="AM219" s="79">
        <f t="shared" si="523"/>
        <v>2.5</v>
      </c>
      <c r="AN219" s="79">
        <f t="shared" si="523"/>
        <v>6</v>
      </c>
      <c r="AO219" s="79">
        <f t="shared" si="523"/>
        <v>2.5</v>
      </c>
      <c r="AP219" s="79">
        <f t="shared" si="523"/>
        <v>6</v>
      </c>
      <c r="AQ219" s="79">
        <f t="shared" si="523"/>
        <v>1.5</v>
      </c>
      <c r="AR219" s="79">
        <f t="shared" si="523"/>
        <v>2.5</v>
      </c>
      <c r="AS219" s="79">
        <f t="shared" si="523"/>
        <v>2.5</v>
      </c>
      <c r="AT219" s="79">
        <f t="shared" si="523"/>
        <v>8</v>
      </c>
      <c r="AU219" s="79">
        <f t="shared" si="523"/>
        <v>8</v>
      </c>
      <c r="AV219" s="79">
        <f t="shared" si="523"/>
        <v>2.5</v>
      </c>
      <c r="AW219" s="79">
        <f t="shared" si="523"/>
        <v>2.5</v>
      </c>
      <c r="AX219" s="79">
        <f t="shared" si="523"/>
        <v>12</v>
      </c>
      <c r="AY219" s="79">
        <f t="shared" si="523"/>
        <v>2.5</v>
      </c>
      <c r="AZ219" s="79">
        <f t="shared" si="523"/>
        <v>2.5</v>
      </c>
      <c r="BA219" s="80">
        <f t="shared" si="481"/>
        <v>63.5</v>
      </c>
      <c r="BB219" s="67">
        <f t="shared" ref="BB219:DD219" si="524">BB465*1000</f>
        <v>0.5</v>
      </c>
      <c r="BC219" s="67">
        <f t="shared" si="524"/>
        <v>0.5</v>
      </c>
      <c r="BD219" s="67">
        <f t="shared" si="524"/>
        <v>0.5</v>
      </c>
      <c r="BE219" s="67">
        <f t="shared" si="524"/>
        <v>0.5</v>
      </c>
      <c r="BF219" s="67">
        <f t="shared" si="524"/>
        <v>0.5</v>
      </c>
      <c r="BG219" s="67">
        <f t="shared" si="524"/>
        <v>0.5</v>
      </c>
      <c r="BH219" s="67">
        <f t="shared" si="524"/>
        <v>0.5</v>
      </c>
      <c r="BI219" s="67">
        <f t="shared" si="524"/>
        <v>0.5</v>
      </c>
      <c r="BJ219" s="67">
        <f t="shared" si="524"/>
        <v>5.0000000000000001E-3</v>
      </c>
      <c r="BK219" s="67">
        <f t="shared" si="524"/>
        <v>0.5</v>
      </c>
      <c r="BL219" s="67">
        <f t="shared" si="524"/>
        <v>0.05</v>
      </c>
      <c r="BM219" s="67">
        <f t="shared" si="524"/>
        <v>0.05</v>
      </c>
      <c r="BN219" s="67">
        <f t="shared" si="524"/>
        <v>0.05</v>
      </c>
      <c r="BO219" s="67">
        <f t="shared" si="524"/>
        <v>0.05</v>
      </c>
      <c r="BP219" s="67">
        <f t="shared" si="524"/>
        <v>0.05</v>
      </c>
      <c r="BQ219" s="67">
        <f t="shared" si="524"/>
        <v>0.4</v>
      </c>
      <c r="BR219" s="67">
        <f t="shared" si="524"/>
        <v>0.05</v>
      </c>
      <c r="BS219" s="67">
        <f t="shared" si="524"/>
        <v>0.05</v>
      </c>
      <c r="BT219" s="67">
        <f t="shared" si="524"/>
        <v>0.05</v>
      </c>
      <c r="BU219" s="67">
        <f t="shared" si="524"/>
        <v>0.05</v>
      </c>
      <c r="BV219" s="67">
        <f t="shared" si="524"/>
        <v>0.05</v>
      </c>
      <c r="BW219" s="67">
        <f t="shared" si="524"/>
        <v>0.1</v>
      </c>
      <c r="BX219" s="67">
        <f t="shared" si="524"/>
        <v>0.15</v>
      </c>
      <c r="BY219" s="67">
        <f t="shared" si="524"/>
        <v>25</v>
      </c>
      <c r="BZ219" s="67">
        <f t="shared" si="524"/>
        <v>50</v>
      </c>
      <c r="CA219" s="67">
        <f t="shared" si="524"/>
        <v>500</v>
      </c>
      <c r="CB219" s="67">
        <f t="shared" si="524"/>
        <v>0.01</v>
      </c>
      <c r="CC219" s="67">
        <f t="shared" si="524"/>
        <v>2.5000000000000001E-2</v>
      </c>
      <c r="CD219" s="67">
        <f t="shared" si="524"/>
        <v>2.5000000000000001E-2</v>
      </c>
      <c r="CE219" s="67">
        <f t="shared" si="524"/>
        <v>2.5000000000000001E-2</v>
      </c>
      <c r="CF219" s="67">
        <f t="shared" si="524"/>
        <v>2.5000000000000001E-2</v>
      </c>
      <c r="CG219" s="67">
        <f t="shared" si="524"/>
        <v>2.5000000000000001E-2</v>
      </c>
      <c r="CH219" s="67">
        <f t="shared" si="524"/>
        <v>2.5000000000000001E-2</v>
      </c>
      <c r="CI219" s="67">
        <f t="shared" si="524"/>
        <v>2.5000000000000001E-2</v>
      </c>
      <c r="CJ219" s="67">
        <f t="shared" ref="CJ219:CJ220" si="525">CJ465</f>
        <v>5.0000000000000001E-3</v>
      </c>
      <c r="CK219" s="67">
        <f t="shared" si="524"/>
        <v>0.15</v>
      </c>
      <c r="CL219" s="67">
        <f t="shared" si="524"/>
        <v>0.5</v>
      </c>
      <c r="CM219" s="67">
        <f t="shared" si="524"/>
        <v>0.5</v>
      </c>
      <c r="CN219" s="67">
        <f t="shared" si="524"/>
        <v>0.5</v>
      </c>
      <c r="CO219" s="67">
        <f t="shared" ref="CO219:CO220" si="526">SUM(CL219:CN219)</f>
        <v>1.5</v>
      </c>
      <c r="CP219" s="67">
        <f t="shared" si="524"/>
        <v>0.3</v>
      </c>
      <c r="CQ219" s="67">
        <f t="shared" si="524"/>
        <v>5</v>
      </c>
      <c r="CR219" s="67">
        <f t="shared" si="524"/>
        <v>0.5</v>
      </c>
      <c r="CS219" s="67">
        <f t="shared" si="524"/>
        <v>0.5</v>
      </c>
      <c r="CT219" s="67">
        <f t="shared" si="524"/>
        <v>0.05</v>
      </c>
      <c r="CU219" s="67">
        <f t="shared" si="524"/>
        <v>0.05</v>
      </c>
      <c r="CV219" s="67">
        <f t="shared" si="524"/>
        <v>0.05</v>
      </c>
      <c r="CW219" s="67">
        <f t="shared" ref="CW219:CW220" si="527">CW465/1000</f>
        <v>1.6000000000000001E-3</v>
      </c>
      <c r="CX219" s="67">
        <f t="shared" si="524"/>
        <v>0.05</v>
      </c>
      <c r="CY219" s="67">
        <f t="shared" si="524"/>
        <v>0.05</v>
      </c>
      <c r="CZ219" s="67">
        <f t="shared" si="524"/>
        <v>0.05</v>
      </c>
      <c r="DA219" s="67">
        <f t="shared" si="524"/>
        <v>0.05</v>
      </c>
      <c r="DB219" s="67">
        <f t="shared" si="524"/>
        <v>0.05</v>
      </c>
      <c r="DC219" s="67">
        <f t="shared" si="524"/>
        <v>0.05</v>
      </c>
      <c r="DD219" s="67">
        <f t="shared" si="524"/>
        <v>0.05</v>
      </c>
      <c r="DE219" s="138">
        <v>77.05</v>
      </c>
      <c r="DF219" s="101">
        <f t="shared" ref="DF219:DJ219" si="528">DF465*1000</f>
        <v>0.5</v>
      </c>
      <c r="DG219" s="101">
        <f t="shared" si="528"/>
        <v>0.05</v>
      </c>
      <c r="DH219" s="101">
        <f t="shared" si="528"/>
        <v>2.5000000000000001E-2</v>
      </c>
      <c r="DI219" s="101">
        <f t="shared" si="528"/>
        <v>2.5000000000000001E-2</v>
      </c>
      <c r="DJ219" s="101">
        <f t="shared" si="528"/>
        <v>0.05</v>
      </c>
    </row>
    <row r="220" spans="1:114" ht="25.5" x14ac:dyDescent="0.2">
      <c r="A220" s="114">
        <v>215</v>
      </c>
      <c r="B220" s="115">
        <v>405</v>
      </c>
      <c r="C220" s="116" t="s">
        <v>217</v>
      </c>
      <c r="D220" s="116" t="s">
        <v>286</v>
      </c>
      <c r="E220" s="116" t="s">
        <v>893</v>
      </c>
      <c r="F220" s="116" t="s">
        <v>239</v>
      </c>
      <c r="G220" s="113">
        <v>7.1</v>
      </c>
      <c r="H220" s="52">
        <v>827</v>
      </c>
      <c r="I220" s="89">
        <v>0.05</v>
      </c>
      <c r="J220" s="89">
        <v>3.43</v>
      </c>
      <c r="K220" s="89">
        <v>71.099999999999994</v>
      </c>
      <c r="L220" s="90">
        <v>1.44</v>
      </c>
      <c r="M220" s="89">
        <v>4.41</v>
      </c>
      <c r="N220" s="89">
        <v>18.399999999999999</v>
      </c>
      <c r="O220" s="89">
        <v>18.600000000000001</v>
      </c>
      <c r="P220" s="105">
        <v>0.125</v>
      </c>
      <c r="Q220" s="89">
        <v>1680</v>
      </c>
      <c r="R220" s="89">
        <v>0.2</v>
      </c>
      <c r="S220" s="89">
        <v>12.4</v>
      </c>
      <c r="T220" s="89">
        <v>33.6</v>
      </c>
      <c r="U220" s="79">
        <v>1</v>
      </c>
      <c r="V220" s="89">
        <v>24.5</v>
      </c>
      <c r="W220" s="89">
        <v>12.2</v>
      </c>
      <c r="X220" s="89">
        <v>258</v>
      </c>
      <c r="Y220" s="52">
        <v>5730</v>
      </c>
      <c r="Z220" s="89">
        <v>4.25</v>
      </c>
      <c r="AA220" s="52">
        <v>15794.8</v>
      </c>
      <c r="AB220" s="79">
        <v>241</v>
      </c>
      <c r="AC220" s="52">
        <v>438</v>
      </c>
      <c r="AD220" s="52">
        <v>886</v>
      </c>
      <c r="AE220" s="89">
        <v>142.232</v>
      </c>
      <c r="AF220" s="52">
        <v>5605.26</v>
      </c>
      <c r="AG220" s="52">
        <v>508</v>
      </c>
      <c r="AH220" s="79">
        <f t="shared" ref="AH220:AZ220" si="529">AH466*1000</f>
        <v>24</v>
      </c>
      <c r="AI220" s="79">
        <f t="shared" si="529"/>
        <v>104</v>
      </c>
      <c r="AJ220" s="79">
        <f t="shared" si="529"/>
        <v>23</v>
      </c>
      <c r="AK220" s="79">
        <f t="shared" si="529"/>
        <v>447</v>
      </c>
      <c r="AL220" s="79">
        <f t="shared" si="529"/>
        <v>250</v>
      </c>
      <c r="AM220" s="79">
        <f t="shared" si="529"/>
        <v>208</v>
      </c>
      <c r="AN220" s="79">
        <f t="shared" si="529"/>
        <v>215</v>
      </c>
      <c r="AO220" s="79">
        <f t="shared" si="529"/>
        <v>41</v>
      </c>
      <c r="AP220" s="79">
        <f t="shared" si="529"/>
        <v>125</v>
      </c>
      <c r="AQ220" s="79">
        <f t="shared" si="529"/>
        <v>17</v>
      </c>
      <c r="AR220" s="79">
        <f t="shared" si="529"/>
        <v>10</v>
      </c>
      <c r="AS220" s="79">
        <f t="shared" si="529"/>
        <v>6</v>
      </c>
      <c r="AT220" s="79">
        <f t="shared" si="529"/>
        <v>329</v>
      </c>
      <c r="AU220" s="79">
        <f t="shared" si="529"/>
        <v>269</v>
      </c>
      <c r="AV220" s="79">
        <f t="shared" si="529"/>
        <v>115</v>
      </c>
      <c r="AW220" s="79">
        <f t="shared" si="529"/>
        <v>130</v>
      </c>
      <c r="AX220" s="79">
        <f t="shared" si="529"/>
        <v>179</v>
      </c>
      <c r="AY220" s="79">
        <f t="shared" si="529"/>
        <v>77</v>
      </c>
      <c r="AZ220" s="79">
        <f t="shared" si="529"/>
        <v>2.5</v>
      </c>
      <c r="BA220" s="80">
        <f t="shared" si="481"/>
        <v>2017</v>
      </c>
      <c r="BB220" s="67">
        <f t="shared" ref="BB220:DD220" si="530">BB466*1000</f>
        <v>0.5</v>
      </c>
      <c r="BC220" s="67">
        <f t="shared" si="530"/>
        <v>0.5</v>
      </c>
      <c r="BD220" s="67">
        <f t="shared" si="530"/>
        <v>0.5</v>
      </c>
      <c r="BE220" s="67">
        <f t="shared" si="530"/>
        <v>0.5</v>
      </c>
      <c r="BF220" s="67">
        <f t="shared" si="530"/>
        <v>0.5</v>
      </c>
      <c r="BG220" s="67">
        <f t="shared" si="530"/>
        <v>0.5</v>
      </c>
      <c r="BH220" s="67">
        <f t="shared" si="530"/>
        <v>0.5</v>
      </c>
      <c r="BI220" s="67">
        <f t="shared" si="530"/>
        <v>0.5</v>
      </c>
      <c r="BJ220" s="67">
        <f t="shared" si="530"/>
        <v>5.0000000000000001E-3</v>
      </c>
      <c r="BK220" s="67">
        <f t="shared" si="530"/>
        <v>0.5</v>
      </c>
      <c r="BL220" s="67">
        <f t="shared" si="530"/>
        <v>0.05</v>
      </c>
      <c r="BM220" s="67">
        <f t="shared" si="530"/>
        <v>0.05</v>
      </c>
      <c r="BN220" s="67">
        <f t="shared" si="530"/>
        <v>0.05</v>
      </c>
      <c r="BO220" s="67">
        <f t="shared" si="530"/>
        <v>0.05</v>
      </c>
      <c r="BP220" s="67">
        <f t="shared" si="530"/>
        <v>0.05</v>
      </c>
      <c r="BQ220" s="67">
        <f t="shared" si="530"/>
        <v>0.4</v>
      </c>
      <c r="BR220" s="67">
        <f t="shared" si="530"/>
        <v>0.05</v>
      </c>
      <c r="BS220" s="67">
        <f t="shared" si="530"/>
        <v>0.05</v>
      </c>
      <c r="BT220" s="67">
        <f t="shared" si="530"/>
        <v>0.05</v>
      </c>
      <c r="BU220" s="67">
        <f t="shared" si="530"/>
        <v>0.05</v>
      </c>
      <c r="BV220" s="67">
        <f t="shared" si="530"/>
        <v>0.05</v>
      </c>
      <c r="BW220" s="67">
        <f t="shared" si="530"/>
        <v>0.1</v>
      </c>
      <c r="BX220" s="67">
        <f t="shared" si="530"/>
        <v>0.15</v>
      </c>
      <c r="BY220" s="67">
        <f t="shared" si="530"/>
        <v>25</v>
      </c>
      <c r="BZ220" s="67">
        <f t="shared" si="530"/>
        <v>50</v>
      </c>
      <c r="CA220" s="67">
        <f t="shared" si="530"/>
        <v>1700</v>
      </c>
      <c r="CB220" s="67">
        <f t="shared" si="530"/>
        <v>0.01</v>
      </c>
      <c r="CC220" s="67">
        <f t="shared" si="530"/>
        <v>2.5000000000000001E-2</v>
      </c>
      <c r="CD220" s="67">
        <f t="shared" si="530"/>
        <v>2.5000000000000001E-2</v>
      </c>
      <c r="CE220" s="67">
        <f t="shared" si="530"/>
        <v>2.5000000000000001E-2</v>
      </c>
      <c r="CF220" s="67">
        <f t="shared" si="530"/>
        <v>2.5000000000000001E-2</v>
      </c>
      <c r="CG220" s="67">
        <f t="shared" si="530"/>
        <v>2.5000000000000001E-2</v>
      </c>
      <c r="CH220" s="67">
        <f t="shared" si="530"/>
        <v>2.5000000000000001E-2</v>
      </c>
      <c r="CI220" s="67">
        <f t="shared" si="530"/>
        <v>2.5000000000000001E-2</v>
      </c>
      <c r="CJ220" s="67">
        <f t="shared" si="525"/>
        <v>5.0000000000000001E-3</v>
      </c>
      <c r="CK220" s="67">
        <f t="shared" si="530"/>
        <v>0.15</v>
      </c>
      <c r="CL220" s="67">
        <f t="shared" si="530"/>
        <v>0.5</v>
      </c>
      <c r="CM220" s="67">
        <f t="shared" si="530"/>
        <v>0.5</v>
      </c>
      <c r="CN220" s="67">
        <f t="shared" si="530"/>
        <v>0.5</v>
      </c>
      <c r="CO220" s="67">
        <f t="shared" si="526"/>
        <v>1.5</v>
      </c>
      <c r="CP220" s="67">
        <f t="shared" si="530"/>
        <v>0.3</v>
      </c>
      <c r="CQ220" s="67">
        <f t="shared" si="530"/>
        <v>5</v>
      </c>
      <c r="CR220" s="67">
        <f t="shared" si="530"/>
        <v>0.5</v>
      </c>
      <c r="CS220" s="67">
        <f t="shared" si="530"/>
        <v>0.5</v>
      </c>
      <c r="CT220" s="67">
        <f t="shared" si="530"/>
        <v>0.05</v>
      </c>
      <c r="CU220" s="67">
        <f t="shared" si="530"/>
        <v>0.05</v>
      </c>
      <c r="CV220" s="67">
        <f t="shared" si="530"/>
        <v>0.05</v>
      </c>
      <c r="CW220" s="67">
        <f t="shared" si="527"/>
        <v>6.3E-3</v>
      </c>
      <c r="CX220" s="67">
        <f t="shared" si="530"/>
        <v>0.05</v>
      </c>
      <c r="CY220" s="67">
        <f t="shared" si="530"/>
        <v>0.05</v>
      </c>
      <c r="CZ220" s="67">
        <f t="shared" si="530"/>
        <v>0.05</v>
      </c>
      <c r="DA220" s="67">
        <f t="shared" si="530"/>
        <v>0.05</v>
      </c>
      <c r="DB220" s="67">
        <f t="shared" si="530"/>
        <v>0.05</v>
      </c>
      <c r="DC220" s="67">
        <f t="shared" si="530"/>
        <v>0.05</v>
      </c>
      <c r="DD220" s="67">
        <f t="shared" si="530"/>
        <v>0.05</v>
      </c>
      <c r="DE220" s="138">
        <v>139.4</v>
      </c>
      <c r="DF220" s="101">
        <f t="shared" ref="DF220:DJ220" si="531">DF466*1000</f>
        <v>0.5</v>
      </c>
      <c r="DG220" s="101">
        <f t="shared" si="531"/>
        <v>0.05</v>
      </c>
      <c r="DH220" s="101">
        <f t="shared" si="531"/>
        <v>2.5000000000000001E-2</v>
      </c>
      <c r="DI220" s="101">
        <f t="shared" si="531"/>
        <v>2.5000000000000001E-2</v>
      </c>
      <c r="DJ220" s="101">
        <f t="shared" si="531"/>
        <v>0.05</v>
      </c>
    </row>
    <row r="221" spans="1:114" s="63" customFormat="1" ht="25.5" x14ac:dyDescent="0.2">
      <c r="A221" s="114">
        <v>216</v>
      </c>
      <c r="B221" s="115">
        <v>406</v>
      </c>
      <c r="C221" s="116" t="s">
        <v>222</v>
      </c>
      <c r="D221" s="116" t="s">
        <v>291</v>
      </c>
      <c r="E221" s="116" t="s">
        <v>895</v>
      </c>
      <c r="F221" s="116" t="s">
        <v>1094</v>
      </c>
      <c r="G221" s="113">
        <v>7.3</v>
      </c>
      <c r="H221" s="52">
        <v>851</v>
      </c>
      <c r="I221" s="89">
        <v>0.122</v>
      </c>
      <c r="J221" s="89">
        <v>4.91</v>
      </c>
      <c r="K221" s="89">
        <v>101</v>
      </c>
      <c r="L221" s="90">
        <v>1.71</v>
      </c>
      <c r="M221" s="89">
        <v>6.21</v>
      </c>
      <c r="N221" s="89">
        <v>22.8</v>
      </c>
      <c r="O221" s="89">
        <v>21.9</v>
      </c>
      <c r="P221" s="105">
        <v>0.10199999999999999</v>
      </c>
      <c r="Q221" s="89">
        <v>15300</v>
      </c>
      <c r="R221" s="89">
        <v>0.745</v>
      </c>
      <c r="S221" s="89">
        <v>16.899999999999999</v>
      </c>
      <c r="T221" s="89">
        <v>22.2</v>
      </c>
      <c r="U221" s="79">
        <v>1</v>
      </c>
      <c r="V221" s="89">
        <v>142</v>
      </c>
      <c r="W221" s="89">
        <v>18.5</v>
      </c>
      <c r="X221" s="89">
        <v>169</v>
      </c>
      <c r="Y221" s="52">
        <v>60100</v>
      </c>
      <c r="Z221" s="89">
        <v>1.98</v>
      </c>
      <c r="AA221" s="52">
        <v>2920</v>
      </c>
      <c r="AB221" s="79">
        <v>846.02472413037503</v>
      </c>
      <c r="AC221" s="52">
        <v>620</v>
      </c>
      <c r="AD221" s="89">
        <v>2190</v>
      </c>
      <c r="AE221" s="89">
        <v>150.43237786755401</v>
      </c>
      <c r="AF221" s="52">
        <v>7271.9434383271</v>
      </c>
      <c r="AG221" s="52">
        <v>1490</v>
      </c>
      <c r="AH221" s="79">
        <f t="shared" ref="AH221:AZ221" si="532">AH467*1000</f>
        <v>41</v>
      </c>
      <c r="AI221" s="79">
        <f t="shared" si="532"/>
        <v>27</v>
      </c>
      <c r="AJ221" s="79">
        <f t="shared" si="532"/>
        <v>7</v>
      </c>
      <c r="AK221" s="79">
        <f t="shared" si="532"/>
        <v>68</v>
      </c>
      <c r="AL221" s="79">
        <f t="shared" si="532"/>
        <v>40</v>
      </c>
      <c r="AM221" s="79">
        <f t="shared" si="532"/>
        <v>21</v>
      </c>
      <c r="AN221" s="79">
        <f t="shared" si="532"/>
        <v>22</v>
      </c>
      <c r="AO221" s="79">
        <f t="shared" si="532"/>
        <v>6</v>
      </c>
      <c r="AP221" s="79">
        <f t="shared" si="532"/>
        <v>16</v>
      </c>
      <c r="AQ221" s="79">
        <f t="shared" si="532"/>
        <v>1.5</v>
      </c>
      <c r="AR221" s="79">
        <f t="shared" si="532"/>
        <v>6</v>
      </c>
      <c r="AS221" s="79">
        <f t="shared" si="532"/>
        <v>13</v>
      </c>
      <c r="AT221" s="79">
        <f t="shared" si="532"/>
        <v>55</v>
      </c>
      <c r="AU221" s="79">
        <f t="shared" si="532"/>
        <v>41</v>
      </c>
      <c r="AV221" s="79">
        <f t="shared" si="532"/>
        <v>14</v>
      </c>
      <c r="AW221" s="79">
        <f t="shared" si="532"/>
        <v>48</v>
      </c>
      <c r="AX221" s="79">
        <f t="shared" si="532"/>
        <v>24</v>
      </c>
      <c r="AY221" s="79">
        <f t="shared" si="532"/>
        <v>5</v>
      </c>
      <c r="AZ221" s="79">
        <f t="shared" si="532"/>
        <v>2.5</v>
      </c>
      <c r="BA221" s="80">
        <f t="shared" si="481"/>
        <v>356.5</v>
      </c>
      <c r="BB221" s="67">
        <f t="shared" ref="BB221:DD221" si="533">BB467*1000</f>
        <v>0.5</v>
      </c>
      <c r="BC221" s="67">
        <f t="shared" si="533"/>
        <v>0.5</v>
      </c>
      <c r="BD221" s="67">
        <f t="shared" si="533"/>
        <v>0.5</v>
      </c>
      <c r="BE221" s="67">
        <f t="shared" si="533"/>
        <v>0.5</v>
      </c>
      <c r="BF221" s="67">
        <f t="shared" si="533"/>
        <v>0.5</v>
      </c>
      <c r="BG221" s="67">
        <f t="shared" si="533"/>
        <v>0.5</v>
      </c>
      <c r="BH221" s="67">
        <f t="shared" si="533"/>
        <v>0.5</v>
      </c>
      <c r="BI221" s="67">
        <f t="shared" si="533"/>
        <v>0.5</v>
      </c>
      <c r="BJ221" s="67">
        <f t="shared" si="533"/>
        <v>5.0000000000000001E-3</v>
      </c>
      <c r="BK221" s="67">
        <f t="shared" si="533"/>
        <v>0.5</v>
      </c>
      <c r="BL221" s="67">
        <f t="shared" si="533"/>
        <v>0.05</v>
      </c>
      <c r="BM221" s="67">
        <f t="shared" si="533"/>
        <v>0.05</v>
      </c>
      <c r="BN221" s="67">
        <f t="shared" si="533"/>
        <v>0.05</v>
      </c>
      <c r="BO221" s="67">
        <f t="shared" si="533"/>
        <v>0.05</v>
      </c>
      <c r="BP221" s="67">
        <f t="shared" si="533"/>
        <v>0.05</v>
      </c>
      <c r="BQ221" s="67">
        <f t="shared" si="533"/>
        <v>0.4</v>
      </c>
      <c r="BR221" s="67">
        <f t="shared" si="533"/>
        <v>0.05</v>
      </c>
      <c r="BS221" s="67">
        <f t="shared" si="533"/>
        <v>0.05</v>
      </c>
      <c r="BT221" s="67">
        <f t="shared" si="533"/>
        <v>0.05</v>
      </c>
      <c r="BU221" s="67">
        <f t="shared" si="533"/>
        <v>0.05</v>
      </c>
      <c r="BV221" s="67">
        <f t="shared" si="533"/>
        <v>0.05</v>
      </c>
      <c r="BW221" s="67">
        <f t="shared" si="533"/>
        <v>0.1</v>
      </c>
      <c r="BX221" s="67">
        <f t="shared" si="533"/>
        <v>0.15</v>
      </c>
      <c r="BY221" s="91"/>
      <c r="BZ221" s="91"/>
      <c r="CA221" s="91"/>
      <c r="CB221" s="91"/>
      <c r="CC221" s="91"/>
      <c r="CD221" s="91"/>
      <c r="CE221" s="91"/>
      <c r="CF221" s="91"/>
      <c r="CG221" s="91"/>
      <c r="CH221" s="91"/>
      <c r="CI221" s="91"/>
      <c r="CJ221" s="91"/>
      <c r="CK221" s="91"/>
      <c r="CL221" s="91"/>
      <c r="CM221" s="91"/>
      <c r="CN221" s="91"/>
      <c r="CO221" s="91"/>
      <c r="CP221" s="91"/>
      <c r="CQ221" s="91"/>
      <c r="CR221" s="91"/>
      <c r="CS221" s="91"/>
      <c r="CT221" s="91"/>
      <c r="CU221" s="91"/>
      <c r="CV221" s="91"/>
      <c r="CW221" s="91"/>
      <c r="CX221" s="91"/>
      <c r="CY221" s="91"/>
      <c r="CZ221" s="91"/>
      <c r="DA221" s="91"/>
      <c r="DB221" s="91"/>
      <c r="DC221" s="67">
        <f t="shared" si="533"/>
        <v>0.05</v>
      </c>
      <c r="DD221" s="67">
        <f t="shared" si="533"/>
        <v>0.05</v>
      </c>
      <c r="DE221" s="138">
        <v>2268</v>
      </c>
      <c r="DF221" s="137"/>
      <c r="DG221" s="137"/>
      <c r="DH221" s="137"/>
      <c r="DI221" s="137"/>
      <c r="DJ221" s="137"/>
    </row>
    <row r="222" spans="1:114" s="63" customFormat="1" ht="25.5" x14ac:dyDescent="0.2">
      <c r="A222" s="114">
        <v>217</v>
      </c>
      <c r="B222" s="115">
        <v>407</v>
      </c>
      <c r="C222" s="116" t="s">
        <v>653</v>
      </c>
      <c r="D222" s="116" t="s">
        <v>654</v>
      </c>
      <c r="E222" s="116" t="s">
        <v>896</v>
      </c>
      <c r="F222" s="116" t="s">
        <v>1095</v>
      </c>
      <c r="G222" s="113">
        <v>7.4</v>
      </c>
      <c r="H222" s="52">
        <v>784</v>
      </c>
      <c r="I222" s="89">
        <v>0.05</v>
      </c>
      <c r="J222" s="89">
        <v>1.5</v>
      </c>
      <c r="K222" s="89">
        <v>33.200000000000003</v>
      </c>
      <c r="L222" s="90">
        <v>0.16700000000000001</v>
      </c>
      <c r="M222" s="89">
        <v>1.59</v>
      </c>
      <c r="N222" s="89">
        <v>5.52</v>
      </c>
      <c r="O222" s="89">
        <v>7.58</v>
      </c>
      <c r="P222" s="105">
        <v>2.3599999999999999E-2</v>
      </c>
      <c r="Q222" s="89">
        <v>3980</v>
      </c>
      <c r="R222" s="89">
        <v>0.2</v>
      </c>
      <c r="S222" s="89">
        <v>4.07</v>
      </c>
      <c r="T222" s="89">
        <v>6.34</v>
      </c>
      <c r="U222" s="79">
        <v>1</v>
      </c>
      <c r="V222" s="89">
        <v>88.8</v>
      </c>
      <c r="W222" s="89">
        <v>4.97</v>
      </c>
      <c r="X222" s="89">
        <v>37.700000000000003</v>
      </c>
      <c r="Y222" s="52">
        <v>52500</v>
      </c>
      <c r="Z222" s="89">
        <v>0.25</v>
      </c>
      <c r="AA222" s="52">
        <v>673</v>
      </c>
      <c r="AB222" s="79">
        <v>130</v>
      </c>
      <c r="AC222" s="89">
        <v>194</v>
      </c>
      <c r="AD222" s="52">
        <v>1090</v>
      </c>
      <c r="AE222" s="89">
        <v>96.2</v>
      </c>
      <c r="AF222" s="52">
        <v>1873.9195328784999</v>
      </c>
      <c r="AG222" s="52">
        <v>414</v>
      </c>
      <c r="AH222" s="79">
        <f t="shared" ref="AH222:AZ222" si="534">AH468*1000</f>
        <v>26</v>
      </c>
      <c r="AI222" s="79">
        <f t="shared" si="534"/>
        <v>64</v>
      </c>
      <c r="AJ222" s="79">
        <f t="shared" si="534"/>
        <v>22</v>
      </c>
      <c r="AK222" s="79">
        <f t="shared" si="534"/>
        <v>338</v>
      </c>
      <c r="AL222" s="79">
        <f t="shared" si="534"/>
        <v>140</v>
      </c>
      <c r="AM222" s="79">
        <f t="shared" si="534"/>
        <v>107</v>
      </c>
      <c r="AN222" s="79">
        <f t="shared" si="534"/>
        <v>128</v>
      </c>
      <c r="AO222" s="79">
        <f t="shared" si="534"/>
        <v>25</v>
      </c>
      <c r="AP222" s="79">
        <f t="shared" si="534"/>
        <v>65</v>
      </c>
      <c r="AQ222" s="79">
        <f t="shared" si="534"/>
        <v>1.5</v>
      </c>
      <c r="AR222" s="79">
        <f t="shared" si="534"/>
        <v>7</v>
      </c>
      <c r="AS222" s="79">
        <f t="shared" si="534"/>
        <v>6</v>
      </c>
      <c r="AT222" s="79">
        <f t="shared" si="534"/>
        <v>235</v>
      </c>
      <c r="AU222" s="79">
        <f t="shared" si="534"/>
        <v>166</v>
      </c>
      <c r="AV222" s="79">
        <f t="shared" si="534"/>
        <v>53</v>
      </c>
      <c r="AW222" s="79">
        <f t="shared" si="534"/>
        <v>106</v>
      </c>
      <c r="AX222" s="79">
        <f t="shared" si="534"/>
        <v>75</v>
      </c>
      <c r="AY222" s="79">
        <f t="shared" si="534"/>
        <v>41</v>
      </c>
      <c r="AZ222" s="79">
        <f t="shared" si="534"/>
        <v>2.5</v>
      </c>
      <c r="BA222" s="80">
        <f t="shared" si="481"/>
        <v>1293.5</v>
      </c>
      <c r="BB222" s="67">
        <f t="shared" ref="BB222:DD222" si="535">BB468*1000</f>
        <v>0.5</v>
      </c>
      <c r="BC222" s="67">
        <f t="shared" si="535"/>
        <v>0.5</v>
      </c>
      <c r="BD222" s="67">
        <f t="shared" si="535"/>
        <v>0.5</v>
      </c>
      <c r="BE222" s="67">
        <f t="shared" si="535"/>
        <v>0.5</v>
      </c>
      <c r="BF222" s="67">
        <f t="shared" si="535"/>
        <v>0.5</v>
      </c>
      <c r="BG222" s="67">
        <f t="shared" si="535"/>
        <v>0.5</v>
      </c>
      <c r="BH222" s="67">
        <f t="shared" si="535"/>
        <v>0.5</v>
      </c>
      <c r="BI222" s="67">
        <f t="shared" si="535"/>
        <v>0.5</v>
      </c>
      <c r="BJ222" s="67">
        <f t="shared" si="535"/>
        <v>5.0000000000000001E-3</v>
      </c>
      <c r="BK222" s="67">
        <f t="shared" si="535"/>
        <v>0.5</v>
      </c>
      <c r="BL222" s="67">
        <f t="shared" si="535"/>
        <v>0.05</v>
      </c>
      <c r="BM222" s="67">
        <f t="shared" si="535"/>
        <v>0.05</v>
      </c>
      <c r="BN222" s="67">
        <f t="shared" si="535"/>
        <v>0.05</v>
      </c>
      <c r="BO222" s="67">
        <f t="shared" si="535"/>
        <v>0.05</v>
      </c>
      <c r="BP222" s="67">
        <f t="shared" si="535"/>
        <v>0.05</v>
      </c>
      <c r="BQ222" s="67">
        <f t="shared" si="535"/>
        <v>0.4</v>
      </c>
      <c r="BR222" s="67">
        <f t="shared" si="535"/>
        <v>0.05</v>
      </c>
      <c r="BS222" s="67">
        <f t="shared" si="535"/>
        <v>0.05</v>
      </c>
      <c r="BT222" s="67">
        <f t="shared" si="535"/>
        <v>0.05</v>
      </c>
      <c r="BU222" s="67">
        <f t="shared" si="535"/>
        <v>0.05</v>
      </c>
      <c r="BV222" s="67">
        <f t="shared" si="535"/>
        <v>0.05</v>
      </c>
      <c r="BW222" s="67">
        <f t="shared" si="535"/>
        <v>0.1</v>
      </c>
      <c r="BX222" s="67">
        <f t="shared" si="535"/>
        <v>0.15</v>
      </c>
      <c r="BY222" s="67">
        <f t="shared" si="535"/>
        <v>25</v>
      </c>
      <c r="BZ222" s="67">
        <f t="shared" si="535"/>
        <v>50</v>
      </c>
      <c r="CA222" s="67">
        <f t="shared" si="535"/>
        <v>500</v>
      </c>
      <c r="CB222" s="67">
        <f t="shared" si="535"/>
        <v>0.01</v>
      </c>
      <c r="CC222" s="67">
        <f t="shared" si="535"/>
        <v>2.5000000000000001E-2</v>
      </c>
      <c r="CD222" s="67">
        <f t="shared" si="535"/>
        <v>2.5000000000000001E-2</v>
      </c>
      <c r="CE222" s="67">
        <f t="shared" si="535"/>
        <v>2.5000000000000001E-2</v>
      </c>
      <c r="CF222" s="67">
        <f t="shared" si="535"/>
        <v>2.5000000000000001E-2</v>
      </c>
      <c r="CG222" s="67">
        <f t="shared" si="535"/>
        <v>2.5000000000000001E-2</v>
      </c>
      <c r="CH222" s="67">
        <f t="shared" si="535"/>
        <v>2.5000000000000001E-2</v>
      </c>
      <c r="CI222" s="67">
        <f t="shared" si="535"/>
        <v>2.5000000000000001E-2</v>
      </c>
      <c r="CJ222" s="67">
        <f>CJ468</f>
        <v>5.0000000000000001E-3</v>
      </c>
      <c r="CK222" s="67">
        <f t="shared" si="535"/>
        <v>0.15</v>
      </c>
      <c r="CL222" s="67">
        <f t="shared" si="535"/>
        <v>0.5</v>
      </c>
      <c r="CM222" s="67">
        <f t="shared" si="535"/>
        <v>0.5</v>
      </c>
      <c r="CN222" s="67">
        <f t="shared" si="535"/>
        <v>0.5</v>
      </c>
      <c r="CO222" s="67">
        <f>SUM(CL222:CN222)</f>
        <v>1.5</v>
      </c>
      <c r="CP222" s="67">
        <f t="shared" si="535"/>
        <v>0.3</v>
      </c>
      <c r="CQ222" s="67">
        <f t="shared" si="535"/>
        <v>5</v>
      </c>
      <c r="CR222" s="67">
        <f t="shared" si="535"/>
        <v>0.5</v>
      </c>
      <c r="CS222" s="67">
        <f t="shared" si="535"/>
        <v>0.5</v>
      </c>
      <c r="CT222" s="67">
        <f t="shared" si="535"/>
        <v>0.05</v>
      </c>
      <c r="CU222" s="67">
        <f t="shared" si="535"/>
        <v>0.05</v>
      </c>
      <c r="CV222" s="67">
        <f t="shared" si="535"/>
        <v>0.05</v>
      </c>
      <c r="CW222" s="67">
        <f t="shared" ref="CW222" si="536">CW468/1000</f>
        <v>1.1000000000000001E-3</v>
      </c>
      <c r="CX222" s="67">
        <f t="shared" si="535"/>
        <v>0.05</v>
      </c>
      <c r="CY222" s="67">
        <f t="shared" si="535"/>
        <v>0.05</v>
      </c>
      <c r="CZ222" s="67">
        <f t="shared" si="535"/>
        <v>0.05</v>
      </c>
      <c r="DA222" s="67">
        <f t="shared" si="535"/>
        <v>0.05</v>
      </c>
      <c r="DB222" s="67">
        <f t="shared" si="535"/>
        <v>0.05</v>
      </c>
      <c r="DC222" s="67">
        <f t="shared" si="535"/>
        <v>0.05</v>
      </c>
      <c r="DD222" s="67">
        <f t="shared" si="535"/>
        <v>0.05</v>
      </c>
      <c r="DE222" s="138">
        <v>761.6</v>
      </c>
      <c r="DF222" s="101">
        <f t="shared" ref="DF222:DJ222" si="537">DF468*1000</f>
        <v>0.5</v>
      </c>
      <c r="DG222" s="101">
        <f t="shared" si="537"/>
        <v>0.05</v>
      </c>
      <c r="DH222" s="101">
        <f t="shared" si="537"/>
        <v>2.5000000000000001E-2</v>
      </c>
      <c r="DI222" s="101">
        <f t="shared" si="537"/>
        <v>2.5000000000000001E-2</v>
      </c>
      <c r="DJ222" s="101">
        <f t="shared" si="537"/>
        <v>0.05</v>
      </c>
    </row>
    <row r="223" spans="1:114" s="63" customFormat="1" ht="25.5" x14ac:dyDescent="0.2">
      <c r="A223" s="114">
        <v>218</v>
      </c>
      <c r="B223" s="115">
        <v>408</v>
      </c>
      <c r="C223" s="116" t="s">
        <v>655</v>
      </c>
      <c r="D223" s="116" t="s">
        <v>656</v>
      </c>
      <c r="E223" s="116" t="s">
        <v>897</v>
      </c>
      <c r="F223" s="116" t="s">
        <v>1096</v>
      </c>
      <c r="G223" s="113">
        <v>7.3</v>
      </c>
      <c r="H223" s="52">
        <v>842</v>
      </c>
      <c r="I223" s="89">
        <v>0.05</v>
      </c>
      <c r="J223" s="89">
        <v>1.5</v>
      </c>
      <c r="K223" s="89">
        <v>12.6</v>
      </c>
      <c r="L223" s="90">
        <v>2.5000000000000001E-2</v>
      </c>
      <c r="M223" s="89">
        <v>1.42</v>
      </c>
      <c r="N223" s="89">
        <v>4.07</v>
      </c>
      <c r="O223" s="89">
        <v>9.14</v>
      </c>
      <c r="P223" s="105">
        <v>1.34E-2</v>
      </c>
      <c r="Q223" s="89">
        <v>629</v>
      </c>
      <c r="R223" s="89">
        <v>0.2</v>
      </c>
      <c r="S223" s="89">
        <v>3.98</v>
      </c>
      <c r="T223" s="89">
        <v>0.5</v>
      </c>
      <c r="U223" s="79">
        <v>1</v>
      </c>
      <c r="V223" s="89">
        <v>13</v>
      </c>
      <c r="W223" s="89">
        <v>3.35</v>
      </c>
      <c r="X223" s="89">
        <v>15.4</v>
      </c>
      <c r="Y223" s="52">
        <v>4280</v>
      </c>
      <c r="Z223" s="89">
        <v>3.97</v>
      </c>
      <c r="AA223" s="52">
        <v>4440</v>
      </c>
      <c r="AB223" s="79">
        <v>154</v>
      </c>
      <c r="AC223" s="89">
        <v>105</v>
      </c>
      <c r="AD223" s="89">
        <v>2300</v>
      </c>
      <c r="AE223" s="89">
        <v>64.3</v>
      </c>
      <c r="AF223" s="52">
        <v>1853.75</v>
      </c>
      <c r="AG223" s="52">
        <v>479</v>
      </c>
      <c r="AH223" s="79">
        <f t="shared" ref="AH223:AZ223" si="538">AH469*1000</f>
        <v>10</v>
      </c>
      <c r="AI223" s="79">
        <f t="shared" si="538"/>
        <v>12</v>
      </c>
      <c r="AJ223" s="79">
        <f t="shared" si="538"/>
        <v>6</v>
      </c>
      <c r="AK223" s="79">
        <f t="shared" si="538"/>
        <v>60</v>
      </c>
      <c r="AL223" s="79">
        <f t="shared" si="538"/>
        <v>34</v>
      </c>
      <c r="AM223" s="79">
        <f t="shared" si="538"/>
        <v>24</v>
      </c>
      <c r="AN223" s="79">
        <f t="shared" si="538"/>
        <v>25</v>
      </c>
      <c r="AO223" s="79">
        <f t="shared" si="538"/>
        <v>6</v>
      </c>
      <c r="AP223" s="79">
        <f t="shared" si="538"/>
        <v>13</v>
      </c>
      <c r="AQ223" s="79">
        <f t="shared" si="538"/>
        <v>1.5</v>
      </c>
      <c r="AR223" s="79">
        <f t="shared" si="538"/>
        <v>2.5</v>
      </c>
      <c r="AS223" s="79">
        <f t="shared" si="538"/>
        <v>2.5</v>
      </c>
      <c r="AT223" s="79">
        <f t="shared" si="538"/>
        <v>41</v>
      </c>
      <c r="AU223" s="79">
        <f t="shared" si="538"/>
        <v>33</v>
      </c>
      <c r="AV223" s="79">
        <f t="shared" si="538"/>
        <v>12</v>
      </c>
      <c r="AW223" s="79">
        <f t="shared" si="538"/>
        <v>12</v>
      </c>
      <c r="AX223" s="79">
        <f t="shared" si="538"/>
        <v>22</v>
      </c>
      <c r="AY223" s="79">
        <f t="shared" si="538"/>
        <v>9</v>
      </c>
      <c r="AZ223" s="79">
        <f t="shared" si="538"/>
        <v>2.5</v>
      </c>
      <c r="BA223" s="80">
        <f t="shared" si="481"/>
        <v>263.5</v>
      </c>
      <c r="BB223" s="67">
        <f t="shared" ref="BB223:DD223" si="539">BB469*1000</f>
        <v>0.5</v>
      </c>
      <c r="BC223" s="67">
        <f t="shared" si="539"/>
        <v>0.5</v>
      </c>
      <c r="BD223" s="67">
        <f t="shared" si="539"/>
        <v>0.5</v>
      </c>
      <c r="BE223" s="67">
        <f t="shared" si="539"/>
        <v>0.5</v>
      </c>
      <c r="BF223" s="67">
        <f t="shared" si="539"/>
        <v>0.5</v>
      </c>
      <c r="BG223" s="67">
        <f t="shared" si="539"/>
        <v>0.5</v>
      </c>
      <c r="BH223" s="67">
        <f t="shared" si="539"/>
        <v>0.5</v>
      </c>
      <c r="BI223" s="67">
        <f t="shared" si="539"/>
        <v>0.5</v>
      </c>
      <c r="BJ223" s="67">
        <f t="shared" si="539"/>
        <v>5.0000000000000001E-3</v>
      </c>
      <c r="BK223" s="67">
        <f t="shared" si="539"/>
        <v>0.5</v>
      </c>
      <c r="BL223" s="67">
        <f t="shared" si="539"/>
        <v>0.05</v>
      </c>
      <c r="BM223" s="67">
        <f t="shared" si="539"/>
        <v>0.05</v>
      </c>
      <c r="BN223" s="67">
        <f t="shared" si="539"/>
        <v>0.05</v>
      </c>
      <c r="BO223" s="67">
        <f t="shared" si="539"/>
        <v>0.05</v>
      </c>
      <c r="BP223" s="67">
        <f t="shared" si="539"/>
        <v>0.05</v>
      </c>
      <c r="BQ223" s="67">
        <f t="shared" si="539"/>
        <v>0.4</v>
      </c>
      <c r="BR223" s="67">
        <f t="shared" si="539"/>
        <v>0.05</v>
      </c>
      <c r="BS223" s="67">
        <f t="shared" si="539"/>
        <v>0.05</v>
      </c>
      <c r="BT223" s="67">
        <f t="shared" si="539"/>
        <v>0.05</v>
      </c>
      <c r="BU223" s="67">
        <f t="shared" si="539"/>
        <v>0.05</v>
      </c>
      <c r="BV223" s="67">
        <f t="shared" si="539"/>
        <v>0.05</v>
      </c>
      <c r="BW223" s="67">
        <f t="shared" si="539"/>
        <v>0.1</v>
      </c>
      <c r="BX223" s="67">
        <f t="shared" si="539"/>
        <v>0.15</v>
      </c>
      <c r="BY223" s="91"/>
      <c r="BZ223" s="91"/>
      <c r="CA223" s="91"/>
      <c r="CB223" s="91"/>
      <c r="CC223" s="91"/>
      <c r="CD223" s="91"/>
      <c r="CE223" s="91"/>
      <c r="CF223" s="91"/>
      <c r="CG223" s="91"/>
      <c r="CH223" s="91"/>
      <c r="CI223" s="91"/>
      <c r="CJ223" s="91"/>
      <c r="CK223" s="91"/>
      <c r="CL223" s="91"/>
      <c r="CM223" s="91"/>
      <c r="CN223" s="91"/>
      <c r="CO223" s="91"/>
      <c r="CP223" s="91"/>
      <c r="CQ223" s="91"/>
      <c r="CR223" s="91"/>
      <c r="CS223" s="91"/>
      <c r="CT223" s="91"/>
      <c r="CU223" s="91"/>
      <c r="CV223" s="91"/>
      <c r="CW223" s="91"/>
      <c r="CX223" s="91"/>
      <c r="CY223" s="91"/>
      <c r="CZ223" s="91"/>
      <c r="DA223" s="91"/>
      <c r="DB223" s="91"/>
      <c r="DC223" s="67">
        <f t="shared" si="539"/>
        <v>0.05</v>
      </c>
      <c r="DD223" s="67">
        <f t="shared" si="539"/>
        <v>0.05</v>
      </c>
      <c r="DE223" s="138">
        <v>464.2</v>
      </c>
      <c r="DF223" s="137"/>
      <c r="DG223" s="137"/>
      <c r="DH223" s="137"/>
      <c r="DI223" s="137"/>
      <c r="DJ223" s="137"/>
    </row>
    <row r="224" spans="1:114" s="63" customFormat="1" ht="25.5" x14ac:dyDescent="0.2">
      <c r="A224" s="114">
        <v>219</v>
      </c>
      <c r="B224" s="115">
        <v>409</v>
      </c>
      <c r="C224" s="116" t="s">
        <v>223</v>
      </c>
      <c r="D224" s="116" t="s">
        <v>292</v>
      </c>
      <c r="E224" s="116" t="s">
        <v>898</v>
      </c>
      <c r="F224" s="116" t="s">
        <v>241</v>
      </c>
      <c r="G224" s="113">
        <v>7.3</v>
      </c>
      <c r="H224" s="52">
        <v>675</v>
      </c>
      <c r="I224" s="89">
        <v>0.05</v>
      </c>
      <c r="J224" s="89">
        <v>1.5</v>
      </c>
      <c r="K224" s="89">
        <v>15.2</v>
      </c>
      <c r="L224" s="90">
        <v>2.5000000000000001E-2</v>
      </c>
      <c r="M224" s="89">
        <v>2.1800000000000002</v>
      </c>
      <c r="N224" s="89">
        <v>2.48</v>
      </c>
      <c r="O224" s="89">
        <v>4.0999999999999996</v>
      </c>
      <c r="P224" s="105">
        <v>1.47E-2</v>
      </c>
      <c r="Q224" s="89">
        <v>765</v>
      </c>
      <c r="R224" s="89">
        <v>0.2</v>
      </c>
      <c r="S224" s="89">
        <v>3.01</v>
      </c>
      <c r="T224" s="89">
        <v>0.5</v>
      </c>
      <c r="U224" s="79">
        <v>1</v>
      </c>
      <c r="V224" s="79">
        <v>7.59</v>
      </c>
      <c r="W224" s="89">
        <v>0.25</v>
      </c>
      <c r="X224" s="89">
        <v>7.56</v>
      </c>
      <c r="Y224" s="52">
        <v>3140</v>
      </c>
      <c r="Z224" s="89">
        <v>8.48</v>
      </c>
      <c r="AA224" s="52">
        <v>2920</v>
      </c>
      <c r="AB224" s="79">
        <v>343</v>
      </c>
      <c r="AC224" s="52">
        <v>90.6</v>
      </c>
      <c r="AD224" s="52">
        <v>145</v>
      </c>
      <c r="AE224" s="89">
        <v>41.6</v>
      </c>
      <c r="AF224" s="52">
        <v>1028.83</v>
      </c>
      <c r="AG224" s="52">
        <v>292</v>
      </c>
      <c r="AH224" s="79">
        <f t="shared" ref="AH224:AZ224" si="540">AH470*1000</f>
        <v>2.5</v>
      </c>
      <c r="AI224" s="79">
        <f t="shared" si="540"/>
        <v>2.5</v>
      </c>
      <c r="AJ224" s="79">
        <f t="shared" si="540"/>
        <v>2.5</v>
      </c>
      <c r="AK224" s="79">
        <f t="shared" si="540"/>
        <v>2.5</v>
      </c>
      <c r="AL224" s="79">
        <f t="shared" si="540"/>
        <v>2.5</v>
      </c>
      <c r="AM224" s="79">
        <f t="shared" si="540"/>
        <v>2.5</v>
      </c>
      <c r="AN224" s="79">
        <f t="shared" si="540"/>
        <v>2.5</v>
      </c>
      <c r="AO224" s="79">
        <f t="shared" si="540"/>
        <v>2.5</v>
      </c>
      <c r="AP224" s="79">
        <f t="shared" si="540"/>
        <v>2.5</v>
      </c>
      <c r="AQ224" s="79">
        <f t="shared" si="540"/>
        <v>1.5</v>
      </c>
      <c r="AR224" s="79">
        <f t="shared" si="540"/>
        <v>2.5</v>
      </c>
      <c r="AS224" s="79">
        <f t="shared" si="540"/>
        <v>2.5</v>
      </c>
      <c r="AT224" s="79">
        <f t="shared" si="540"/>
        <v>2.5</v>
      </c>
      <c r="AU224" s="79">
        <f t="shared" si="540"/>
        <v>2.5</v>
      </c>
      <c r="AV224" s="79">
        <f t="shared" si="540"/>
        <v>2.5</v>
      </c>
      <c r="AW224" s="79">
        <f t="shared" si="540"/>
        <v>2.5</v>
      </c>
      <c r="AX224" s="79">
        <f t="shared" si="540"/>
        <v>7</v>
      </c>
      <c r="AY224" s="79">
        <f t="shared" si="540"/>
        <v>2.5</v>
      </c>
      <c r="AZ224" s="79">
        <f t="shared" si="540"/>
        <v>2.5</v>
      </c>
      <c r="BA224" s="80">
        <f t="shared" si="481"/>
        <v>31.5</v>
      </c>
      <c r="BB224" s="67">
        <f t="shared" ref="BB224:DD224" si="541">BB470*1000</f>
        <v>0.5</v>
      </c>
      <c r="BC224" s="67">
        <f t="shared" si="541"/>
        <v>0.5</v>
      </c>
      <c r="BD224" s="67">
        <f t="shared" si="541"/>
        <v>0.5</v>
      </c>
      <c r="BE224" s="67">
        <f t="shared" si="541"/>
        <v>0.5</v>
      </c>
      <c r="BF224" s="67">
        <f t="shared" si="541"/>
        <v>0.5</v>
      </c>
      <c r="BG224" s="67">
        <f t="shared" si="541"/>
        <v>0.5</v>
      </c>
      <c r="BH224" s="67">
        <f t="shared" si="541"/>
        <v>0.5</v>
      </c>
      <c r="BI224" s="67">
        <f t="shared" si="541"/>
        <v>0.5</v>
      </c>
      <c r="BJ224" s="67">
        <f t="shared" si="541"/>
        <v>5.0000000000000001E-3</v>
      </c>
      <c r="BK224" s="67">
        <f t="shared" si="541"/>
        <v>0.5</v>
      </c>
      <c r="BL224" s="67">
        <f t="shared" si="541"/>
        <v>0.05</v>
      </c>
      <c r="BM224" s="67">
        <f t="shared" si="541"/>
        <v>0.05</v>
      </c>
      <c r="BN224" s="67">
        <f t="shared" si="541"/>
        <v>0.05</v>
      </c>
      <c r="BO224" s="67">
        <f t="shared" si="541"/>
        <v>0.05</v>
      </c>
      <c r="BP224" s="67">
        <f t="shared" si="541"/>
        <v>0.05</v>
      </c>
      <c r="BQ224" s="67">
        <f t="shared" si="541"/>
        <v>0.4</v>
      </c>
      <c r="BR224" s="67">
        <f t="shared" si="541"/>
        <v>0.05</v>
      </c>
      <c r="BS224" s="67">
        <f t="shared" si="541"/>
        <v>0.05</v>
      </c>
      <c r="BT224" s="67">
        <f t="shared" si="541"/>
        <v>0.05</v>
      </c>
      <c r="BU224" s="67">
        <f t="shared" si="541"/>
        <v>0.05</v>
      </c>
      <c r="BV224" s="67">
        <f t="shared" si="541"/>
        <v>0.05</v>
      </c>
      <c r="BW224" s="67">
        <f t="shared" si="541"/>
        <v>0.1</v>
      </c>
      <c r="BX224" s="67">
        <f t="shared" si="541"/>
        <v>0.15</v>
      </c>
      <c r="BY224" s="91"/>
      <c r="BZ224" s="91"/>
      <c r="CA224" s="91"/>
      <c r="CB224" s="91"/>
      <c r="CC224" s="91"/>
      <c r="CD224" s="91"/>
      <c r="CE224" s="91"/>
      <c r="CF224" s="91"/>
      <c r="CG224" s="91"/>
      <c r="CH224" s="91"/>
      <c r="CI224" s="91"/>
      <c r="CJ224" s="91"/>
      <c r="CK224" s="91"/>
      <c r="CL224" s="91"/>
      <c r="CM224" s="91"/>
      <c r="CN224" s="91"/>
      <c r="CO224" s="91"/>
      <c r="CP224" s="91"/>
      <c r="CQ224" s="91"/>
      <c r="CR224" s="91"/>
      <c r="CS224" s="91"/>
      <c r="CT224" s="91"/>
      <c r="CU224" s="91"/>
      <c r="CV224" s="91"/>
      <c r="CW224" s="91"/>
      <c r="CX224" s="91"/>
      <c r="CY224" s="91"/>
      <c r="CZ224" s="91"/>
      <c r="DA224" s="91"/>
      <c r="DB224" s="91"/>
      <c r="DC224" s="67">
        <f t="shared" si="541"/>
        <v>0.05</v>
      </c>
      <c r="DD224" s="67">
        <f t="shared" si="541"/>
        <v>0.05</v>
      </c>
      <c r="DE224" s="138">
        <v>221.7</v>
      </c>
      <c r="DF224" s="137"/>
      <c r="DG224" s="137"/>
      <c r="DH224" s="137"/>
      <c r="DI224" s="137"/>
      <c r="DJ224" s="137"/>
    </row>
    <row r="225" spans="1:114" s="63" customFormat="1" ht="25.5" x14ac:dyDescent="0.2">
      <c r="A225" s="114">
        <v>220</v>
      </c>
      <c r="B225" s="115">
        <v>410</v>
      </c>
      <c r="C225" s="116" t="s">
        <v>657</v>
      </c>
      <c r="D225" s="116" t="s">
        <v>658</v>
      </c>
      <c r="E225" s="116" t="s">
        <v>899</v>
      </c>
      <c r="F225" s="116" t="s">
        <v>1097</v>
      </c>
      <c r="G225" s="113">
        <v>7.5</v>
      </c>
      <c r="H225" s="52">
        <v>798</v>
      </c>
      <c r="I225" s="89">
        <v>0.05</v>
      </c>
      <c r="J225" s="89">
        <v>6.22</v>
      </c>
      <c r="K225" s="89">
        <v>113</v>
      </c>
      <c r="L225" s="90">
        <v>2.5000000000000001E-2</v>
      </c>
      <c r="M225" s="89">
        <v>9.5</v>
      </c>
      <c r="N225" s="112">
        <v>35</v>
      </c>
      <c r="O225" s="89">
        <v>29.1</v>
      </c>
      <c r="P225" s="105">
        <v>6.2300000000000001E-2</v>
      </c>
      <c r="Q225" s="112">
        <v>6370</v>
      </c>
      <c r="R225" s="89">
        <v>0.2</v>
      </c>
      <c r="S225" s="112">
        <v>31.5</v>
      </c>
      <c r="T225" s="89">
        <v>13</v>
      </c>
      <c r="U225" s="79">
        <v>1</v>
      </c>
      <c r="V225" s="79">
        <v>63.9</v>
      </c>
      <c r="W225" s="112">
        <v>41.9</v>
      </c>
      <c r="X225" s="112">
        <v>117</v>
      </c>
      <c r="Y225" s="52">
        <v>36600</v>
      </c>
      <c r="Z225" s="89">
        <v>8.48</v>
      </c>
      <c r="AA225" s="52">
        <v>34591.1</v>
      </c>
      <c r="AB225" s="79">
        <v>819.327</v>
      </c>
      <c r="AC225" s="89">
        <v>895</v>
      </c>
      <c r="AD225" s="52">
        <v>1570</v>
      </c>
      <c r="AE225" s="89">
        <v>318.48099999999999</v>
      </c>
      <c r="AF225" s="52">
        <v>24663.8</v>
      </c>
      <c r="AG225" s="112">
        <v>3400</v>
      </c>
      <c r="AH225" s="79">
        <f t="shared" ref="AH225:AZ225" si="542">AH471*1000</f>
        <v>19</v>
      </c>
      <c r="AI225" s="79">
        <f t="shared" si="542"/>
        <v>28</v>
      </c>
      <c r="AJ225" s="79">
        <f t="shared" si="542"/>
        <v>12</v>
      </c>
      <c r="AK225" s="79">
        <f t="shared" si="542"/>
        <v>108</v>
      </c>
      <c r="AL225" s="79">
        <f t="shared" si="542"/>
        <v>48</v>
      </c>
      <c r="AM225" s="79">
        <f t="shared" si="542"/>
        <v>34</v>
      </c>
      <c r="AN225" s="79">
        <f t="shared" si="542"/>
        <v>42</v>
      </c>
      <c r="AO225" s="79">
        <f t="shared" si="542"/>
        <v>9</v>
      </c>
      <c r="AP225" s="79">
        <f t="shared" si="542"/>
        <v>29</v>
      </c>
      <c r="AQ225" s="79">
        <f t="shared" si="542"/>
        <v>1.5</v>
      </c>
      <c r="AR225" s="79">
        <f t="shared" si="542"/>
        <v>2.5</v>
      </c>
      <c r="AS225" s="79">
        <f t="shared" si="542"/>
        <v>2.5</v>
      </c>
      <c r="AT225" s="79">
        <f t="shared" si="542"/>
        <v>76</v>
      </c>
      <c r="AU225" s="79">
        <f t="shared" si="542"/>
        <v>65</v>
      </c>
      <c r="AV225" s="79">
        <f t="shared" si="542"/>
        <v>26</v>
      </c>
      <c r="AW225" s="79">
        <f t="shared" si="542"/>
        <v>35</v>
      </c>
      <c r="AX225" s="79">
        <f t="shared" si="542"/>
        <v>42</v>
      </c>
      <c r="AY225" s="79">
        <f t="shared" si="542"/>
        <v>15</v>
      </c>
      <c r="AZ225" s="79">
        <f t="shared" si="542"/>
        <v>2.5</v>
      </c>
      <c r="BA225" s="80">
        <f t="shared" si="481"/>
        <v>464.5</v>
      </c>
      <c r="BB225" s="67">
        <f t="shared" ref="BB225:DD225" si="543">BB471*1000</f>
        <v>0.5</v>
      </c>
      <c r="BC225" s="67">
        <f t="shared" si="543"/>
        <v>0.5</v>
      </c>
      <c r="BD225" s="67">
        <f t="shared" si="543"/>
        <v>0.5</v>
      </c>
      <c r="BE225" s="67">
        <f t="shared" si="543"/>
        <v>0.5</v>
      </c>
      <c r="BF225" s="67">
        <f t="shared" si="543"/>
        <v>0.5</v>
      </c>
      <c r="BG225" s="67">
        <f t="shared" si="543"/>
        <v>0.5</v>
      </c>
      <c r="BH225" s="67">
        <f t="shared" si="543"/>
        <v>0.5</v>
      </c>
      <c r="BI225" s="67">
        <f t="shared" si="543"/>
        <v>0.5</v>
      </c>
      <c r="BJ225" s="67">
        <f t="shared" si="543"/>
        <v>5.0000000000000001E-3</v>
      </c>
      <c r="BK225" s="67">
        <f t="shared" si="543"/>
        <v>0.5</v>
      </c>
      <c r="BL225" s="67">
        <f t="shared" si="543"/>
        <v>0.05</v>
      </c>
      <c r="BM225" s="67">
        <f t="shared" si="543"/>
        <v>0.05</v>
      </c>
      <c r="BN225" s="67">
        <f t="shared" si="543"/>
        <v>0.05</v>
      </c>
      <c r="BO225" s="67">
        <f t="shared" si="543"/>
        <v>0.05</v>
      </c>
      <c r="BP225" s="67">
        <f t="shared" si="543"/>
        <v>0.05</v>
      </c>
      <c r="BQ225" s="67">
        <f t="shared" si="543"/>
        <v>0.4</v>
      </c>
      <c r="BR225" s="67">
        <f t="shared" si="543"/>
        <v>0.05</v>
      </c>
      <c r="BS225" s="67">
        <f t="shared" si="543"/>
        <v>0.05</v>
      </c>
      <c r="BT225" s="67">
        <f t="shared" si="543"/>
        <v>0.05</v>
      </c>
      <c r="BU225" s="67">
        <f t="shared" si="543"/>
        <v>0.05</v>
      </c>
      <c r="BV225" s="67">
        <f t="shared" si="543"/>
        <v>0.05</v>
      </c>
      <c r="BW225" s="67">
        <f t="shared" si="543"/>
        <v>0.1</v>
      </c>
      <c r="BX225" s="67">
        <f t="shared" si="543"/>
        <v>0.15</v>
      </c>
      <c r="BY225" s="91"/>
      <c r="BZ225" s="91"/>
      <c r="CA225" s="91"/>
      <c r="CB225" s="91"/>
      <c r="CC225" s="91"/>
      <c r="CD225" s="91"/>
      <c r="CE225" s="91"/>
      <c r="CF225" s="91"/>
      <c r="CG225" s="91"/>
      <c r="CH225" s="91"/>
      <c r="CI225" s="91"/>
      <c r="CJ225" s="91"/>
      <c r="CK225" s="91"/>
      <c r="CL225" s="91"/>
      <c r="CM225" s="91"/>
      <c r="CN225" s="91"/>
      <c r="CO225" s="91"/>
      <c r="CP225" s="91"/>
      <c r="CQ225" s="91"/>
      <c r="CR225" s="91"/>
      <c r="CS225" s="91"/>
      <c r="CT225" s="91"/>
      <c r="CU225" s="91"/>
      <c r="CV225" s="91"/>
      <c r="CW225" s="91"/>
      <c r="CX225" s="91"/>
      <c r="CY225" s="91"/>
      <c r="CZ225" s="91"/>
      <c r="DA225" s="91"/>
      <c r="DB225" s="91"/>
      <c r="DC225" s="67">
        <f t="shared" si="543"/>
        <v>0.05</v>
      </c>
      <c r="DD225" s="67">
        <f t="shared" si="543"/>
        <v>0.05</v>
      </c>
      <c r="DE225" s="138">
        <v>1108</v>
      </c>
      <c r="DF225" s="137"/>
      <c r="DG225" s="137"/>
      <c r="DH225" s="137"/>
      <c r="DI225" s="137"/>
      <c r="DJ225" s="137"/>
    </row>
    <row r="226" spans="1:114" s="63" customFormat="1" ht="25.5" x14ac:dyDescent="0.2">
      <c r="A226" s="114">
        <v>221</v>
      </c>
      <c r="B226" s="115">
        <v>411</v>
      </c>
      <c r="C226" s="116" t="s">
        <v>659</v>
      </c>
      <c r="D226" s="116" t="s">
        <v>660</v>
      </c>
      <c r="E226" s="116" t="s">
        <v>900</v>
      </c>
      <c r="F226" s="116" t="s">
        <v>1098</v>
      </c>
      <c r="G226" s="113">
        <v>6.8</v>
      </c>
      <c r="H226" s="52">
        <v>683</v>
      </c>
      <c r="I226" s="89">
        <v>0.05</v>
      </c>
      <c r="J226" s="89">
        <v>1.5</v>
      </c>
      <c r="K226" s="89">
        <v>30.7</v>
      </c>
      <c r="L226" s="90">
        <v>2.5000000000000001E-2</v>
      </c>
      <c r="M226" s="89">
        <v>2.6</v>
      </c>
      <c r="N226" s="89">
        <v>2.36</v>
      </c>
      <c r="O226" s="89">
        <v>4.24</v>
      </c>
      <c r="P226" s="105">
        <v>5.0000000000000001E-4</v>
      </c>
      <c r="Q226" s="89">
        <v>345</v>
      </c>
      <c r="R226" s="89">
        <v>0.2</v>
      </c>
      <c r="S226" s="89">
        <v>4.13</v>
      </c>
      <c r="T226" s="89">
        <v>0.5</v>
      </c>
      <c r="U226" s="79">
        <v>1</v>
      </c>
      <c r="V226" s="89">
        <v>0.15</v>
      </c>
      <c r="W226" s="89">
        <v>0.25</v>
      </c>
      <c r="X226" s="89">
        <v>10.4</v>
      </c>
      <c r="Y226" s="52">
        <v>834</v>
      </c>
      <c r="Z226" s="89">
        <v>7.84</v>
      </c>
      <c r="AA226" s="52">
        <v>2820</v>
      </c>
      <c r="AB226" s="79">
        <v>524.47</v>
      </c>
      <c r="AC226" s="52">
        <v>88</v>
      </c>
      <c r="AD226" s="52">
        <v>132</v>
      </c>
      <c r="AE226" s="89">
        <v>49.9</v>
      </c>
      <c r="AF226" s="52">
        <v>982</v>
      </c>
      <c r="AG226" s="52">
        <v>295</v>
      </c>
      <c r="AH226" s="79">
        <f t="shared" ref="AH226:AZ226" si="544">AH472*1000</f>
        <v>2.5</v>
      </c>
      <c r="AI226" s="79">
        <f t="shared" si="544"/>
        <v>2.5</v>
      </c>
      <c r="AJ226" s="79">
        <f t="shared" si="544"/>
        <v>2.5</v>
      </c>
      <c r="AK226" s="79">
        <f t="shared" si="544"/>
        <v>2.5</v>
      </c>
      <c r="AL226" s="79">
        <f t="shared" si="544"/>
        <v>2.5</v>
      </c>
      <c r="AM226" s="79">
        <f t="shared" si="544"/>
        <v>2.5</v>
      </c>
      <c r="AN226" s="79">
        <f t="shared" si="544"/>
        <v>2.5</v>
      </c>
      <c r="AO226" s="79">
        <f t="shared" si="544"/>
        <v>2.5</v>
      </c>
      <c r="AP226" s="79">
        <f t="shared" si="544"/>
        <v>2.5</v>
      </c>
      <c r="AQ226" s="79">
        <f t="shared" si="544"/>
        <v>1.5</v>
      </c>
      <c r="AR226" s="79">
        <f t="shared" si="544"/>
        <v>2.5</v>
      </c>
      <c r="AS226" s="79">
        <f t="shared" si="544"/>
        <v>2.5</v>
      </c>
      <c r="AT226" s="79">
        <f t="shared" si="544"/>
        <v>2.5</v>
      </c>
      <c r="AU226" s="79">
        <f t="shared" si="544"/>
        <v>2.5</v>
      </c>
      <c r="AV226" s="79">
        <f t="shared" si="544"/>
        <v>2.5</v>
      </c>
      <c r="AW226" s="79">
        <f t="shared" si="544"/>
        <v>2.5</v>
      </c>
      <c r="AX226" s="79">
        <f t="shared" si="544"/>
        <v>8</v>
      </c>
      <c r="AY226" s="79">
        <f t="shared" si="544"/>
        <v>2.5</v>
      </c>
      <c r="AZ226" s="79">
        <f t="shared" si="544"/>
        <v>2.5</v>
      </c>
      <c r="BA226" s="80">
        <f t="shared" si="481"/>
        <v>31.5</v>
      </c>
      <c r="BB226" s="67">
        <f t="shared" ref="BB226:DD226" si="545">BB472*1000</f>
        <v>0.5</v>
      </c>
      <c r="BC226" s="67">
        <f t="shared" si="545"/>
        <v>0.5</v>
      </c>
      <c r="BD226" s="67">
        <f t="shared" si="545"/>
        <v>0.5</v>
      </c>
      <c r="BE226" s="67">
        <f t="shared" si="545"/>
        <v>0.5</v>
      </c>
      <c r="BF226" s="67">
        <f t="shared" si="545"/>
        <v>0.5</v>
      </c>
      <c r="BG226" s="67">
        <f t="shared" si="545"/>
        <v>0.5</v>
      </c>
      <c r="BH226" s="67">
        <f t="shared" si="545"/>
        <v>0.5</v>
      </c>
      <c r="BI226" s="67">
        <f t="shared" si="545"/>
        <v>0.5</v>
      </c>
      <c r="BJ226" s="67">
        <f t="shared" si="545"/>
        <v>5.0000000000000001E-3</v>
      </c>
      <c r="BK226" s="67">
        <f t="shared" si="545"/>
        <v>0.5</v>
      </c>
      <c r="BL226" s="67">
        <f t="shared" si="545"/>
        <v>0.05</v>
      </c>
      <c r="BM226" s="67">
        <f t="shared" si="545"/>
        <v>0.05</v>
      </c>
      <c r="BN226" s="67">
        <f t="shared" si="545"/>
        <v>0.05</v>
      </c>
      <c r="BO226" s="67">
        <f t="shared" si="545"/>
        <v>0.05</v>
      </c>
      <c r="BP226" s="67">
        <f t="shared" si="545"/>
        <v>0.05</v>
      </c>
      <c r="BQ226" s="67">
        <f t="shared" si="545"/>
        <v>0.4</v>
      </c>
      <c r="BR226" s="67">
        <f t="shared" si="545"/>
        <v>0.05</v>
      </c>
      <c r="BS226" s="67">
        <f t="shared" si="545"/>
        <v>0.05</v>
      </c>
      <c r="BT226" s="67">
        <f t="shared" si="545"/>
        <v>0.05</v>
      </c>
      <c r="BU226" s="67">
        <f t="shared" si="545"/>
        <v>0.05</v>
      </c>
      <c r="BV226" s="67">
        <f t="shared" si="545"/>
        <v>0.05</v>
      </c>
      <c r="BW226" s="67">
        <f t="shared" si="545"/>
        <v>0.1</v>
      </c>
      <c r="BX226" s="67">
        <f t="shared" si="545"/>
        <v>0.15</v>
      </c>
      <c r="BY226" s="91"/>
      <c r="BZ226" s="91"/>
      <c r="CA226" s="91"/>
      <c r="CB226" s="91"/>
      <c r="CC226" s="91"/>
      <c r="CD226" s="91"/>
      <c r="CE226" s="91"/>
      <c r="CF226" s="91"/>
      <c r="CG226" s="91"/>
      <c r="CH226" s="91"/>
      <c r="CI226" s="91"/>
      <c r="CJ226" s="91"/>
      <c r="CK226" s="91"/>
      <c r="CL226" s="91"/>
      <c r="CM226" s="91"/>
      <c r="CN226" s="91"/>
      <c r="CO226" s="91"/>
      <c r="CP226" s="91"/>
      <c r="CQ226" s="91"/>
      <c r="CR226" s="91"/>
      <c r="CS226" s="91"/>
      <c r="CT226" s="91"/>
      <c r="CU226" s="91"/>
      <c r="CV226" s="91"/>
      <c r="CW226" s="91"/>
      <c r="CX226" s="91"/>
      <c r="CY226" s="91"/>
      <c r="CZ226" s="91"/>
      <c r="DA226" s="91"/>
      <c r="DB226" s="91"/>
      <c r="DC226" s="67">
        <f t="shared" si="545"/>
        <v>0.05</v>
      </c>
      <c r="DD226" s="67">
        <f t="shared" si="545"/>
        <v>0.05</v>
      </c>
      <c r="DE226" s="138">
        <v>475.1</v>
      </c>
      <c r="DF226" s="137"/>
      <c r="DG226" s="137"/>
      <c r="DH226" s="137"/>
      <c r="DI226" s="137"/>
      <c r="DJ226" s="137"/>
    </row>
    <row r="227" spans="1:114" s="63" customFormat="1" ht="25.5" x14ac:dyDescent="0.2">
      <c r="A227" s="114">
        <v>222</v>
      </c>
      <c r="B227" s="115">
        <v>412</v>
      </c>
      <c r="C227" s="116" t="s">
        <v>661</v>
      </c>
      <c r="D227" s="116" t="s">
        <v>662</v>
      </c>
      <c r="E227" s="116" t="s">
        <v>901</v>
      </c>
      <c r="F227" s="116" t="s">
        <v>1099</v>
      </c>
      <c r="G227" s="113">
        <v>7.6</v>
      </c>
      <c r="H227" s="52">
        <v>793</v>
      </c>
      <c r="I227" s="89">
        <v>0.05</v>
      </c>
      <c r="J227" s="89">
        <v>23</v>
      </c>
      <c r="K227" s="89">
        <v>207</v>
      </c>
      <c r="L227" s="90">
        <v>2.5000000000000001E-2</v>
      </c>
      <c r="M227" s="89">
        <v>16.5</v>
      </c>
      <c r="N227" s="89">
        <v>48.3</v>
      </c>
      <c r="O227" s="89">
        <v>33.5</v>
      </c>
      <c r="P227" s="105">
        <v>7.7000000000000002E-3</v>
      </c>
      <c r="Q227" s="89">
        <v>6520</v>
      </c>
      <c r="R227" s="89">
        <v>0.2</v>
      </c>
      <c r="S227" s="89">
        <v>43.9</v>
      </c>
      <c r="T227" s="89">
        <v>12.3</v>
      </c>
      <c r="U227" s="79">
        <v>1</v>
      </c>
      <c r="V227" s="89">
        <v>58.7</v>
      </c>
      <c r="W227" s="89">
        <v>58.8</v>
      </c>
      <c r="X227" s="89">
        <v>92.8</v>
      </c>
      <c r="Y227" s="52">
        <v>31100</v>
      </c>
      <c r="Z227" s="89">
        <v>8.9499999999999993</v>
      </c>
      <c r="AA227" s="52">
        <v>55528.6</v>
      </c>
      <c r="AB227" s="79">
        <v>1693.39</v>
      </c>
      <c r="AC227" s="89">
        <v>1000</v>
      </c>
      <c r="AD227" s="89">
        <v>5300</v>
      </c>
      <c r="AE227" s="89">
        <v>255.554</v>
      </c>
      <c r="AF227" s="52">
        <v>32632.799999999999</v>
      </c>
      <c r="AG227" s="52">
        <v>4300</v>
      </c>
      <c r="AH227" s="79">
        <f t="shared" ref="AH227:AZ227" si="546">AH473*1000</f>
        <v>10</v>
      </c>
      <c r="AI227" s="79">
        <f t="shared" si="546"/>
        <v>16</v>
      </c>
      <c r="AJ227" s="79">
        <f t="shared" si="546"/>
        <v>18</v>
      </c>
      <c r="AK227" s="79">
        <f t="shared" si="546"/>
        <v>237</v>
      </c>
      <c r="AL227" s="79">
        <f t="shared" si="546"/>
        <v>190</v>
      </c>
      <c r="AM227" s="79">
        <f t="shared" si="546"/>
        <v>146</v>
      </c>
      <c r="AN227" s="79">
        <f t="shared" si="546"/>
        <v>158</v>
      </c>
      <c r="AO227" s="79">
        <f t="shared" si="546"/>
        <v>32</v>
      </c>
      <c r="AP227" s="79">
        <f t="shared" si="546"/>
        <v>94</v>
      </c>
      <c r="AQ227" s="79">
        <f t="shared" si="546"/>
        <v>1.5</v>
      </c>
      <c r="AR227" s="79">
        <f t="shared" si="546"/>
        <v>6</v>
      </c>
      <c r="AS227" s="79">
        <f t="shared" si="546"/>
        <v>2.5</v>
      </c>
      <c r="AT227" s="79">
        <f t="shared" si="546"/>
        <v>188</v>
      </c>
      <c r="AU227" s="79">
        <f t="shared" si="546"/>
        <v>180</v>
      </c>
      <c r="AV227" s="79">
        <f t="shared" si="546"/>
        <v>85</v>
      </c>
      <c r="AW227" s="79">
        <f t="shared" si="546"/>
        <v>86</v>
      </c>
      <c r="AX227" s="79">
        <f t="shared" si="546"/>
        <v>122</v>
      </c>
      <c r="AY227" s="79">
        <f t="shared" si="546"/>
        <v>55</v>
      </c>
      <c r="AZ227" s="79">
        <f t="shared" si="546"/>
        <v>2.5</v>
      </c>
      <c r="BA227" s="80">
        <f t="shared" si="481"/>
        <v>1238</v>
      </c>
      <c r="BB227" s="67">
        <f t="shared" ref="BB227:DD227" si="547">BB473*1000</f>
        <v>0.5</v>
      </c>
      <c r="BC227" s="67">
        <f t="shared" si="547"/>
        <v>0.5</v>
      </c>
      <c r="BD227" s="67">
        <f t="shared" si="547"/>
        <v>0.5</v>
      </c>
      <c r="BE227" s="67">
        <f t="shared" si="547"/>
        <v>0.5</v>
      </c>
      <c r="BF227" s="67">
        <f t="shared" si="547"/>
        <v>0.5</v>
      </c>
      <c r="BG227" s="67">
        <f t="shared" si="547"/>
        <v>0.5</v>
      </c>
      <c r="BH227" s="67">
        <f t="shared" si="547"/>
        <v>0.5</v>
      </c>
      <c r="BI227" s="67">
        <f t="shared" si="547"/>
        <v>0.5</v>
      </c>
      <c r="BJ227" s="67">
        <f t="shared" si="547"/>
        <v>5.0000000000000001E-3</v>
      </c>
      <c r="BK227" s="67">
        <f t="shared" si="547"/>
        <v>0.5</v>
      </c>
      <c r="BL227" s="67">
        <f t="shared" si="547"/>
        <v>0.05</v>
      </c>
      <c r="BM227" s="67">
        <f t="shared" si="547"/>
        <v>0.05</v>
      </c>
      <c r="BN227" s="67">
        <f t="shared" si="547"/>
        <v>0.05</v>
      </c>
      <c r="BO227" s="67">
        <f t="shared" si="547"/>
        <v>0.05</v>
      </c>
      <c r="BP227" s="67">
        <f t="shared" si="547"/>
        <v>0.05</v>
      </c>
      <c r="BQ227" s="67">
        <f t="shared" si="547"/>
        <v>0.4</v>
      </c>
      <c r="BR227" s="67">
        <f t="shared" si="547"/>
        <v>0.05</v>
      </c>
      <c r="BS227" s="67">
        <f t="shared" si="547"/>
        <v>0.05</v>
      </c>
      <c r="BT227" s="67">
        <f t="shared" si="547"/>
        <v>0.05</v>
      </c>
      <c r="BU227" s="67">
        <f t="shared" si="547"/>
        <v>0.05</v>
      </c>
      <c r="BV227" s="67">
        <f t="shared" si="547"/>
        <v>0.05</v>
      </c>
      <c r="BW227" s="67">
        <f t="shared" si="547"/>
        <v>0.1</v>
      </c>
      <c r="BX227" s="67">
        <f t="shared" si="547"/>
        <v>0.15</v>
      </c>
      <c r="BY227" s="91"/>
      <c r="BZ227" s="91"/>
      <c r="CA227" s="91"/>
      <c r="CB227" s="91"/>
      <c r="CC227" s="91"/>
      <c r="CD227" s="91"/>
      <c r="CE227" s="91"/>
      <c r="CF227" s="91"/>
      <c r="CG227" s="91"/>
      <c r="CH227" s="91"/>
      <c r="CI227" s="91"/>
      <c r="CJ227" s="91"/>
      <c r="CK227" s="91"/>
      <c r="CL227" s="91"/>
      <c r="CM227" s="91"/>
      <c r="CN227" s="91"/>
      <c r="CO227" s="91"/>
      <c r="CP227" s="91"/>
      <c r="CQ227" s="91"/>
      <c r="CR227" s="91"/>
      <c r="CS227" s="91"/>
      <c r="CT227" s="91"/>
      <c r="CU227" s="91"/>
      <c r="CV227" s="91"/>
      <c r="CW227" s="91"/>
      <c r="CX227" s="91"/>
      <c r="CY227" s="91"/>
      <c r="CZ227" s="91"/>
      <c r="DA227" s="91"/>
      <c r="DB227" s="91"/>
      <c r="DC227" s="67">
        <f t="shared" si="547"/>
        <v>0.05</v>
      </c>
      <c r="DD227" s="67">
        <f t="shared" si="547"/>
        <v>0.05</v>
      </c>
      <c r="DE227" s="138">
        <v>100.8</v>
      </c>
      <c r="DF227" s="137"/>
      <c r="DG227" s="137"/>
      <c r="DH227" s="137"/>
      <c r="DI227" s="137"/>
      <c r="DJ227" s="137"/>
    </row>
    <row r="228" spans="1:114" s="63" customFormat="1" ht="25.5" x14ac:dyDescent="0.2">
      <c r="A228" s="114">
        <v>223</v>
      </c>
      <c r="B228" s="115">
        <v>413</v>
      </c>
      <c r="C228" s="116" t="s">
        <v>663</v>
      </c>
      <c r="D228" s="116" t="s">
        <v>664</v>
      </c>
      <c r="E228" s="116" t="s">
        <v>902</v>
      </c>
      <c r="F228" s="116" t="s">
        <v>1100</v>
      </c>
      <c r="G228" s="113">
        <v>7.2</v>
      </c>
      <c r="H228" s="52">
        <v>761</v>
      </c>
      <c r="I228" s="89">
        <v>0.05</v>
      </c>
      <c r="J228" s="89">
        <v>1.5</v>
      </c>
      <c r="K228" s="89">
        <v>12.6</v>
      </c>
      <c r="L228" s="90">
        <v>2.5000000000000001E-2</v>
      </c>
      <c r="M228" s="89">
        <v>1.19</v>
      </c>
      <c r="N228" s="112">
        <v>4.1500000000000004</v>
      </c>
      <c r="O228" s="89">
        <v>3.12</v>
      </c>
      <c r="P228" s="105">
        <v>1.0200000000000001E-2</v>
      </c>
      <c r="Q228" s="112">
        <v>1460</v>
      </c>
      <c r="R228" s="89">
        <v>0.2</v>
      </c>
      <c r="S228" s="112">
        <v>1.86</v>
      </c>
      <c r="T228" s="112">
        <v>2.92</v>
      </c>
      <c r="U228" s="79">
        <v>1</v>
      </c>
      <c r="V228" s="79">
        <v>17.600000000000001</v>
      </c>
      <c r="W228" s="112">
        <v>8.1300000000000008</v>
      </c>
      <c r="X228" s="112">
        <v>8.07</v>
      </c>
      <c r="Y228" s="52">
        <v>14700</v>
      </c>
      <c r="Z228" s="89">
        <v>5.34</v>
      </c>
      <c r="AA228" s="52">
        <v>5160</v>
      </c>
      <c r="AB228" s="79">
        <v>168</v>
      </c>
      <c r="AC228" s="89">
        <v>193</v>
      </c>
      <c r="AD228" s="52">
        <v>372</v>
      </c>
      <c r="AE228" s="89">
        <v>231.41036236859901</v>
      </c>
      <c r="AF228" s="52">
        <v>1403.73547457729</v>
      </c>
      <c r="AG228" s="112">
        <v>399</v>
      </c>
      <c r="AH228" s="79">
        <f t="shared" ref="AH228:AZ228" si="548">AH474*1000</f>
        <v>8</v>
      </c>
      <c r="AI228" s="79">
        <f t="shared" si="548"/>
        <v>2.5</v>
      </c>
      <c r="AJ228" s="79">
        <f t="shared" si="548"/>
        <v>2.5</v>
      </c>
      <c r="AK228" s="79">
        <f t="shared" si="548"/>
        <v>2.5</v>
      </c>
      <c r="AL228" s="79">
        <f t="shared" si="548"/>
        <v>2.5</v>
      </c>
      <c r="AM228" s="79">
        <f t="shared" si="548"/>
        <v>2.5</v>
      </c>
      <c r="AN228" s="79">
        <f t="shared" si="548"/>
        <v>2.5</v>
      </c>
      <c r="AO228" s="79">
        <f t="shared" si="548"/>
        <v>2.5</v>
      </c>
      <c r="AP228" s="79">
        <f t="shared" si="548"/>
        <v>2.5</v>
      </c>
      <c r="AQ228" s="79">
        <f t="shared" si="548"/>
        <v>1.5</v>
      </c>
      <c r="AR228" s="79">
        <f t="shared" si="548"/>
        <v>2.5</v>
      </c>
      <c r="AS228" s="79">
        <f t="shared" si="548"/>
        <v>2.5</v>
      </c>
      <c r="AT228" s="79">
        <f t="shared" si="548"/>
        <v>2.5</v>
      </c>
      <c r="AU228" s="79">
        <f t="shared" si="548"/>
        <v>2.5</v>
      </c>
      <c r="AV228" s="79">
        <f t="shared" si="548"/>
        <v>2.5</v>
      </c>
      <c r="AW228" s="79">
        <f t="shared" si="548"/>
        <v>2.5</v>
      </c>
      <c r="AX228" s="79">
        <f t="shared" si="548"/>
        <v>10</v>
      </c>
      <c r="AY228" s="79">
        <f t="shared" si="548"/>
        <v>2.5</v>
      </c>
      <c r="AZ228" s="79">
        <f t="shared" si="548"/>
        <v>2.5</v>
      </c>
      <c r="BA228" s="80">
        <f t="shared" si="481"/>
        <v>37</v>
      </c>
      <c r="BB228" s="67">
        <f t="shared" ref="BB228:DD228" si="549">BB474*1000</f>
        <v>0.5</v>
      </c>
      <c r="BC228" s="67">
        <f t="shared" si="549"/>
        <v>0.5</v>
      </c>
      <c r="BD228" s="67">
        <f t="shared" si="549"/>
        <v>0.5</v>
      </c>
      <c r="BE228" s="67">
        <f t="shared" si="549"/>
        <v>0.5</v>
      </c>
      <c r="BF228" s="67">
        <f t="shared" si="549"/>
        <v>0.5</v>
      </c>
      <c r="BG228" s="67">
        <f t="shared" si="549"/>
        <v>0.5</v>
      </c>
      <c r="BH228" s="67">
        <f t="shared" si="549"/>
        <v>0.5</v>
      </c>
      <c r="BI228" s="67">
        <f t="shared" si="549"/>
        <v>0.5</v>
      </c>
      <c r="BJ228" s="67">
        <f t="shared" si="549"/>
        <v>5.0000000000000001E-3</v>
      </c>
      <c r="BK228" s="67">
        <f t="shared" si="549"/>
        <v>0.5</v>
      </c>
      <c r="BL228" s="67">
        <f t="shared" si="549"/>
        <v>0.05</v>
      </c>
      <c r="BM228" s="67">
        <f t="shared" si="549"/>
        <v>0.05</v>
      </c>
      <c r="BN228" s="67">
        <f t="shared" si="549"/>
        <v>0.05</v>
      </c>
      <c r="BO228" s="67">
        <f t="shared" si="549"/>
        <v>0.05</v>
      </c>
      <c r="BP228" s="67">
        <f t="shared" si="549"/>
        <v>0.05</v>
      </c>
      <c r="BQ228" s="67">
        <f t="shared" si="549"/>
        <v>0.4</v>
      </c>
      <c r="BR228" s="67">
        <f t="shared" si="549"/>
        <v>0.05</v>
      </c>
      <c r="BS228" s="67">
        <f t="shared" si="549"/>
        <v>0.05</v>
      </c>
      <c r="BT228" s="67">
        <f t="shared" si="549"/>
        <v>0.05</v>
      </c>
      <c r="BU228" s="67">
        <f t="shared" si="549"/>
        <v>0.05</v>
      </c>
      <c r="BV228" s="67">
        <f t="shared" si="549"/>
        <v>0.05</v>
      </c>
      <c r="BW228" s="67">
        <f t="shared" si="549"/>
        <v>0.1</v>
      </c>
      <c r="BX228" s="67">
        <f t="shared" si="549"/>
        <v>0.15</v>
      </c>
      <c r="BY228" s="91"/>
      <c r="BZ228" s="91"/>
      <c r="CA228" s="91"/>
      <c r="CB228" s="91"/>
      <c r="CC228" s="91"/>
      <c r="CD228" s="91"/>
      <c r="CE228" s="91"/>
      <c r="CF228" s="91"/>
      <c r="CG228" s="91"/>
      <c r="CH228" s="91"/>
      <c r="CI228" s="91"/>
      <c r="CJ228" s="91"/>
      <c r="CK228" s="91"/>
      <c r="CL228" s="91"/>
      <c r="CM228" s="91"/>
      <c r="CN228" s="91"/>
      <c r="CO228" s="91"/>
      <c r="CP228" s="91"/>
      <c r="CQ228" s="91"/>
      <c r="CR228" s="91"/>
      <c r="CS228" s="91"/>
      <c r="CT228" s="91"/>
      <c r="CU228" s="91"/>
      <c r="CV228" s="91"/>
      <c r="CW228" s="91"/>
      <c r="CX228" s="91"/>
      <c r="CY228" s="91"/>
      <c r="CZ228" s="91"/>
      <c r="DA228" s="91"/>
      <c r="DB228" s="91"/>
      <c r="DC228" s="67">
        <f t="shared" si="549"/>
        <v>0.05</v>
      </c>
      <c r="DD228" s="67">
        <f t="shared" si="549"/>
        <v>0.05</v>
      </c>
      <c r="DE228" s="138">
        <v>7568</v>
      </c>
      <c r="DF228" s="137"/>
      <c r="DG228" s="137"/>
      <c r="DH228" s="137"/>
      <c r="DI228" s="137"/>
      <c r="DJ228" s="137"/>
    </row>
    <row r="229" spans="1:114" s="63" customFormat="1" ht="25.5" x14ac:dyDescent="0.2">
      <c r="A229" s="114">
        <v>224</v>
      </c>
      <c r="B229" s="115">
        <v>414</v>
      </c>
      <c r="C229" s="116" t="s">
        <v>665</v>
      </c>
      <c r="D229" s="116" t="s">
        <v>666</v>
      </c>
      <c r="E229" s="116" t="s">
        <v>903</v>
      </c>
      <c r="F229" s="116" t="s">
        <v>1101</v>
      </c>
      <c r="G229" s="113">
        <v>7.6</v>
      </c>
      <c r="H229" s="52">
        <v>747</v>
      </c>
      <c r="I229" s="89">
        <v>0.05</v>
      </c>
      <c r="J229" s="89">
        <v>6.76</v>
      </c>
      <c r="K229" s="89">
        <v>40.200000000000003</v>
      </c>
      <c r="L229" s="90">
        <v>2.5000000000000001E-2</v>
      </c>
      <c r="M229" s="89">
        <v>6.96</v>
      </c>
      <c r="N229" s="112">
        <v>17.100000000000001</v>
      </c>
      <c r="O229" s="89">
        <v>18.100000000000001</v>
      </c>
      <c r="P229" s="105">
        <v>1.2E-2</v>
      </c>
      <c r="Q229" s="112">
        <v>2510</v>
      </c>
      <c r="R229" s="89">
        <v>0.96099999999999997</v>
      </c>
      <c r="S229" s="112">
        <v>19.100000000000001</v>
      </c>
      <c r="T229" s="112">
        <v>0.5</v>
      </c>
      <c r="U229" s="79">
        <v>1</v>
      </c>
      <c r="V229" s="79">
        <v>72.3</v>
      </c>
      <c r="W229" s="112">
        <v>28.7</v>
      </c>
      <c r="X229" s="112">
        <v>36.5</v>
      </c>
      <c r="Y229" s="52">
        <v>20500</v>
      </c>
      <c r="Z229" s="89">
        <v>11.3</v>
      </c>
      <c r="AA229" s="52">
        <v>19568.3</v>
      </c>
      <c r="AB229" s="79">
        <v>502.14499999999998</v>
      </c>
      <c r="AC229" s="89">
        <v>157</v>
      </c>
      <c r="AD229" s="52">
        <v>1050</v>
      </c>
      <c r="AE229" s="89">
        <v>86.4</v>
      </c>
      <c r="AF229" s="52">
        <v>11749.9</v>
      </c>
      <c r="AG229" s="112">
        <v>2590</v>
      </c>
      <c r="AH229" s="79">
        <f t="shared" ref="AH229:AZ229" si="550">AH475*1000</f>
        <v>2.5</v>
      </c>
      <c r="AI229" s="79">
        <f t="shared" si="550"/>
        <v>9</v>
      </c>
      <c r="AJ229" s="79">
        <f t="shared" si="550"/>
        <v>2.5</v>
      </c>
      <c r="AK229" s="79">
        <f t="shared" si="550"/>
        <v>26</v>
      </c>
      <c r="AL229" s="79">
        <f t="shared" si="550"/>
        <v>11</v>
      </c>
      <c r="AM229" s="79">
        <f t="shared" si="550"/>
        <v>7</v>
      </c>
      <c r="AN229" s="79">
        <f t="shared" si="550"/>
        <v>13</v>
      </c>
      <c r="AO229" s="79">
        <f t="shared" si="550"/>
        <v>2.5</v>
      </c>
      <c r="AP229" s="79">
        <f t="shared" si="550"/>
        <v>5</v>
      </c>
      <c r="AQ229" s="79">
        <f t="shared" si="550"/>
        <v>1.5</v>
      </c>
      <c r="AR229" s="79">
        <f t="shared" si="550"/>
        <v>2.5</v>
      </c>
      <c r="AS229" s="79">
        <f t="shared" si="550"/>
        <v>2.5</v>
      </c>
      <c r="AT229" s="79">
        <f t="shared" si="550"/>
        <v>15</v>
      </c>
      <c r="AU229" s="79">
        <f t="shared" si="550"/>
        <v>8</v>
      </c>
      <c r="AV229" s="79">
        <f t="shared" si="550"/>
        <v>10</v>
      </c>
      <c r="AW229" s="79">
        <f t="shared" si="550"/>
        <v>2.5</v>
      </c>
      <c r="AX229" s="79">
        <f t="shared" si="550"/>
        <v>9</v>
      </c>
      <c r="AY229" s="79">
        <f t="shared" si="550"/>
        <v>2.5</v>
      </c>
      <c r="AZ229" s="79">
        <f t="shared" si="550"/>
        <v>2.5</v>
      </c>
      <c r="BA229" s="80">
        <f t="shared" ref="BA229:BA249" si="551">SUM(AH229:AN229,AQ229:AV229)</f>
        <v>110.5</v>
      </c>
      <c r="BB229" s="67">
        <f t="shared" ref="BB229:DD229" si="552">BB475*1000</f>
        <v>0.5</v>
      </c>
      <c r="BC229" s="67">
        <f t="shared" si="552"/>
        <v>0.5</v>
      </c>
      <c r="BD229" s="67">
        <f t="shared" si="552"/>
        <v>0.5</v>
      </c>
      <c r="BE229" s="67">
        <f t="shared" si="552"/>
        <v>0.5</v>
      </c>
      <c r="BF229" s="67">
        <f t="shared" si="552"/>
        <v>0.5</v>
      </c>
      <c r="BG229" s="67">
        <f t="shared" si="552"/>
        <v>0.5</v>
      </c>
      <c r="BH229" s="67">
        <f t="shared" si="552"/>
        <v>0.5</v>
      </c>
      <c r="BI229" s="67">
        <f t="shared" si="552"/>
        <v>0.5</v>
      </c>
      <c r="BJ229" s="67">
        <f t="shared" si="552"/>
        <v>5.0000000000000001E-3</v>
      </c>
      <c r="BK229" s="67">
        <f t="shared" si="552"/>
        <v>0.5</v>
      </c>
      <c r="BL229" s="67">
        <f t="shared" si="552"/>
        <v>0.05</v>
      </c>
      <c r="BM229" s="67">
        <f t="shared" si="552"/>
        <v>0.05</v>
      </c>
      <c r="BN229" s="67">
        <f t="shared" si="552"/>
        <v>0.05</v>
      </c>
      <c r="BO229" s="67">
        <f t="shared" si="552"/>
        <v>0.05</v>
      </c>
      <c r="BP229" s="67">
        <f t="shared" si="552"/>
        <v>0.05</v>
      </c>
      <c r="BQ229" s="67">
        <f t="shared" si="552"/>
        <v>0.4</v>
      </c>
      <c r="BR229" s="67">
        <f t="shared" si="552"/>
        <v>0.05</v>
      </c>
      <c r="BS229" s="67">
        <f t="shared" si="552"/>
        <v>0.05</v>
      </c>
      <c r="BT229" s="67">
        <f t="shared" si="552"/>
        <v>0.05</v>
      </c>
      <c r="BU229" s="67">
        <f t="shared" si="552"/>
        <v>0.05</v>
      </c>
      <c r="BV229" s="67">
        <f t="shared" si="552"/>
        <v>0.05</v>
      </c>
      <c r="BW229" s="67">
        <f t="shared" si="552"/>
        <v>0.1</v>
      </c>
      <c r="BX229" s="67">
        <f t="shared" si="552"/>
        <v>0.15</v>
      </c>
      <c r="BY229" s="91"/>
      <c r="BZ229" s="91"/>
      <c r="CA229" s="91"/>
      <c r="CB229" s="91"/>
      <c r="CC229" s="91"/>
      <c r="CD229" s="91"/>
      <c r="CE229" s="91"/>
      <c r="CF229" s="91"/>
      <c r="CG229" s="91"/>
      <c r="CH229" s="91"/>
      <c r="CI229" s="91"/>
      <c r="CJ229" s="91"/>
      <c r="CK229" s="91"/>
      <c r="CL229" s="91"/>
      <c r="CM229" s="91"/>
      <c r="CN229" s="91"/>
      <c r="CO229" s="91"/>
      <c r="CP229" s="91"/>
      <c r="CQ229" s="91"/>
      <c r="CR229" s="91"/>
      <c r="CS229" s="91"/>
      <c r="CT229" s="91"/>
      <c r="CU229" s="91"/>
      <c r="CV229" s="91"/>
      <c r="CW229" s="91"/>
      <c r="CX229" s="91"/>
      <c r="CY229" s="91"/>
      <c r="CZ229" s="91"/>
      <c r="DA229" s="91"/>
      <c r="DB229" s="91"/>
      <c r="DC229" s="67">
        <f t="shared" si="552"/>
        <v>0.05</v>
      </c>
      <c r="DD229" s="67">
        <f t="shared" si="552"/>
        <v>0.05</v>
      </c>
      <c r="DE229" s="138">
        <v>563.20000000000005</v>
      </c>
      <c r="DF229" s="137"/>
      <c r="DG229" s="137"/>
      <c r="DH229" s="137"/>
      <c r="DI229" s="137"/>
      <c r="DJ229" s="137"/>
    </row>
    <row r="230" spans="1:114" s="63" customFormat="1" ht="25.5" x14ac:dyDescent="0.2">
      <c r="A230" s="114">
        <v>225</v>
      </c>
      <c r="B230" s="115">
        <v>416</v>
      </c>
      <c r="C230" s="116" t="s">
        <v>667</v>
      </c>
      <c r="D230" s="116" t="s">
        <v>668</v>
      </c>
      <c r="E230" s="116" t="s">
        <v>904</v>
      </c>
      <c r="F230" s="116" t="s">
        <v>1102</v>
      </c>
      <c r="G230" s="113">
        <v>7.3</v>
      </c>
      <c r="H230" s="52">
        <v>751</v>
      </c>
      <c r="I230" s="89">
        <v>0.05</v>
      </c>
      <c r="J230" s="89">
        <v>7.51</v>
      </c>
      <c r="K230" s="89">
        <v>217</v>
      </c>
      <c r="L230" s="90">
        <v>0.89300000000000002</v>
      </c>
      <c r="M230" s="89">
        <v>10.5</v>
      </c>
      <c r="N230" s="112">
        <v>48.1</v>
      </c>
      <c r="O230" s="89">
        <v>55.4</v>
      </c>
      <c r="P230" s="105">
        <v>0.217</v>
      </c>
      <c r="Q230" s="112">
        <v>4690</v>
      </c>
      <c r="R230" s="89">
        <v>0.2</v>
      </c>
      <c r="S230" s="112">
        <v>31.5</v>
      </c>
      <c r="T230" s="112">
        <v>35.700000000000003</v>
      </c>
      <c r="U230" s="79">
        <v>1</v>
      </c>
      <c r="V230" s="79">
        <v>77.7</v>
      </c>
      <c r="W230" s="112">
        <v>38.799999999999997</v>
      </c>
      <c r="X230" s="112">
        <v>256</v>
      </c>
      <c r="Y230" s="52">
        <v>28100</v>
      </c>
      <c r="Z230" s="89">
        <v>4.63</v>
      </c>
      <c r="AA230" s="52">
        <v>48987.7</v>
      </c>
      <c r="AB230" s="79">
        <v>884.21600000000001</v>
      </c>
      <c r="AC230" s="89">
        <v>2720</v>
      </c>
      <c r="AD230" s="52">
        <v>1390</v>
      </c>
      <c r="AE230" s="89">
        <v>209.71700000000001</v>
      </c>
      <c r="AF230" s="52">
        <v>18604.400000000001</v>
      </c>
      <c r="AG230" s="112">
        <v>2980</v>
      </c>
      <c r="AH230" s="79">
        <f t="shared" ref="AH230:AZ230" si="553">AH476*1000</f>
        <v>2.5</v>
      </c>
      <c r="AI230" s="79">
        <f t="shared" si="553"/>
        <v>29</v>
      </c>
      <c r="AJ230" s="79">
        <f t="shared" si="553"/>
        <v>2.5</v>
      </c>
      <c r="AK230" s="79">
        <f t="shared" si="553"/>
        <v>100</v>
      </c>
      <c r="AL230" s="79">
        <f t="shared" si="553"/>
        <v>50</v>
      </c>
      <c r="AM230" s="79">
        <f t="shared" si="553"/>
        <v>26</v>
      </c>
      <c r="AN230" s="79">
        <f t="shared" si="553"/>
        <v>41</v>
      </c>
      <c r="AO230" s="79">
        <f t="shared" si="553"/>
        <v>2.5</v>
      </c>
      <c r="AP230" s="79">
        <f t="shared" si="553"/>
        <v>33</v>
      </c>
      <c r="AQ230" s="79">
        <f t="shared" si="553"/>
        <v>1.5</v>
      </c>
      <c r="AR230" s="79">
        <f t="shared" si="553"/>
        <v>2.5</v>
      </c>
      <c r="AS230" s="79">
        <f t="shared" si="553"/>
        <v>2.5</v>
      </c>
      <c r="AT230" s="79">
        <f t="shared" si="553"/>
        <v>47</v>
      </c>
      <c r="AU230" s="79">
        <f t="shared" si="553"/>
        <v>70</v>
      </c>
      <c r="AV230" s="79">
        <f t="shared" si="553"/>
        <v>24</v>
      </c>
      <c r="AW230" s="79">
        <f t="shared" si="553"/>
        <v>40</v>
      </c>
      <c r="AX230" s="79">
        <f t="shared" si="553"/>
        <v>59</v>
      </c>
      <c r="AY230" s="79">
        <f t="shared" si="553"/>
        <v>2.5</v>
      </c>
      <c r="AZ230" s="79">
        <f t="shared" si="553"/>
        <v>2.5</v>
      </c>
      <c r="BA230" s="80">
        <f t="shared" si="551"/>
        <v>398.5</v>
      </c>
      <c r="BB230" s="67">
        <f t="shared" ref="BB230:DD230" si="554">BB476*1000</f>
        <v>0.5</v>
      </c>
      <c r="BC230" s="67">
        <f t="shared" si="554"/>
        <v>0.5</v>
      </c>
      <c r="BD230" s="67">
        <f t="shared" si="554"/>
        <v>0.5</v>
      </c>
      <c r="BE230" s="67">
        <f t="shared" si="554"/>
        <v>0.5</v>
      </c>
      <c r="BF230" s="67">
        <f t="shared" si="554"/>
        <v>0.5</v>
      </c>
      <c r="BG230" s="67">
        <f t="shared" si="554"/>
        <v>0.5</v>
      </c>
      <c r="BH230" s="67">
        <f t="shared" si="554"/>
        <v>0.5</v>
      </c>
      <c r="BI230" s="67">
        <f t="shared" si="554"/>
        <v>0.5</v>
      </c>
      <c r="BJ230" s="67">
        <f t="shared" si="554"/>
        <v>5.0000000000000001E-3</v>
      </c>
      <c r="BK230" s="67">
        <f t="shared" si="554"/>
        <v>0.5</v>
      </c>
      <c r="BL230" s="67">
        <f t="shared" si="554"/>
        <v>0.05</v>
      </c>
      <c r="BM230" s="67">
        <f t="shared" si="554"/>
        <v>0.05</v>
      </c>
      <c r="BN230" s="67">
        <f t="shared" si="554"/>
        <v>0.05</v>
      </c>
      <c r="BO230" s="67">
        <f t="shared" si="554"/>
        <v>0.05</v>
      </c>
      <c r="BP230" s="67">
        <f t="shared" si="554"/>
        <v>0.05</v>
      </c>
      <c r="BQ230" s="67">
        <f t="shared" si="554"/>
        <v>0.4</v>
      </c>
      <c r="BR230" s="67">
        <f t="shared" si="554"/>
        <v>0.05</v>
      </c>
      <c r="BS230" s="67">
        <f t="shared" si="554"/>
        <v>0.05</v>
      </c>
      <c r="BT230" s="67">
        <f t="shared" si="554"/>
        <v>0.05</v>
      </c>
      <c r="BU230" s="67">
        <f t="shared" si="554"/>
        <v>0.05</v>
      </c>
      <c r="BV230" s="67">
        <f t="shared" si="554"/>
        <v>0.05</v>
      </c>
      <c r="BW230" s="67">
        <f t="shared" si="554"/>
        <v>0.1</v>
      </c>
      <c r="BX230" s="67">
        <f t="shared" si="554"/>
        <v>0.15</v>
      </c>
      <c r="BY230" s="91"/>
      <c r="BZ230" s="91"/>
      <c r="CA230" s="91"/>
      <c r="CB230" s="91"/>
      <c r="CC230" s="91"/>
      <c r="CD230" s="91"/>
      <c r="CE230" s="91"/>
      <c r="CF230" s="91"/>
      <c r="CG230" s="91"/>
      <c r="CH230" s="91"/>
      <c r="CI230" s="91"/>
      <c r="CJ230" s="91"/>
      <c r="CK230" s="91"/>
      <c r="CL230" s="91"/>
      <c r="CM230" s="91"/>
      <c r="CN230" s="91"/>
      <c r="CO230" s="91"/>
      <c r="CP230" s="91"/>
      <c r="CQ230" s="91"/>
      <c r="CR230" s="91"/>
      <c r="CS230" s="91"/>
      <c r="CT230" s="91"/>
      <c r="CU230" s="91"/>
      <c r="CV230" s="91"/>
      <c r="CW230" s="91"/>
      <c r="CX230" s="91"/>
      <c r="CY230" s="91"/>
      <c r="CZ230" s="91"/>
      <c r="DA230" s="91"/>
      <c r="DB230" s="91"/>
      <c r="DC230" s="67">
        <f t="shared" si="554"/>
        <v>0.05</v>
      </c>
      <c r="DD230" s="67">
        <f t="shared" si="554"/>
        <v>0.05</v>
      </c>
      <c r="DE230" s="138">
        <v>1013</v>
      </c>
      <c r="DF230" s="137"/>
      <c r="DG230" s="137"/>
      <c r="DH230" s="137"/>
      <c r="DI230" s="137"/>
      <c r="DJ230" s="137"/>
    </row>
    <row r="231" spans="1:114" s="63" customFormat="1" ht="12" customHeight="1" x14ac:dyDescent="0.2">
      <c r="A231" s="114">
        <v>226</v>
      </c>
      <c r="B231" s="115">
        <v>417</v>
      </c>
      <c r="C231" s="116" t="s">
        <v>669</v>
      </c>
      <c r="D231" s="116" t="s">
        <v>670</v>
      </c>
      <c r="E231" s="116" t="s">
        <v>905</v>
      </c>
      <c r="F231" s="116" t="s">
        <v>1103</v>
      </c>
      <c r="G231" s="113">
        <v>7.1</v>
      </c>
      <c r="H231" s="52">
        <v>769</v>
      </c>
      <c r="I231" s="89">
        <v>0.05</v>
      </c>
      <c r="J231" s="89">
        <v>5.41</v>
      </c>
      <c r="K231" s="89">
        <v>76.3</v>
      </c>
      <c r="L231" s="90">
        <v>2.5000000000000001E-2</v>
      </c>
      <c r="M231" s="89">
        <v>6.87</v>
      </c>
      <c r="N231" s="112">
        <v>16.2</v>
      </c>
      <c r="O231" s="89">
        <v>17.600000000000001</v>
      </c>
      <c r="P231" s="105">
        <v>8.0000000000000002E-3</v>
      </c>
      <c r="Q231" s="112">
        <v>3450</v>
      </c>
      <c r="R231" s="89">
        <v>0.2</v>
      </c>
      <c r="S231" s="112">
        <v>15.7</v>
      </c>
      <c r="T231" s="112">
        <v>7.37</v>
      </c>
      <c r="U231" s="79">
        <v>1</v>
      </c>
      <c r="V231" s="79">
        <v>141</v>
      </c>
      <c r="W231" s="112">
        <v>23.9</v>
      </c>
      <c r="X231" s="112">
        <v>50</v>
      </c>
      <c r="Y231" s="52">
        <v>45900</v>
      </c>
      <c r="Z231" s="89">
        <v>7.68</v>
      </c>
      <c r="AA231" s="52">
        <v>15318.7</v>
      </c>
      <c r="AB231" s="79">
        <v>636.01199999999994</v>
      </c>
      <c r="AC231" s="89">
        <v>366</v>
      </c>
      <c r="AD231" s="52">
        <v>1730</v>
      </c>
      <c r="AE231" s="89">
        <v>190.822</v>
      </c>
      <c r="AF231" s="52">
        <v>8890.57</v>
      </c>
      <c r="AG231" s="112">
        <v>2160</v>
      </c>
      <c r="AH231" s="79">
        <f t="shared" ref="AH231:AZ231" si="555">AH477*1000</f>
        <v>17</v>
      </c>
      <c r="AI231" s="79">
        <f t="shared" si="555"/>
        <v>25</v>
      </c>
      <c r="AJ231" s="79">
        <f t="shared" si="555"/>
        <v>12</v>
      </c>
      <c r="AK231" s="79">
        <f t="shared" si="555"/>
        <v>103</v>
      </c>
      <c r="AL231" s="79">
        <f t="shared" si="555"/>
        <v>33</v>
      </c>
      <c r="AM231" s="79">
        <f t="shared" si="555"/>
        <v>19</v>
      </c>
      <c r="AN231" s="79">
        <f t="shared" si="555"/>
        <v>21</v>
      </c>
      <c r="AO231" s="79">
        <f t="shared" si="555"/>
        <v>2.5</v>
      </c>
      <c r="AP231" s="79">
        <f t="shared" si="555"/>
        <v>15</v>
      </c>
      <c r="AQ231" s="79">
        <f t="shared" si="555"/>
        <v>1.5</v>
      </c>
      <c r="AR231" s="79">
        <f t="shared" si="555"/>
        <v>11</v>
      </c>
      <c r="AS231" s="79">
        <f t="shared" si="555"/>
        <v>12</v>
      </c>
      <c r="AT231" s="79">
        <f t="shared" si="555"/>
        <v>62</v>
      </c>
      <c r="AU231" s="79">
        <f t="shared" si="555"/>
        <v>26</v>
      </c>
      <c r="AV231" s="79">
        <f t="shared" si="555"/>
        <v>12</v>
      </c>
      <c r="AW231" s="79">
        <f t="shared" si="555"/>
        <v>12</v>
      </c>
      <c r="AX231" s="79">
        <f t="shared" si="555"/>
        <v>24</v>
      </c>
      <c r="AY231" s="79">
        <f t="shared" si="555"/>
        <v>9</v>
      </c>
      <c r="AZ231" s="79">
        <f t="shared" si="555"/>
        <v>2.5</v>
      </c>
      <c r="BA231" s="80">
        <f t="shared" si="551"/>
        <v>354.5</v>
      </c>
      <c r="BB231" s="67">
        <f t="shared" ref="BB231:DD231" si="556">BB477*1000</f>
        <v>0.5</v>
      </c>
      <c r="BC231" s="67">
        <f t="shared" si="556"/>
        <v>0.5</v>
      </c>
      <c r="BD231" s="67">
        <f t="shared" si="556"/>
        <v>0.5</v>
      </c>
      <c r="BE231" s="67">
        <f t="shared" si="556"/>
        <v>0.5</v>
      </c>
      <c r="BF231" s="67">
        <f t="shared" si="556"/>
        <v>0.5</v>
      </c>
      <c r="BG231" s="67">
        <f t="shared" si="556"/>
        <v>0.5</v>
      </c>
      <c r="BH231" s="67">
        <f t="shared" si="556"/>
        <v>0.5</v>
      </c>
      <c r="BI231" s="67">
        <f t="shared" si="556"/>
        <v>0.5</v>
      </c>
      <c r="BJ231" s="67">
        <f t="shared" si="556"/>
        <v>5.0000000000000001E-3</v>
      </c>
      <c r="BK231" s="67">
        <f t="shared" si="556"/>
        <v>0.5</v>
      </c>
      <c r="BL231" s="67">
        <f t="shared" si="556"/>
        <v>0.05</v>
      </c>
      <c r="BM231" s="67">
        <f t="shared" si="556"/>
        <v>0.05</v>
      </c>
      <c r="BN231" s="67">
        <f t="shared" si="556"/>
        <v>0.05</v>
      </c>
      <c r="BO231" s="67">
        <f t="shared" si="556"/>
        <v>0.05</v>
      </c>
      <c r="BP231" s="67">
        <f t="shared" si="556"/>
        <v>0.05</v>
      </c>
      <c r="BQ231" s="67">
        <f t="shared" si="556"/>
        <v>0.4</v>
      </c>
      <c r="BR231" s="67">
        <f t="shared" si="556"/>
        <v>0.05</v>
      </c>
      <c r="BS231" s="67">
        <f t="shared" si="556"/>
        <v>0.05</v>
      </c>
      <c r="BT231" s="67">
        <f t="shared" si="556"/>
        <v>0.05</v>
      </c>
      <c r="BU231" s="67">
        <f t="shared" si="556"/>
        <v>0.05</v>
      </c>
      <c r="BV231" s="67">
        <f t="shared" si="556"/>
        <v>0.05</v>
      </c>
      <c r="BW231" s="67">
        <f t="shared" si="556"/>
        <v>0.1</v>
      </c>
      <c r="BX231" s="67">
        <f t="shared" si="556"/>
        <v>0.15</v>
      </c>
      <c r="BY231" s="91"/>
      <c r="BZ231" s="91"/>
      <c r="CA231" s="91"/>
      <c r="CB231" s="91"/>
      <c r="CC231" s="91"/>
      <c r="CD231" s="91"/>
      <c r="CE231" s="91"/>
      <c r="CF231" s="91"/>
      <c r="CG231" s="91"/>
      <c r="CH231" s="91"/>
      <c r="CI231" s="91"/>
      <c r="CJ231" s="91"/>
      <c r="CK231" s="91"/>
      <c r="CL231" s="91"/>
      <c r="CM231" s="91"/>
      <c r="CN231" s="91"/>
      <c r="CO231" s="91"/>
      <c r="CP231" s="91"/>
      <c r="CQ231" s="91"/>
      <c r="CR231" s="91"/>
      <c r="CS231" s="91"/>
      <c r="CT231" s="91"/>
      <c r="CU231" s="91"/>
      <c r="CV231" s="91"/>
      <c r="CW231" s="91"/>
      <c r="CX231" s="91"/>
      <c r="CY231" s="91"/>
      <c r="CZ231" s="91"/>
      <c r="DA231" s="91"/>
      <c r="DB231" s="91"/>
      <c r="DC231" s="67">
        <f t="shared" si="556"/>
        <v>0.05</v>
      </c>
      <c r="DD231" s="67">
        <f t="shared" si="556"/>
        <v>0.05</v>
      </c>
      <c r="DE231" s="138">
        <v>145.6</v>
      </c>
      <c r="DF231" s="137"/>
      <c r="DG231" s="137"/>
      <c r="DH231" s="137"/>
      <c r="DI231" s="137"/>
      <c r="DJ231" s="137"/>
    </row>
    <row r="232" spans="1:114" s="63" customFormat="1" ht="25.5" x14ac:dyDescent="0.2">
      <c r="A232" s="114">
        <v>227</v>
      </c>
      <c r="B232" s="115">
        <v>418</v>
      </c>
      <c r="C232" s="116" t="s">
        <v>671</v>
      </c>
      <c r="D232" s="116" t="s">
        <v>672</v>
      </c>
      <c r="E232" s="116" t="s">
        <v>906</v>
      </c>
      <c r="F232" s="116" t="s">
        <v>1104</v>
      </c>
      <c r="G232" s="113">
        <v>6.6</v>
      </c>
      <c r="H232" s="52">
        <v>685</v>
      </c>
      <c r="I232" s="89">
        <v>0.05</v>
      </c>
      <c r="J232" s="89">
        <v>5.76</v>
      </c>
      <c r="K232" s="89">
        <v>122</v>
      </c>
      <c r="L232" s="90">
        <v>2.5000000000000001E-2</v>
      </c>
      <c r="M232" s="89">
        <v>4.22</v>
      </c>
      <c r="N232" s="112">
        <v>10.8</v>
      </c>
      <c r="O232" s="89">
        <v>10.4</v>
      </c>
      <c r="P232" s="105">
        <v>1.54E-2</v>
      </c>
      <c r="Q232" s="112">
        <v>1310</v>
      </c>
      <c r="R232" s="89">
        <v>0.2</v>
      </c>
      <c r="S232" s="112">
        <v>9.6300000000000008</v>
      </c>
      <c r="T232" s="112">
        <v>5.87</v>
      </c>
      <c r="U232" s="79">
        <v>1</v>
      </c>
      <c r="V232" s="79">
        <v>15.2</v>
      </c>
      <c r="W232" s="112">
        <v>16.5</v>
      </c>
      <c r="X232" s="112">
        <v>61.5</v>
      </c>
      <c r="Y232" s="52">
        <v>2890</v>
      </c>
      <c r="Z232" s="89">
        <v>2.35</v>
      </c>
      <c r="AA232" s="52">
        <v>20217.8</v>
      </c>
      <c r="AB232" s="79">
        <v>1260.98</v>
      </c>
      <c r="AC232" s="89">
        <v>1140</v>
      </c>
      <c r="AD232" s="52">
        <v>710</v>
      </c>
      <c r="AE232" s="89">
        <v>142.71199999999999</v>
      </c>
      <c r="AF232" s="52">
        <v>6481.65</v>
      </c>
      <c r="AG232" s="112">
        <v>990</v>
      </c>
      <c r="AH232" s="79">
        <f t="shared" ref="AH232:AZ232" si="557">AH478*1000</f>
        <v>16</v>
      </c>
      <c r="AI232" s="79">
        <f t="shared" si="557"/>
        <v>34</v>
      </c>
      <c r="AJ232" s="79">
        <f t="shared" si="557"/>
        <v>22</v>
      </c>
      <c r="AK232" s="79">
        <f t="shared" si="557"/>
        <v>213</v>
      </c>
      <c r="AL232" s="79">
        <f t="shared" si="557"/>
        <v>150</v>
      </c>
      <c r="AM232" s="79">
        <f t="shared" si="557"/>
        <v>98</v>
      </c>
      <c r="AN232" s="79">
        <f t="shared" si="557"/>
        <v>131</v>
      </c>
      <c r="AO232" s="79">
        <f t="shared" si="557"/>
        <v>27</v>
      </c>
      <c r="AP232" s="79">
        <f t="shared" si="557"/>
        <v>98</v>
      </c>
      <c r="AQ232" s="79">
        <f t="shared" si="557"/>
        <v>1.5</v>
      </c>
      <c r="AR232" s="79">
        <f t="shared" si="557"/>
        <v>2.5</v>
      </c>
      <c r="AS232" s="79">
        <f t="shared" si="557"/>
        <v>2.5</v>
      </c>
      <c r="AT232" s="79">
        <f t="shared" si="557"/>
        <v>173</v>
      </c>
      <c r="AU232" s="79">
        <f t="shared" si="557"/>
        <v>193</v>
      </c>
      <c r="AV232" s="79">
        <f t="shared" si="557"/>
        <v>81</v>
      </c>
      <c r="AW232" s="79">
        <f t="shared" si="557"/>
        <v>109</v>
      </c>
      <c r="AX232" s="79">
        <f t="shared" si="557"/>
        <v>135</v>
      </c>
      <c r="AY232" s="79">
        <f t="shared" si="557"/>
        <v>56</v>
      </c>
      <c r="AZ232" s="79">
        <f t="shared" si="557"/>
        <v>2.5</v>
      </c>
      <c r="BA232" s="80">
        <f t="shared" si="551"/>
        <v>1117.5</v>
      </c>
      <c r="BB232" s="67">
        <f t="shared" ref="BB232:DD232" si="558">BB478*1000</f>
        <v>0.5</v>
      </c>
      <c r="BC232" s="67">
        <f t="shared" si="558"/>
        <v>0.5</v>
      </c>
      <c r="BD232" s="67">
        <f t="shared" si="558"/>
        <v>0.5</v>
      </c>
      <c r="BE232" s="67">
        <f t="shared" si="558"/>
        <v>0.5</v>
      </c>
      <c r="BF232" s="67">
        <f t="shared" si="558"/>
        <v>0.5</v>
      </c>
      <c r="BG232" s="67">
        <f t="shared" si="558"/>
        <v>0.5</v>
      </c>
      <c r="BH232" s="67">
        <f t="shared" si="558"/>
        <v>0.5</v>
      </c>
      <c r="BI232" s="67">
        <f t="shared" si="558"/>
        <v>0.5</v>
      </c>
      <c r="BJ232" s="67">
        <f t="shared" si="558"/>
        <v>5.0000000000000001E-3</v>
      </c>
      <c r="BK232" s="67">
        <f t="shared" si="558"/>
        <v>0.5</v>
      </c>
      <c r="BL232" s="67">
        <f t="shared" si="558"/>
        <v>0.05</v>
      </c>
      <c r="BM232" s="67">
        <f t="shared" si="558"/>
        <v>0.05</v>
      </c>
      <c r="BN232" s="67">
        <f t="shared" si="558"/>
        <v>0.05</v>
      </c>
      <c r="BO232" s="67">
        <f t="shared" si="558"/>
        <v>0.05</v>
      </c>
      <c r="BP232" s="67">
        <f t="shared" si="558"/>
        <v>0.05</v>
      </c>
      <c r="BQ232" s="67">
        <f t="shared" si="558"/>
        <v>0.4</v>
      </c>
      <c r="BR232" s="67">
        <f t="shared" si="558"/>
        <v>0.05</v>
      </c>
      <c r="BS232" s="67">
        <f t="shared" si="558"/>
        <v>0.05</v>
      </c>
      <c r="BT232" s="67">
        <f t="shared" si="558"/>
        <v>0.05</v>
      </c>
      <c r="BU232" s="67">
        <f t="shared" si="558"/>
        <v>0.05</v>
      </c>
      <c r="BV232" s="67">
        <f t="shared" si="558"/>
        <v>0.05</v>
      </c>
      <c r="BW232" s="67">
        <f t="shared" si="558"/>
        <v>0.1</v>
      </c>
      <c r="BX232" s="67">
        <f t="shared" si="558"/>
        <v>0.15</v>
      </c>
      <c r="BY232" s="91"/>
      <c r="BZ232" s="91"/>
      <c r="CA232" s="91"/>
      <c r="CB232" s="91"/>
      <c r="CC232" s="91"/>
      <c r="CD232" s="91"/>
      <c r="CE232" s="91"/>
      <c r="CF232" s="91"/>
      <c r="CG232" s="91"/>
      <c r="CH232" s="91"/>
      <c r="CI232" s="91"/>
      <c r="CJ232" s="91"/>
      <c r="CK232" s="91"/>
      <c r="CL232" s="91"/>
      <c r="CM232" s="91"/>
      <c r="CN232" s="91"/>
      <c r="CO232" s="91"/>
      <c r="CP232" s="91"/>
      <c r="CQ232" s="91"/>
      <c r="CR232" s="91"/>
      <c r="CS232" s="91"/>
      <c r="CT232" s="91"/>
      <c r="CU232" s="91"/>
      <c r="CV232" s="91"/>
      <c r="CW232" s="91"/>
      <c r="CX232" s="91"/>
      <c r="CY232" s="91"/>
      <c r="CZ232" s="91"/>
      <c r="DA232" s="91"/>
      <c r="DB232" s="91"/>
      <c r="DC232" s="67">
        <f t="shared" si="558"/>
        <v>0.05</v>
      </c>
      <c r="DD232" s="67">
        <f t="shared" si="558"/>
        <v>0.05</v>
      </c>
      <c r="DE232" s="138">
        <v>2555</v>
      </c>
      <c r="DF232" s="137"/>
      <c r="DG232" s="137"/>
      <c r="DH232" s="137"/>
      <c r="DI232" s="137"/>
      <c r="DJ232" s="137"/>
    </row>
    <row r="233" spans="1:114" s="63" customFormat="1" ht="25.5" x14ac:dyDescent="0.2">
      <c r="A233" s="114">
        <v>228</v>
      </c>
      <c r="B233" s="115">
        <v>419</v>
      </c>
      <c r="C233" s="116" t="s">
        <v>673</v>
      </c>
      <c r="D233" s="116" t="s">
        <v>674</v>
      </c>
      <c r="E233" s="116" t="s">
        <v>907</v>
      </c>
      <c r="F233" s="116" t="s">
        <v>1105</v>
      </c>
      <c r="G233" s="113">
        <v>6.2</v>
      </c>
      <c r="H233" s="52">
        <v>599</v>
      </c>
      <c r="I233" s="89">
        <v>0.05</v>
      </c>
      <c r="J233" s="89">
        <v>1.5</v>
      </c>
      <c r="K233" s="89">
        <v>54.4</v>
      </c>
      <c r="L233" s="90">
        <v>2.5000000000000001E-2</v>
      </c>
      <c r="M233" s="89">
        <v>10.9</v>
      </c>
      <c r="N233" s="112">
        <v>23.4</v>
      </c>
      <c r="O233" s="89">
        <v>16.3</v>
      </c>
      <c r="P233" s="105">
        <v>2.3400000000000001E-2</v>
      </c>
      <c r="Q233" s="112">
        <v>5650</v>
      </c>
      <c r="R233" s="89">
        <v>0.2</v>
      </c>
      <c r="S233" s="112">
        <v>23.3</v>
      </c>
      <c r="T233" s="112">
        <v>9.76</v>
      </c>
      <c r="U233" s="79">
        <v>1</v>
      </c>
      <c r="V233" s="79">
        <v>6.01</v>
      </c>
      <c r="W233" s="112">
        <v>31</v>
      </c>
      <c r="X233" s="112">
        <v>70.099999999999994</v>
      </c>
      <c r="Y233" s="52">
        <v>1150</v>
      </c>
      <c r="Z233" s="89">
        <v>1.85</v>
      </c>
      <c r="AA233" s="52">
        <v>39805.800000000003</v>
      </c>
      <c r="AB233" s="79">
        <v>545.66399999999999</v>
      </c>
      <c r="AC233" s="89">
        <v>221</v>
      </c>
      <c r="AD233" s="52">
        <v>154</v>
      </c>
      <c r="AE233" s="89">
        <v>288.26299999999998</v>
      </c>
      <c r="AF233" s="52">
        <v>17742.2</v>
      </c>
      <c r="AG233" s="112">
        <v>1240</v>
      </c>
      <c r="AH233" s="79">
        <f t="shared" ref="AH233:AZ233" si="559">AH479*1000</f>
        <v>2.5</v>
      </c>
      <c r="AI233" s="79">
        <f t="shared" si="559"/>
        <v>7</v>
      </c>
      <c r="AJ233" s="79">
        <f t="shared" si="559"/>
        <v>2.5</v>
      </c>
      <c r="AK233" s="79">
        <f t="shared" si="559"/>
        <v>16</v>
      </c>
      <c r="AL233" s="79">
        <f t="shared" si="559"/>
        <v>8</v>
      </c>
      <c r="AM233" s="79">
        <f t="shared" si="559"/>
        <v>6</v>
      </c>
      <c r="AN233" s="79">
        <f t="shared" si="559"/>
        <v>5</v>
      </c>
      <c r="AO233" s="79">
        <f t="shared" si="559"/>
        <v>5</v>
      </c>
      <c r="AP233" s="79">
        <f t="shared" si="559"/>
        <v>2.5</v>
      </c>
      <c r="AQ233" s="79">
        <f t="shared" si="559"/>
        <v>1.5</v>
      </c>
      <c r="AR233" s="79">
        <f t="shared" si="559"/>
        <v>2.5</v>
      </c>
      <c r="AS233" s="79">
        <f t="shared" si="559"/>
        <v>2.5</v>
      </c>
      <c r="AT233" s="79">
        <f t="shared" si="559"/>
        <v>12</v>
      </c>
      <c r="AU233" s="79">
        <f t="shared" si="559"/>
        <v>8</v>
      </c>
      <c r="AV233" s="79">
        <f t="shared" si="559"/>
        <v>2.5</v>
      </c>
      <c r="AW233" s="79">
        <f t="shared" si="559"/>
        <v>2.5</v>
      </c>
      <c r="AX233" s="79">
        <f t="shared" si="559"/>
        <v>11</v>
      </c>
      <c r="AY233" s="79">
        <f t="shared" si="559"/>
        <v>2.5</v>
      </c>
      <c r="AZ233" s="79">
        <f t="shared" si="559"/>
        <v>2.5</v>
      </c>
      <c r="BA233" s="80">
        <f t="shared" si="551"/>
        <v>76</v>
      </c>
      <c r="BB233" s="67">
        <f t="shared" ref="BB233:DD233" si="560">BB479*1000</f>
        <v>0.5</v>
      </c>
      <c r="BC233" s="67">
        <f t="shared" si="560"/>
        <v>0.5</v>
      </c>
      <c r="BD233" s="67">
        <f t="shared" si="560"/>
        <v>0.5</v>
      </c>
      <c r="BE233" s="67">
        <f t="shared" si="560"/>
        <v>0.5</v>
      </c>
      <c r="BF233" s="67">
        <f t="shared" si="560"/>
        <v>0.5</v>
      </c>
      <c r="BG233" s="67">
        <f t="shared" si="560"/>
        <v>0.5</v>
      </c>
      <c r="BH233" s="67">
        <f t="shared" si="560"/>
        <v>0.5</v>
      </c>
      <c r="BI233" s="67">
        <f t="shared" si="560"/>
        <v>0.5</v>
      </c>
      <c r="BJ233" s="67">
        <f t="shared" si="560"/>
        <v>5.0000000000000001E-3</v>
      </c>
      <c r="BK233" s="67">
        <f t="shared" si="560"/>
        <v>0.5</v>
      </c>
      <c r="BL233" s="67">
        <f t="shared" si="560"/>
        <v>0.05</v>
      </c>
      <c r="BM233" s="67">
        <f t="shared" si="560"/>
        <v>0.05</v>
      </c>
      <c r="BN233" s="67">
        <f t="shared" si="560"/>
        <v>0.05</v>
      </c>
      <c r="BO233" s="67">
        <f t="shared" si="560"/>
        <v>0.05</v>
      </c>
      <c r="BP233" s="67">
        <f t="shared" si="560"/>
        <v>0.05</v>
      </c>
      <c r="BQ233" s="67">
        <f t="shared" si="560"/>
        <v>0.4</v>
      </c>
      <c r="BR233" s="67">
        <f t="shared" si="560"/>
        <v>0.05</v>
      </c>
      <c r="BS233" s="67">
        <f t="shared" si="560"/>
        <v>0.05</v>
      </c>
      <c r="BT233" s="67">
        <f t="shared" si="560"/>
        <v>0.05</v>
      </c>
      <c r="BU233" s="67">
        <f t="shared" si="560"/>
        <v>0.05</v>
      </c>
      <c r="BV233" s="67">
        <f t="shared" si="560"/>
        <v>0.05</v>
      </c>
      <c r="BW233" s="67">
        <f t="shared" si="560"/>
        <v>0.1</v>
      </c>
      <c r="BX233" s="67">
        <f t="shared" si="560"/>
        <v>0.15</v>
      </c>
      <c r="BY233" s="91"/>
      <c r="BZ233" s="91"/>
      <c r="CA233" s="91"/>
      <c r="CB233" s="91"/>
      <c r="CC233" s="91"/>
      <c r="CD233" s="91"/>
      <c r="CE233" s="91"/>
      <c r="CF233" s="91"/>
      <c r="CG233" s="91"/>
      <c r="CH233" s="91"/>
      <c r="CI233" s="91"/>
      <c r="CJ233" s="91"/>
      <c r="CK233" s="91"/>
      <c r="CL233" s="91"/>
      <c r="CM233" s="91"/>
      <c r="CN233" s="91"/>
      <c r="CO233" s="91"/>
      <c r="CP233" s="91"/>
      <c r="CQ233" s="91"/>
      <c r="CR233" s="91"/>
      <c r="CS233" s="91"/>
      <c r="CT233" s="91"/>
      <c r="CU233" s="91"/>
      <c r="CV233" s="91"/>
      <c r="CW233" s="91"/>
      <c r="CX233" s="91"/>
      <c r="CY233" s="91"/>
      <c r="CZ233" s="91"/>
      <c r="DA233" s="91"/>
      <c r="DB233" s="91"/>
      <c r="DC233" s="67">
        <f t="shared" si="560"/>
        <v>0.05</v>
      </c>
      <c r="DD233" s="67">
        <f t="shared" si="560"/>
        <v>0.05</v>
      </c>
      <c r="DE233" s="138">
        <v>368.4</v>
      </c>
      <c r="DF233" s="137"/>
      <c r="DG233" s="137"/>
      <c r="DH233" s="137"/>
      <c r="DI233" s="137"/>
      <c r="DJ233" s="137"/>
    </row>
    <row r="234" spans="1:114" s="63" customFormat="1" ht="25.5" x14ac:dyDescent="0.2">
      <c r="A234" s="114">
        <v>229</v>
      </c>
      <c r="B234" s="115">
        <v>420</v>
      </c>
      <c r="C234" s="116" t="s">
        <v>675</v>
      </c>
      <c r="D234" s="116" t="s">
        <v>676</v>
      </c>
      <c r="E234" s="116" t="s">
        <v>908</v>
      </c>
      <c r="F234" s="116" t="s">
        <v>1106</v>
      </c>
      <c r="G234" s="113">
        <v>6.8</v>
      </c>
      <c r="H234" s="52">
        <v>636</v>
      </c>
      <c r="I234" s="89">
        <v>0.05</v>
      </c>
      <c r="J234" s="89">
        <v>1.5</v>
      </c>
      <c r="K234" s="89">
        <v>40.9</v>
      </c>
      <c r="L234" s="90">
        <v>2.5000000000000001E-2</v>
      </c>
      <c r="M234" s="89">
        <v>4.62</v>
      </c>
      <c r="N234" s="112">
        <v>13.4</v>
      </c>
      <c r="O234" s="89">
        <v>9.11</v>
      </c>
      <c r="P234" s="105">
        <v>2.3599999999999999E-2</v>
      </c>
      <c r="Q234" s="112">
        <v>1220</v>
      </c>
      <c r="R234" s="89">
        <v>0.2</v>
      </c>
      <c r="S234" s="112">
        <v>8.3000000000000007</v>
      </c>
      <c r="T234" s="112">
        <v>12.8</v>
      </c>
      <c r="U234" s="79">
        <v>1</v>
      </c>
      <c r="V234" s="79">
        <v>14.3</v>
      </c>
      <c r="W234" s="112">
        <v>16.399999999999999</v>
      </c>
      <c r="X234" s="112">
        <v>35.799999999999997</v>
      </c>
      <c r="Y234" s="52">
        <v>2580</v>
      </c>
      <c r="Z234" s="89">
        <v>3.18</v>
      </c>
      <c r="AA234" s="52">
        <v>15300.9</v>
      </c>
      <c r="AB234" s="79">
        <v>142</v>
      </c>
      <c r="AC234" s="89">
        <v>192</v>
      </c>
      <c r="AD234" s="52">
        <v>226</v>
      </c>
      <c r="AE234" s="89">
        <v>333.56599999999997</v>
      </c>
      <c r="AF234" s="52">
        <v>6697.07</v>
      </c>
      <c r="AG234" s="112">
        <v>549</v>
      </c>
      <c r="AH234" s="79">
        <f t="shared" ref="AH234:AZ234" si="561">AH480*1000</f>
        <v>2.5</v>
      </c>
      <c r="AI234" s="79">
        <f t="shared" si="561"/>
        <v>5</v>
      </c>
      <c r="AJ234" s="79">
        <f t="shared" si="561"/>
        <v>2.5</v>
      </c>
      <c r="AK234" s="79">
        <f t="shared" si="561"/>
        <v>11</v>
      </c>
      <c r="AL234" s="79">
        <f t="shared" si="561"/>
        <v>7</v>
      </c>
      <c r="AM234" s="79">
        <f t="shared" si="561"/>
        <v>2.5</v>
      </c>
      <c r="AN234" s="79">
        <f t="shared" si="561"/>
        <v>5</v>
      </c>
      <c r="AO234" s="79">
        <f t="shared" si="561"/>
        <v>2.5</v>
      </c>
      <c r="AP234" s="79">
        <f t="shared" si="561"/>
        <v>2.5</v>
      </c>
      <c r="AQ234" s="79">
        <f t="shared" si="561"/>
        <v>1.5</v>
      </c>
      <c r="AR234" s="79">
        <f t="shared" si="561"/>
        <v>2.5</v>
      </c>
      <c r="AS234" s="79">
        <f t="shared" si="561"/>
        <v>2.5</v>
      </c>
      <c r="AT234" s="79">
        <f t="shared" si="561"/>
        <v>9</v>
      </c>
      <c r="AU234" s="79">
        <f t="shared" si="561"/>
        <v>7</v>
      </c>
      <c r="AV234" s="79">
        <f t="shared" si="561"/>
        <v>2.5</v>
      </c>
      <c r="AW234" s="79">
        <f t="shared" si="561"/>
        <v>2.5</v>
      </c>
      <c r="AX234" s="79">
        <f t="shared" si="561"/>
        <v>10</v>
      </c>
      <c r="AY234" s="79">
        <f t="shared" si="561"/>
        <v>2.5</v>
      </c>
      <c r="AZ234" s="79">
        <f t="shared" si="561"/>
        <v>2.5</v>
      </c>
      <c r="BA234" s="80">
        <f t="shared" si="551"/>
        <v>60.5</v>
      </c>
      <c r="BB234" s="67">
        <f t="shared" ref="BB234:DD234" si="562">BB480*1000</f>
        <v>0.5</v>
      </c>
      <c r="BC234" s="67">
        <f t="shared" si="562"/>
        <v>0.5</v>
      </c>
      <c r="BD234" s="67">
        <f t="shared" si="562"/>
        <v>0.5</v>
      </c>
      <c r="BE234" s="67">
        <f t="shared" si="562"/>
        <v>0.5</v>
      </c>
      <c r="BF234" s="67">
        <f t="shared" si="562"/>
        <v>0.5</v>
      </c>
      <c r="BG234" s="67">
        <f t="shared" si="562"/>
        <v>0.5</v>
      </c>
      <c r="BH234" s="67">
        <f t="shared" si="562"/>
        <v>0.5</v>
      </c>
      <c r="BI234" s="67">
        <f t="shared" si="562"/>
        <v>0.5</v>
      </c>
      <c r="BJ234" s="67">
        <f t="shared" si="562"/>
        <v>5.0000000000000001E-3</v>
      </c>
      <c r="BK234" s="67">
        <f t="shared" si="562"/>
        <v>0.5</v>
      </c>
      <c r="BL234" s="67">
        <f t="shared" si="562"/>
        <v>0.05</v>
      </c>
      <c r="BM234" s="67">
        <f t="shared" si="562"/>
        <v>0.05</v>
      </c>
      <c r="BN234" s="67">
        <f t="shared" si="562"/>
        <v>0.05</v>
      </c>
      <c r="BO234" s="67">
        <f t="shared" si="562"/>
        <v>0.05</v>
      </c>
      <c r="BP234" s="67">
        <f t="shared" si="562"/>
        <v>0.05</v>
      </c>
      <c r="BQ234" s="67">
        <f t="shared" si="562"/>
        <v>0.4</v>
      </c>
      <c r="BR234" s="67">
        <f t="shared" si="562"/>
        <v>0.05</v>
      </c>
      <c r="BS234" s="67">
        <f t="shared" si="562"/>
        <v>0.05</v>
      </c>
      <c r="BT234" s="67">
        <f t="shared" si="562"/>
        <v>0.05</v>
      </c>
      <c r="BU234" s="67">
        <f t="shared" si="562"/>
        <v>0.05</v>
      </c>
      <c r="BV234" s="67">
        <f t="shared" si="562"/>
        <v>0.05</v>
      </c>
      <c r="BW234" s="67">
        <f t="shared" si="562"/>
        <v>0.1</v>
      </c>
      <c r="BX234" s="67">
        <f t="shared" si="562"/>
        <v>0.15</v>
      </c>
      <c r="BY234" s="67">
        <f t="shared" si="562"/>
        <v>25</v>
      </c>
      <c r="BZ234" s="67">
        <f t="shared" si="562"/>
        <v>50</v>
      </c>
      <c r="CA234" s="67">
        <f t="shared" si="562"/>
        <v>500</v>
      </c>
      <c r="CB234" s="67">
        <f t="shared" si="562"/>
        <v>0.01</v>
      </c>
      <c r="CC234" s="67">
        <f t="shared" si="562"/>
        <v>2.5000000000000001E-2</v>
      </c>
      <c r="CD234" s="67">
        <f t="shared" si="562"/>
        <v>2.5000000000000001E-2</v>
      </c>
      <c r="CE234" s="67">
        <f t="shared" si="562"/>
        <v>2.5000000000000001E-2</v>
      </c>
      <c r="CF234" s="67">
        <f t="shared" si="562"/>
        <v>2.5000000000000001E-2</v>
      </c>
      <c r="CG234" s="67">
        <f t="shared" si="562"/>
        <v>2.5000000000000001E-2</v>
      </c>
      <c r="CH234" s="67">
        <f t="shared" si="562"/>
        <v>2.5000000000000001E-2</v>
      </c>
      <c r="CI234" s="67">
        <f t="shared" si="562"/>
        <v>2.5000000000000001E-2</v>
      </c>
      <c r="CJ234" s="67">
        <f>CJ480</f>
        <v>5.0000000000000001E-3</v>
      </c>
      <c r="CK234" s="67">
        <f t="shared" si="562"/>
        <v>0.15</v>
      </c>
      <c r="CL234" s="67">
        <f t="shared" si="562"/>
        <v>0.5</v>
      </c>
      <c r="CM234" s="67">
        <f t="shared" si="562"/>
        <v>0.5</v>
      </c>
      <c r="CN234" s="67">
        <f t="shared" si="562"/>
        <v>0.5</v>
      </c>
      <c r="CO234" s="67">
        <f>SUM(CL234:CN234)</f>
        <v>1.5</v>
      </c>
      <c r="CP234" s="67">
        <f t="shared" si="562"/>
        <v>0.3</v>
      </c>
      <c r="CQ234" s="67">
        <f t="shared" si="562"/>
        <v>5</v>
      </c>
      <c r="CR234" s="67">
        <f t="shared" si="562"/>
        <v>0.5</v>
      </c>
      <c r="CS234" s="67">
        <f t="shared" si="562"/>
        <v>0.5</v>
      </c>
      <c r="CT234" s="67">
        <f t="shared" si="562"/>
        <v>0.05</v>
      </c>
      <c r="CU234" s="67">
        <f t="shared" si="562"/>
        <v>0.05</v>
      </c>
      <c r="CV234" s="67">
        <f t="shared" si="562"/>
        <v>0.05</v>
      </c>
      <c r="CW234" s="67">
        <f t="shared" ref="CW234" si="563">CW480/1000</f>
        <v>0.01</v>
      </c>
      <c r="CX234" s="67">
        <f t="shared" si="562"/>
        <v>0.05</v>
      </c>
      <c r="CY234" s="67">
        <f t="shared" si="562"/>
        <v>0.05</v>
      </c>
      <c r="CZ234" s="67">
        <f t="shared" si="562"/>
        <v>0.05</v>
      </c>
      <c r="DA234" s="67">
        <f t="shared" si="562"/>
        <v>0.05</v>
      </c>
      <c r="DB234" s="67">
        <f t="shared" si="562"/>
        <v>0.05</v>
      </c>
      <c r="DC234" s="67">
        <f t="shared" si="562"/>
        <v>0.05</v>
      </c>
      <c r="DD234" s="67">
        <f t="shared" si="562"/>
        <v>0.05</v>
      </c>
      <c r="DE234" s="138">
        <v>853.4</v>
      </c>
      <c r="DF234" s="101">
        <f t="shared" ref="DF234:DJ234" si="564">DF480*1000</f>
        <v>0.5</v>
      </c>
      <c r="DG234" s="101">
        <f t="shared" si="564"/>
        <v>0.05</v>
      </c>
      <c r="DH234" s="101">
        <f t="shared" si="564"/>
        <v>2.5000000000000001E-2</v>
      </c>
      <c r="DI234" s="101">
        <f t="shared" si="564"/>
        <v>2.5000000000000001E-2</v>
      </c>
      <c r="DJ234" s="101">
        <f t="shared" si="564"/>
        <v>0.05</v>
      </c>
    </row>
    <row r="235" spans="1:114" s="63" customFormat="1" ht="25.5" x14ac:dyDescent="0.2">
      <c r="A235" s="114">
        <v>230</v>
      </c>
      <c r="B235" s="115">
        <v>421</v>
      </c>
      <c r="C235" s="116" t="s">
        <v>677</v>
      </c>
      <c r="D235" s="116" t="s">
        <v>678</v>
      </c>
      <c r="E235" s="116" t="s">
        <v>909</v>
      </c>
      <c r="F235" s="116" t="s">
        <v>1107</v>
      </c>
      <c r="G235" s="113">
        <v>6.7</v>
      </c>
      <c r="H235" s="52">
        <v>615</v>
      </c>
      <c r="I235" s="89">
        <v>0.05</v>
      </c>
      <c r="J235" s="89">
        <v>1.5</v>
      </c>
      <c r="K235" s="89">
        <v>13.6</v>
      </c>
      <c r="L235" s="90">
        <v>2.5000000000000001E-2</v>
      </c>
      <c r="M235" s="89">
        <v>1.1399999999999999</v>
      </c>
      <c r="N235" s="112">
        <v>3.28</v>
      </c>
      <c r="O235" s="89">
        <v>4.6500000000000004</v>
      </c>
      <c r="P235" s="105">
        <v>5.0000000000000001E-4</v>
      </c>
      <c r="Q235" s="112">
        <v>303</v>
      </c>
      <c r="R235" s="89">
        <v>0.2</v>
      </c>
      <c r="S235" s="112">
        <v>2.21</v>
      </c>
      <c r="T235" s="112">
        <v>56.9</v>
      </c>
      <c r="U235" s="79">
        <v>1</v>
      </c>
      <c r="V235" s="79">
        <v>2.11</v>
      </c>
      <c r="W235" s="112">
        <v>2.95</v>
      </c>
      <c r="X235" s="112">
        <v>11.1</v>
      </c>
      <c r="Y235" s="52">
        <v>356</v>
      </c>
      <c r="Z235" s="89">
        <v>7.64</v>
      </c>
      <c r="AA235" s="52">
        <v>2950</v>
      </c>
      <c r="AB235" s="79">
        <v>71.099999999999994</v>
      </c>
      <c r="AC235" s="89">
        <v>52</v>
      </c>
      <c r="AD235" s="52">
        <v>103</v>
      </c>
      <c r="AE235" s="89">
        <v>29.5</v>
      </c>
      <c r="AF235" s="52">
        <v>1378.25</v>
      </c>
      <c r="AG235" s="112">
        <v>50</v>
      </c>
      <c r="AH235" s="79">
        <f t="shared" ref="AH235:AZ235" si="565">AH481*1000</f>
        <v>6</v>
      </c>
      <c r="AI235" s="79">
        <f t="shared" si="565"/>
        <v>6</v>
      </c>
      <c r="AJ235" s="79">
        <f t="shared" si="565"/>
        <v>2.5</v>
      </c>
      <c r="AK235" s="79">
        <f t="shared" si="565"/>
        <v>11</v>
      </c>
      <c r="AL235" s="79">
        <f t="shared" si="565"/>
        <v>8</v>
      </c>
      <c r="AM235" s="79">
        <f t="shared" si="565"/>
        <v>2.5</v>
      </c>
      <c r="AN235" s="79">
        <f t="shared" si="565"/>
        <v>2.5</v>
      </c>
      <c r="AO235" s="79">
        <f t="shared" si="565"/>
        <v>2.5</v>
      </c>
      <c r="AP235" s="79">
        <f t="shared" si="565"/>
        <v>6</v>
      </c>
      <c r="AQ235" s="79">
        <f t="shared" si="565"/>
        <v>1.5</v>
      </c>
      <c r="AR235" s="79">
        <f t="shared" si="565"/>
        <v>2.5</v>
      </c>
      <c r="AS235" s="79">
        <f t="shared" si="565"/>
        <v>6</v>
      </c>
      <c r="AT235" s="79">
        <f t="shared" si="565"/>
        <v>8</v>
      </c>
      <c r="AU235" s="79">
        <f t="shared" si="565"/>
        <v>9</v>
      </c>
      <c r="AV235" s="79">
        <f t="shared" si="565"/>
        <v>2.5</v>
      </c>
      <c r="AW235" s="79">
        <f t="shared" si="565"/>
        <v>2.5</v>
      </c>
      <c r="AX235" s="79">
        <f t="shared" si="565"/>
        <v>12</v>
      </c>
      <c r="AY235" s="79">
        <f t="shared" si="565"/>
        <v>2.5</v>
      </c>
      <c r="AZ235" s="79">
        <f t="shared" si="565"/>
        <v>2.5</v>
      </c>
      <c r="BA235" s="80">
        <f t="shared" si="551"/>
        <v>68</v>
      </c>
      <c r="BB235" s="67">
        <f t="shared" ref="BB235:DD235" si="566">BB481*1000</f>
        <v>0.5</v>
      </c>
      <c r="BC235" s="67">
        <f t="shared" si="566"/>
        <v>0.5</v>
      </c>
      <c r="BD235" s="67">
        <f t="shared" si="566"/>
        <v>0.5</v>
      </c>
      <c r="BE235" s="67">
        <f t="shared" si="566"/>
        <v>0.5</v>
      </c>
      <c r="BF235" s="67">
        <f t="shared" si="566"/>
        <v>0.5</v>
      </c>
      <c r="BG235" s="67">
        <f t="shared" si="566"/>
        <v>0.5</v>
      </c>
      <c r="BH235" s="67">
        <f t="shared" si="566"/>
        <v>0.5</v>
      </c>
      <c r="BI235" s="67">
        <f t="shared" si="566"/>
        <v>0.5</v>
      </c>
      <c r="BJ235" s="67">
        <f t="shared" si="566"/>
        <v>5.0000000000000001E-3</v>
      </c>
      <c r="BK235" s="67">
        <f t="shared" si="566"/>
        <v>0.5</v>
      </c>
      <c r="BL235" s="67">
        <f t="shared" si="566"/>
        <v>0.05</v>
      </c>
      <c r="BM235" s="67">
        <f t="shared" si="566"/>
        <v>0.05</v>
      </c>
      <c r="BN235" s="67">
        <f t="shared" si="566"/>
        <v>0.05</v>
      </c>
      <c r="BO235" s="67">
        <f t="shared" si="566"/>
        <v>0.05</v>
      </c>
      <c r="BP235" s="67">
        <f t="shared" si="566"/>
        <v>0.05</v>
      </c>
      <c r="BQ235" s="67">
        <f t="shared" si="566"/>
        <v>0.4</v>
      </c>
      <c r="BR235" s="67">
        <f t="shared" si="566"/>
        <v>0.05</v>
      </c>
      <c r="BS235" s="67">
        <f t="shared" si="566"/>
        <v>0.05</v>
      </c>
      <c r="BT235" s="67">
        <f t="shared" si="566"/>
        <v>0.05</v>
      </c>
      <c r="BU235" s="67">
        <f t="shared" si="566"/>
        <v>0.05</v>
      </c>
      <c r="BV235" s="67">
        <f t="shared" si="566"/>
        <v>0.05</v>
      </c>
      <c r="BW235" s="67">
        <f t="shared" si="566"/>
        <v>0.1</v>
      </c>
      <c r="BX235" s="67">
        <f t="shared" si="566"/>
        <v>0.15</v>
      </c>
      <c r="BY235" s="91"/>
      <c r="BZ235" s="91"/>
      <c r="CA235" s="91"/>
      <c r="CB235" s="91"/>
      <c r="CC235" s="91"/>
      <c r="CD235" s="91"/>
      <c r="CE235" s="91"/>
      <c r="CF235" s="91"/>
      <c r="CG235" s="91"/>
      <c r="CH235" s="91"/>
      <c r="CI235" s="91"/>
      <c r="CJ235" s="91"/>
      <c r="CK235" s="91"/>
      <c r="CL235" s="91"/>
      <c r="CM235" s="91"/>
      <c r="CN235" s="91"/>
      <c r="CO235" s="91"/>
      <c r="CP235" s="91"/>
      <c r="CQ235" s="91"/>
      <c r="CR235" s="91"/>
      <c r="CS235" s="91"/>
      <c r="CT235" s="91"/>
      <c r="CU235" s="91"/>
      <c r="CV235" s="91"/>
      <c r="CW235" s="91"/>
      <c r="CX235" s="91"/>
      <c r="CY235" s="91"/>
      <c r="CZ235" s="91"/>
      <c r="DA235" s="91"/>
      <c r="DB235" s="91"/>
      <c r="DC235" s="67">
        <f t="shared" si="566"/>
        <v>0.05</v>
      </c>
      <c r="DD235" s="67">
        <f t="shared" si="566"/>
        <v>0.05</v>
      </c>
      <c r="DE235" s="138">
        <v>596.6</v>
      </c>
      <c r="DF235" s="137"/>
      <c r="DG235" s="137"/>
      <c r="DH235" s="137"/>
      <c r="DI235" s="137"/>
      <c r="DJ235" s="137"/>
    </row>
    <row r="236" spans="1:114" s="63" customFormat="1" ht="25.5" x14ac:dyDescent="0.2">
      <c r="A236" s="114">
        <v>231</v>
      </c>
      <c r="B236" s="115">
        <v>422</v>
      </c>
      <c r="C236" s="116" t="s">
        <v>679</v>
      </c>
      <c r="D236" s="116" t="s">
        <v>680</v>
      </c>
      <c r="E236" s="116" t="s">
        <v>910</v>
      </c>
      <c r="F236" s="116" t="s">
        <v>1108</v>
      </c>
      <c r="G236" s="113">
        <v>7.2</v>
      </c>
      <c r="H236" s="52">
        <v>648</v>
      </c>
      <c r="I236" s="89">
        <v>0.05</v>
      </c>
      <c r="J236" s="89">
        <v>1.5</v>
      </c>
      <c r="K236" s="89">
        <v>7.62</v>
      </c>
      <c r="L236" s="90">
        <v>2.5000000000000001E-2</v>
      </c>
      <c r="M236" s="89">
        <v>0.47099999999999997</v>
      </c>
      <c r="N236" s="112">
        <v>2.69</v>
      </c>
      <c r="O236" s="89">
        <v>3.07</v>
      </c>
      <c r="P236" s="105">
        <v>5.0000000000000001E-4</v>
      </c>
      <c r="Q236" s="112">
        <v>139</v>
      </c>
      <c r="R236" s="89">
        <v>0.53100000000000003</v>
      </c>
      <c r="S236" s="112">
        <v>0.94799999999999995</v>
      </c>
      <c r="T236" s="112">
        <v>1.26</v>
      </c>
      <c r="U236" s="79">
        <v>1</v>
      </c>
      <c r="V236" s="79">
        <v>5.37</v>
      </c>
      <c r="W236" s="112">
        <v>1.22</v>
      </c>
      <c r="X236" s="112">
        <v>4.37</v>
      </c>
      <c r="Y236" s="52">
        <v>2740</v>
      </c>
      <c r="Z236" s="89">
        <v>7.64</v>
      </c>
      <c r="AA236" s="52">
        <v>1080</v>
      </c>
      <c r="AB236" s="79">
        <v>21.5</v>
      </c>
      <c r="AC236" s="89">
        <v>40.5</v>
      </c>
      <c r="AD236" s="52">
        <v>201</v>
      </c>
      <c r="AE236" s="89">
        <v>55.6</v>
      </c>
      <c r="AF236" s="52">
        <v>863</v>
      </c>
      <c r="AG236" s="112">
        <v>50</v>
      </c>
      <c r="AH236" s="79">
        <f t="shared" ref="AH236:AZ236" si="567">AH482*1000</f>
        <v>8</v>
      </c>
      <c r="AI236" s="79">
        <f t="shared" si="567"/>
        <v>2.5</v>
      </c>
      <c r="AJ236" s="79">
        <f t="shared" si="567"/>
        <v>2.5</v>
      </c>
      <c r="AK236" s="79">
        <f t="shared" si="567"/>
        <v>2.5</v>
      </c>
      <c r="AL236" s="79">
        <f t="shared" si="567"/>
        <v>2.5</v>
      </c>
      <c r="AM236" s="79">
        <f t="shared" si="567"/>
        <v>2.5</v>
      </c>
      <c r="AN236" s="79">
        <f t="shared" si="567"/>
        <v>2.5</v>
      </c>
      <c r="AO236" s="79">
        <f t="shared" si="567"/>
        <v>2.5</v>
      </c>
      <c r="AP236" s="79">
        <f t="shared" si="567"/>
        <v>2.5</v>
      </c>
      <c r="AQ236" s="79">
        <f t="shared" si="567"/>
        <v>1.5</v>
      </c>
      <c r="AR236" s="79">
        <f t="shared" si="567"/>
        <v>2.5</v>
      </c>
      <c r="AS236" s="79">
        <f t="shared" si="567"/>
        <v>2.5</v>
      </c>
      <c r="AT236" s="79">
        <f t="shared" si="567"/>
        <v>2.5</v>
      </c>
      <c r="AU236" s="79">
        <f t="shared" si="567"/>
        <v>2.5</v>
      </c>
      <c r="AV236" s="79">
        <f t="shared" si="567"/>
        <v>2.5</v>
      </c>
      <c r="AW236" s="79">
        <f t="shared" si="567"/>
        <v>10</v>
      </c>
      <c r="AX236" s="79">
        <f t="shared" si="567"/>
        <v>8</v>
      </c>
      <c r="AY236" s="79">
        <f t="shared" si="567"/>
        <v>2.5</v>
      </c>
      <c r="AZ236" s="79">
        <f t="shared" si="567"/>
        <v>2.5</v>
      </c>
      <c r="BA236" s="80">
        <f t="shared" si="551"/>
        <v>37</v>
      </c>
      <c r="BB236" s="67">
        <f t="shared" ref="BB236:DD236" si="568">BB482*1000</f>
        <v>0.5</v>
      </c>
      <c r="BC236" s="67">
        <f t="shared" si="568"/>
        <v>0.5</v>
      </c>
      <c r="BD236" s="67">
        <f t="shared" si="568"/>
        <v>0.5</v>
      </c>
      <c r="BE236" s="67">
        <f t="shared" si="568"/>
        <v>0.5</v>
      </c>
      <c r="BF236" s="67">
        <f t="shared" si="568"/>
        <v>0.5</v>
      </c>
      <c r="BG236" s="67">
        <f t="shared" si="568"/>
        <v>0.5</v>
      </c>
      <c r="BH236" s="67">
        <f t="shared" si="568"/>
        <v>0.5</v>
      </c>
      <c r="BI236" s="67">
        <f t="shared" si="568"/>
        <v>0.5</v>
      </c>
      <c r="BJ236" s="67">
        <f t="shared" si="568"/>
        <v>5.0000000000000001E-3</v>
      </c>
      <c r="BK236" s="67">
        <f t="shared" si="568"/>
        <v>0.5</v>
      </c>
      <c r="BL236" s="67">
        <f t="shared" si="568"/>
        <v>0.05</v>
      </c>
      <c r="BM236" s="67">
        <f t="shared" si="568"/>
        <v>0.05</v>
      </c>
      <c r="BN236" s="67">
        <f t="shared" si="568"/>
        <v>0.05</v>
      </c>
      <c r="BO236" s="67">
        <f t="shared" si="568"/>
        <v>0.05</v>
      </c>
      <c r="BP236" s="67">
        <f t="shared" si="568"/>
        <v>0.05</v>
      </c>
      <c r="BQ236" s="67">
        <f t="shared" si="568"/>
        <v>0.4</v>
      </c>
      <c r="BR236" s="67">
        <f t="shared" si="568"/>
        <v>0.05</v>
      </c>
      <c r="BS236" s="67">
        <f t="shared" si="568"/>
        <v>0.05</v>
      </c>
      <c r="BT236" s="67">
        <f t="shared" si="568"/>
        <v>0.05</v>
      </c>
      <c r="BU236" s="67">
        <f t="shared" si="568"/>
        <v>0.05</v>
      </c>
      <c r="BV236" s="67">
        <f t="shared" si="568"/>
        <v>0.05</v>
      </c>
      <c r="BW236" s="67">
        <f t="shared" si="568"/>
        <v>0.1</v>
      </c>
      <c r="BX236" s="67">
        <f t="shared" si="568"/>
        <v>0.15</v>
      </c>
      <c r="BY236" s="91"/>
      <c r="BZ236" s="91"/>
      <c r="CA236" s="91"/>
      <c r="CB236" s="91"/>
      <c r="CC236" s="91"/>
      <c r="CD236" s="91"/>
      <c r="CE236" s="91"/>
      <c r="CF236" s="91"/>
      <c r="CG236" s="91"/>
      <c r="CH236" s="91"/>
      <c r="CI236" s="91"/>
      <c r="CJ236" s="91"/>
      <c r="CK236" s="91"/>
      <c r="CL236" s="91"/>
      <c r="CM236" s="91"/>
      <c r="CN236" s="91"/>
      <c r="CO236" s="91"/>
      <c r="CP236" s="91"/>
      <c r="CQ236" s="91"/>
      <c r="CR236" s="91"/>
      <c r="CS236" s="91"/>
      <c r="CT236" s="91"/>
      <c r="CU236" s="91"/>
      <c r="CV236" s="91"/>
      <c r="CW236" s="91"/>
      <c r="CX236" s="91"/>
      <c r="CY236" s="91"/>
      <c r="CZ236" s="91"/>
      <c r="DA236" s="91"/>
      <c r="DB236" s="91"/>
      <c r="DC236" s="67">
        <f t="shared" si="568"/>
        <v>0.05</v>
      </c>
      <c r="DD236" s="67">
        <f t="shared" si="568"/>
        <v>0.05</v>
      </c>
      <c r="DE236" s="138">
        <v>1567</v>
      </c>
      <c r="DF236" s="137"/>
      <c r="DG236" s="137"/>
      <c r="DH236" s="137"/>
      <c r="DI236" s="137"/>
      <c r="DJ236" s="137"/>
    </row>
    <row r="237" spans="1:114" ht="25.5" x14ac:dyDescent="0.2">
      <c r="A237" s="114">
        <v>232</v>
      </c>
      <c r="B237" s="115">
        <v>423</v>
      </c>
      <c r="C237" s="116" t="s">
        <v>681</v>
      </c>
      <c r="D237" s="116" t="s">
        <v>682</v>
      </c>
      <c r="E237" s="116" t="s">
        <v>911</v>
      </c>
      <c r="F237" s="116" t="s">
        <v>1109</v>
      </c>
      <c r="G237" s="113">
        <v>7.1</v>
      </c>
      <c r="H237" s="52">
        <v>633</v>
      </c>
      <c r="I237" s="89">
        <v>0.05</v>
      </c>
      <c r="J237" s="89">
        <v>4.37</v>
      </c>
      <c r="K237" s="89">
        <v>86</v>
      </c>
      <c r="L237" s="90">
        <v>2.5000000000000001E-2</v>
      </c>
      <c r="M237" s="89">
        <v>11.4</v>
      </c>
      <c r="N237" s="112">
        <v>40</v>
      </c>
      <c r="O237" s="89">
        <v>20</v>
      </c>
      <c r="P237" s="105">
        <v>6.08E-2</v>
      </c>
      <c r="Q237" s="112">
        <v>4670</v>
      </c>
      <c r="R237" s="89">
        <v>0.2</v>
      </c>
      <c r="S237" s="112">
        <v>41.7</v>
      </c>
      <c r="T237" s="112">
        <v>13</v>
      </c>
      <c r="U237" s="79">
        <v>1</v>
      </c>
      <c r="V237" s="79">
        <v>20.100000000000001</v>
      </c>
      <c r="W237" s="112">
        <v>37.1</v>
      </c>
      <c r="X237" s="112">
        <v>49.6</v>
      </c>
      <c r="Y237" s="52">
        <v>2880</v>
      </c>
      <c r="Z237" s="89">
        <v>6.34</v>
      </c>
      <c r="AA237" s="52">
        <v>26041.8</v>
      </c>
      <c r="AB237" s="79">
        <v>580.24800000000005</v>
      </c>
      <c r="AC237" s="89">
        <v>250</v>
      </c>
      <c r="AD237" s="52">
        <v>288</v>
      </c>
      <c r="AE237" s="89">
        <v>260.55200000000002</v>
      </c>
      <c r="AF237" s="52">
        <v>20552.400000000001</v>
      </c>
      <c r="AG237" s="112">
        <v>1400</v>
      </c>
      <c r="AH237" s="79">
        <f t="shared" ref="AH237:AZ237" si="569">AH483*1000</f>
        <v>18</v>
      </c>
      <c r="AI237" s="79">
        <f t="shared" si="569"/>
        <v>5</v>
      </c>
      <c r="AJ237" s="79">
        <f t="shared" si="569"/>
        <v>2.5</v>
      </c>
      <c r="AK237" s="79">
        <f t="shared" si="569"/>
        <v>14</v>
      </c>
      <c r="AL237" s="79">
        <f t="shared" si="569"/>
        <v>8</v>
      </c>
      <c r="AM237" s="79">
        <f t="shared" si="569"/>
        <v>6</v>
      </c>
      <c r="AN237" s="79">
        <f t="shared" si="569"/>
        <v>9</v>
      </c>
      <c r="AO237" s="79">
        <f t="shared" si="569"/>
        <v>2.5</v>
      </c>
      <c r="AP237" s="79">
        <f t="shared" si="569"/>
        <v>2.5</v>
      </c>
      <c r="AQ237" s="79">
        <f t="shared" si="569"/>
        <v>1.5</v>
      </c>
      <c r="AR237" s="79">
        <f t="shared" si="569"/>
        <v>2.5</v>
      </c>
      <c r="AS237" s="79">
        <f t="shared" si="569"/>
        <v>2.5</v>
      </c>
      <c r="AT237" s="79">
        <f t="shared" si="569"/>
        <v>10</v>
      </c>
      <c r="AU237" s="79">
        <f t="shared" si="569"/>
        <v>11</v>
      </c>
      <c r="AV237" s="79">
        <f t="shared" si="569"/>
        <v>2.5</v>
      </c>
      <c r="AW237" s="79">
        <f t="shared" si="569"/>
        <v>2.5</v>
      </c>
      <c r="AX237" s="79">
        <f t="shared" si="569"/>
        <v>15</v>
      </c>
      <c r="AY237" s="79">
        <f t="shared" si="569"/>
        <v>2.5</v>
      </c>
      <c r="AZ237" s="79">
        <f t="shared" si="569"/>
        <v>2.5</v>
      </c>
      <c r="BA237" s="80">
        <f t="shared" si="551"/>
        <v>92.5</v>
      </c>
      <c r="BB237" s="67">
        <f t="shared" ref="BB237:DD237" si="570">BB483*1000</f>
        <v>0.5</v>
      </c>
      <c r="BC237" s="67">
        <f t="shared" si="570"/>
        <v>0.5</v>
      </c>
      <c r="BD237" s="67">
        <f t="shared" si="570"/>
        <v>0.5</v>
      </c>
      <c r="BE237" s="67">
        <f t="shared" si="570"/>
        <v>0.5</v>
      </c>
      <c r="BF237" s="67">
        <f t="shared" si="570"/>
        <v>0.5</v>
      </c>
      <c r="BG237" s="67">
        <f t="shared" si="570"/>
        <v>0.5</v>
      </c>
      <c r="BH237" s="67">
        <f t="shared" si="570"/>
        <v>0.5</v>
      </c>
      <c r="BI237" s="67">
        <f t="shared" si="570"/>
        <v>0.5</v>
      </c>
      <c r="BJ237" s="67">
        <f t="shared" si="570"/>
        <v>5.0000000000000001E-3</v>
      </c>
      <c r="BK237" s="67">
        <f t="shared" si="570"/>
        <v>0.5</v>
      </c>
      <c r="BL237" s="67">
        <f t="shared" si="570"/>
        <v>0.05</v>
      </c>
      <c r="BM237" s="67">
        <f t="shared" si="570"/>
        <v>0.05</v>
      </c>
      <c r="BN237" s="67">
        <f t="shared" si="570"/>
        <v>0.05</v>
      </c>
      <c r="BO237" s="67">
        <f t="shared" si="570"/>
        <v>0.05</v>
      </c>
      <c r="BP237" s="67">
        <f t="shared" si="570"/>
        <v>0.05</v>
      </c>
      <c r="BQ237" s="67">
        <f t="shared" si="570"/>
        <v>0.4</v>
      </c>
      <c r="BR237" s="67">
        <f t="shared" si="570"/>
        <v>0.05</v>
      </c>
      <c r="BS237" s="67">
        <f t="shared" si="570"/>
        <v>0.05</v>
      </c>
      <c r="BT237" s="67">
        <f t="shared" si="570"/>
        <v>0.05</v>
      </c>
      <c r="BU237" s="67">
        <f t="shared" si="570"/>
        <v>0.05</v>
      </c>
      <c r="BV237" s="67">
        <f t="shared" si="570"/>
        <v>0.05</v>
      </c>
      <c r="BW237" s="67">
        <f t="shared" si="570"/>
        <v>0.1</v>
      </c>
      <c r="BX237" s="67">
        <f t="shared" si="570"/>
        <v>0.15</v>
      </c>
      <c r="BY237" s="91"/>
      <c r="BZ237" s="91"/>
      <c r="CA237" s="91"/>
      <c r="CB237" s="91"/>
      <c r="CC237" s="91"/>
      <c r="CD237" s="91"/>
      <c r="CE237" s="91"/>
      <c r="CF237" s="91"/>
      <c r="CG237" s="91"/>
      <c r="CH237" s="91"/>
      <c r="CI237" s="91"/>
      <c r="CJ237" s="91"/>
      <c r="CK237" s="91"/>
      <c r="CL237" s="91"/>
      <c r="CM237" s="91"/>
      <c r="CN237" s="91"/>
      <c r="CO237" s="91"/>
      <c r="CP237" s="91"/>
      <c r="CQ237" s="91"/>
      <c r="CR237" s="91"/>
      <c r="CS237" s="91"/>
      <c r="CT237" s="91"/>
      <c r="CU237" s="91"/>
      <c r="CV237" s="91"/>
      <c r="CW237" s="91"/>
      <c r="CX237" s="91"/>
      <c r="CY237" s="91"/>
      <c r="CZ237" s="91"/>
      <c r="DA237" s="91"/>
      <c r="DB237" s="91"/>
      <c r="DC237" s="67">
        <f t="shared" si="570"/>
        <v>0.05</v>
      </c>
      <c r="DD237" s="67">
        <f t="shared" si="570"/>
        <v>0.05</v>
      </c>
      <c r="DE237" s="138">
        <v>2907</v>
      </c>
      <c r="DF237" s="137"/>
      <c r="DG237" s="137"/>
      <c r="DH237" s="137"/>
      <c r="DI237" s="137"/>
      <c r="DJ237" s="137"/>
    </row>
    <row r="238" spans="1:114" ht="25.5" x14ac:dyDescent="0.2">
      <c r="A238" s="114">
        <v>233</v>
      </c>
      <c r="B238" s="115">
        <v>424</v>
      </c>
      <c r="C238" s="116" t="s">
        <v>298</v>
      </c>
      <c r="D238" s="116" t="s">
        <v>302</v>
      </c>
      <c r="E238" s="116" t="s">
        <v>912</v>
      </c>
      <c r="F238" s="116" t="s">
        <v>1110</v>
      </c>
      <c r="G238" s="113">
        <v>6.8</v>
      </c>
      <c r="H238" s="52">
        <v>664</v>
      </c>
      <c r="I238" s="89">
        <v>0.05</v>
      </c>
      <c r="J238" s="89">
        <v>1.5</v>
      </c>
      <c r="K238" s="89">
        <v>30.8</v>
      </c>
      <c r="L238" s="90">
        <v>2.5000000000000001E-2</v>
      </c>
      <c r="M238" s="89">
        <v>0.97099999999999997</v>
      </c>
      <c r="N238" s="112">
        <v>3.92</v>
      </c>
      <c r="O238" s="89">
        <v>3.54</v>
      </c>
      <c r="P238" s="105">
        <v>6.3E-3</v>
      </c>
      <c r="Q238" s="112">
        <v>367</v>
      </c>
      <c r="R238" s="89">
        <v>0.2</v>
      </c>
      <c r="S238" s="112">
        <v>3.15</v>
      </c>
      <c r="T238" s="112">
        <v>16.8</v>
      </c>
      <c r="U238" s="79">
        <v>1</v>
      </c>
      <c r="V238" s="79">
        <v>7.02</v>
      </c>
      <c r="W238" s="112">
        <v>3.92</v>
      </c>
      <c r="X238" s="112">
        <v>73.8</v>
      </c>
      <c r="Y238" s="52">
        <v>4730</v>
      </c>
      <c r="Z238" s="89">
        <v>3.67</v>
      </c>
      <c r="AA238" s="52">
        <v>2540</v>
      </c>
      <c r="AB238" s="79">
        <v>53.8</v>
      </c>
      <c r="AC238" s="89">
        <v>101</v>
      </c>
      <c r="AD238" s="52">
        <v>518</v>
      </c>
      <c r="AE238" s="89">
        <v>56.4</v>
      </c>
      <c r="AF238" s="52">
        <v>1802.31</v>
      </c>
      <c r="AG238" s="112">
        <v>50</v>
      </c>
      <c r="AH238" s="79">
        <f t="shared" ref="AH238:AZ238" si="571">AH484*1000</f>
        <v>6</v>
      </c>
      <c r="AI238" s="79">
        <f t="shared" si="571"/>
        <v>10</v>
      </c>
      <c r="AJ238" s="79">
        <f t="shared" si="571"/>
        <v>11</v>
      </c>
      <c r="AK238" s="79">
        <f t="shared" si="571"/>
        <v>69</v>
      </c>
      <c r="AL238" s="79">
        <f t="shared" si="571"/>
        <v>86</v>
      </c>
      <c r="AM238" s="79">
        <f t="shared" si="571"/>
        <v>61</v>
      </c>
      <c r="AN238" s="79">
        <f t="shared" si="571"/>
        <v>58</v>
      </c>
      <c r="AO238" s="79">
        <f t="shared" si="571"/>
        <v>11</v>
      </c>
      <c r="AP238" s="79">
        <f t="shared" si="571"/>
        <v>45</v>
      </c>
      <c r="AQ238" s="79">
        <f t="shared" si="571"/>
        <v>1.5</v>
      </c>
      <c r="AR238" s="79">
        <f t="shared" si="571"/>
        <v>2.5</v>
      </c>
      <c r="AS238" s="79">
        <f t="shared" si="571"/>
        <v>2.5</v>
      </c>
      <c r="AT238" s="79">
        <f t="shared" si="571"/>
        <v>70</v>
      </c>
      <c r="AU238" s="79">
        <f t="shared" si="571"/>
        <v>85</v>
      </c>
      <c r="AV238" s="79">
        <f t="shared" si="571"/>
        <v>36</v>
      </c>
      <c r="AW238" s="79">
        <f t="shared" si="571"/>
        <v>43</v>
      </c>
      <c r="AX238" s="79">
        <f t="shared" si="571"/>
        <v>56</v>
      </c>
      <c r="AY238" s="79">
        <f t="shared" si="571"/>
        <v>28</v>
      </c>
      <c r="AZ238" s="79">
        <f t="shared" si="571"/>
        <v>2.5</v>
      </c>
      <c r="BA238" s="80">
        <f t="shared" si="551"/>
        <v>498.5</v>
      </c>
      <c r="BB238" s="67">
        <f t="shared" ref="BB238:DD238" si="572">BB484*1000</f>
        <v>0.5</v>
      </c>
      <c r="BC238" s="67">
        <f t="shared" si="572"/>
        <v>0.5</v>
      </c>
      <c r="BD238" s="67">
        <f t="shared" si="572"/>
        <v>0.5</v>
      </c>
      <c r="BE238" s="67">
        <f t="shared" si="572"/>
        <v>0.5</v>
      </c>
      <c r="BF238" s="67">
        <f t="shared" si="572"/>
        <v>0.5</v>
      </c>
      <c r="BG238" s="67">
        <f t="shared" si="572"/>
        <v>0.5</v>
      </c>
      <c r="BH238" s="67">
        <f t="shared" si="572"/>
        <v>0.5</v>
      </c>
      <c r="BI238" s="67">
        <f t="shared" si="572"/>
        <v>0.5</v>
      </c>
      <c r="BJ238" s="67">
        <f t="shared" si="572"/>
        <v>5.0000000000000001E-3</v>
      </c>
      <c r="BK238" s="67">
        <f t="shared" si="572"/>
        <v>0.5</v>
      </c>
      <c r="BL238" s="67">
        <f t="shared" si="572"/>
        <v>0.05</v>
      </c>
      <c r="BM238" s="67">
        <f t="shared" si="572"/>
        <v>0.05</v>
      </c>
      <c r="BN238" s="67">
        <f t="shared" si="572"/>
        <v>0.05</v>
      </c>
      <c r="BO238" s="67">
        <f t="shared" si="572"/>
        <v>0.05</v>
      </c>
      <c r="BP238" s="67">
        <f t="shared" si="572"/>
        <v>0.05</v>
      </c>
      <c r="BQ238" s="67">
        <f t="shared" si="572"/>
        <v>0.4</v>
      </c>
      <c r="BR238" s="67">
        <f t="shared" si="572"/>
        <v>0.05</v>
      </c>
      <c r="BS238" s="67">
        <f t="shared" si="572"/>
        <v>0.05</v>
      </c>
      <c r="BT238" s="67">
        <f t="shared" si="572"/>
        <v>0.05</v>
      </c>
      <c r="BU238" s="67">
        <f t="shared" si="572"/>
        <v>0.05</v>
      </c>
      <c r="BV238" s="67">
        <f t="shared" si="572"/>
        <v>0.05</v>
      </c>
      <c r="BW238" s="67">
        <f t="shared" si="572"/>
        <v>0.1</v>
      </c>
      <c r="BX238" s="67">
        <f t="shared" si="572"/>
        <v>0.15</v>
      </c>
      <c r="BY238" s="67">
        <f t="shared" si="572"/>
        <v>25</v>
      </c>
      <c r="BZ238" s="67">
        <f t="shared" si="572"/>
        <v>50</v>
      </c>
      <c r="CA238" s="67">
        <f t="shared" si="572"/>
        <v>1100</v>
      </c>
      <c r="CB238" s="67">
        <f t="shared" si="572"/>
        <v>0.01</v>
      </c>
      <c r="CC238" s="67">
        <f t="shared" si="572"/>
        <v>2.5000000000000001E-2</v>
      </c>
      <c r="CD238" s="67">
        <f t="shared" si="572"/>
        <v>2.5000000000000001E-2</v>
      </c>
      <c r="CE238" s="67">
        <f t="shared" si="572"/>
        <v>2.5000000000000001E-2</v>
      </c>
      <c r="CF238" s="67">
        <f t="shared" si="572"/>
        <v>2.5000000000000001E-2</v>
      </c>
      <c r="CG238" s="67">
        <f t="shared" si="572"/>
        <v>2.5000000000000001E-2</v>
      </c>
      <c r="CH238" s="67">
        <f t="shared" si="572"/>
        <v>2.5000000000000001E-2</v>
      </c>
      <c r="CI238" s="67">
        <f t="shared" si="572"/>
        <v>2.5000000000000001E-2</v>
      </c>
      <c r="CJ238" s="67">
        <f t="shared" ref="CJ238:CJ239" si="573">CJ484</f>
        <v>5.0000000000000001E-3</v>
      </c>
      <c r="CK238" s="67">
        <f t="shared" si="572"/>
        <v>0.15</v>
      </c>
      <c r="CL238" s="67">
        <f t="shared" si="572"/>
        <v>0.5</v>
      </c>
      <c r="CM238" s="67">
        <f t="shared" si="572"/>
        <v>0.5</v>
      </c>
      <c r="CN238" s="67">
        <f t="shared" si="572"/>
        <v>0.5</v>
      </c>
      <c r="CO238" s="67">
        <f t="shared" ref="CO238:CO239" si="574">SUM(CL238:CN238)</f>
        <v>1.5</v>
      </c>
      <c r="CP238" s="67">
        <f t="shared" si="572"/>
        <v>0.3</v>
      </c>
      <c r="CQ238" s="67">
        <f t="shared" si="572"/>
        <v>5</v>
      </c>
      <c r="CR238" s="67">
        <f t="shared" si="572"/>
        <v>0.5</v>
      </c>
      <c r="CS238" s="67">
        <f t="shared" si="572"/>
        <v>0.5</v>
      </c>
      <c r="CT238" s="67">
        <f t="shared" si="572"/>
        <v>0.05</v>
      </c>
      <c r="CU238" s="67">
        <f t="shared" si="572"/>
        <v>0.05</v>
      </c>
      <c r="CV238" s="67">
        <f t="shared" si="572"/>
        <v>0.05</v>
      </c>
      <c r="CW238" s="67">
        <f t="shared" ref="CW238:CW239" si="575">CW484/1000</f>
        <v>9.3000000000000005E-4</v>
      </c>
      <c r="CX238" s="67">
        <f t="shared" si="572"/>
        <v>0.05</v>
      </c>
      <c r="CY238" s="67">
        <f t="shared" si="572"/>
        <v>0.05</v>
      </c>
      <c r="CZ238" s="67">
        <f t="shared" si="572"/>
        <v>0.05</v>
      </c>
      <c r="DA238" s="67">
        <f t="shared" si="572"/>
        <v>0.05</v>
      </c>
      <c r="DB238" s="67">
        <f t="shared" si="572"/>
        <v>0.05</v>
      </c>
      <c r="DC238" s="67">
        <f t="shared" si="572"/>
        <v>0.05</v>
      </c>
      <c r="DD238" s="67">
        <f t="shared" si="572"/>
        <v>0.05</v>
      </c>
      <c r="DE238" s="138">
        <v>1059</v>
      </c>
      <c r="DF238" s="101">
        <f t="shared" ref="DF238:DJ238" si="576">DF484*1000</f>
        <v>0.5</v>
      </c>
      <c r="DG238" s="101">
        <f t="shared" si="576"/>
        <v>0.05</v>
      </c>
      <c r="DH238" s="101">
        <f t="shared" si="576"/>
        <v>2.5000000000000001E-2</v>
      </c>
      <c r="DI238" s="101">
        <f t="shared" si="576"/>
        <v>2.5000000000000001E-2</v>
      </c>
      <c r="DJ238" s="101">
        <f t="shared" si="576"/>
        <v>0.05</v>
      </c>
    </row>
    <row r="239" spans="1:114" ht="25.5" x14ac:dyDescent="0.2">
      <c r="A239" s="114">
        <v>234</v>
      </c>
      <c r="B239" s="115">
        <v>425</v>
      </c>
      <c r="C239" s="116" t="s">
        <v>683</v>
      </c>
      <c r="D239" s="116" t="s">
        <v>684</v>
      </c>
      <c r="E239" s="116" t="s">
        <v>913</v>
      </c>
      <c r="F239" s="116" t="s">
        <v>1111</v>
      </c>
      <c r="G239" s="113">
        <v>6.9</v>
      </c>
      <c r="H239" s="52">
        <v>570</v>
      </c>
      <c r="I239" s="89">
        <v>0.05</v>
      </c>
      <c r="J239" s="89">
        <v>1.5</v>
      </c>
      <c r="K239" s="89">
        <v>13.9</v>
      </c>
      <c r="L239" s="90">
        <v>2.5000000000000001E-2</v>
      </c>
      <c r="M239" s="89">
        <v>0.77800000000000002</v>
      </c>
      <c r="N239" s="112">
        <v>3.33</v>
      </c>
      <c r="O239" s="89">
        <v>2.95</v>
      </c>
      <c r="P239" s="105">
        <v>1.0800000000000001E-2</v>
      </c>
      <c r="Q239" s="112">
        <v>417</v>
      </c>
      <c r="R239" s="89">
        <v>0.2</v>
      </c>
      <c r="S239" s="112">
        <v>1.72</v>
      </c>
      <c r="T239" s="112">
        <v>4.51</v>
      </c>
      <c r="U239" s="79">
        <v>1</v>
      </c>
      <c r="V239" s="79">
        <v>11.5</v>
      </c>
      <c r="W239" s="112">
        <v>3.37</v>
      </c>
      <c r="X239" s="112">
        <v>7.68</v>
      </c>
      <c r="Y239" s="52">
        <v>6480</v>
      </c>
      <c r="Z239" s="89">
        <v>5.34</v>
      </c>
      <c r="AA239" s="52">
        <v>2460</v>
      </c>
      <c r="AB239" s="79">
        <v>42</v>
      </c>
      <c r="AC239" s="89">
        <v>101</v>
      </c>
      <c r="AD239" s="52">
        <v>637</v>
      </c>
      <c r="AE239" s="89">
        <v>148.56200000000001</v>
      </c>
      <c r="AF239" s="52">
        <v>1407.86</v>
      </c>
      <c r="AG239" s="112">
        <v>50</v>
      </c>
      <c r="AH239" s="79">
        <f t="shared" ref="AH239:AZ239" si="577">AH485*1000</f>
        <v>6</v>
      </c>
      <c r="AI239" s="79">
        <f t="shared" si="577"/>
        <v>10</v>
      </c>
      <c r="AJ239" s="79">
        <f t="shared" si="577"/>
        <v>10</v>
      </c>
      <c r="AK239" s="79">
        <f t="shared" si="577"/>
        <v>66</v>
      </c>
      <c r="AL239" s="79">
        <f t="shared" si="577"/>
        <v>83</v>
      </c>
      <c r="AM239" s="79">
        <f t="shared" si="577"/>
        <v>58</v>
      </c>
      <c r="AN239" s="79">
        <f t="shared" si="577"/>
        <v>56</v>
      </c>
      <c r="AO239" s="79">
        <f t="shared" si="577"/>
        <v>11</v>
      </c>
      <c r="AP239" s="79">
        <f t="shared" si="577"/>
        <v>44</v>
      </c>
      <c r="AQ239" s="79">
        <f t="shared" si="577"/>
        <v>1.5</v>
      </c>
      <c r="AR239" s="79">
        <f t="shared" si="577"/>
        <v>2.5</v>
      </c>
      <c r="AS239" s="79">
        <f t="shared" si="577"/>
        <v>2.5</v>
      </c>
      <c r="AT239" s="79">
        <f t="shared" si="577"/>
        <v>67</v>
      </c>
      <c r="AU239" s="79">
        <f t="shared" si="577"/>
        <v>81</v>
      </c>
      <c r="AV239" s="79">
        <f t="shared" si="577"/>
        <v>34</v>
      </c>
      <c r="AW239" s="79">
        <f t="shared" si="577"/>
        <v>42</v>
      </c>
      <c r="AX239" s="79">
        <f t="shared" si="577"/>
        <v>54</v>
      </c>
      <c r="AY239" s="79">
        <f t="shared" si="577"/>
        <v>26</v>
      </c>
      <c r="AZ239" s="79">
        <f t="shared" si="577"/>
        <v>2.5</v>
      </c>
      <c r="BA239" s="80">
        <f t="shared" si="551"/>
        <v>477.5</v>
      </c>
      <c r="BB239" s="67">
        <f t="shared" ref="BB239:DD239" si="578">BB485*1000</f>
        <v>0.5</v>
      </c>
      <c r="BC239" s="67">
        <f t="shared" si="578"/>
        <v>0.5</v>
      </c>
      <c r="BD239" s="67">
        <f t="shared" si="578"/>
        <v>0.5</v>
      </c>
      <c r="BE239" s="67">
        <f t="shared" si="578"/>
        <v>0.5</v>
      </c>
      <c r="BF239" s="67">
        <f t="shared" si="578"/>
        <v>0.5</v>
      </c>
      <c r="BG239" s="67">
        <f t="shared" si="578"/>
        <v>0.5</v>
      </c>
      <c r="BH239" s="67">
        <f t="shared" si="578"/>
        <v>0.5</v>
      </c>
      <c r="BI239" s="67">
        <f t="shared" si="578"/>
        <v>0.5</v>
      </c>
      <c r="BJ239" s="67">
        <f t="shared" si="578"/>
        <v>5.0000000000000001E-3</v>
      </c>
      <c r="BK239" s="67">
        <f t="shared" si="578"/>
        <v>0.5</v>
      </c>
      <c r="BL239" s="67">
        <f t="shared" si="578"/>
        <v>0.05</v>
      </c>
      <c r="BM239" s="67">
        <f t="shared" si="578"/>
        <v>0.05</v>
      </c>
      <c r="BN239" s="67">
        <f t="shared" si="578"/>
        <v>0.05</v>
      </c>
      <c r="BO239" s="67">
        <f t="shared" si="578"/>
        <v>0.05</v>
      </c>
      <c r="BP239" s="67">
        <f t="shared" si="578"/>
        <v>0.05</v>
      </c>
      <c r="BQ239" s="67">
        <f t="shared" si="578"/>
        <v>0.4</v>
      </c>
      <c r="BR239" s="67">
        <f t="shared" si="578"/>
        <v>0.05</v>
      </c>
      <c r="BS239" s="67">
        <f t="shared" si="578"/>
        <v>0.05</v>
      </c>
      <c r="BT239" s="67">
        <f t="shared" si="578"/>
        <v>0.05</v>
      </c>
      <c r="BU239" s="67">
        <f t="shared" si="578"/>
        <v>0.05</v>
      </c>
      <c r="BV239" s="67">
        <f t="shared" si="578"/>
        <v>0.05</v>
      </c>
      <c r="BW239" s="67">
        <f t="shared" si="578"/>
        <v>0.1</v>
      </c>
      <c r="BX239" s="67">
        <f t="shared" si="578"/>
        <v>0.15</v>
      </c>
      <c r="BY239" s="67">
        <f t="shared" si="578"/>
        <v>25</v>
      </c>
      <c r="BZ239" s="67">
        <f t="shared" si="578"/>
        <v>50</v>
      </c>
      <c r="CA239" s="67">
        <f t="shared" si="578"/>
        <v>500</v>
      </c>
      <c r="CB239" s="67">
        <f t="shared" si="578"/>
        <v>0.01</v>
      </c>
      <c r="CC239" s="67">
        <f t="shared" si="578"/>
        <v>2.5000000000000001E-2</v>
      </c>
      <c r="CD239" s="67">
        <f t="shared" si="578"/>
        <v>2.5000000000000001E-2</v>
      </c>
      <c r="CE239" s="67">
        <f t="shared" si="578"/>
        <v>2.5000000000000001E-2</v>
      </c>
      <c r="CF239" s="67">
        <f t="shared" si="578"/>
        <v>2.5000000000000001E-2</v>
      </c>
      <c r="CG239" s="67">
        <f t="shared" si="578"/>
        <v>2.5000000000000001E-2</v>
      </c>
      <c r="CH239" s="67">
        <f t="shared" si="578"/>
        <v>2.5000000000000001E-2</v>
      </c>
      <c r="CI239" s="67">
        <f t="shared" si="578"/>
        <v>2.5000000000000001E-2</v>
      </c>
      <c r="CJ239" s="67">
        <f t="shared" si="573"/>
        <v>5.0000000000000001E-3</v>
      </c>
      <c r="CK239" s="67">
        <f t="shared" si="578"/>
        <v>0.15</v>
      </c>
      <c r="CL239" s="67">
        <f t="shared" si="578"/>
        <v>0.5</v>
      </c>
      <c r="CM239" s="67">
        <f t="shared" si="578"/>
        <v>0.5</v>
      </c>
      <c r="CN239" s="67">
        <f t="shared" si="578"/>
        <v>0.5</v>
      </c>
      <c r="CO239" s="67">
        <f t="shared" si="574"/>
        <v>1.5</v>
      </c>
      <c r="CP239" s="67">
        <f t="shared" si="578"/>
        <v>0.3</v>
      </c>
      <c r="CQ239" s="67">
        <f t="shared" si="578"/>
        <v>5</v>
      </c>
      <c r="CR239" s="67">
        <f t="shared" si="578"/>
        <v>0.5</v>
      </c>
      <c r="CS239" s="67">
        <f t="shared" si="578"/>
        <v>0.5</v>
      </c>
      <c r="CT239" s="67">
        <f t="shared" si="578"/>
        <v>0.05</v>
      </c>
      <c r="CU239" s="67">
        <f t="shared" si="578"/>
        <v>0.05</v>
      </c>
      <c r="CV239" s="67">
        <f t="shared" si="578"/>
        <v>0.05</v>
      </c>
      <c r="CW239" s="67">
        <f t="shared" si="575"/>
        <v>4.4999999999999997E-3</v>
      </c>
      <c r="CX239" s="67">
        <f t="shared" si="578"/>
        <v>0.05</v>
      </c>
      <c r="CY239" s="67">
        <f t="shared" si="578"/>
        <v>0.05</v>
      </c>
      <c r="CZ239" s="67">
        <f t="shared" si="578"/>
        <v>0.05</v>
      </c>
      <c r="DA239" s="67">
        <f t="shared" si="578"/>
        <v>0.05</v>
      </c>
      <c r="DB239" s="67">
        <f t="shared" si="578"/>
        <v>0.05</v>
      </c>
      <c r="DC239" s="67">
        <f t="shared" si="578"/>
        <v>0.05</v>
      </c>
      <c r="DD239" s="67">
        <f t="shared" si="578"/>
        <v>0.05</v>
      </c>
      <c r="DE239" s="138">
        <v>846.8</v>
      </c>
      <c r="DF239" s="101">
        <f t="shared" ref="DF239:DJ239" si="579">DF485*1000</f>
        <v>0.5</v>
      </c>
      <c r="DG239" s="101">
        <f t="shared" si="579"/>
        <v>0.05</v>
      </c>
      <c r="DH239" s="101">
        <f t="shared" si="579"/>
        <v>2.5000000000000001E-2</v>
      </c>
      <c r="DI239" s="101">
        <f t="shared" si="579"/>
        <v>2.5000000000000001E-2</v>
      </c>
      <c r="DJ239" s="101">
        <f t="shared" si="579"/>
        <v>0.05</v>
      </c>
    </row>
    <row r="240" spans="1:114" ht="25.5" x14ac:dyDescent="0.2">
      <c r="A240" s="114">
        <v>235</v>
      </c>
      <c r="B240" s="115">
        <v>426</v>
      </c>
      <c r="C240" s="116" t="s">
        <v>685</v>
      </c>
      <c r="D240" s="116" t="s">
        <v>686</v>
      </c>
      <c r="E240" s="116" t="s">
        <v>914</v>
      </c>
      <c r="F240" s="116" t="s">
        <v>1112</v>
      </c>
      <c r="G240" s="113">
        <v>6.2</v>
      </c>
      <c r="H240" s="52">
        <v>594</v>
      </c>
      <c r="I240" s="89">
        <v>0.05</v>
      </c>
      <c r="J240" s="89">
        <v>1.5</v>
      </c>
      <c r="K240" s="89">
        <v>11.7</v>
      </c>
      <c r="L240" s="90">
        <v>2.5000000000000001E-2</v>
      </c>
      <c r="M240" s="89">
        <v>0.65200000000000002</v>
      </c>
      <c r="N240" s="112">
        <v>2.04</v>
      </c>
      <c r="O240" s="89">
        <v>5.04</v>
      </c>
      <c r="P240" s="105">
        <v>5.0000000000000001E-4</v>
      </c>
      <c r="Q240" s="112">
        <v>84</v>
      </c>
      <c r="R240" s="89">
        <v>0.2</v>
      </c>
      <c r="S240" s="112">
        <v>2.04</v>
      </c>
      <c r="T240" s="112">
        <v>0.5</v>
      </c>
      <c r="U240" s="79">
        <v>1</v>
      </c>
      <c r="V240" s="79">
        <v>1.92</v>
      </c>
      <c r="W240" s="112">
        <v>2.2200000000000002</v>
      </c>
      <c r="X240" s="112">
        <v>5.35</v>
      </c>
      <c r="Y240" s="52">
        <v>136</v>
      </c>
      <c r="Z240" s="89">
        <v>6.34</v>
      </c>
      <c r="AA240" s="52">
        <v>1060</v>
      </c>
      <c r="AB240" s="79">
        <v>9.08</v>
      </c>
      <c r="AC240" s="89">
        <v>29.4</v>
      </c>
      <c r="AD240" s="52">
        <v>106</v>
      </c>
      <c r="AE240" s="89">
        <v>78.2</v>
      </c>
      <c r="AF240" s="52">
        <v>1193.32</v>
      </c>
      <c r="AG240" s="112">
        <v>243</v>
      </c>
      <c r="AH240" s="79">
        <f t="shared" ref="AH240:AZ240" si="580">AH486*1000</f>
        <v>2.5</v>
      </c>
      <c r="AI240" s="79">
        <f t="shared" si="580"/>
        <v>2.5</v>
      </c>
      <c r="AJ240" s="79">
        <f t="shared" si="580"/>
        <v>2.5</v>
      </c>
      <c r="AK240" s="79">
        <f t="shared" si="580"/>
        <v>2.5</v>
      </c>
      <c r="AL240" s="79">
        <f t="shared" si="580"/>
        <v>2.5</v>
      </c>
      <c r="AM240" s="79">
        <f t="shared" si="580"/>
        <v>2.5</v>
      </c>
      <c r="AN240" s="79">
        <f t="shared" si="580"/>
        <v>2.5</v>
      </c>
      <c r="AO240" s="79">
        <f t="shared" si="580"/>
        <v>2.5</v>
      </c>
      <c r="AP240" s="79">
        <f t="shared" si="580"/>
        <v>2.5</v>
      </c>
      <c r="AQ240" s="79">
        <f t="shared" si="580"/>
        <v>1.5</v>
      </c>
      <c r="AR240" s="79">
        <f t="shared" si="580"/>
        <v>2.5</v>
      </c>
      <c r="AS240" s="79">
        <f t="shared" si="580"/>
        <v>2.5</v>
      </c>
      <c r="AT240" s="79">
        <f t="shared" si="580"/>
        <v>2.5</v>
      </c>
      <c r="AU240" s="79">
        <f t="shared" si="580"/>
        <v>2.5</v>
      </c>
      <c r="AV240" s="79">
        <f t="shared" si="580"/>
        <v>2.5</v>
      </c>
      <c r="AW240" s="79">
        <f t="shared" si="580"/>
        <v>2.5</v>
      </c>
      <c r="AX240" s="79">
        <f t="shared" si="580"/>
        <v>2.5</v>
      </c>
      <c r="AY240" s="79">
        <f t="shared" si="580"/>
        <v>2.5</v>
      </c>
      <c r="AZ240" s="79">
        <f t="shared" si="580"/>
        <v>2.5</v>
      </c>
      <c r="BA240" s="80">
        <f t="shared" si="551"/>
        <v>31.5</v>
      </c>
      <c r="BB240" s="67">
        <f t="shared" ref="BB240:DD240" si="581">BB486*1000</f>
        <v>0.5</v>
      </c>
      <c r="BC240" s="67">
        <f t="shared" si="581"/>
        <v>0.5</v>
      </c>
      <c r="BD240" s="67">
        <f t="shared" si="581"/>
        <v>0.5</v>
      </c>
      <c r="BE240" s="67">
        <f t="shared" si="581"/>
        <v>0.5</v>
      </c>
      <c r="BF240" s="67">
        <f t="shared" si="581"/>
        <v>0.5</v>
      </c>
      <c r="BG240" s="67">
        <f t="shared" si="581"/>
        <v>0.5</v>
      </c>
      <c r="BH240" s="67">
        <f t="shared" si="581"/>
        <v>0.5</v>
      </c>
      <c r="BI240" s="67">
        <f t="shared" si="581"/>
        <v>0.5</v>
      </c>
      <c r="BJ240" s="67">
        <f t="shared" si="581"/>
        <v>5.0000000000000001E-3</v>
      </c>
      <c r="BK240" s="67">
        <f t="shared" si="581"/>
        <v>0.5</v>
      </c>
      <c r="BL240" s="67">
        <f t="shared" si="581"/>
        <v>0.05</v>
      </c>
      <c r="BM240" s="67">
        <f t="shared" si="581"/>
        <v>0.05</v>
      </c>
      <c r="BN240" s="67">
        <f t="shared" si="581"/>
        <v>0.05</v>
      </c>
      <c r="BO240" s="67">
        <f t="shared" si="581"/>
        <v>0.05</v>
      </c>
      <c r="BP240" s="67">
        <f t="shared" si="581"/>
        <v>0.05</v>
      </c>
      <c r="BQ240" s="67">
        <f t="shared" si="581"/>
        <v>0.4</v>
      </c>
      <c r="BR240" s="67">
        <f t="shared" si="581"/>
        <v>0.05</v>
      </c>
      <c r="BS240" s="67">
        <f t="shared" si="581"/>
        <v>0.05</v>
      </c>
      <c r="BT240" s="67">
        <f t="shared" si="581"/>
        <v>0.05</v>
      </c>
      <c r="BU240" s="67">
        <f t="shared" si="581"/>
        <v>0.05</v>
      </c>
      <c r="BV240" s="67">
        <f t="shared" si="581"/>
        <v>0.05</v>
      </c>
      <c r="BW240" s="67">
        <f t="shared" si="581"/>
        <v>0.1</v>
      </c>
      <c r="BX240" s="67">
        <f t="shared" si="581"/>
        <v>0.15</v>
      </c>
      <c r="BY240" s="91"/>
      <c r="BZ240" s="91"/>
      <c r="CA240" s="91"/>
      <c r="CB240" s="91"/>
      <c r="CC240" s="91"/>
      <c r="CD240" s="91"/>
      <c r="CE240" s="91"/>
      <c r="CF240" s="91"/>
      <c r="CG240" s="91"/>
      <c r="CH240" s="91"/>
      <c r="CI240" s="91"/>
      <c r="CJ240" s="91"/>
      <c r="CK240" s="91"/>
      <c r="CL240" s="91"/>
      <c r="CM240" s="91"/>
      <c r="CN240" s="91"/>
      <c r="CO240" s="91"/>
      <c r="CP240" s="91"/>
      <c r="CQ240" s="91"/>
      <c r="CR240" s="91"/>
      <c r="CS240" s="91"/>
      <c r="CT240" s="91"/>
      <c r="CU240" s="91"/>
      <c r="CV240" s="91"/>
      <c r="CW240" s="91"/>
      <c r="CX240" s="91"/>
      <c r="CY240" s="91"/>
      <c r="CZ240" s="91"/>
      <c r="DA240" s="91"/>
      <c r="DB240" s="91"/>
      <c r="DC240" s="67">
        <f t="shared" si="581"/>
        <v>0.05</v>
      </c>
      <c r="DD240" s="67">
        <f t="shared" si="581"/>
        <v>0.05</v>
      </c>
      <c r="DE240" s="138">
        <v>257.39999999999998</v>
      </c>
      <c r="DF240" s="137"/>
      <c r="DG240" s="137"/>
      <c r="DH240" s="137"/>
      <c r="DI240" s="137"/>
      <c r="DJ240" s="137"/>
    </row>
    <row r="241" spans="1:114" ht="25.5" x14ac:dyDescent="0.2">
      <c r="A241" s="114">
        <v>236</v>
      </c>
      <c r="B241" s="115">
        <v>427</v>
      </c>
      <c r="C241" s="116" t="s">
        <v>687</v>
      </c>
      <c r="D241" s="116" t="s">
        <v>688</v>
      </c>
      <c r="E241" s="116" t="s">
        <v>915</v>
      </c>
      <c r="F241" s="116" t="s">
        <v>1113</v>
      </c>
      <c r="G241" s="113">
        <v>6.6</v>
      </c>
      <c r="H241" s="52">
        <v>652</v>
      </c>
      <c r="I241" s="89">
        <v>0.05</v>
      </c>
      <c r="J241" s="89">
        <v>18.7</v>
      </c>
      <c r="K241" s="89">
        <v>236</v>
      </c>
      <c r="L241" s="90">
        <v>2.5000000000000001E-2</v>
      </c>
      <c r="M241" s="89">
        <v>14.5</v>
      </c>
      <c r="N241" s="112">
        <v>55.6</v>
      </c>
      <c r="O241" s="89">
        <v>34.299999999999997</v>
      </c>
      <c r="P241" s="105">
        <v>8.6699999999999999E-2</v>
      </c>
      <c r="Q241" s="112">
        <v>5820</v>
      </c>
      <c r="R241" s="89">
        <v>0.2</v>
      </c>
      <c r="S241" s="112">
        <v>35.4</v>
      </c>
      <c r="T241" s="112">
        <v>31.7</v>
      </c>
      <c r="U241" s="79">
        <v>1</v>
      </c>
      <c r="V241" s="79">
        <v>23.5</v>
      </c>
      <c r="W241" s="112">
        <v>59.8</v>
      </c>
      <c r="X241" s="112">
        <v>156</v>
      </c>
      <c r="Y241" s="52">
        <v>8090</v>
      </c>
      <c r="Z241" s="89">
        <v>6.08</v>
      </c>
      <c r="AA241" s="52">
        <v>47565.4</v>
      </c>
      <c r="AB241" s="79">
        <v>622.27099999999996</v>
      </c>
      <c r="AC241" s="89">
        <v>803</v>
      </c>
      <c r="AD241" s="52">
        <v>2030</v>
      </c>
      <c r="AE241" s="89">
        <v>941.40200000000004</v>
      </c>
      <c r="AF241" s="52">
        <v>42874.9</v>
      </c>
      <c r="AG241" s="112">
        <v>3830</v>
      </c>
      <c r="AH241" s="79">
        <f t="shared" ref="AH241:AZ241" si="582">AH487*1000</f>
        <v>40</v>
      </c>
      <c r="AI241" s="79">
        <f t="shared" si="582"/>
        <v>72</v>
      </c>
      <c r="AJ241" s="79">
        <f t="shared" si="582"/>
        <v>20</v>
      </c>
      <c r="AK241" s="79">
        <f t="shared" si="582"/>
        <v>336</v>
      </c>
      <c r="AL241" s="79">
        <f t="shared" si="582"/>
        <v>160</v>
      </c>
      <c r="AM241" s="79">
        <f t="shared" si="582"/>
        <v>134</v>
      </c>
      <c r="AN241" s="79">
        <f t="shared" si="582"/>
        <v>169</v>
      </c>
      <c r="AO241" s="79">
        <f t="shared" si="582"/>
        <v>43</v>
      </c>
      <c r="AP241" s="79">
        <f t="shared" si="582"/>
        <v>104</v>
      </c>
      <c r="AQ241" s="79">
        <f t="shared" si="582"/>
        <v>1.5</v>
      </c>
      <c r="AR241" s="79">
        <f t="shared" si="582"/>
        <v>2.5</v>
      </c>
      <c r="AS241" s="79">
        <f t="shared" si="582"/>
        <v>50</v>
      </c>
      <c r="AT241" s="79">
        <f t="shared" si="582"/>
        <v>272</v>
      </c>
      <c r="AU241" s="79">
        <f t="shared" si="582"/>
        <v>225</v>
      </c>
      <c r="AV241" s="79">
        <f t="shared" si="582"/>
        <v>101</v>
      </c>
      <c r="AW241" s="79">
        <f t="shared" si="582"/>
        <v>96</v>
      </c>
      <c r="AX241" s="79">
        <f t="shared" si="582"/>
        <v>189</v>
      </c>
      <c r="AY241" s="79">
        <f t="shared" si="582"/>
        <v>37</v>
      </c>
      <c r="AZ241" s="79">
        <f t="shared" si="582"/>
        <v>2.5</v>
      </c>
      <c r="BA241" s="80">
        <f t="shared" si="551"/>
        <v>1583</v>
      </c>
      <c r="BB241" s="67">
        <f t="shared" ref="BB241:DD241" si="583">BB487*1000</f>
        <v>0.5</v>
      </c>
      <c r="BC241" s="67">
        <f t="shared" si="583"/>
        <v>0.5</v>
      </c>
      <c r="BD241" s="67">
        <f t="shared" si="583"/>
        <v>0.5</v>
      </c>
      <c r="BE241" s="67">
        <f t="shared" si="583"/>
        <v>0.5</v>
      </c>
      <c r="BF241" s="67">
        <f t="shared" si="583"/>
        <v>0.5</v>
      </c>
      <c r="BG241" s="67">
        <f t="shared" si="583"/>
        <v>0.5</v>
      </c>
      <c r="BH241" s="67">
        <f t="shared" si="583"/>
        <v>0.5</v>
      </c>
      <c r="BI241" s="67">
        <f t="shared" si="583"/>
        <v>0.5</v>
      </c>
      <c r="BJ241" s="67">
        <f t="shared" si="583"/>
        <v>5.0000000000000001E-3</v>
      </c>
      <c r="BK241" s="67">
        <f t="shared" si="583"/>
        <v>0.5</v>
      </c>
      <c r="BL241" s="67">
        <f t="shared" si="583"/>
        <v>0.05</v>
      </c>
      <c r="BM241" s="67">
        <f t="shared" si="583"/>
        <v>0.05</v>
      </c>
      <c r="BN241" s="67">
        <f t="shared" si="583"/>
        <v>0.05</v>
      </c>
      <c r="BO241" s="67">
        <f t="shared" si="583"/>
        <v>0.05</v>
      </c>
      <c r="BP241" s="67">
        <f t="shared" si="583"/>
        <v>0.05</v>
      </c>
      <c r="BQ241" s="67">
        <f t="shared" si="583"/>
        <v>0.4</v>
      </c>
      <c r="BR241" s="67">
        <f t="shared" si="583"/>
        <v>0.05</v>
      </c>
      <c r="BS241" s="67">
        <f t="shared" si="583"/>
        <v>0.05</v>
      </c>
      <c r="BT241" s="67">
        <f t="shared" si="583"/>
        <v>0.05</v>
      </c>
      <c r="BU241" s="67">
        <f t="shared" si="583"/>
        <v>0.05</v>
      </c>
      <c r="BV241" s="67">
        <f t="shared" si="583"/>
        <v>0.05</v>
      </c>
      <c r="BW241" s="67">
        <f t="shared" si="583"/>
        <v>0.1</v>
      </c>
      <c r="BX241" s="67">
        <f t="shared" si="583"/>
        <v>0.15</v>
      </c>
      <c r="BY241" s="91"/>
      <c r="BZ241" s="91"/>
      <c r="CA241" s="91"/>
      <c r="CB241" s="91"/>
      <c r="CC241" s="91"/>
      <c r="CD241" s="91"/>
      <c r="CE241" s="91"/>
      <c r="CF241" s="91"/>
      <c r="CG241" s="91"/>
      <c r="CH241" s="91"/>
      <c r="CI241" s="91"/>
      <c r="CJ241" s="91"/>
      <c r="CK241" s="91"/>
      <c r="CL241" s="91"/>
      <c r="CM241" s="91"/>
      <c r="CN241" s="91"/>
      <c r="CO241" s="91"/>
      <c r="CP241" s="91"/>
      <c r="CQ241" s="91"/>
      <c r="CR241" s="91"/>
      <c r="CS241" s="91"/>
      <c r="CT241" s="91"/>
      <c r="CU241" s="91"/>
      <c r="CV241" s="91"/>
      <c r="CW241" s="91"/>
      <c r="CX241" s="91"/>
      <c r="CY241" s="91"/>
      <c r="CZ241" s="91"/>
      <c r="DA241" s="91"/>
      <c r="DB241" s="91"/>
      <c r="DC241" s="67">
        <f t="shared" si="583"/>
        <v>0.05</v>
      </c>
      <c r="DD241" s="67">
        <f t="shared" si="583"/>
        <v>0.05</v>
      </c>
      <c r="DE241" s="138">
        <v>1260</v>
      </c>
      <c r="DF241" s="137"/>
      <c r="DG241" s="137"/>
      <c r="DH241" s="137"/>
      <c r="DI241" s="137"/>
      <c r="DJ241" s="137"/>
    </row>
    <row r="242" spans="1:114" ht="25.5" x14ac:dyDescent="0.2">
      <c r="A242" s="114">
        <v>237</v>
      </c>
      <c r="B242" s="115">
        <v>428</v>
      </c>
      <c r="C242" s="116" t="s">
        <v>689</v>
      </c>
      <c r="D242" s="116" t="s">
        <v>690</v>
      </c>
      <c r="E242" s="116" t="s">
        <v>916</v>
      </c>
      <c r="F242" s="116" t="s">
        <v>1114</v>
      </c>
      <c r="G242" s="113">
        <v>7.1</v>
      </c>
      <c r="H242" s="52">
        <v>658</v>
      </c>
      <c r="I242" s="89">
        <v>0.05</v>
      </c>
      <c r="J242" s="89">
        <v>1.5</v>
      </c>
      <c r="K242" s="89">
        <v>15.5</v>
      </c>
      <c r="L242" s="90">
        <v>2.5000000000000001E-2</v>
      </c>
      <c r="M242" s="89">
        <v>1.22</v>
      </c>
      <c r="N242" s="112">
        <v>7.11</v>
      </c>
      <c r="O242" s="89">
        <v>8.98</v>
      </c>
      <c r="P242" s="105">
        <v>4.1999999999999997E-3</v>
      </c>
      <c r="Q242" s="112">
        <v>1230</v>
      </c>
      <c r="R242" s="89">
        <v>1.55</v>
      </c>
      <c r="S242" s="112">
        <v>3.02</v>
      </c>
      <c r="T242" s="112">
        <v>6.86</v>
      </c>
      <c r="U242" s="79">
        <v>1</v>
      </c>
      <c r="V242" s="79">
        <v>30.9</v>
      </c>
      <c r="W242" s="112">
        <v>6.44</v>
      </c>
      <c r="X242" s="112">
        <v>14.2</v>
      </c>
      <c r="Y242" s="52">
        <v>18500</v>
      </c>
      <c r="Z242" s="89">
        <v>3.61</v>
      </c>
      <c r="AA242" s="52">
        <v>4590</v>
      </c>
      <c r="AB242" s="79">
        <v>94.9</v>
      </c>
      <c r="AC242" s="89">
        <v>535</v>
      </c>
      <c r="AD242" s="52">
        <v>662</v>
      </c>
      <c r="AE242" s="89">
        <v>180.47200000000001</v>
      </c>
      <c r="AF242" s="52">
        <v>1855.57</v>
      </c>
      <c r="AG242" s="112">
        <v>863</v>
      </c>
      <c r="AH242" s="79">
        <f t="shared" ref="AH242:AZ242" si="584">AH488*1000</f>
        <v>76</v>
      </c>
      <c r="AI242" s="79">
        <f t="shared" si="584"/>
        <v>1650</v>
      </c>
      <c r="AJ242" s="79">
        <f t="shared" si="584"/>
        <v>214</v>
      </c>
      <c r="AK242" s="79">
        <f t="shared" si="584"/>
        <v>1930</v>
      </c>
      <c r="AL242" s="79">
        <f t="shared" si="584"/>
        <v>985</v>
      </c>
      <c r="AM242" s="79">
        <f t="shared" si="584"/>
        <v>767</v>
      </c>
      <c r="AN242" s="79">
        <f t="shared" si="584"/>
        <v>1100</v>
      </c>
      <c r="AO242" s="79">
        <f t="shared" si="584"/>
        <v>226</v>
      </c>
      <c r="AP242" s="79">
        <f t="shared" si="584"/>
        <v>664</v>
      </c>
      <c r="AQ242" s="79">
        <f t="shared" si="584"/>
        <v>140</v>
      </c>
      <c r="AR242" s="79">
        <f t="shared" si="584"/>
        <v>79</v>
      </c>
      <c r="AS242" s="79">
        <f t="shared" si="584"/>
        <v>81</v>
      </c>
      <c r="AT242" s="79">
        <f t="shared" si="584"/>
        <v>1130</v>
      </c>
      <c r="AU242" s="79">
        <f t="shared" si="584"/>
        <v>1260</v>
      </c>
      <c r="AV242" s="79">
        <f t="shared" si="584"/>
        <v>549</v>
      </c>
      <c r="AW242" s="79">
        <f t="shared" si="584"/>
        <v>519</v>
      </c>
      <c r="AX242" s="79">
        <f t="shared" si="584"/>
        <v>834</v>
      </c>
      <c r="AY242" s="79">
        <f t="shared" si="584"/>
        <v>333</v>
      </c>
      <c r="AZ242" s="79">
        <f t="shared" si="584"/>
        <v>2.5</v>
      </c>
      <c r="BA242" s="80">
        <f t="shared" si="551"/>
        <v>9961</v>
      </c>
      <c r="BB242" s="67">
        <f t="shared" ref="BB242:DD242" si="585">BB488*1000</f>
        <v>0.5</v>
      </c>
      <c r="BC242" s="67">
        <f t="shared" si="585"/>
        <v>0.5</v>
      </c>
      <c r="BD242" s="67">
        <f t="shared" si="585"/>
        <v>0.5</v>
      </c>
      <c r="BE242" s="67">
        <f t="shared" si="585"/>
        <v>0.5</v>
      </c>
      <c r="BF242" s="67">
        <f t="shared" si="585"/>
        <v>0.5</v>
      </c>
      <c r="BG242" s="67">
        <f t="shared" si="585"/>
        <v>0.5</v>
      </c>
      <c r="BH242" s="67">
        <f t="shared" si="585"/>
        <v>0.5</v>
      </c>
      <c r="BI242" s="67">
        <f t="shared" si="585"/>
        <v>0.5</v>
      </c>
      <c r="BJ242" s="67">
        <f t="shared" si="585"/>
        <v>5.0000000000000001E-3</v>
      </c>
      <c r="BK242" s="67">
        <f t="shared" si="585"/>
        <v>0.5</v>
      </c>
      <c r="BL242" s="67">
        <f t="shared" si="585"/>
        <v>0.05</v>
      </c>
      <c r="BM242" s="67">
        <f t="shared" si="585"/>
        <v>0.05</v>
      </c>
      <c r="BN242" s="67">
        <f t="shared" si="585"/>
        <v>0.05</v>
      </c>
      <c r="BO242" s="67">
        <f t="shared" si="585"/>
        <v>0.05</v>
      </c>
      <c r="BP242" s="67">
        <f t="shared" si="585"/>
        <v>0.05</v>
      </c>
      <c r="BQ242" s="67">
        <f t="shared" si="585"/>
        <v>0.4</v>
      </c>
      <c r="BR242" s="67">
        <f t="shared" si="585"/>
        <v>0.05</v>
      </c>
      <c r="BS242" s="67">
        <f t="shared" si="585"/>
        <v>0.05</v>
      </c>
      <c r="BT242" s="67">
        <f t="shared" si="585"/>
        <v>0.05</v>
      </c>
      <c r="BU242" s="67">
        <f t="shared" si="585"/>
        <v>0.05</v>
      </c>
      <c r="BV242" s="67">
        <f t="shared" si="585"/>
        <v>0.05</v>
      </c>
      <c r="BW242" s="67">
        <f t="shared" si="585"/>
        <v>0.1</v>
      </c>
      <c r="BX242" s="67">
        <f t="shared" si="585"/>
        <v>0.15</v>
      </c>
      <c r="BY242" s="91"/>
      <c r="BZ242" s="91"/>
      <c r="CA242" s="91"/>
      <c r="CB242" s="91"/>
      <c r="CC242" s="91"/>
      <c r="CD242" s="91"/>
      <c r="CE242" s="91"/>
      <c r="CF242" s="91"/>
      <c r="CG242" s="91"/>
      <c r="CH242" s="91"/>
      <c r="CI242" s="91"/>
      <c r="CJ242" s="91"/>
      <c r="CK242" s="91"/>
      <c r="CL242" s="91"/>
      <c r="CM242" s="91"/>
      <c r="CN242" s="91"/>
      <c r="CO242" s="91"/>
      <c r="CP242" s="91"/>
      <c r="CQ242" s="91"/>
      <c r="CR242" s="91"/>
      <c r="CS242" s="91"/>
      <c r="CT242" s="91"/>
      <c r="CU242" s="91"/>
      <c r="CV242" s="91"/>
      <c r="CW242" s="91"/>
      <c r="CX242" s="91"/>
      <c r="CY242" s="91"/>
      <c r="CZ242" s="91"/>
      <c r="DA242" s="91"/>
      <c r="DB242" s="91"/>
      <c r="DC242" s="67">
        <f t="shared" si="585"/>
        <v>0.05</v>
      </c>
      <c r="DD242" s="67">
        <f t="shared" si="585"/>
        <v>0.05</v>
      </c>
      <c r="DE242" s="138">
        <v>169</v>
      </c>
      <c r="DF242" s="137"/>
      <c r="DG242" s="137"/>
      <c r="DH242" s="137"/>
      <c r="DI242" s="137"/>
      <c r="DJ242" s="137"/>
    </row>
    <row r="243" spans="1:114" ht="25.5" x14ac:dyDescent="0.2">
      <c r="A243" s="114">
        <v>238</v>
      </c>
      <c r="B243" s="115">
        <v>429</v>
      </c>
      <c r="C243" s="116" t="s">
        <v>691</v>
      </c>
      <c r="D243" s="116" t="s">
        <v>692</v>
      </c>
      <c r="E243" s="116" t="s">
        <v>899</v>
      </c>
      <c r="F243" s="116" t="s">
        <v>1097</v>
      </c>
      <c r="G243" s="113">
        <v>6.5</v>
      </c>
      <c r="H243" s="52">
        <v>802</v>
      </c>
      <c r="I243" s="89">
        <v>0.05</v>
      </c>
      <c r="J243" s="89">
        <v>6.22</v>
      </c>
      <c r="K243" s="89">
        <v>94.8</v>
      </c>
      <c r="L243" s="90">
        <v>2.5000000000000001E-2</v>
      </c>
      <c r="M243" s="89">
        <v>8.94</v>
      </c>
      <c r="N243" s="112">
        <v>36.9</v>
      </c>
      <c r="O243" s="89">
        <v>31.1</v>
      </c>
      <c r="P243" s="105">
        <v>5.7799999999999997E-2</v>
      </c>
      <c r="Q243" s="112">
        <v>5170</v>
      </c>
      <c r="R243" s="89">
        <v>0.2</v>
      </c>
      <c r="S243" s="112">
        <v>40.299999999999997</v>
      </c>
      <c r="T243" s="112">
        <v>16</v>
      </c>
      <c r="U243" s="79">
        <v>1</v>
      </c>
      <c r="V243" s="79">
        <v>89.6</v>
      </c>
      <c r="W243" s="112">
        <v>35.700000000000003</v>
      </c>
      <c r="X243" s="112">
        <v>94.2</v>
      </c>
      <c r="Y243" s="52">
        <v>45700</v>
      </c>
      <c r="Z243" s="89">
        <v>2.7</v>
      </c>
      <c r="AA243" s="52">
        <v>22402.3</v>
      </c>
      <c r="AB243" s="79">
        <v>385</v>
      </c>
      <c r="AC243" s="89">
        <v>440</v>
      </c>
      <c r="AD243" s="52">
        <v>4520</v>
      </c>
      <c r="AE243" s="89">
        <v>294.36200000000002</v>
      </c>
      <c r="AF243" s="52">
        <v>15759.9</v>
      </c>
      <c r="AG243" s="112">
        <v>2940</v>
      </c>
      <c r="AH243" s="79">
        <f t="shared" ref="AH243:AZ243" si="586">AH489*1000</f>
        <v>12</v>
      </c>
      <c r="AI243" s="79">
        <f t="shared" si="586"/>
        <v>50</v>
      </c>
      <c r="AJ243" s="79">
        <f t="shared" si="586"/>
        <v>37</v>
      </c>
      <c r="AK243" s="79">
        <f t="shared" si="586"/>
        <v>278</v>
      </c>
      <c r="AL243" s="79">
        <f t="shared" si="586"/>
        <v>250</v>
      </c>
      <c r="AM243" s="79">
        <f t="shared" si="586"/>
        <v>86</v>
      </c>
      <c r="AN243" s="79">
        <f t="shared" si="586"/>
        <v>138</v>
      </c>
      <c r="AO243" s="79">
        <f t="shared" si="586"/>
        <v>24</v>
      </c>
      <c r="AP243" s="79">
        <f t="shared" si="586"/>
        <v>93</v>
      </c>
      <c r="AQ243" s="79">
        <f t="shared" si="586"/>
        <v>1.5</v>
      </c>
      <c r="AR243" s="79">
        <f t="shared" si="586"/>
        <v>2.5</v>
      </c>
      <c r="AS243" s="79">
        <f t="shared" si="586"/>
        <v>30</v>
      </c>
      <c r="AT243" s="79">
        <f t="shared" si="586"/>
        <v>206</v>
      </c>
      <c r="AU243" s="79">
        <f t="shared" si="586"/>
        <v>189</v>
      </c>
      <c r="AV243" s="79">
        <f t="shared" si="586"/>
        <v>94</v>
      </c>
      <c r="AW243" s="79">
        <f t="shared" si="586"/>
        <v>94</v>
      </c>
      <c r="AX243" s="79">
        <f t="shared" si="586"/>
        <v>129</v>
      </c>
      <c r="AY243" s="79">
        <f t="shared" si="586"/>
        <v>56</v>
      </c>
      <c r="AZ243" s="79">
        <f t="shared" si="586"/>
        <v>2.5</v>
      </c>
      <c r="BA243" s="80">
        <f t="shared" si="551"/>
        <v>1374</v>
      </c>
      <c r="BB243" s="67">
        <f t="shared" ref="BB243:DD243" si="587">BB489*1000</f>
        <v>0.5</v>
      </c>
      <c r="BC243" s="67">
        <f t="shared" si="587"/>
        <v>0.5</v>
      </c>
      <c r="BD243" s="67">
        <f t="shared" si="587"/>
        <v>0.5</v>
      </c>
      <c r="BE243" s="67">
        <f t="shared" si="587"/>
        <v>0.5</v>
      </c>
      <c r="BF243" s="67">
        <f t="shared" si="587"/>
        <v>0.5</v>
      </c>
      <c r="BG243" s="67">
        <f t="shared" si="587"/>
        <v>0.5</v>
      </c>
      <c r="BH243" s="67">
        <f t="shared" si="587"/>
        <v>0.5</v>
      </c>
      <c r="BI243" s="67">
        <f t="shared" si="587"/>
        <v>0.5</v>
      </c>
      <c r="BJ243" s="67">
        <f t="shared" si="587"/>
        <v>5.0000000000000001E-3</v>
      </c>
      <c r="BK243" s="67">
        <f t="shared" si="587"/>
        <v>0.5</v>
      </c>
      <c r="BL243" s="67">
        <f t="shared" si="587"/>
        <v>0.05</v>
      </c>
      <c r="BM243" s="67">
        <f t="shared" si="587"/>
        <v>0.05</v>
      </c>
      <c r="BN243" s="67">
        <f t="shared" si="587"/>
        <v>0.05</v>
      </c>
      <c r="BO243" s="67">
        <f t="shared" si="587"/>
        <v>0.05</v>
      </c>
      <c r="BP243" s="67">
        <f t="shared" si="587"/>
        <v>0.05</v>
      </c>
      <c r="BQ243" s="67">
        <f t="shared" si="587"/>
        <v>0.4</v>
      </c>
      <c r="BR243" s="67">
        <f t="shared" si="587"/>
        <v>0.05</v>
      </c>
      <c r="BS243" s="67">
        <f t="shared" si="587"/>
        <v>0.05</v>
      </c>
      <c r="BT243" s="67">
        <f t="shared" si="587"/>
        <v>0.05</v>
      </c>
      <c r="BU243" s="67">
        <f t="shared" si="587"/>
        <v>0.05</v>
      </c>
      <c r="BV243" s="67">
        <f t="shared" si="587"/>
        <v>0.05</v>
      </c>
      <c r="BW243" s="67">
        <f t="shared" si="587"/>
        <v>0.1</v>
      </c>
      <c r="BX243" s="67">
        <f t="shared" si="587"/>
        <v>0.15</v>
      </c>
      <c r="BY243" s="91"/>
      <c r="BZ243" s="91"/>
      <c r="CA243" s="91"/>
      <c r="CB243" s="91"/>
      <c r="CC243" s="91"/>
      <c r="CD243" s="91"/>
      <c r="CE243" s="91"/>
      <c r="CF243" s="91"/>
      <c r="CG243" s="91"/>
      <c r="CH243" s="91"/>
      <c r="CI243" s="91"/>
      <c r="CJ243" s="91"/>
      <c r="CK243" s="91"/>
      <c r="CL243" s="91"/>
      <c r="CM243" s="91"/>
      <c r="CN243" s="91"/>
      <c r="CO243" s="91"/>
      <c r="CP243" s="91"/>
      <c r="CQ243" s="91"/>
      <c r="CR243" s="91"/>
      <c r="CS243" s="91"/>
      <c r="CT243" s="91"/>
      <c r="CU243" s="91"/>
      <c r="CV243" s="91"/>
      <c r="CW243" s="91"/>
      <c r="CX243" s="91"/>
      <c r="CY243" s="91"/>
      <c r="CZ243" s="91"/>
      <c r="DA243" s="91"/>
      <c r="DB243" s="91"/>
      <c r="DC243" s="67">
        <f t="shared" si="587"/>
        <v>0.05</v>
      </c>
      <c r="DD243" s="67">
        <f t="shared" si="587"/>
        <v>0.05</v>
      </c>
      <c r="DE243" s="138">
        <v>132.9</v>
      </c>
      <c r="DF243" s="137"/>
      <c r="DG243" s="137"/>
      <c r="DH243" s="137"/>
      <c r="DI243" s="137"/>
      <c r="DJ243" s="137"/>
    </row>
    <row r="244" spans="1:114" ht="25.5" x14ac:dyDescent="0.2">
      <c r="A244" s="114">
        <v>239</v>
      </c>
      <c r="B244" s="115">
        <v>430</v>
      </c>
      <c r="C244" s="116" t="s">
        <v>693</v>
      </c>
      <c r="D244" s="116" t="s">
        <v>694</v>
      </c>
      <c r="E244" s="116" t="s">
        <v>917</v>
      </c>
      <c r="F244" s="116" t="s">
        <v>1115</v>
      </c>
      <c r="G244" s="113">
        <v>7.1</v>
      </c>
      <c r="H244" s="52">
        <v>763</v>
      </c>
      <c r="I244" s="89">
        <v>0.05</v>
      </c>
      <c r="J244" s="89">
        <v>1.5</v>
      </c>
      <c r="K244" s="89">
        <v>4.47</v>
      </c>
      <c r="L244" s="90">
        <v>2.5000000000000001E-2</v>
      </c>
      <c r="M244" s="89">
        <v>0.1</v>
      </c>
      <c r="N244" s="112">
        <v>1.2</v>
      </c>
      <c r="O244" s="89">
        <v>3.36</v>
      </c>
      <c r="P244" s="105">
        <v>1.7600000000000001E-2</v>
      </c>
      <c r="Q244" s="112">
        <v>69</v>
      </c>
      <c r="R244" s="89">
        <v>0.2</v>
      </c>
      <c r="S244" s="112">
        <v>0.2</v>
      </c>
      <c r="T244" s="112">
        <v>1.6</v>
      </c>
      <c r="U244" s="79">
        <v>1</v>
      </c>
      <c r="V244" s="79">
        <v>1.52</v>
      </c>
      <c r="W244" s="112">
        <v>1.1399999999999999</v>
      </c>
      <c r="X244" s="112">
        <v>3.78</v>
      </c>
      <c r="Y244" s="52">
        <v>266</v>
      </c>
      <c r="Z244" s="89">
        <v>4.3600000000000003</v>
      </c>
      <c r="AA244" s="52">
        <v>850</v>
      </c>
      <c r="AB244" s="79">
        <v>12.5</v>
      </c>
      <c r="AC244" s="89">
        <v>33.299999999999997</v>
      </c>
      <c r="AD244" s="52">
        <v>95.7</v>
      </c>
      <c r="AE244" s="89">
        <v>60.6</v>
      </c>
      <c r="AF244" s="52">
        <v>486</v>
      </c>
      <c r="AG244" s="112">
        <v>150</v>
      </c>
      <c r="AH244" s="79">
        <f t="shared" ref="AH244:AZ244" si="588">AH490*1000</f>
        <v>2.5</v>
      </c>
      <c r="AI244" s="79">
        <f t="shared" si="588"/>
        <v>2.5</v>
      </c>
      <c r="AJ244" s="79">
        <f t="shared" si="588"/>
        <v>2.5</v>
      </c>
      <c r="AK244" s="79">
        <f t="shared" si="588"/>
        <v>2.5</v>
      </c>
      <c r="AL244" s="79">
        <f t="shared" si="588"/>
        <v>2.5</v>
      </c>
      <c r="AM244" s="79">
        <f t="shared" si="588"/>
        <v>2.5</v>
      </c>
      <c r="AN244" s="79">
        <f t="shared" si="588"/>
        <v>2.5</v>
      </c>
      <c r="AO244" s="79">
        <f t="shared" si="588"/>
        <v>2.5</v>
      </c>
      <c r="AP244" s="79">
        <f t="shared" si="588"/>
        <v>2.5</v>
      </c>
      <c r="AQ244" s="79">
        <f t="shared" si="588"/>
        <v>1.5</v>
      </c>
      <c r="AR244" s="79">
        <f t="shared" si="588"/>
        <v>2.5</v>
      </c>
      <c r="AS244" s="79">
        <f t="shared" si="588"/>
        <v>2.5</v>
      </c>
      <c r="AT244" s="79">
        <f t="shared" si="588"/>
        <v>2.5</v>
      </c>
      <c r="AU244" s="79">
        <f t="shared" si="588"/>
        <v>2.5</v>
      </c>
      <c r="AV244" s="79">
        <f t="shared" si="588"/>
        <v>2.5</v>
      </c>
      <c r="AW244" s="79">
        <f t="shared" si="588"/>
        <v>2.5</v>
      </c>
      <c r="AX244" s="79">
        <f t="shared" si="588"/>
        <v>9</v>
      </c>
      <c r="AY244" s="79">
        <f t="shared" si="588"/>
        <v>2.5</v>
      </c>
      <c r="AZ244" s="79">
        <f t="shared" si="588"/>
        <v>2.5</v>
      </c>
      <c r="BA244" s="80">
        <f t="shared" si="551"/>
        <v>31.5</v>
      </c>
      <c r="BB244" s="67">
        <f t="shared" ref="BB244:DD244" si="589">BB490*1000</f>
        <v>0.5</v>
      </c>
      <c r="BC244" s="67">
        <f t="shared" si="589"/>
        <v>0.5</v>
      </c>
      <c r="BD244" s="67">
        <f t="shared" si="589"/>
        <v>0.5</v>
      </c>
      <c r="BE244" s="67">
        <f t="shared" si="589"/>
        <v>0.5</v>
      </c>
      <c r="BF244" s="67">
        <f t="shared" si="589"/>
        <v>0.5</v>
      </c>
      <c r="BG244" s="67">
        <f t="shared" si="589"/>
        <v>0.5</v>
      </c>
      <c r="BH244" s="67">
        <f t="shared" si="589"/>
        <v>0.5</v>
      </c>
      <c r="BI244" s="67">
        <f t="shared" si="589"/>
        <v>0.5</v>
      </c>
      <c r="BJ244" s="67">
        <f t="shared" si="589"/>
        <v>5.0000000000000001E-3</v>
      </c>
      <c r="BK244" s="67">
        <f t="shared" si="589"/>
        <v>0.5</v>
      </c>
      <c r="BL244" s="67">
        <f t="shared" si="589"/>
        <v>0.05</v>
      </c>
      <c r="BM244" s="67">
        <f t="shared" si="589"/>
        <v>0.05</v>
      </c>
      <c r="BN244" s="67">
        <f t="shared" si="589"/>
        <v>0.05</v>
      </c>
      <c r="BO244" s="67">
        <f t="shared" si="589"/>
        <v>0.05</v>
      </c>
      <c r="BP244" s="67">
        <f t="shared" si="589"/>
        <v>0.05</v>
      </c>
      <c r="BQ244" s="67">
        <f t="shared" si="589"/>
        <v>0.4</v>
      </c>
      <c r="BR244" s="67">
        <f t="shared" si="589"/>
        <v>0.05</v>
      </c>
      <c r="BS244" s="67">
        <f t="shared" si="589"/>
        <v>0.05</v>
      </c>
      <c r="BT244" s="67">
        <f t="shared" si="589"/>
        <v>0.05</v>
      </c>
      <c r="BU244" s="67">
        <f t="shared" si="589"/>
        <v>0.05</v>
      </c>
      <c r="BV244" s="67">
        <f t="shared" si="589"/>
        <v>0.05</v>
      </c>
      <c r="BW244" s="67">
        <f t="shared" si="589"/>
        <v>0.1</v>
      </c>
      <c r="BX244" s="67">
        <f t="shared" si="589"/>
        <v>0.15</v>
      </c>
      <c r="BY244" s="91"/>
      <c r="BZ244" s="91"/>
      <c r="CA244" s="91"/>
      <c r="CB244" s="91"/>
      <c r="CC244" s="91"/>
      <c r="CD244" s="91"/>
      <c r="CE244" s="91"/>
      <c r="CF244" s="91"/>
      <c r="CG244" s="91"/>
      <c r="CH244" s="91"/>
      <c r="CI244" s="91"/>
      <c r="CJ244" s="91"/>
      <c r="CK244" s="91"/>
      <c r="CL244" s="91"/>
      <c r="CM244" s="91"/>
      <c r="CN244" s="91"/>
      <c r="CO244" s="91"/>
      <c r="CP244" s="91"/>
      <c r="CQ244" s="91"/>
      <c r="CR244" s="91"/>
      <c r="CS244" s="91"/>
      <c r="CT244" s="91"/>
      <c r="CU244" s="91"/>
      <c r="CV244" s="91"/>
      <c r="CW244" s="91"/>
      <c r="CX244" s="91"/>
      <c r="CY244" s="91"/>
      <c r="CZ244" s="91"/>
      <c r="DA244" s="91"/>
      <c r="DB244" s="91"/>
      <c r="DC244" s="67">
        <f t="shared" si="589"/>
        <v>0.05</v>
      </c>
      <c r="DD244" s="67">
        <f t="shared" si="589"/>
        <v>0.05</v>
      </c>
      <c r="DE244" s="138">
        <v>4349</v>
      </c>
      <c r="DF244" s="137"/>
      <c r="DG244" s="137"/>
      <c r="DH244" s="137"/>
      <c r="DI244" s="137"/>
      <c r="DJ244" s="137"/>
    </row>
    <row r="245" spans="1:114" ht="25.5" x14ac:dyDescent="0.2">
      <c r="A245" s="114">
        <v>240</v>
      </c>
      <c r="B245" s="115">
        <v>431</v>
      </c>
      <c r="C245" s="116" t="s">
        <v>695</v>
      </c>
      <c r="D245" s="116" t="s">
        <v>696</v>
      </c>
      <c r="E245" s="116" t="s">
        <v>918</v>
      </c>
      <c r="F245" s="116" t="s">
        <v>1116</v>
      </c>
      <c r="G245" s="113">
        <v>7.1</v>
      </c>
      <c r="H245" s="52">
        <v>631</v>
      </c>
      <c r="I245" s="89">
        <v>0.05</v>
      </c>
      <c r="J245" s="89">
        <v>1.5</v>
      </c>
      <c r="K245" s="89">
        <v>20.5</v>
      </c>
      <c r="L245" s="90">
        <v>2.5000000000000001E-2</v>
      </c>
      <c r="M245" s="89">
        <v>4.26</v>
      </c>
      <c r="N245" s="112">
        <v>6.43</v>
      </c>
      <c r="O245" s="89">
        <v>7.43</v>
      </c>
      <c r="P245" s="105">
        <v>5.1999999999999998E-3</v>
      </c>
      <c r="Q245" s="112">
        <v>1130</v>
      </c>
      <c r="R245" s="89">
        <v>0.2</v>
      </c>
      <c r="S245" s="112">
        <v>8.1</v>
      </c>
      <c r="T245" s="112">
        <v>0.5</v>
      </c>
      <c r="U245" s="79">
        <v>1</v>
      </c>
      <c r="V245" s="79">
        <v>1.27</v>
      </c>
      <c r="W245" s="112">
        <v>9.7100000000000009</v>
      </c>
      <c r="X245" s="112">
        <v>15.4</v>
      </c>
      <c r="Y245" s="52">
        <v>359</v>
      </c>
      <c r="Z245" s="89">
        <v>2.99</v>
      </c>
      <c r="AA245" s="52">
        <v>5320</v>
      </c>
      <c r="AB245" s="79">
        <v>114</v>
      </c>
      <c r="AC245" s="89">
        <v>61.3</v>
      </c>
      <c r="AD245" s="52">
        <v>92.6</v>
      </c>
      <c r="AE245" s="89">
        <v>61.5</v>
      </c>
      <c r="AF245" s="52">
        <v>3960.13</v>
      </c>
      <c r="AG245" s="112">
        <v>1020</v>
      </c>
      <c r="AH245" s="79">
        <f t="shared" ref="AH245:AZ245" si="590">AH491*1000</f>
        <v>2.5</v>
      </c>
      <c r="AI245" s="79">
        <f t="shared" si="590"/>
        <v>2.5</v>
      </c>
      <c r="AJ245" s="79">
        <f t="shared" si="590"/>
        <v>2.5</v>
      </c>
      <c r="AK245" s="79">
        <f t="shared" si="590"/>
        <v>2.5</v>
      </c>
      <c r="AL245" s="79">
        <f t="shared" si="590"/>
        <v>2.5</v>
      </c>
      <c r="AM245" s="79">
        <f t="shared" si="590"/>
        <v>2.5</v>
      </c>
      <c r="AN245" s="79">
        <f t="shared" si="590"/>
        <v>2.5</v>
      </c>
      <c r="AO245" s="79">
        <f t="shared" si="590"/>
        <v>2.5</v>
      </c>
      <c r="AP245" s="79">
        <f t="shared" si="590"/>
        <v>2.5</v>
      </c>
      <c r="AQ245" s="79">
        <f t="shared" si="590"/>
        <v>1.5</v>
      </c>
      <c r="AR245" s="79">
        <f t="shared" si="590"/>
        <v>2.5</v>
      </c>
      <c r="AS245" s="79">
        <f t="shared" si="590"/>
        <v>2.5</v>
      </c>
      <c r="AT245" s="79">
        <f t="shared" si="590"/>
        <v>2.5</v>
      </c>
      <c r="AU245" s="79">
        <f t="shared" si="590"/>
        <v>2.5</v>
      </c>
      <c r="AV245" s="79">
        <f t="shared" si="590"/>
        <v>2.5</v>
      </c>
      <c r="AW245" s="79">
        <f t="shared" si="590"/>
        <v>2.5</v>
      </c>
      <c r="AX245" s="79">
        <f t="shared" si="590"/>
        <v>10</v>
      </c>
      <c r="AY245" s="79">
        <f t="shared" si="590"/>
        <v>2.5</v>
      </c>
      <c r="AZ245" s="79">
        <f t="shared" si="590"/>
        <v>2.5</v>
      </c>
      <c r="BA245" s="80">
        <f t="shared" si="551"/>
        <v>31.5</v>
      </c>
      <c r="BB245" s="67">
        <f t="shared" ref="BB245:DD245" si="591">BB491*1000</f>
        <v>0.5</v>
      </c>
      <c r="BC245" s="67">
        <f t="shared" si="591"/>
        <v>0.5</v>
      </c>
      <c r="BD245" s="67">
        <f t="shared" si="591"/>
        <v>0.5</v>
      </c>
      <c r="BE245" s="67">
        <f t="shared" si="591"/>
        <v>0.5</v>
      </c>
      <c r="BF245" s="67">
        <f t="shared" si="591"/>
        <v>0.5</v>
      </c>
      <c r="BG245" s="67">
        <f t="shared" si="591"/>
        <v>0.5</v>
      </c>
      <c r="BH245" s="67">
        <f t="shared" si="591"/>
        <v>0.5</v>
      </c>
      <c r="BI245" s="67">
        <f t="shared" si="591"/>
        <v>0.5</v>
      </c>
      <c r="BJ245" s="67">
        <f t="shared" si="591"/>
        <v>5.0000000000000001E-3</v>
      </c>
      <c r="BK245" s="67">
        <f t="shared" si="591"/>
        <v>0.5</v>
      </c>
      <c r="BL245" s="67">
        <f t="shared" si="591"/>
        <v>0.05</v>
      </c>
      <c r="BM245" s="67">
        <f t="shared" si="591"/>
        <v>0.05</v>
      </c>
      <c r="BN245" s="67">
        <f t="shared" si="591"/>
        <v>0.05</v>
      </c>
      <c r="BO245" s="67">
        <f t="shared" si="591"/>
        <v>0.05</v>
      </c>
      <c r="BP245" s="67">
        <f t="shared" si="591"/>
        <v>0.05</v>
      </c>
      <c r="BQ245" s="67">
        <f t="shared" si="591"/>
        <v>0.4</v>
      </c>
      <c r="BR245" s="67">
        <f t="shared" si="591"/>
        <v>0.05</v>
      </c>
      <c r="BS245" s="67">
        <f t="shared" si="591"/>
        <v>0.05</v>
      </c>
      <c r="BT245" s="67">
        <f t="shared" si="591"/>
        <v>0.05</v>
      </c>
      <c r="BU245" s="67">
        <f t="shared" si="591"/>
        <v>0.05</v>
      </c>
      <c r="BV245" s="67">
        <f t="shared" si="591"/>
        <v>0.05</v>
      </c>
      <c r="BW245" s="67">
        <f t="shared" si="591"/>
        <v>0.1</v>
      </c>
      <c r="BX245" s="67">
        <f t="shared" si="591"/>
        <v>0.15</v>
      </c>
      <c r="BY245" s="91"/>
      <c r="BZ245" s="91"/>
      <c r="CA245" s="91"/>
      <c r="CB245" s="91"/>
      <c r="CC245" s="91"/>
      <c r="CD245" s="91"/>
      <c r="CE245" s="91"/>
      <c r="CF245" s="91"/>
      <c r="CG245" s="91"/>
      <c r="CH245" s="91"/>
      <c r="CI245" s="91"/>
      <c r="CJ245" s="91"/>
      <c r="CK245" s="91"/>
      <c r="CL245" s="91"/>
      <c r="CM245" s="91"/>
      <c r="CN245" s="91"/>
      <c r="CO245" s="91"/>
      <c r="CP245" s="91"/>
      <c r="CQ245" s="91"/>
      <c r="CR245" s="91"/>
      <c r="CS245" s="91"/>
      <c r="CT245" s="91"/>
      <c r="CU245" s="91"/>
      <c r="CV245" s="91"/>
      <c r="CW245" s="91"/>
      <c r="CX245" s="91"/>
      <c r="CY245" s="91"/>
      <c r="CZ245" s="91"/>
      <c r="DA245" s="91"/>
      <c r="DB245" s="91"/>
      <c r="DC245" s="67">
        <f t="shared" si="591"/>
        <v>0.05</v>
      </c>
      <c r="DD245" s="67">
        <f t="shared" si="591"/>
        <v>0.05</v>
      </c>
      <c r="DE245" s="138">
        <v>87.62</v>
      </c>
      <c r="DF245" s="137"/>
      <c r="DG245" s="137"/>
      <c r="DH245" s="137"/>
      <c r="DI245" s="137"/>
      <c r="DJ245" s="137"/>
    </row>
    <row r="246" spans="1:114" ht="25.5" x14ac:dyDescent="0.2">
      <c r="A246" s="114">
        <v>241</v>
      </c>
      <c r="B246" s="115">
        <v>432</v>
      </c>
      <c r="C246" s="116" t="s">
        <v>697</v>
      </c>
      <c r="D246" s="116" t="s">
        <v>698</v>
      </c>
      <c r="E246" s="116" t="s">
        <v>919</v>
      </c>
      <c r="F246" s="116" t="s">
        <v>1117</v>
      </c>
      <c r="G246" s="113">
        <v>6.6</v>
      </c>
      <c r="H246" s="52">
        <v>683</v>
      </c>
      <c r="I246" s="89">
        <v>0.05</v>
      </c>
      <c r="J246" s="89">
        <v>1.5</v>
      </c>
      <c r="K246" s="89">
        <v>38.6</v>
      </c>
      <c r="L246" s="90">
        <v>2.5000000000000001E-2</v>
      </c>
      <c r="M246" s="89">
        <v>1.27</v>
      </c>
      <c r="N246" s="112">
        <v>3.21</v>
      </c>
      <c r="O246" s="89">
        <v>3.79</v>
      </c>
      <c r="P246" s="105">
        <v>4.1000000000000003E-3</v>
      </c>
      <c r="Q246" s="112">
        <v>352</v>
      </c>
      <c r="R246" s="89">
        <v>0.2</v>
      </c>
      <c r="S246" s="112">
        <v>0.2</v>
      </c>
      <c r="T246" s="112">
        <v>0.5</v>
      </c>
      <c r="U246" s="79">
        <v>1</v>
      </c>
      <c r="V246" s="79">
        <v>4.84</v>
      </c>
      <c r="W246" s="112">
        <v>4.63</v>
      </c>
      <c r="X246" s="112">
        <v>10</v>
      </c>
      <c r="Y246" s="52">
        <v>1570</v>
      </c>
      <c r="Z246" s="89">
        <v>5.5</v>
      </c>
      <c r="AA246" s="52">
        <v>5430</v>
      </c>
      <c r="AB246" s="79">
        <v>189</v>
      </c>
      <c r="AC246" s="89">
        <v>495</v>
      </c>
      <c r="AD246" s="52">
        <v>330</v>
      </c>
      <c r="AE246" s="89">
        <v>123.06699999999999</v>
      </c>
      <c r="AF246" s="52">
        <v>1454.95</v>
      </c>
      <c r="AG246" s="112">
        <v>341</v>
      </c>
      <c r="AH246" s="79">
        <f t="shared" ref="AH246:AZ246" si="592">AH492*1000</f>
        <v>6</v>
      </c>
      <c r="AI246" s="79">
        <f t="shared" si="592"/>
        <v>8</v>
      </c>
      <c r="AJ246" s="79">
        <f t="shared" si="592"/>
        <v>2.5</v>
      </c>
      <c r="AK246" s="79">
        <f t="shared" si="592"/>
        <v>10</v>
      </c>
      <c r="AL246" s="79">
        <f t="shared" si="592"/>
        <v>10</v>
      </c>
      <c r="AM246" s="79">
        <f t="shared" si="592"/>
        <v>2.5</v>
      </c>
      <c r="AN246" s="79">
        <f t="shared" si="592"/>
        <v>2.5</v>
      </c>
      <c r="AO246" s="79">
        <f t="shared" si="592"/>
        <v>2.5</v>
      </c>
      <c r="AP246" s="79">
        <f t="shared" si="592"/>
        <v>2.5</v>
      </c>
      <c r="AQ246" s="79">
        <f t="shared" si="592"/>
        <v>1.5</v>
      </c>
      <c r="AR246" s="79">
        <f t="shared" si="592"/>
        <v>2.5</v>
      </c>
      <c r="AS246" s="79">
        <f t="shared" si="592"/>
        <v>2.5</v>
      </c>
      <c r="AT246" s="79">
        <f t="shared" si="592"/>
        <v>6</v>
      </c>
      <c r="AU246" s="79">
        <f t="shared" si="592"/>
        <v>7</v>
      </c>
      <c r="AV246" s="79">
        <f t="shared" si="592"/>
        <v>2.5</v>
      </c>
      <c r="AW246" s="79">
        <f t="shared" si="592"/>
        <v>2.5</v>
      </c>
      <c r="AX246" s="79">
        <f t="shared" si="592"/>
        <v>14</v>
      </c>
      <c r="AY246" s="79">
        <f t="shared" si="592"/>
        <v>2.5</v>
      </c>
      <c r="AZ246" s="79">
        <f t="shared" si="592"/>
        <v>2.5</v>
      </c>
      <c r="BA246" s="80">
        <f t="shared" si="551"/>
        <v>63.5</v>
      </c>
      <c r="BB246" s="67">
        <f t="shared" ref="BB246:DD246" si="593">BB492*1000</f>
        <v>0.5</v>
      </c>
      <c r="BC246" s="67">
        <f t="shared" si="593"/>
        <v>0.5</v>
      </c>
      <c r="BD246" s="67">
        <f t="shared" si="593"/>
        <v>0.5</v>
      </c>
      <c r="BE246" s="67">
        <f t="shared" si="593"/>
        <v>0.5</v>
      </c>
      <c r="BF246" s="67">
        <f t="shared" si="593"/>
        <v>0.5</v>
      </c>
      <c r="BG246" s="67">
        <f t="shared" si="593"/>
        <v>0.5</v>
      </c>
      <c r="BH246" s="67">
        <f t="shared" si="593"/>
        <v>0.5</v>
      </c>
      <c r="BI246" s="67">
        <f t="shared" si="593"/>
        <v>0.5</v>
      </c>
      <c r="BJ246" s="67">
        <f t="shared" si="593"/>
        <v>5.0000000000000001E-3</v>
      </c>
      <c r="BK246" s="67">
        <f t="shared" si="593"/>
        <v>0.5</v>
      </c>
      <c r="BL246" s="67">
        <f t="shared" si="593"/>
        <v>0.05</v>
      </c>
      <c r="BM246" s="67">
        <f t="shared" si="593"/>
        <v>0.05</v>
      </c>
      <c r="BN246" s="67">
        <f t="shared" si="593"/>
        <v>0.05</v>
      </c>
      <c r="BO246" s="67">
        <f t="shared" si="593"/>
        <v>0.05</v>
      </c>
      <c r="BP246" s="67">
        <f t="shared" si="593"/>
        <v>0.05</v>
      </c>
      <c r="BQ246" s="67">
        <f t="shared" si="593"/>
        <v>0.4</v>
      </c>
      <c r="BR246" s="67">
        <f t="shared" si="593"/>
        <v>0.05</v>
      </c>
      <c r="BS246" s="67">
        <f t="shared" si="593"/>
        <v>0.05</v>
      </c>
      <c r="BT246" s="67">
        <f t="shared" si="593"/>
        <v>0.05</v>
      </c>
      <c r="BU246" s="67">
        <f t="shared" si="593"/>
        <v>0.05</v>
      </c>
      <c r="BV246" s="67">
        <f t="shared" si="593"/>
        <v>0.05</v>
      </c>
      <c r="BW246" s="67">
        <f t="shared" si="593"/>
        <v>0.1</v>
      </c>
      <c r="BX246" s="67">
        <f t="shared" si="593"/>
        <v>0.15</v>
      </c>
      <c r="BY246" s="91"/>
      <c r="BZ246" s="91"/>
      <c r="CA246" s="91"/>
      <c r="CB246" s="91"/>
      <c r="CC246" s="91"/>
      <c r="CD246" s="91"/>
      <c r="CE246" s="91"/>
      <c r="CF246" s="91"/>
      <c r="CG246" s="91"/>
      <c r="CH246" s="91"/>
      <c r="CI246" s="91"/>
      <c r="CJ246" s="91"/>
      <c r="CK246" s="91"/>
      <c r="CL246" s="91"/>
      <c r="CM246" s="91"/>
      <c r="CN246" s="91"/>
      <c r="CO246" s="91"/>
      <c r="CP246" s="91"/>
      <c r="CQ246" s="91"/>
      <c r="CR246" s="91"/>
      <c r="CS246" s="91"/>
      <c r="CT246" s="91"/>
      <c r="CU246" s="91"/>
      <c r="CV246" s="91"/>
      <c r="CW246" s="91"/>
      <c r="CX246" s="91"/>
      <c r="CY246" s="91"/>
      <c r="CZ246" s="91"/>
      <c r="DA246" s="91"/>
      <c r="DB246" s="91"/>
      <c r="DC246" s="67">
        <f t="shared" si="593"/>
        <v>0.05</v>
      </c>
      <c r="DD246" s="67">
        <f t="shared" si="593"/>
        <v>0.05</v>
      </c>
      <c r="DE246" s="138">
        <v>30.43</v>
      </c>
      <c r="DF246" s="137"/>
      <c r="DG246" s="137"/>
      <c r="DH246" s="137"/>
      <c r="DI246" s="137"/>
      <c r="DJ246" s="137"/>
    </row>
    <row r="247" spans="1:114" ht="25.5" x14ac:dyDescent="0.2">
      <c r="A247" s="114">
        <v>242</v>
      </c>
      <c r="B247" s="115">
        <v>433</v>
      </c>
      <c r="C247" s="116" t="s">
        <v>699</v>
      </c>
      <c r="D247" s="116" t="s">
        <v>700</v>
      </c>
      <c r="E247" s="116" t="s">
        <v>920</v>
      </c>
      <c r="F247" s="116" t="s">
        <v>1118</v>
      </c>
      <c r="G247" s="113">
        <v>6.9</v>
      </c>
      <c r="H247" s="52">
        <v>645</v>
      </c>
      <c r="I247" s="89">
        <v>0.05</v>
      </c>
      <c r="J247" s="89">
        <v>1.5</v>
      </c>
      <c r="K247" s="89">
        <v>45.1</v>
      </c>
      <c r="L247" s="90">
        <v>2.5000000000000001E-2</v>
      </c>
      <c r="M247" s="89">
        <v>1.01</v>
      </c>
      <c r="N247" s="112">
        <v>2.65</v>
      </c>
      <c r="O247" s="89">
        <v>12.6</v>
      </c>
      <c r="P247" s="105">
        <v>3.7900000000000003E-2</v>
      </c>
      <c r="Q247" s="112">
        <v>249</v>
      </c>
      <c r="R247" s="89">
        <v>0.2</v>
      </c>
      <c r="S247" s="112">
        <v>2.39</v>
      </c>
      <c r="T247" s="112">
        <v>26.1</v>
      </c>
      <c r="U247" s="79">
        <v>1</v>
      </c>
      <c r="V247" s="79">
        <v>10.8</v>
      </c>
      <c r="W247" s="112">
        <v>2.5</v>
      </c>
      <c r="X247" s="112">
        <v>22.9</v>
      </c>
      <c r="Y247" s="52">
        <v>2080</v>
      </c>
      <c r="Z247" s="89">
        <v>7.64</v>
      </c>
      <c r="AA247" s="52">
        <v>3340</v>
      </c>
      <c r="AB247" s="79">
        <v>60.1</v>
      </c>
      <c r="AC247" s="89">
        <v>148</v>
      </c>
      <c r="AD247" s="52">
        <v>229</v>
      </c>
      <c r="AE247" s="89">
        <v>69.900000000000006</v>
      </c>
      <c r="AF247" s="52">
        <v>1257.57</v>
      </c>
      <c r="AG247" s="112">
        <v>50</v>
      </c>
      <c r="AH247" s="79">
        <f t="shared" ref="AH247:AZ247" si="594">AH493*1000</f>
        <v>25</v>
      </c>
      <c r="AI247" s="79">
        <f t="shared" si="594"/>
        <v>86</v>
      </c>
      <c r="AJ247" s="79">
        <f t="shared" si="594"/>
        <v>17</v>
      </c>
      <c r="AK247" s="79">
        <f t="shared" si="594"/>
        <v>210</v>
      </c>
      <c r="AL247" s="79">
        <f t="shared" si="594"/>
        <v>110</v>
      </c>
      <c r="AM247" s="79">
        <f t="shared" si="594"/>
        <v>72</v>
      </c>
      <c r="AN247" s="79">
        <f t="shared" si="594"/>
        <v>75</v>
      </c>
      <c r="AO247" s="79">
        <f t="shared" si="594"/>
        <v>9</v>
      </c>
      <c r="AP247" s="79">
        <f t="shared" si="594"/>
        <v>43</v>
      </c>
      <c r="AQ247" s="79">
        <f t="shared" si="594"/>
        <v>66</v>
      </c>
      <c r="AR247" s="79">
        <f t="shared" si="594"/>
        <v>6</v>
      </c>
      <c r="AS247" s="79">
        <f t="shared" si="594"/>
        <v>8</v>
      </c>
      <c r="AT247" s="79">
        <f t="shared" si="594"/>
        <v>167</v>
      </c>
      <c r="AU247" s="79">
        <f t="shared" si="594"/>
        <v>97</v>
      </c>
      <c r="AV247" s="79">
        <f t="shared" si="594"/>
        <v>42</v>
      </c>
      <c r="AW247" s="79">
        <f t="shared" si="594"/>
        <v>57</v>
      </c>
      <c r="AX247" s="79">
        <f t="shared" si="594"/>
        <v>62</v>
      </c>
      <c r="AY247" s="79">
        <f t="shared" si="594"/>
        <v>23</v>
      </c>
      <c r="AZ247" s="79">
        <f t="shared" si="594"/>
        <v>2.5</v>
      </c>
      <c r="BA247" s="80">
        <f t="shared" si="551"/>
        <v>981</v>
      </c>
      <c r="BB247" s="67">
        <f t="shared" ref="BB247:DD247" si="595">BB493*1000</f>
        <v>0.5</v>
      </c>
      <c r="BC247" s="67">
        <f t="shared" si="595"/>
        <v>0.5</v>
      </c>
      <c r="BD247" s="67">
        <f t="shared" si="595"/>
        <v>0.5</v>
      </c>
      <c r="BE247" s="67">
        <f t="shared" si="595"/>
        <v>0.5</v>
      </c>
      <c r="BF247" s="67">
        <f t="shared" si="595"/>
        <v>0.5</v>
      </c>
      <c r="BG247" s="67">
        <f t="shared" si="595"/>
        <v>0.5</v>
      </c>
      <c r="BH247" s="67">
        <f t="shared" si="595"/>
        <v>0.5</v>
      </c>
      <c r="BI247" s="67">
        <f t="shared" si="595"/>
        <v>0.5</v>
      </c>
      <c r="BJ247" s="67">
        <f t="shared" si="595"/>
        <v>5.0000000000000001E-3</v>
      </c>
      <c r="BK247" s="67">
        <f t="shared" si="595"/>
        <v>0.5</v>
      </c>
      <c r="BL247" s="67">
        <f t="shared" si="595"/>
        <v>0.05</v>
      </c>
      <c r="BM247" s="67">
        <f t="shared" si="595"/>
        <v>0.05</v>
      </c>
      <c r="BN247" s="67">
        <f t="shared" si="595"/>
        <v>0.05</v>
      </c>
      <c r="BO247" s="67">
        <f t="shared" si="595"/>
        <v>0.05</v>
      </c>
      <c r="BP247" s="67">
        <f t="shared" si="595"/>
        <v>0.05</v>
      </c>
      <c r="BQ247" s="67">
        <f t="shared" si="595"/>
        <v>0.4</v>
      </c>
      <c r="BR247" s="67">
        <f t="shared" si="595"/>
        <v>0.05</v>
      </c>
      <c r="BS247" s="67">
        <f t="shared" si="595"/>
        <v>0.05</v>
      </c>
      <c r="BT247" s="67">
        <f t="shared" si="595"/>
        <v>0.05</v>
      </c>
      <c r="BU247" s="67">
        <f t="shared" si="595"/>
        <v>0.05</v>
      </c>
      <c r="BV247" s="67">
        <f t="shared" si="595"/>
        <v>0.05</v>
      </c>
      <c r="BW247" s="67">
        <f t="shared" si="595"/>
        <v>0.1</v>
      </c>
      <c r="BX247" s="67">
        <f t="shared" si="595"/>
        <v>0.15</v>
      </c>
      <c r="BY247" s="67">
        <f t="shared" si="595"/>
        <v>490</v>
      </c>
      <c r="BZ247" s="67">
        <f t="shared" si="595"/>
        <v>50</v>
      </c>
      <c r="CA247" s="67">
        <f t="shared" si="595"/>
        <v>500</v>
      </c>
      <c r="CB247" s="67">
        <f t="shared" si="595"/>
        <v>0.01</v>
      </c>
      <c r="CC247" s="67">
        <f t="shared" si="595"/>
        <v>2.5000000000000001E-2</v>
      </c>
      <c r="CD247" s="67">
        <f t="shared" si="595"/>
        <v>2.5000000000000001E-2</v>
      </c>
      <c r="CE247" s="67">
        <f t="shared" si="595"/>
        <v>2.5000000000000001E-2</v>
      </c>
      <c r="CF247" s="67">
        <f t="shared" si="595"/>
        <v>2.5000000000000001E-2</v>
      </c>
      <c r="CG247" s="67">
        <f t="shared" si="595"/>
        <v>2.5000000000000001E-2</v>
      </c>
      <c r="CH247" s="67">
        <f t="shared" si="595"/>
        <v>2.5000000000000001E-2</v>
      </c>
      <c r="CI247" s="67">
        <f t="shared" si="595"/>
        <v>2.5000000000000001E-2</v>
      </c>
      <c r="CJ247" s="67">
        <f t="shared" ref="CJ247:CJ248" si="596">CJ493</f>
        <v>5.0000000000000001E-3</v>
      </c>
      <c r="CK247" s="67">
        <f t="shared" si="595"/>
        <v>0.15</v>
      </c>
      <c r="CL247" s="67">
        <f t="shared" si="595"/>
        <v>0.5</v>
      </c>
      <c r="CM247" s="67">
        <f t="shared" si="595"/>
        <v>0.5</v>
      </c>
      <c r="CN247" s="67">
        <f t="shared" si="595"/>
        <v>0.5</v>
      </c>
      <c r="CO247" s="67">
        <f t="shared" ref="CO247:CO248" si="597">SUM(CL247:CN247)</f>
        <v>1.5</v>
      </c>
      <c r="CP247" s="67">
        <f t="shared" si="595"/>
        <v>0.3</v>
      </c>
      <c r="CQ247" s="67">
        <f t="shared" si="595"/>
        <v>5</v>
      </c>
      <c r="CR247" s="67">
        <f t="shared" si="595"/>
        <v>0.5</v>
      </c>
      <c r="CS247" s="67">
        <f t="shared" si="595"/>
        <v>0.5</v>
      </c>
      <c r="CT247" s="67">
        <f t="shared" si="595"/>
        <v>0.05</v>
      </c>
      <c r="CU247" s="67">
        <f t="shared" si="595"/>
        <v>0.05</v>
      </c>
      <c r="CV247" s="67">
        <f t="shared" si="595"/>
        <v>0.05</v>
      </c>
      <c r="CW247" s="67">
        <f t="shared" ref="CW247:CW248" si="598">CW493/1000</f>
        <v>8.7000000000000001E-4</v>
      </c>
      <c r="CX247" s="67">
        <f t="shared" si="595"/>
        <v>0.05</v>
      </c>
      <c r="CY247" s="67">
        <f t="shared" si="595"/>
        <v>0.05</v>
      </c>
      <c r="CZ247" s="67">
        <f t="shared" si="595"/>
        <v>0.05</v>
      </c>
      <c r="DA247" s="67">
        <f t="shared" si="595"/>
        <v>0.05</v>
      </c>
      <c r="DB247" s="67">
        <f t="shared" si="595"/>
        <v>0.05</v>
      </c>
      <c r="DC247" s="67">
        <f t="shared" si="595"/>
        <v>0.05</v>
      </c>
      <c r="DD247" s="67">
        <f t="shared" si="595"/>
        <v>0.05</v>
      </c>
      <c r="DE247" s="138">
        <v>585.5</v>
      </c>
      <c r="DF247" s="101">
        <f t="shared" ref="DF247:DJ247" si="599">DF493*1000</f>
        <v>0.5</v>
      </c>
      <c r="DG247" s="101">
        <f t="shared" si="599"/>
        <v>0.05</v>
      </c>
      <c r="DH247" s="101">
        <f t="shared" si="599"/>
        <v>2.5000000000000001E-2</v>
      </c>
      <c r="DI247" s="101">
        <f t="shared" si="599"/>
        <v>2.5000000000000001E-2</v>
      </c>
      <c r="DJ247" s="101">
        <f t="shared" si="599"/>
        <v>0.05</v>
      </c>
    </row>
    <row r="248" spans="1:114" ht="25.5" x14ac:dyDescent="0.2">
      <c r="A248" s="114">
        <v>243</v>
      </c>
      <c r="B248" s="115">
        <v>434</v>
      </c>
      <c r="C248" s="116" t="s">
        <v>701</v>
      </c>
      <c r="D248" s="116" t="s">
        <v>702</v>
      </c>
      <c r="E248" s="116" t="s">
        <v>726</v>
      </c>
      <c r="F248" s="116" t="s">
        <v>940</v>
      </c>
      <c r="G248" s="113">
        <v>6.4</v>
      </c>
      <c r="H248" s="52">
        <v>569</v>
      </c>
      <c r="I248" s="89">
        <v>0.05</v>
      </c>
      <c r="J248" s="89">
        <v>3.12</v>
      </c>
      <c r="K248" s="89">
        <v>99.9</v>
      </c>
      <c r="L248" s="90">
        <v>2.5000000000000001E-2</v>
      </c>
      <c r="M248" s="89">
        <v>7.46</v>
      </c>
      <c r="N248" s="112">
        <v>19.7</v>
      </c>
      <c r="O248" s="89">
        <v>15.3</v>
      </c>
      <c r="P248" s="105">
        <v>1.78E-2</v>
      </c>
      <c r="Q248" s="112">
        <v>2830</v>
      </c>
      <c r="R248" s="89">
        <v>0.2</v>
      </c>
      <c r="S248" s="112">
        <v>33.200000000000003</v>
      </c>
      <c r="T248" s="112">
        <v>8.24</v>
      </c>
      <c r="U248" s="79">
        <v>1</v>
      </c>
      <c r="V248" s="79">
        <v>13.5</v>
      </c>
      <c r="W248" s="112">
        <v>19.3</v>
      </c>
      <c r="X248" s="112">
        <v>50</v>
      </c>
      <c r="Y248" s="52">
        <v>1380</v>
      </c>
      <c r="Z248" s="89">
        <v>2.89</v>
      </c>
      <c r="AA248" s="52">
        <v>21081.7</v>
      </c>
      <c r="AB248" s="79">
        <v>772.40099999999995</v>
      </c>
      <c r="AC248" s="89">
        <v>176</v>
      </c>
      <c r="AD248" s="52">
        <v>202</v>
      </c>
      <c r="AE248" s="89">
        <v>75.8</v>
      </c>
      <c r="AF248" s="52">
        <v>7805.68</v>
      </c>
      <c r="AG248" s="112">
        <v>416</v>
      </c>
      <c r="AH248" s="79">
        <f t="shared" ref="AH248:AZ248" si="600">AH494*1000</f>
        <v>10</v>
      </c>
      <c r="AI248" s="79">
        <f t="shared" si="600"/>
        <v>21</v>
      </c>
      <c r="AJ248" s="79">
        <f t="shared" si="600"/>
        <v>11</v>
      </c>
      <c r="AK248" s="79">
        <f t="shared" si="600"/>
        <v>56</v>
      </c>
      <c r="AL248" s="79">
        <f t="shared" si="600"/>
        <v>29</v>
      </c>
      <c r="AM248" s="79">
        <f t="shared" si="600"/>
        <v>20</v>
      </c>
      <c r="AN248" s="79">
        <f t="shared" si="600"/>
        <v>20</v>
      </c>
      <c r="AO248" s="79">
        <f t="shared" si="600"/>
        <v>2.5</v>
      </c>
      <c r="AP248" s="79">
        <f t="shared" si="600"/>
        <v>13</v>
      </c>
      <c r="AQ248" s="79">
        <f t="shared" si="600"/>
        <v>1.5</v>
      </c>
      <c r="AR248" s="79">
        <f t="shared" si="600"/>
        <v>2.5</v>
      </c>
      <c r="AS248" s="79">
        <f t="shared" si="600"/>
        <v>2.5</v>
      </c>
      <c r="AT248" s="79">
        <f t="shared" si="600"/>
        <v>37</v>
      </c>
      <c r="AU248" s="79">
        <f t="shared" si="600"/>
        <v>28</v>
      </c>
      <c r="AV248" s="79">
        <f t="shared" si="600"/>
        <v>10</v>
      </c>
      <c r="AW248" s="79">
        <f t="shared" si="600"/>
        <v>14</v>
      </c>
      <c r="AX248" s="79">
        <f t="shared" si="600"/>
        <v>19</v>
      </c>
      <c r="AY248" s="79">
        <f t="shared" si="600"/>
        <v>8</v>
      </c>
      <c r="AZ248" s="79">
        <f t="shared" si="600"/>
        <v>2.5</v>
      </c>
      <c r="BA248" s="80">
        <f t="shared" si="551"/>
        <v>248.5</v>
      </c>
      <c r="BB248" s="67">
        <f t="shared" ref="BB248:DD248" si="601">BB494*1000</f>
        <v>0.5</v>
      </c>
      <c r="BC248" s="67">
        <f t="shared" si="601"/>
        <v>0.5</v>
      </c>
      <c r="BD248" s="67">
        <f t="shared" si="601"/>
        <v>0.5</v>
      </c>
      <c r="BE248" s="67">
        <f t="shared" si="601"/>
        <v>0.5</v>
      </c>
      <c r="BF248" s="67">
        <f t="shared" si="601"/>
        <v>0.5</v>
      </c>
      <c r="BG248" s="67">
        <f t="shared" si="601"/>
        <v>0.5</v>
      </c>
      <c r="BH248" s="67">
        <f t="shared" si="601"/>
        <v>0.5</v>
      </c>
      <c r="BI248" s="67">
        <f t="shared" si="601"/>
        <v>0.5</v>
      </c>
      <c r="BJ248" s="67">
        <f t="shared" si="601"/>
        <v>5.0000000000000001E-3</v>
      </c>
      <c r="BK248" s="67">
        <f t="shared" si="601"/>
        <v>0.5</v>
      </c>
      <c r="BL248" s="67">
        <f t="shared" si="601"/>
        <v>0.05</v>
      </c>
      <c r="BM248" s="67">
        <f t="shared" si="601"/>
        <v>0.05</v>
      </c>
      <c r="BN248" s="67">
        <f t="shared" si="601"/>
        <v>0.05</v>
      </c>
      <c r="BO248" s="67">
        <f t="shared" si="601"/>
        <v>0.05</v>
      </c>
      <c r="BP248" s="67">
        <f t="shared" si="601"/>
        <v>0.05</v>
      </c>
      <c r="BQ248" s="67">
        <f t="shared" si="601"/>
        <v>0.4</v>
      </c>
      <c r="BR248" s="67">
        <f t="shared" si="601"/>
        <v>0.05</v>
      </c>
      <c r="BS248" s="67">
        <f t="shared" si="601"/>
        <v>0.05</v>
      </c>
      <c r="BT248" s="67">
        <f t="shared" si="601"/>
        <v>0.05</v>
      </c>
      <c r="BU248" s="67">
        <f t="shared" si="601"/>
        <v>0.05</v>
      </c>
      <c r="BV248" s="67">
        <f t="shared" si="601"/>
        <v>0.05</v>
      </c>
      <c r="BW248" s="67">
        <f t="shared" si="601"/>
        <v>0.1</v>
      </c>
      <c r="BX248" s="67">
        <f t="shared" si="601"/>
        <v>0.15</v>
      </c>
      <c r="BY248" s="67">
        <f t="shared" si="601"/>
        <v>25</v>
      </c>
      <c r="BZ248" s="67">
        <f t="shared" si="601"/>
        <v>50</v>
      </c>
      <c r="CA248" s="67">
        <f t="shared" si="601"/>
        <v>500</v>
      </c>
      <c r="CB248" s="67">
        <f t="shared" si="601"/>
        <v>0.01</v>
      </c>
      <c r="CC248" s="67">
        <f t="shared" si="601"/>
        <v>2.5000000000000001E-2</v>
      </c>
      <c r="CD248" s="67">
        <f t="shared" si="601"/>
        <v>2.5000000000000001E-2</v>
      </c>
      <c r="CE248" s="67">
        <f t="shared" si="601"/>
        <v>2.5000000000000001E-2</v>
      </c>
      <c r="CF248" s="67">
        <f t="shared" si="601"/>
        <v>2.5000000000000001E-2</v>
      </c>
      <c r="CG248" s="67">
        <f t="shared" si="601"/>
        <v>2.5000000000000001E-2</v>
      </c>
      <c r="CH248" s="67">
        <f t="shared" si="601"/>
        <v>2.5000000000000001E-2</v>
      </c>
      <c r="CI248" s="67">
        <f t="shared" si="601"/>
        <v>2.5000000000000001E-2</v>
      </c>
      <c r="CJ248" s="67">
        <f t="shared" si="596"/>
        <v>5.0000000000000001E-3</v>
      </c>
      <c r="CK248" s="67">
        <f t="shared" si="601"/>
        <v>0.15</v>
      </c>
      <c r="CL248" s="67">
        <f t="shared" si="601"/>
        <v>0.5</v>
      </c>
      <c r="CM248" s="67">
        <f t="shared" si="601"/>
        <v>0.5</v>
      </c>
      <c r="CN248" s="67">
        <f t="shared" si="601"/>
        <v>0.5</v>
      </c>
      <c r="CO248" s="67">
        <f t="shared" si="597"/>
        <v>1.5</v>
      </c>
      <c r="CP248" s="67">
        <f t="shared" si="601"/>
        <v>0.3</v>
      </c>
      <c r="CQ248" s="67">
        <f t="shared" si="601"/>
        <v>5</v>
      </c>
      <c r="CR248" s="67">
        <f t="shared" si="601"/>
        <v>0.5</v>
      </c>
      <c r="CS248" s="67">
        <f t="shared" si="601"/>
        <v>0.5</v>
      </c>
      <c r="CT248" s="67">
        <f t="shared" si="601"/>
        <v>0.05</v>
      </c>
      <c r="CU248" s="67">
        <f t="shared" si="601"/>
        <v>0.05</v>
      </c>
      <c r="CV248" s="67">
        <f t="shared" si="601"/>
        <v>0.05</v>
      </c>
      <c r="CW248" s="67">
        <f t="shared" si="598"/>
        <v>2.8999999999999998E-3</v>
      </c>
      <c r="CX248" s="67">
        <f t="shared" si="601"/>
        <v>0.05</v>
      </c>
      <c r="CY248" s="67">
        <f t="shared" si="601"/>
        <v>0.05</v>
      </c>
      <c r="CZ248" s="67">
        <f t="shared" si="601"/>
        <v>0.05</v>
      </c>
      <c r="DA248" s="67">
        <f t="shared" si="601"/>
        <v>0.05</v>
      </c>
      <c r="DB248" s="67">
        <f t="shared" si="601"/>
        <v>0.05</v>
      </c>
      <c r="DC248" s="67">
        <f t="shared" si="601"/>
        <v>0.05</v>
      </c>
      <c r="DD248" s="67">
        <f t="shared" si="601"/>
        <v>0.05</v>
      </c>
      <c r="DE248" s="138">
        <v>1263</v>
      </c>
      <c r="DF248" s="101">
        <f t="shared" ref="DF248:DJ248" si="602">DF494*1000</f>
        <v>0.5</v>
      </c>
      <c r="DG248" s="101">
        <f t="shared" si="602"/>
        <v>0.05</v>
      </c>
      <c r="DH248" s="101">
        <f t="shared" si="602"/>
        <v>2.5000000000000001E-2</v>
      </c>
      <c r="DI248" s="101">
        <f t="shared" si="602"/>
        <v>2.5000000000000001E-2</v>
      </c>
      <c r="DJ248" s="101">
        <f t="shared" si="602"/>
        <v>0.05</v>
      </c>
    </row>
    <row r="249" spans="1:114" ht="25.5" x14ac:dyDescent="0.2">
      <c r="A249" s="114">
        <v>244</v>
      </c>
      <c r="B249" s="115">
        <v>436</v>
      </c>
      <c r="C249" s="116" t="s">
        <v>703</v>
      </c>
      <c r="D249" s="116" t="s">
        <v>704</v>
      </c>
      <c r="E249" s="116" t="s">
        <v>921</v>
      </c>
      <c r="F249" s="116" t="s">
        <v>1119</v>
      </c>
      <c r="G249" s="113">
        <v>5.9</v>
      </c>
      <c r="H249" s="52">
        <v>592</v>
      </c>
      <c r="I249" s="89">
        <v>0.05</v>
      </c>
      <c r="J249" s="89">
        <v>1.5</v>
      </c>
      <c r="K249" s="89">
        <v>5.17</v>
      </c>
      <c r="L249" s="90">
        <v>2.5000000000000001E-2</v>
      </c>
      <c r="M249" s="89">
        <v>0.98699999999999999</v>
      </c>
      <c r="N249" s="112">
        <v>1.42</v>
      </c>
      <c r="O249" s="89">
        <v>4.17</v>
      </c>
      <c r="P249" s="105">
        <v>1.6000000000000001E-3</v>
      </c>
      <c r="Q249" s="112">
        <v>115</v>
      </c>
      <c r="R249" s="89">
        <v>0.2</v>
      </c>
      <c r="S249" s="112">
        <v>0.2</v>
      </c>
      <c r="T249" s="112">
        <v>0.5</v>
      </c>
      <c r="U249" s="79">
        <v>1</v>
      </c>
      <c r="V249" s="79">
        <v>0.65400000000000003</v>
      </c>
      <c r="W249" s="112">
        <v>1.66</v>
      </c>
      <c r="X249" s="112">
        <v>2.82</v>
      </c>
      <c r="Y249" s="52">
        <v>67.400000000000006</v>
      </c>
      <c r="Z249" s="89">
        <v>5.59</v>
      </c>
      <c r="AA249" s="52">
        <v>635</v>
      </c>
      <c r="AB249" s="79">
        <v>8.4499999999999993</v>
      </c>
      <c r="AC249" s="89">
        <v>25.5</v>
      </c>
      <c r="AD249" s="52">
        <v>99</v>
      </c>
      <c r="AE249" s="89">
        <v>12</v>
      </c>
      <c r="AF249" s="52">
        <v>1056.33</v>
      </c>
      <c r="AG249" s="112">
        <v>185</v>
      </c>
      <c r="AH249" s="79">
        <f t="shared" ref="AH249:AZ249" si="603">AH495*1000</f>
        <v>2.5</v>
      </c>
      <c r="AI249" s="79">
        <f t="shared" si="603"/>
        <v>2.5</v>
      </c>
      <c r="AJ249" s="79">
        <f t="shared" si="603"/>
        <v>2.5</v>
      </c>
      <c r="AK249" s="79">
        <f t="shared" si="603"/>
        <v>2.5</v>
      </c>
      <c r="AL249" s="79">
        <f t="shared" si="603"/>
        <v>2.5</v>
      </c>
      <c r="AM249" s="79">
        <f t="shared" si="603"/>
        <v>2.5</v>
      </c>
      <c r="AN249" s="79">
        <f t="shared" si="603"/>
        <v>2.5</v>
      </c>
      <c r="AO249" s="79">
        <f t="shared" si="603"/>
        <v>2.5</v>
      </c>
      <c r="AP249" s="79">
        <f t="shared" si="603"/>
        <v>2.5</v>
      </c>
      <c r="AQ249" s="79">
        <f t="shared" si="603"/>
        <v>1.5</v>
      </c>
      <c r="AR249" s="79">
        <f t="shared" si="603"/>
        <v>2.5</v>
      </c>
      <c r="AS249" s="79">
        <f t="shared" si="603"/>
        <v>2.5</v>
      </c>
      <c r="AT249" s="79">
        <f t="shared" si="603"/>
        <v>2.5</v>
      </c>
      <c r="AU249" s="79">
        <f t="shared" si="603"/>
        <v>2.5</v>
      </c>
      <c r="AV249" s="79">
        <f t="shared" si="603"/>
        <v>2.5</v>
      </c>
      <c r="AW249" s="79">
        <f t="shared" si="603"/>
        <v>2.5</v>
      </c>
      <c r="AX249" s="79">
        <f t="shared" si="603"/>
        <v>6</v>
      </c>
      <c r="AY249" s="79">
        <f t="shared" si="603"/>
        <v>2.5</v>
      </c>
      <c r="AZ249" s="79">
        <f t="shared" si="603"/>
        <v>2.5</v>
      </c>
      <c r="BA249" s="80">
        <f t="shared" si="551"/>
        <v>31.5</v>
      </c>
      <c r="BB249" s="67">
        <f t="shared" ref="BB249:DD249" si="604">BB495*1000</f>
        <v>0.5</v>
      </c>
      <c r="BC249" s="67">
        <f t="shared" si="604"/>
        <v>0.5</v>
      </c>
      <c r="BD249" s="67">
        <f t="shared" si="604"/>
        <v>0.5</v>
      </c>
      <c r="BE249" s="67">
        <f t="shared" si="604"/>
        <v>0.5</v>
      </c>
      <c r="BF249" s="67">
        <f t="shared" si="604"/>
        <v>0.5</v>
      </c>
      <c r="BG249" s="67">
        <f t="shared" si="604"/>
        <v>0.5</v>
      </c>
      <c r="BH249" s="67">
        <f t="shared" si="604"/>
        <v>0.5</v>
      </c>
      <c r="BI249" s="67">
        <f t="shared" si="604"/>
        <v>0.5</v>
      </c>
      <c r="BJ249" s="67">
        <f t="shared" si="604"/>
        <v>5.0000000000000001E-3</v>
      </c>
      <c r="BK249" s="67">
        <f t="shared" si="604"/>
        <v>0.5</v>
      </c>
      <c r="BL249" s="67">
        <f t="shared" si="604"/>
        <v>0.05</v>
      </c>
      <c r="BM249" s="67">
        <f t="shared" si="604"/>
        <v>0.05</v>
      </c>
      <c r="BN249" s="67">
        <f t="shared" si="604"/>
        <v>0.05</v>
      </c>
      <c r="BO249" s="67">
        <f t="shared" si="604"/>
        <v>0.05</v>
      </c>
      <c r="BP249" s="67">
        <f t="shared" si="604"/>
        <v>0.05</v>
      </c>
      <c r="BQ249" s="67">
        <f t="shared" si="604"/>
        <v>0.4</v>
      </c>
      <c r="BR249" s="67">
        <f t="shared" si="604"/>
        <v>0.05</v>
      </c>
      <c r="BS249" s="67">
        <f t="shared" si="604"/>
        <v>0.05</v>
      </c>
      <c r="BT249" s="67">
        <f t="shared" si="604"/>
        <v>0.05</v>
      </c>
      <c r="BU249" s="67">
        <f t="shared" si="604"/>
        <v>0.05</v>
      </c>
      <c r="BV249" s="67">
        <f t="shared" si="604"/>
        <v>0.05</v>
      </c>
      <c r="BW249" s="67">
        <f t="shared" si="604"/>
        <v>0.1</v>
      </c>
      <c r="BX249" s="67">
        <f t="shared" si="604"/>
        <v>0.15</v>
      </c>
      <c r="BY249" s="91"/>
      <c r="BZ249" s="91"/>
      <c r="CA249" s="91"/>
      <c r="CB249" s="91"/>
      <c r="CC249" s="91"/>
      <c r="CD249" s="91"/>
      <c r="CE249" s="91"/>
      <c r="CF249" s="91"/>
      <c r="CG249" s="91"/>
      <c r="CH249" s="91"/>
      <c r="CI249" s="91"/>
      <c r="CJ249" s="91"/>
      <c r="CK249" s="91"/>
      <c r="CL249" s="91"/>
      <c r="CM249" s="91"/>
      <c r="CN249" s="91"/>
      <c r="CO249" s="91"/>
      <c r="CP249" s="91"/>
      <c r="CQ249" s="91"/>
      <c r="CR249" s="91"/>
      <c r="CS249" s="91"/>
      <c r="CT249" s="91"/>
      <c r="CU249" s="91"/>
      <c r="CV249" s="91"/>
      <c r="CW249" s="91"/>
      <c r="CX249" s="91"/>
      <c r="CY249" s="91"/>
      <c r="CZ249" s="91"/>
      <c r="DA249" s="91"/>
      <c r="DB249" s="91"/>
      <c r="DC249" s="67">
        <f t="shared" si="604"/>
        <v>0.05</v>
      </c>
      <c r="DD249" s="67">
        <f t="shared" si="604"/>
        <v>0.05</v>
      </c>
      <c r="DE249" s="138">
        <v>227.4</v>
      </c>
      <c r="DF249" s="91"/>
      <c r="DG249" s="91"/>
      <c r="DH249" s="91"/>
      <c r="DI249" s="91"/>
      <c r="DJ249" s="91"/>
    </row>
    <row r="250" spans="1:114" x14ac:dyDescent="0.2">
      <c r="A250" s="119"/>
      <c r="B250" s="120"/>
      <c r="C250" s="121"/>
      <c r="D250" s="121"/>
      <c r="E250" s="121"/>
      <c r="F250" s="121"/>
      <c r="G250" s="122"/>
      <c r="H250" s="123"/>
      <c r="I250" s="124"/>
      <c r="J250" s="124"/>
      <c r="K250" s="124"/>
      <c r="L250" s="111"/>
      <c r="M250" s="124"/>
      <c r="N250" s="83"/>
      <c r="O250" s="124"/>
      <c r="P250" s="125"/>
      <c r="Q250" s="83"/>
      <c r="R250" s="124"/>
      <c r="S250" s="83"/>
      <c r="T250" s="83"/>
      <c r="U250" s="122"/>
      <c r="V250" s="122"/>
      <c r="W250" s="83"/>
      <c r="X250" s="83"/>
      <c r="Y250" s="123"/>
      <c r="Z250" s="124"/>
      <c r="AA250" s="123"/>
      <c r="AB250" s="122"/>
      <c r="AC250" s="124"/>
      <c r="AD250" s="123"/>
      <c r="AE250" s="124"/>
      <c r="AF250" s="123"/>
      <c r="AG250" s="83"/>
      <c r="AH250" s="122"/>
      <c r="AI250" s="122"/>
      <c r="AJ250" s="122"/>
      <c r="AK250" s="126"/>
      <c r="AL250" s="126"/>
      <c r="AM250" s="126"/>
      <c r="AN250" s="126"/>
      <c r="AO250" s="126"/>
      <c r="AP250" s="126"/>
      <c r="AQ250" s="126"/>
      <c r="AR250" s="126"/>
      <c r="AS250" s="126"/>
      <c r="AT250" s="126"/>
      <c r="AU250" s="126"/>
      <c r="AV250" s="126"/>
      <c r="AW250" s="126"/>
      <c r="AX250" s="126"/>
      <c r="AY250" s="126"/>
      <c r="AZ250" s="127"/>
      <c r="BA250" s="127"/>
      <c r="BB250" s="128"/>
      <c r="BC250" s="128"/>
      <c r="BD250" s="128"/>
      <c r="BE250" s="128"/>
      <c r="BF250" s="128"/>
      <c r="BG250" s="128"/>
      <c r="BH250" s="128"/>
      <c r="BI250" s="128"/>
      <c r="BJ250" s="128"/>
      <c r="BK250" s="128"/>
      <c r="BL250" s="128"/>
      <c r="BM250" s="128"/>
      <c r="BN250" s="128"/>
      <c r="BO250" s="128"/>
      <c r="BP250" s="129"/>
      <c r="BQ250" s="128"/>
      <c r="BR250" s="128"/>
      <c r="BS250" s="128"/>
      <c r="BT250" s="128"/>
      <c r="BU250" s="128"/>
      <c r="BV250" s="128"/>
      <c r="BW250" s="128"/>
      <c r="BX250" s="128"/>
      <c r="BY250" s="130"/>
      <c r="BZ250" s="130"/>
      <c r="CA250" s="130"/>
      <c r="CB250" s="130"/>
      <c r="CC250" s="130"/>
      <c r="CD250" s="130"/>
      <c r="CE250" s="130"/>
      <c r="CF250" s="130"/>
      <c r="CG250" s="130"/>
      <c r="CH250" s="130"/>
      <c r="CI250" s="130"/>
      <c r="CJ250" s="130"/>
      <c r="CK250" s="130"/>
      <c r="CL250" s="130"/>
      <c r="CM250" s="130"/>
      <c r="CN250" s="130"/>
      <c r="CO250" s="130"/>
      <c r="CP250" s="130"/>
      <c r="CQ250" s="130"/>
      <c r="CR250" s="130"/>
      <c r="CS250" s="130"/>
      <c r="CT250" s="130"/>
      <c r="CU250" s="130"/>
      <c r="CV250" s="130"/>
      <c r="CW250" s="131"/>
      <c r="CX250" s="131"/>
      <c r="CY250" s="131"/>
      <c r="CZ250" s="131"/>
      <c r="DA250" s="131"/>
      <c r="DB250" s="131"/>
      <c r="DC250" s="128"/>
      <c r="DD250" s="128"/>
      <c r="DE250" s="128"/>
      <c r="DF250" s="131"/>
      <c r="DG250" s="131"/>
      <c r="DH250" s="131"/>
      <c r="DI250" s="131"/>
      <c r="DJ250" s="131"/>
    </row>
    <row r="251" spans="1:114" hidden="1" x14ac:dyDescent="0.2">
      <c r="A251" s="119"/>
      <c r="B251" s="120"/>
      <c r="C251" s="121"/>
      <c r="D251" s="121"/>
      <c r="E251" s="121"/>
      <c r="F251" s="121"/>
      <c r="G251" s="122"/>
      <c r="H251" s="123"/>
      <c r="I251" s="124"/>
      <c r="J251" s="124"/>
      <c r="K251" s="124"/>
      <c r="L251" s="111"/>
      <c r="M251" s="124"/>
      <c r="N251" s="83"/>
      <c r="O251" s="124"/>
      <c r="P251" s="125"/>
      <c r="Q251" s="83"/>
      <c r="R251" s="124"/>
      <c r="S251" s="83"/>
      <c r="T251" s="83"/>
      <c r="U251" s="122"/>
      <c r="V251" s="122"/>
      <c r="W251" s="83"/>
      <c r="X251" s="83"/>
      <c r="Y251" s="123"/>
      <c r="Z251" s="124"/>
      <c r="AA251" s="123"/>
      <c r="AB251" s="122"/>
      <c r="AC251" s="124"/>
      <c r="AD251" s="123"/>
      <c r="AE251" s="124"/>
      <c r="AF251" s="123"/>
      <c r="AG251" s="83"/>
      <c r="AH251" s="122"/>
      <c r="AI251" s="122"/>
      <c r="AJ251" s="122"/>
      <c r="AK251" s="126"/>
      <c r="AL251" s="126"/>
      <c r="AM251" s="126"/>
      <c r="AN251" s="126"/>
      <c r="AO251" s="126"/>
      <c r="AP251" s="126"/>
      <c r="AQ251" s="126"/>
      <c r="AR251" s="126"/>
      <c r="AS251" s="126"/>
      <c r="AT251" s="126"/>
      <c r="AU251" s="126"/>
      <c r="AV251" s="126"/>
      <c r="AW251" s="126"/>
      <c r="AX251" s="126"/>
      <c r="AY251" s="126"/>
      <c r="AZ251" s="127"/>
      <c r="BA251" s="127"/>
      <c r="BB251" s="128"/>
      <c r="BC251" s="128"/>
      <c r="BD251" s="128"/>
      <c r="BE251" s="128"/>
      <c r="BF251" s="128"/>
      <c r="BG251" s="128"/>
      <c r="BH251" s="128"/>
      <c r="BI251" s="128"/>
      <c r="BJ251" s="128"/>
      <c r="BK251" s="128"/>
      <c r="BL251" s="128"/>
      <c r="BM251" s="128"/>
      <c r="BN251" s="128"/>
      <c r="BO251" s="128"/>
      <c r="BP251" s="129"/>
      <c r="BQ251" s="128"/>
      <c r="BR251" s="128"/>
      <c r="BS251" s="128"/>
      <c r="BT251" s="128"/>
      <c r="BU251" s="128"/>
      <c r="BV251" s="128"/>
      <c r="BW251" s="128"/>
      <c r="BX251" s="128"/>
      <c r="BY251" s="130"/>
      <c r="BZ251" s="130"/>
      <c r="CA251" s="130"/>
      <c r="CB251" s="130"/>
      <c r="CC251" s="130"/>
      <c r="CD251" s="130"/>
      <c r="CE251" s="130"/>
      <c r="CF251" s="130"/>
      <c r="CG251" s="130"/>
      <c r="CH251" s="130"/>
      <c r="CI251" s="130"/>
      <c r="CJ251" s="130"/>
      <c r="CK251" s="130"/>
      <c r="CL251" s="130"/>
      <c r="CM251" s="130"/>
      <c r="CN251" s="130"/>
      <c r="CO251" s="130"/>
      <c r="CP251" s="130"/>
      <c r="CQ251" s="130"/>
      <c r="CR251" s="130"/>
      <c r="CS251" s="130"/>
      <c r="CT251" s="130"/>
      <c r="CU251" s="130"/>
      <c r="CV251" s="130"/>
      <c r="CW251" s="131"/>
      <c r="CX251" s="131"/>
      <c r="CY251" s="131"/>
      <c r="CZ251" s="131"/>
      <c r="DA251" s="131"/>
      <c r="DB251" s="131"/>
      <c r="DC251" s="128"/>
      <c r="DD251" s="128"/>
      <c r="DE251" s="128"/>
      <c r="DF251" s="131"/>
      <c r="DG251" s="131"/>
      <c r="DH251" s="131"/>
      <c r="DI251" s="131"/>
      <c r="DJ251" s="131"/>
    </row>
    <row r="252" spans="1:114" ht="15" hidden="1" x14ac:dyDescent="0.25">
      <c r="A252" s="119"/>
      <c r="B252" s="120"/>
      <c r="C252" s="121"/>
      <c r="D252" s="121"/>
      <c r="E252" s="121"/>
      <c r="F252" s="121"/>
      <c r="G252" s="122"/>
      <c r="H252" s="123"/>
      <c r="I252" s="124"/>
      <c r="J252" s="124"/>
      <c r="K252" s="124"/>
      <c r="L252" s="111"/>
      <c r="M252" s="124"/>
      <c r="N252" s="83"/>
      <c r="O252" s="124"/>
      <c r="P252" s="125"/>
      <c r="Q252" s="83"/>
      <c r="R252" s="124"/>
      <c r="S252" s="83"/>
      <c r="T252" s="83"/>
      <c r="U252" s="122"/>
      <c r="V252" s="122"/>
      <c r="W252" s="83"/>
      <c r="X252" s="83"/>
      <c r="Y252" s="123"/>
      <c r="Z252" s="124"/>
      <c r="AA252" s="123"/>
      <c r="AB252" s="122"/>
      <c r="AC252" s="124"/>
      <c r="AD252" s="123"/>
      <c r="AE252" s="124"/>
      <c r="AF252" s="123"/>
      <c r="AG252" s="83"/>
      <c r="AH252" s="132">
        <v>7.0000000000000001E-3</v>
      </c>
      <c r="AI252" s="133">
        <v>2.5000000000000001E-3</v>
      </c>
      <c r="AJ252" s="133">
        <v>2.5000000000000001E-3</v>
      </c>
      <c r="AK252" s="132">
        <v>5.0000000000000001E-3</v>
      </c>
      <c r="AL252" s="133">
        <v>2.5000000000000001E-3</v>
      </c>
      <c r="AM252" s="133">
        <v>2.5000000000000001E-3</v>
      </c>
      <c r="AN252" s="133">
        <v>2.5000000000000001E-3</v>
      </c>
      <c r="AO252" s="133">
        <v>2.5000000000000001E-3</v>
      </c>
      <c r="AP252" s="133">
        <v>2.5000000000000001E-3</v>
      </c>
      <c r="AQ252" s="133">
        <v>1.5E-3</v>
      </c>
      <c r="AR252" s="133">
        <v>2.5000000000000001E-3</v>
      </c>
      <c r="AS252" s="133">
        <v>2.5000000000000001E-3</v>
      </c>
      <c r="AT252" s="133">
        <v>2.5000000000000001E-3</v>
      </c>
      <c r="AU252" s="133">
        <v>2.5000000000000001E-3</v>
      </c>
      <c r="AV252" s="133">
        <v>2.5000000000000001E-3</v>
      </c>
      <c r="AW252" s="133">
        <v>2.5000000000000001E-3</v>
      </c>
      <c r="AX252" s="133">
        <v>2.5000000000000001E-3</v>
      </c>
      <c r="AY252" s="133">
        <v>2.5000000000000001E-3</v>
      </c>
      <c r="AZ252" s="133">
        <v>2.5000000000000001E-3</v>
      </c>
      <c r="BA252" s="127"/>
      <c r="BB252" s="133">
        <v>5.0000000000000001E-4</v>
      </c>
      <c r="BC252" s="133">
        <v>5.0000000000000001E-4</v>
      </c>
      <c r="BD252" s="133">
        <v>5.0000000000000001E-4</v>
      </c>
      <c r="BE252" s="133">
        <v>5.0000000000000001E-4</v>
      </c>
      <c r="BF252" s="133">
        <v>5.0000000000000001E-4</v>
      </c>
      <c r="BG252" s="133">
        <v>5.0000000000000001E-4</v>
      </c>
      <c r="BH252" s="133">
        <v>5.0000000000000001E-4</v>
      </c>
      <c r="BI252" s="133">
        <v>5.0000000000000001E-4</v>
      </c>
      <c r="BJ252" s="133">
        <v>5.0000000000000004E-6</v>
      </c>
      <c r="BK252" s="133">
        <v>5.0000000000000001E-4</v>
      </c>
      <c r="BL252" s="133">
        <v>5.0000000000000002E-5</v>
      </c>
      <c r="BM252" s="133">
        <v>5.0000000000000002E-5</v>
      </c>
      <c r="BN252" s="133">
        <v>5.0000000000000002E-5</v>
      </c>
      <c r="BO252" s="133">
        <v>5.0000000000000002E-5</v>
      </c>
      <c r="BP252" s="133">
        <v>5.0000000000000002E-5</v>
      </c>
      <c r="BQ252" s="133">
        <v>4.0000000000000002E-4</v>
      </c>
      <c r="BR252" s="133">
        <v>5.0000000000000002E-5</v>
      </c>
      <c r="BS252" s="133">
        <v>5.0000000000000002E-5</v>
      </c>
      <c r="BT252" s="133">
        <v>5.0000000000000002E-5</v>
      </c>
      <c r="BU252" s="133">
        <v>5.0000000000000002E-5</v>
      </c>
      <c r="BV252" s="133">
        <v>5.0000000000000002E-5</v>
      </c>
      <c r="BW252" s="133">
        <v>1E-4</v>
      </c>
      <c r="BX252" s="133">
        <v>1.4999999999999999E-4</v>
      </c>
      <c r="BY252" s="135" t="s">
        <v>1121</v>
      </c>
      <c r="BZ252" s="135" t="s">
        <v>1121</v>
      </c>
      <c r="CA252" s="135" t="s">
        <v>1121</v>
      </c>
      <c r="CB252" s="135" t="s">
        <v>1121</v>
      </c>
      <c r="CC252" s="135" t="s">
        <v>1121</v>
      </c>
      <c r="CD252" s="135" t="s">
        <v>1121</v>
      </c>
      <c r="CE252" s="135" t="s">
        <v>1121</v>
      </c>
      <c r="CF252" s="135" t="s">
        <v>1121</v>
      </c>
      <c r="CG252" s="135" t="s">
        <v>1121</v>
      </c>
      <c r="CH252" s="135" t="s">
        <v>1121</v>
      </c>
      <c r="CI252" s="135" t="s">
        <v>1121</v>
      </c>
      <c r="CJ252" s="135" t="s">
        <v>1121</v>
      </c>
      <c r="CK252" s="135" t="s">
        <v>1121</v>
      </c>
      <c r="CL252" s="135" t="s">
        <v>1121</v>
      </c>
      <c r="CM252" s="135" t="s">
        <v>1121</v>
      </c>
      <c r="CN252" s="135" t="s">
        <v>1121</v>
      </c>
      <c r="CO252" s="135"/>
      <c r="CP252" s="135" t="s">
        <v>1121</v>
      </c>
      <c r="CQ252" s="135" t="s">
        <v>1121</v>
      </c>
      <c r="CR252" s="135" t="s">
        <v>1121</v>
      </c>
      <c r="CS252" s="135" t="s">
        <v>1121</v>
      </c>
      <c r="CT252" s="135" t="s">
        <v>1121</v>
      </c>
      <c r="CU252" s="135" t="s">
        <v>1121</v>
      </c>
      <c r="CV252" s="135" t="s">
        <v>1121</v>
      </c>
      <c r="CW252" s="136" t="s">
        <v>1121</v>
      </c>
      <c r="CX252" s="135" t="s">
        <v>1121</v>
      </c>
      <c r="CY252" s="135" t="s">
        <v>1121</v>
      </c>
      <c r="CZ252" s="135" t="s">
        <v>1121</v>
      </c>
      <c r="DA252" s="135" t="s">
        <v>1121</v>
      </c>
      <c r="DB252" s="135" t="s">
        <v>1121</v>
      </c>
      <c r="DC252" s="133">
        <v>5.0000000000000002E-5</v>
      </c>
      <c r="DD252" s="133">
        <v>5.0000000000000002E-5</v>
      </c>
      <c r="DE252" s="132">
        <v>604.20000000000005</v>
      </c>
      <c r="DF252" s="135" t="s">
        <v>1121</v>
      </c>
      <c r="DG252" s="135" t="s">
        <v>1121</v>
      </c>
      <c r="DH252" s="135" t="s">
        <v>1121</v>
      </c>
      <c r="DI252" s="135" t="s">
        <v>1121</v>
      </c>
      <c r="DJ252" s="135" t="s">
        <v>1121</v>
      </c>
    </row>
    <row r="253" spans="1:114" ht="15" hidden="1" x14ac:dyDescent="0.25">
      <c r="AH253" s="132">
        <v>1.9E-2</v>
      </c>
      <c r="AI253" s="133">
        <v>2.5000000000000001E-3</v>
      </c>
      <c r="AJ253" s="133">
        <v>2.5000000000000001E-3</v>
      </c>
      <c r="AK253" s="132">
        <v>1.4E-2</v>
      </c>
      <c r="AL253" s="133">
        <v>2.5000000000000001E-3</v>
      </c>
      <c r="AM253" s="133">
        <v>2.5000000000000001E-3</v>
      </c>
      <c r="AN253" s="132">
        <v>1.2E-2</v>
      </c>
      <c r="AO253" s="133">
        <v>2.5000000000000001E-3</v>
      </c>
      <c r="AP253" s="132">
        <v>1.0999999999999999E-2</v>
      </c>
      <c r="AQ253" s="133">
        <v>1.5E-3</v>
      </c>
      <c r="AR253" s="133">
        <v>2.5000000000000001E-3</v>
      </c>
      <c r="AS253" s="133">
        <v>2.5000000000000001E-3</v>
      </c>
      <c r="AT253" s="132">
        <v>1.4E-2</v>
      </c>
      <c r="AU253" s="132">
        <v>1.2E-2</v>
      </c>
      <c r="AV253" s="133">
        <v>2.5000000000000001E-3</v>
      </c>
      <c r="AW253" s="133">
        <v>2.5000000000000001E-3</v>
      </c>
      <c r="AX253" s="132">
        <v>2.1000000000000001E-2</v>
      </c>
      <c r="AY253" s="133">
        <v>2.5000000000000001E-3</v>
      </c>
      <c r="AZ253" s="133">
        <v>2.5000000000000001E-3</v>
      </c>
      <c r="BB253" s="133">
        <v>5.0000000000000001E-4</v>
      </c>
      <c r="BC253" s="133">
        <v>5.0000000000000001E-4</v>
      </c>
      <c r="BD253" s="133">
        <v>5.0000000000000001E-4</v>
      </c>
      <c r="BE253" s="133">
        <v>5.0000000000000001E-4</v>
      </c>
      <c r="BF253" s="133">
        <v>5.0000000000000001E-4</v>
      </c>
      <c r="BG253" s="133">
        <v>5.0000000000000001E-4</v>
      </c>
      <c r="BH253" s="133">
        <v>5.0000000000000001E-4</v>
      </c>
      <c r="BI253" s="133">
        <v>5.0000000000000001E-4</v>
      </c>
      <c r="BJ253" s="133">
        <v>5.0000000000000004E-6</v>
      </c>
      <c r="BK253" s="133">
        <v>5.0000000000000001E-4</v>
      </c>
      <c r="BL253" s="133">
        <v>5.0000000000000002E-5</v>
      </c>
      <c r="BM253" s="133">
        <v>5.0000000000000002E-5</v>
      </c>
      <c r="BN253" s="133">
        <v>5.0000000000000002E-5</v>
      </c>
      <c r="BO253" s="133">
        <v>5.0000000000000002E-5</v>
      </c>
      <c r="BP253" s="133">
        <v>5.0000000000000002E-5</v>
      </c>
      <c r="BQ253" s="133">
        <v>4.0000000000000002E-4</v>
      </c>
      <c r="BR253" s="133">
        <v>5.0000000000000002E-5</v>
      </c>
      <c r="BS253" s="133">
        <v>5.0000000000000002E-5</v>
      </c>
      <c r="BT253" s="133">
        <v>5.0000000000000002E-5</v>
      </c>
      <c r="BU253" s="133">
        <v>5.0000000000000002E-5</v>
      </c>
      <c r="BV253" s="133">
        <v>5.0000000000000002E-5</v>
      </c>
      <c r="BW253" s="133">
        <v>1E-4</v>
      </c>
      <c r="BX253" s="133">
        <v>1.4999999999999999E-4</v>
      </c>
      <c r="BY253" s="135" t="s">
        <v>1121</v>
      </c>
      <c r="BZ253" s="135" t="s">
        <v>1121</v>
      </c>
      <c r="CA253" s="135" t="s">
        <v>1121</v>
      </c>
      <c r="CB253" s="135" t="s">
        <v>1121</v>
      </c>
      <c r="CC253" s="135" t="s">
        <v>1121</v>
      </c>
      <c r="CD253" s="135" t="s">
        <v>1121</v>
      </c>
      <c r="CE253" s="135" t="s">
        <v>1121</v>
      </c>
      <c r="CF253" s="135" t="s">
        <v>1121</v>
      </c>
      <c r="CG253" s="135" t="s">
        <v>1121</v>
      </c>
      <c r="CH253" s="135" t="s">
        <v>1121</v>
      </c>
      <c r="CI253" s="135" t="s">
        <v>1121</v>
      </c>
      <c r="CJ253" s="135" t="s">
        <v>1121</v>
      </c>
      <c r="CK253" s="135" t="s">
        <v>1121</v>
      </c>
      <c r="CL253" s="135" t="s">
        <v>1121</v>
      </c>
      <c r="CM253" s="135" t="s">
        <v>1121</v>
      </c>
      <c r="CN253" s="135" t="s">
        <v>1121</v>
      </c>
      <c r="CO253" s="135"/>
      <c r="CP253" s="135" t="s">
        <v>1121</v>
      </c>
      <c r="CQ253" s="135" t="s">
        <v>1121</v>
      </c>
      <c r="CR253" s="135" t="s">
        <v>1121</v>
      </c>
      <c r="CS253" s="135" t="s">
        <v>1121</v>
      </c>
      <c r="CT253" s="135" t="s">
        <v>1121</v>
      </c>
      <c r="CU253" s="135" t="s">
        <v>1121</v>
      </c>
      <c r="CV253" s="135" t="s">
        <v>1121</v>
      </c>
      <c r="CW253" s="136" t="s">
        <v>1121</v>
      </c>
      <c r="CX253" s="135" t="s">
        <v>1121</v>
      </c>
      <c r="CY253" s="135" t="s">
        <v>1121</v>
      </c>
      <c r="CZ253" s="135" t="s">
        <v>1121</v>
      </c>
      <c r="DA253" s="135" t="s">
        <v>1121</v>
      </c>
      <c r="DB253" s="135" t="s">
        <v>1121</v>
      </c>
      <c r="DC253" s="133">
        <v>5.0000000000000002E-5</v>
      </c>
      <c r="DD253" s="133">
        <v>5.0000000000000002E-5</v>
      </c>
      <c r="DE253" s="132">
        <v>1392</v>
      </c>
      <c r="DF253" s="135" t="s">
        <v>1121</v>
      </c>
      <c r="DG253" s="135" t="s">
        <v>1121</v>
      </c>
      <c r="DH253" s="135" t="s">
        <v>1121</v>
      </c>
      <c r="DI253" s="135" t="s">
        <v>1121</v>
      </c>
      <c r="DJ253" s="135" t="s">
        <v>1121</v>
      </c>
    </row>
    <row r="254" spans="1:114" ht="15" hidden="1" x14ac:dyDescent="0.25">
      <c r="AH254" s="132">
        <v>3.2000000000000001E-2</v>
      </c>
      <c r="AI254" s="132">
        <v>8.6999999999999994E-2</v>
      </c>
      <c r="AJ254" s="132">
        <v>2.5000000000000001E-2</v>
      </c>
      <c r="AK254" s="132">
        <v>0.311</v>
      </c>
      <c r="AL254" s="132">
        <v>0.16</v>
      </c>
      <c r="AM254" s="132">
        <v>0.11799999999999999</v>
      </c>
      <c r="AN254" s="132">
        <v>0.108</v>
      </c>
      <c r="AO254" s="132">
        <v>2.1000000000000001E-2</v>
      </c>
      <c r="AP254" s="132">
        <v>8.2000000000000003E-2</v>
      </c>
      <c r="AQ254" s="132">
        <v>4.8000000000000001E-2</v>
      </c>
      <c r="AR254" s="132">
        <v>1.0999999999999999E-2</v>
      </c>
      <c r="AS254" s="132">
        <v>0.01</v>
      </c>
      <c r="AT254" s="132">
        <v>0.22500000000000001</v>
      </c>
      <c r="AU254" s="132">
        <v>0.16200000000000001</v>
      </c>
      <c r="AV254" s="132">
        <v>6.5000000000000002E-2</v>
      </c>
      <c r="AW254" s="132">
        <v>6.9000000000000006E-2</v>
      </c>
      <c r="AX254" s="132">
        <v>0.108</v>
      </c>
      <c r="AY254" s="132">
        <v>3.7999999999999999E-2</v>
      </c>
      <c r="AZ254" s="133">
        <v>2.5000000000000001E-3</v>
      </c>
      <c r="BB254" s="133">
        <v>5.0000000000000001E-4</v>
      </c>
      <c r="BC254" s="133">
        <v>5.0000000000000001E-4</v>
      </c>
      <c r="BD254" s="133">
        <v>5.0000000000000001E-4</v>
      </c>
      <c r="BE254" s="133">
        <v>5.0000000000000001E-4</v>
      </c>
      <c r="BF254" s="133">
        <v>5.0000000000000001E-4</v>
      </c>
      <c r="BG254" s="133">
        <v>5.0000000000000001E-4</v>
      </c>
      <c r="BH254" s="133">
        <v>5.0000000000000001E-4</v>
      </c>
      <c r="BI254" s="133">
        <v>5.0000000000000001E-4</v>
      </c>
      <c r="BJ254" s="133">
        <v>5.0000000000000004E-6</v>
      </c>
      <c r="BK254" s="133">
        <v>5.0000000000000001E-4</v>
      </c>
      <c r="BL254" s="133">
        <v>5.0000000000000002E-5</v>
      </c>
      <c r="BM254" s="133">
        <v>5.0000000000000002E-5</v>
      </c>
      <c r="BN254" s="133">
        <v>5.0000000000000002E-5</v>
      </c>
      <c r="BO254" s="133">
        <v>5.0000000000000002E-5</v>
      </c>
      <c r="BP254" s="133">
        <v>5.0000000000000002E-5</v>
      </c>
      <c r="BQ254" s="133">
        <v>4.0000000000000002E-4</v>
      </c>
      <c r="BR254" s="133">
        <v>5.0000000000000002E-5</v>
      </c>
      <c r="BS254" s="133">
        <v>5.0000000000000002E-5</v>
      </c>
      <c r="BT254" s="133">
        <v>5.0000000000000002E-5</v>
      </c>
      <c r="BU254" s="133">
        <v>5.0000000000000002E-5</v>
      </c>
      <c r="BV254" s="133">
        <v>5.0000000000000002E-5</v>
      </c>
      <c r="BW254" s="133">
        <v>1E-4</v>
      </c>
      <c r="BX254" s="133">
        <v>1.4999999999999999E-4</v>
      </c>
      <c r="BY254" s="133">
        <v>2.5000000000000001E-2</v>
      </c>
      <c r="BZ254" s="133">
        <v>0.05</v>
      </c>
      <c r="CA254" s="133">
        <v>0.5</v>
      </c>
      <c r="CB254" s="133">
        <v>1.0000000000000001E-5</v>
      </c>
      <c r="CC254" s="133">
        <v>2.5000000000000001E-5</v>
      </c>
      <c r="CD254" s="133">
        <v>2.5000000000000001E-5</v>
      </c>
      <c r="CE254" s="133">
        <v>2.5000000000000001E-5</v>
      </c>
      <c r="CF254" s="133">
        <v>2.5000000000000001E-5</v>
      </c>
      <c r="CG254" s="133">
        <v>2.5000000000000001E-5</v>
      </c>
      <c r="CH254" s="133">
        <v>2.5000000000000001E-5</v>
      </c>
      <c r="CI254" s="133">
        <v>2.5000000000000001E-5</v>
      </c>
      <c r="CJ254" s="133">
        <v>5.0000000000000001E-3</v>
      </c>
      <c r="CK254" s="133">
        <v>1.4999999999999999E-4</v>
      </c>
      <c r="CL254" s="133">
        <v>5.0000000000000001E-4</v>
      </c>
      <c r="CM254" s="133">
        <v>5.0000000000000001E-4</v>
      </c>
      <c r="CN254" s="133">
        <v>5.0000000000000001E-4</v>
      </c>
      <c r="CO254" s="133"/>
      <c r="CP254" s="133">
        <v>2.9999999999999997E-4</v>
      </c>
      <c r="CQ254" s="133">
        <v>5.0000000000000001E-3</v>
      </c>
      <c r="CR254" s="133">
        <v>5.0000000000000001E-4</v>
      </c>
      <c r="CS254" s="133">
        <v>5.0000000000000001E-4</v>
      </c>
      <c r="CT254" s="133">
        <v>5.0000000000000002E-5</v>
      </c>
      <c r="CU254" s="133">
        <v>5.0000000000000002E-5</v>
      </c>
      <c r="CV254" s="133">
        <v>5.0000000000000002E-5</v>
      </c>
      <c r="CW254" s="136">
        <v>1</v>
      </c>
      <c r="CX254" s="133">
        <v>5.0000000000000002E-5</v>
      </c>
      <c r="CY254" s="133">
        <v>5.0000000000000002E-5</v>
      </c>
      <c r="CZ254" s="133">
        <v>5.0000000000000002E-5</v>
      </c>
      <c r="DA254" s="133">
        <v>5.0000000000000002E-5</v>
      </c>
      <c r="DB254" s="133">
        <v>5.0000000000000002E-5</v>
      </c>
      <c r="DC254" s="133">
        <v>5.0000000000000002E-5</v>
      </c>
      <c r="DD254" s="133">
        <v>5.0000000000000002E-5</v>
      </c>
      <c r="DE254" s="132">
        <v>1865</v>
      </c>
      <c r="DF254" s="133">
        <v>5.0000000000000001E-4</v>
      </c>
      <c r="DG254" s="133">
        <v>5.0000000000000002E-5</v>
      </c>
      <c r="DH254" s="133">
        <v>2.5000000000000001E-5</v>
      </c>
      <c r="DI254" s="133">
        <v>2.5000000000000001E-5</v>
      </c>
      <c r="DJ254" s="133">
        <v>5.0000000000000002E-5</v>
      </c>
    </row>
    <row r="255" spans="1:114" ht="15" hidden="1" x14ac:dyDescent="0.25">
      <c r="AH255" s="132">
        <v>2.4E-2</v>
      </c>
      <c r="AI255" s="132">
        <v>7.0000000000000007E-2</v>
      </c>
      <c r="AJ255" s="132">
        <v>1.4999999999999999E-2</v>
      </c>
      <c r="AK255" s="132">
        <v>0.223</v>
      </c>
      <c r="AL255" s="132">
        <v>0.12</v>
      </c>
      <c r="AM255" s="132">
        <v>8.6999999999999994E-2</v>
      </c>
      <c r="AN255" s="132">
        <v>9.2999999999999999E-2</v>
      </c>
      <c r="AO255" s="132">
        <v>1.7000000000000001E-2</v>
      </c>
      <c r="AP255" s="132">
        <v>6.7000000000000004E-2</v>
      </c>
      <c r="AQ255" s="132">
        <v>0.02</v>
      </c>
      <c r="AR255" s="132">
        <v>6.0000000000000001E-3</v>
      </c>
      <c r="AS255" s="132">
        <v>7.0000000000000001E-3</v>
      </c>
      <c r="AT255" s="132">
        <v>0.17</v>
      </c>
      <c r="AU255" s="132">
        <v>0.13500000000000001</v>
      </c>
      <c r="AV255" s="132">
        <v>5.7000000000000002E-2</v>
      </c>
      <c r="AW255" s="132">
        <v>6.5000000000000002E-2</v>
      </c>
      <c r="AX255" s="132">
        <v>9.4E-2</v>
      </c>
      <c r="AY255" s="132">
        <v>3.6999999999999998E-2</v>
      </c>
      <c r="AZ255" s="133">
        <v>2.5000000000000001E-3</v>
      </c>
      <c r="BB255" s="133">
        <v>5.0000000000000001E-4</v>
      </c>
      <c r="BC255" s="133">
        <v>5.0000000000000001E-4</v>
      </c>
      <c r="BD255" s="133">
        <v>5.0000000000000001E-4</v>
      </c>
      <c r="BE255" s="133">
        <v>5.0000000000000001E-4</v>
      </c>
      <c r="BF255" s="133">
        <v>5.0000000000000001E-4</v>
      </c>
      <c r="BG255" s="133">
        <v>5.0000000000000001E-4</v>
      </c>
      <c r="BH255" s="133">
        <v>5.0000000000000001E-4</v>
      </c>
      <c r="BI255" s="133">
        <v>5.0000000000000001E-4</v>
      </c>
      <c r="BJ255" s="133">
        <v>5.0000000000000004E-6</v>
      </c>
      <c r="BK255" s="133">
        <v>5.0000000000000001E-4</v>
      </c>
      <c r="BL255" s="133">
        <v>5.0000000000000002E-5</v>
      </c>
      <c r="BM255" s="133">
        <v>5.0000000000000002E-5</v>
      </c>
      <c r="BN255" s="133">
        <v>5.0000000000000002E-5</v>
      </c>
      <c r="BO255" s="133">
        <v>5.0000000000000002E-5</v>
      </c>
      <c r="BP255" s="133">
        <v>5.0000000000000002E-5</v>
      </c>
      <c r="BQ255" s="133">
        <v>4.0000000000000002E-4</v>
      </c>
      <c r="BR255" s="133">
        <v>5.0000000000000002E-5</v>
      </c>
      <c r="BS255" s="133">
        <v>5.0000000000000002E-5</v>
      </c>
      <c r="BT255" s="133">
        <v>5.0000000000000002E-5</v>
      </c>
      <c r="BU255" s="133">
        <v>5.0000000000000002E-5</v>
      </c>
      <c r="BV255" s="133">
        <v>5.0000000000000002E-5</v>
      </c>
      <c r="BW255" s="133">
        <v>1E-4</v>
      </c>
      <c r="BX255" s="133">
        <v>1.4999999999999999E-4</v>
      </c>
      <c r="BY255" s="135" t="s">
        <v>1121</v>
      </c>
      <c r="BZ255" s="135" t="s">
        <v>1121</v>
      </c>
      <c r="CA255" s="135" t="s">
        <v>1121</v>
      </c>
      <c r="CB255" s="135" t="s">
        <v>1121</v>
      </c>
      <c r="CC255" s="135" t="s">
        <v>1121</v>
      </c>
      <c r="CD255" s="135" t="s">
        <v>1121</v>
      </c>
      <c r="CE255" s="135" t="s">
        <v>1121</v>
      </c>
      <c r="CF255" s="135" t="s">
        <v>1121</v>
      </c>
      <c r="CG255" s="135" t="s">
        <v>1121</v>
      </c>
      <c r="CH255" s="135" t="s">
        <v>1121</v>
      </c>
      <c r="CI255" s="135" t="s">
        <v>1121</v>
      </c>
      <c r="CJ255" s="135" t="s">
        <v>1121</v>
      </c>
      <c r="CK255" s="135" t="s">
        <v>1121</v>
      </c>
      <c r="CL255" s="135" t="s">
        <v>1121</v>
      </c>
      <c r="CM255" s="135" t="s">
        <v>1121</v>
      </c>
      <c r="CN255" s="135" t="s">
        <v>1121</v>
      </c>
      <c r="CO255" s="135"/>
      <c r="CP255" s="135" t="s">
        <v>1121</v>
      </c>
      <c r="CQ255" s="135" t="s">
        <v>1121</v>
      </c>
      <c r="CR255" s="135" t="s">
        <v>1121</v>
      </c>
      <c r="CS255" s="135" t="s">
        <v>1121</v>
      </c>
      <c r="CT255" s="135" t="s">
        <v>1121</v>
      </c>
      <c r="CU255" s="135" t="s">
        <v>1121</v>
      </c>
      <c r="CV255" s="135" t="s">
        <v>1121</v>
      </c>
      <c r="CW255" s="136" t="s">
        <v>1121</v>
      </c>
      <c r="CX255" s="135" t="s">
        <v>1121</v>
      </c>
      <c r="CY255" s="135" t="s">
        <v>1121</v>
      </c>
      <c r="CZ255" s="135" t="s">
        <v>1121</v>
      </c>
      <c r="DA255" s="135" t="s">
        <v>1121</v>
      </c>
      <c r="DB255" s="135" t="s">
        <v>1121</v>
      </c>
      <c r="DC255" s="133">
        <v>5.0000000000000002E-5</v>
      </c>
      <c r="DD255" s="133">
        <v>5.0000000000000002E-5</v>
      </c>
      <c r="DE255" s="132">
        <v>415.4</v>
      </c>
      <c r="DF255" s="135" t="s">
        <v>1121</v>
      </c>
      <c r="DG255" s="135" t="s">
        <v>1121</v>
      </c>
      <c r="DH255" s="135" t="s">
        <v>1121</v>
      </c>
      <c r="DI255" s="135" t="s">
        <v>1121</v>
      </c>
      <c r="DJ255" s="135" t="s">
        <v>1121</v>
      </c>
    </row>
    <row r="256" spans="1:114" ht="15" hidden="1" x14ac:dyDescent="0.25">
      <c r="AH256" s="132">
        <v>5.0999999999999997E-2</v>
      </c>
      <c r="AI256" s="132">
        <v>1.58</v>
      </c>
      <c r="AJ256" s="132">
        <v>6.2E-2</v>
      </c>
      <c r="AK256" s="132">
        <v>1.28</v>
      </c>
      <c r="AL256" s="132">
        <v>0.41</v>
      </c>
      <c r="AM256" s="132">
        <v>0.32900000000000001</v>
      </c>
      <c r="AN256" s="132">
        <v>0.35399999999999998</v>
      </c>
      <c r="AO256" s="132">
        <v>6.5000000000000002E-2</v>
      </c>
      <c r="AP256" s="132">
        <v>0.19700000000000001</v>
      </c>
      <c r="AQ256" s="132">
        <v>3.6999999999999998E-2</v>
      </c>
      <c r="AR256" s="132">
        <v>3.4000000000000002E-2</v>
      </c>
      <c r="AS256" s="132">
        <v>3.1E-2</v>
      </c>
      <c r="AT256" s="132">
        <v>0.60299999999999998</v>
      </c>
      <c r="AU256" s="132">
        <v>0.372</v>
      </c>
      <c r="AV256" s="132">
        <v>0.14299999999999999</v>
      </c>
      <c r="AW256" s="132">
        <v>0.16800000000000001</v>
      </c>
      <c r="AX256" s="132">
        <v>0.31900000000000001</v>
      </c>
      <c r="AY256" s="132">
        <v>0.10299999999999999</v>
      </c>
      <c r="AZ256" s="133">
        <v>2.5000000000000001E-3</v>
      </c>
      <c r="BB256" s="133">
        <v>5.0000000000000001E-4</v>
      </c>
      <c r="BC256" s="133">
        <v>5.0000000000000001E-4</v>
      </c>
      <c r="BD256" s="133">
        <v>5.0000000000000001E-4</v>
      </c>
      <c r="BE256" s="133">
        <v>5.0000000000000001E-4</v>
      </c>
      <c r="BF256" s="133">
        <v>5.0000000000000001E-4</v>
      </c>
      <c r="BG256" s="133">
        <v>5.0000000000000001E-4</v>
      </c>
      <c r="BH256" s="133">
        <v>5.0000000000000001E-4</v>
      </c>
      <c r="BI256" s="133">
        <v>5.0000000000000001E-4</v>
      </c>
      <c r="BJ256" s="133">
        <v>5.0000000000000004E-6</v>
      </c>
      <c r="BK256" s="133">
        <v>5.0000000000000001E-4</v>
      </c>
      <c r="BL256" s="133">
        <v>5.0000000000000002E-5</v>
      </c>
      <c r="BM256" s="133">
        <v>5.0000000000000002E-5</v>
      </c>
      <c r="BN256" s="133">
        <v>5.0000000000000002E-5</v>
      </c>
      <c r="BO256" s="133">
        <v>5.0000000000000002E-5</v>
      </c>
      <c r="BP256" s="133">
        <v>5.0000000000000002E-5</v>
      </c>
      <c r="BQ256" s="133">
        <v>4.0000000000000002E-4</v>
      </c>
      <c r="BR256" s="133">
        <v>5.0000000000000002E-5</v>
      </c>
      <c r="BS256" s="133">
        <v>5.0000000000000002E-5</v>
      </c>
      <c r="BT256" s="133">
        <v>5.0000000000000002E-5</v>
      </c>
      <c r="BU256" s="133">
        <v>5.0000000000000002E-5</v>
      </c>
      <c r="BV256" s="133">
        <v>5.0000000000000002E-5</v>
      </c>
      <c r="BW256" s="133">
        <v>1E-4</v>
      </c>
      <c r="BX256" s="133">
        <v>1.4999999999999999E-4</v>
      </c>
      <c r="BY256" s="135" t="s">
        <v>1121</v>
      </c>
      <c r="BZ256" s="135" t="s">
        <v>1121</v>
      </c>
      <c r="CA256" s="135" t="s">
        <v>1121</v>
      </c>
      <c r="CB256" s="135" t="s">
        <v>1121</v>
      </c>
      <c r="CC256" s="135" t="s">
        <v>1121</v>
      </c>
      <c r="CD256" s="135" t="s">
        <v>1121</v>
      </c>
      <c r="CE256" s="135" t="s">
        <v>1121</v>
      </c>
      <c r="CF256" s="135" t="s">
        <v>1121</v>
      </c>
      <c r="CG256" s="135" t="s">
        <v>1121</v>
      </c>
      <c r="CH256" s="135" t="s">
        <v>1121</v>
      </c>
      <c r="CI256" s="135" t="s">
        <v>1121</v>
      </c>
      <c r="CJ256" s="135" t="s">
        <v>1121</v>
      </c>
      <c r="CK256" s="135" t="s">
        <v>1121</v>
      </c>
      <c r="CL256" s="135" t="s">
        <v>1121</v>
      </c>
      <c r="CM256" s="135" t="s">
        <v>1121</v>
      </c>
      <c r="CN256" s="135" t="s">
        <v>1121</v>
      </c>
      <c r="CO256" s="135"/>
      <c r="CP256" s="135" t="s">
        <v>1121</v>
      </c>
      <c r="CQ256" s="135" t="s">
        <v>1121</v>
      </c>
      <c r="CR256" s="135" t="s">
        <v>1121</v>
      </c>
      <c r="CS256" s="135" t="s">
        <v>1121</v>
      </c>
      <c r="CT256" s="135" t="s">
        <v>1121</v>
      </c>
      <c r="CU256" s="135" t="s">
        <v>1121</v>
      </c>
      <c r="CV256" s="135" t="s">
        <v>1121</v>
      </c>
      <c r="CW256" s="136" t="s">
        <v>1121</v>
      </c>
      <c r="CX256" s="135" t="s">
        <v>1121</v>
      </c>
      <c r="CY256" s="135" t="s">
        <v>1121</v>
      </c>
      <c r="CZ256" s="135" t="s">
        <v>1121</v>
      </c>
      <c r="DA256" s="135" t="s">
        <v>1121</v>
      </c>
      <c r="DB256" s="135" t="s">
        <v>1121</v>
      </c>
      <c r="DC256" s="133">
        <v>5.0000000000000002E-5</v>
      </c>
      <c r="DD256" s="133">
        <v>5.0000000000000002E-5</v>
      </c>
      <c r="DE256" s="132">
        <v>472</v>
      </c>
      <c r="DF256" s="135" t="s">
        <v>1121</v>
      </c>
      <c r="DG256" s="135" t="s">
        <v>1121</v>
      </c>
      <c r="DH256" s="135" t="s">
        <v>1121</v>
      </c>
      <c r="DI256" s="135" t="s">
        <v>1121</v>
      </c>
      <c r="DJ256" s="135" t="s">
        <v>1121</v>
      </c>
    </row>
    <row r="257" spans="34:114" ht="15" hidden="1" x14ac:dyDescent="0.25">
      <c r="AH257" s="132">
        <v>5.2999999999999999E-2</v>
      </c>
      <c r="AI257" s="132">
        <v>0.222</v>
      </c>
      <c r="AJ257" s="132">
        <v>5.2999999999999999E-2</v>
      </c>
      <c r="AK257" s="132">
        <v>0.47799999999999998</v>
      </c>
      <c r="AL257" s="132">
        <v>0.15</v>
      </c>
      <c r="AM257" s="132">
        <v>0.106</v>
      </c>
      <c r="AN257" s="132">
        <v>6.8000000000000005E-2</v>
      </c>
      <c r="AO257" s="132">
        <v>1.4E-2</v>
      </c>
      <c r="AP257" s="132">
        <v>1.4E-2</v>
      </c>
      <c r="AQ257" s="132">
        <v>5.0000000000000001E-3</v>
      </c>
      <c r="AR257" s="132">
        <v>1.7999999999999999E-2</v>
      </c>
      <c r="AS257" s="132">
        <v>4.3999999999999997E-2</v>
      </c>
      <c r="AT257" s="132">
        <v>0.28499999999999998</v>
      </c>
      <c r="AU257" s="132">
        <v>8.8999999999999996E-2</v>
      </c>
      <c r="AV257" s="132">
        <v>0.04</v>
      </c>
      <c r="AW257" s="132">
        <v>4.1000000000000002E-2</v>
      </c>
      <c r="AX257" s="132">
        <v>4.7E-2</v>
      </c>
      <c r="AY257" s="132">
        <v>8.0000000000000002E-3</v>
      </c>
      <c r="AZ257" s="133">
        <v>2.5000000000000001E-3</v>
      </c>
      <c r="BB257" s="133">
        <v>5.0000000000000001E-4</v>
      </c>
      <c r="BC257" s="133">
        <v>5.0000000000000001E-4</v>
      </c>
      <c r="BD257" s="133">
        <v>5.0000000000000001E-4</v>
      </c>
      <c r="BE257" s="133">
        <v>5.0000000000000001E-4</v>
      </c>
      <c r="BF257" s="133">
        <v>5.0000000000000001E-4</v>
      </c>
      <c r="BG257" s="133">
        <v>5.0000000000000001E-4</v>
      </c>
      <c r="BH257" s="133">
        <v>5.0000000000000001E-4</v>
      </c>
      <c r="BI257" s="133">
        <v>5.0000000000000001E-4</v>
      </c>
      <c r="BJ257" s="133">
        <v>5.0000000000000004E-6</v>
      </c>
      <c r="BK257" s="133">
        <v>5.0000000000000001E-4</v>
      </c>
      <c r="BL257" s="133">
        <v>5.0000000000000002E-5</v>
      </c>
      <c r="BM257" s="133">
        <v>5.0000000000000002E-5</v>
      </c>
      <c r="BN257" s="133">
        <v>5.0000000000000002E-5</v>
      </c>
      <c r="BO257" s="133">
        <v>5.0000000000000002E-5</v>
      </c>
      <c r="BP257" s="133">
        <v>5.0000000000000002E-5</v>
      </c>
      <c r="BQ257" s="133">
        <v>4.0000000000000002E-4</v>
      </c>
      <c r="BR257" s="133">
        <v>5.0000000000000002E-5</v>
      </c>
      <c r="BS257" s="133">
        <v>5.0000000000000002E-5</v>
      </c>
      <c r="BT257" s="133">
        <v>5.0000000000000002E-5</v>
      </c>
      <c r="BU257" s="133">
        <v>5.0000000000000002E-5</v>
      </c>
      <c r="BV257" s="133">
        <v>5.0000000000000002E-5</v>
      </c>
      <c r="BW257" s="133">
        <v>1E-4</v>
      </c>
      <c r="BX257" s="133">
        <v>1.4999999999999999E-4</v>
      </c>
      <c r="BY257" s="135" t="s">
        <v>1121</v>
      </c>
      <c r="BZ257" s="135" t="s">
        <v>1121</v>
      </c>
      <c r="CA257" s="135" t="s">
        <v>1121</v>
      </c>
      <c r="CB257" s="135" t="s">
        <v>1121</v>
      </c>
      <c r="CC257" s="135" t="s">
        <v>1121</v>
      </c>
      <c r="CD257" s="135" t="s">
        <v>1121</v>
      </c>
      <c r="CE257" s="135" t="s">
        <v>1121</v>
      </c>
      <c r="CF257" s="135" t="s">
        <v>1121</v>
      </c>
      <c r="CG257" s="135" t="s">
        <v>1121</v>
      </c>
      <c r="CH257" s="135" t="s">
        <v>1121</v>
      </c>
      <c r="CI257" s="135" t="s">
        <v>1121</v>
      </c>
      <c r="CJ257" s="135" t="s">
        <v>1121</v>
      </c>
      <c r="CK257" s="135" t="s">
        <v>1121</v>
      </c>
      <c r="CL257" s="135" t="s">
        <v>1121</v>
      </c>
      <c r="CM257" s="135" t="s">
        <v>1121</v>
      </c>
      <c r="CN257" s="135" t="s">
        <v>1121</v>
      </c>
      <c r="CO257" s="135"/>
      <c r="CP257" s="135" t="s">
        <v>1121</v>
      </c>
      <c r="CQ257" s="135" t="s">
        <v>1121</v>
      </c>
      <c r="CR257" s="135" t="s">
        <v>1121</v>
      </c>
      <c r="CS257" s="135" t="s">
        <v>1121</v>
      </c>
      <c r="CT257" s="135" t="s">
        <v>1121</v>
      </c>
      <c r="CU257" s="135" t="s">
        <v>1121</v>
      </c>
      <c r="CV257" s="135" t="s">
        <v>1121</v>
      </c>
      <c r="CW257" s="136" t="s">
        <v>1121</v>
      </c>
      <c r="CX257" s="135" t="s">
        <v>1121</v>
      </c>
      <c r="CY257" s="135" t="s">
        <v>1121</v>
      </c>
      <c r="CZ257" s="135" t="s">
        <v>1121</v>
      </c>
      <c r="DA257" s="135" t="s">
        <v>1121</v>
      </c>
      <c r="DB257" s="135" t="s">
        <v>1121</v>
      </c>
      <c r="DC257" s="133">
        <v>5.0000000000000002E-5</v>
      </c>
      <c r="DD257" s="133">
        <v>5.0000000000000002E-5</v>
      </c>
      <c r="DE257" s="133">
        <v>14619</v>
      </c>
      <c r="DF257" s="135" t="s">
        <v>1121</v>
      </c>
      <c r="DG257" s="135" t="s">
        <v>1121</v>
      </c>
      <c r="DH257" s="135" t="s">
        <v>1121</v>
      </c>
      <c r="DI257" s="135" t="s">
        <v>1121</v>
      </c>
      <c r="DJ257" s="135" t="s">
        <v>1121</v>
      </c>
    </row>
    <row r="258" spans="34:114" ht="15" hidden="1" x14ac:dyDescent="0.25">
      <c r="AH258" s="133">
        <v>2.5000000000000001E-3</v>
      </c>
      <c r="AI258" s="132">
        <v>2.8000000000000001E-2</v>
      </c>
      <c r="AJ258" s="133">
        <v>2.5000000000000001E-3</v>
      </c>
      <c r="AK258" s="133">
        <v>2.5000000000000001E-3</v>
      </c>
      <c r="AL258" s="133">
        <v>2.5000000000000001E-3</v>
      </c>
      <c r="AM258" s="133">
        <v>2.5000000000000001E-3</v>
      </c>
      <c r="AN258" s="133">
        <v>2.5000000000000001E-3</v>
      </c>
      <c r="AO258" s="133">
        <v>2.5000000000000001E-3</v>
      </c>
      <c r="AP258" s="133">
        <v>2.5000000000000001E-3</v>
      </c>
      <c r="AQ258" s="133">
        <v>1.5E-3</v>
      </c>
      <c r="AR258" s="133">
        <v>2.5000000000000001E-3</v>
      </c>
      <c r="AS258" s="133">
        <v>2.5000000000000001E-3</v>
      </c>
      <c r="AT258" s="133">
        <v>2.5000000000000001E-3</v>
      </c>
      <c r="AU258" s="133">
        <v>2.5000000000000001E-3</v>
      </c>
      <c r="AV258" s="133">
        <v>2.5000000000000001E-3</v>
      </c>
      <c r="AW258" s="133">
        <v>2.5000000000000001E-3</v>
      </c>
      <c r="AX258" s="132">
        <v>0.01</v>
      </c>
      <c r="AY258" s="133">
        <v>2.5000000000000001E-3</v>
      </c>
      <c r="AZ258" s="133">
        <v>2.5000000000000001E-3</v>
      </c>
      <c r="BB258" s="133">
        <v>5.0000000000000001E-4</v>
      </c>
      <c r="BC258" s="133">
        <v>5.0000000000000001E-4</v>
      </c>
      <c r="BD258" s="133">
        <v>5.0000000000000001E-4</v>
      </c>
      <c r="BE258" s="133">
        <v>5.0000000000000001E-4</v>
      </c>
      <c r="BF258" s="133">
        <v>5.0000000000000001E-4</v>
      </c>
      <c r="BG258" s="133">
        <v>5.0000000000000001E-4</v>
      </c>
      <c r="BH258" s="133">
        <v>5.0000000000000001E-4</v>
      </c>
      <c r="BI258" s="133">
        <v>5.0000000000000001E-4</v>
      </c>
      <c r="BJ258" s="133">
        <v>5.0000000000000004E-6</v>
      </c>
      <c r="BK258" s="133">
        <v>5.0000000000000001E-4</v>
      </c>
      <c r="BL258" s="133">
        <v>5.0000000000000002E-5</v>
      </c>
      <c r="BM258" s="133">
        <v>5.0000000000000002E-5</v>
      </c>
      <c r="BN258" s="133">
        <v>5.0000000000000002E-5</v>
      </c>
      <c r="BO258" s="133">
        <v>5.0000000000000002E-5</v>
      </c>
      <c r="BP258" s="133">
        <v>5.0000000000000002E-5</v>
      </c>
      <c r="BQ258" s="133">
        <v>4.0000000000000002E-4</v>
      </c>
      <c r="BR258" s="133">
        <v>5.0000000000000002E-5</v>
      </c>
      <c r="BS258" s="133">
        <v>5.0000000000000002E-5</v>
      </c>
      <c r="BT258" s="133">
        <v>5.0000000000000002E-5</v>
      </c>
      <c r="BU258" s="133">
        <v>5.0000000000000002E-5</v>
      </c>
      <c r="BV258" s="133">
        <v>5.0000000000000002E-5</v>
      </c>
      <c r="BW258" s="133">
        <v>1E-4</v>
      </c>
      <c r="BX258" s="133">
        <v>1.4999999999999999E-4</v>
      </c>
      <c r="BY258" s="135" t="s">
        <v>1121</v>
      </c>
      <c r="BZ258" s="135" t="s">
        <v>1121</v>
      </c>
      <c r="CA258" s="135" t="s">
        <v>1121</v>
      </c>
      <c r="CB258" s="135" t="s">
        <v>1121</v>
      </c>
      <c r="CC258" s="135" t="s">
        <v>1121</v>
      </c>
      <c r="CD258" s="135" t="s">
        <v>1121</v>
      </c>
      <c r="CE258" s="135" t="s">
        <v>1121</v>
      </c>
      <c r="CF258" s="135" t="s">
        <v>1121</v>
      </c>
      <c r="CG258" s="135" t="s">
        <v>1121</v>
      </c>
      <c r="CH258" s="135" t="s">
        <v>1121</v>
      </c>
      <c r="CI258" s="135" t="s">
        <v>1121</v>
      </c>
      <c r="CJ258" s="135" t="s">
        <v>1121</v>
      </c>
      <c r="CK258" s="135" t="s">
        <v>1121</v>
      </c>
      <c r="CL258" s="135" t="s">
        <v>1121</v>
      </c>
      <c r="CM258" s="135" t="s">
        <v>1121</v>
      </c>
      <c r="CN258" s="135" t="s">
        <v>1121</v>
      </c>
      <c r="CO258" s="135"/>
      <c r="CP258" s="135" t="s">
        <v>1121</v>
      </c>
      <c r="CQ258" s="135" t="s">
        <v>1121</v>
      </c>
      <c r="CR258" s="135" t="s">
        <v>1121</v>
      </c>
      <c r="CS258" s="135" t="s">
        <v>1121</v>
      </c>
      <c r="CT258" s="135" t="s">
        <v>1121</v>
      </c>
      <c r="CU258" s="135" t="s">
        <v>1121</v>
      </c>
      <c r="CV258" s="135" t="s">
        <v>1121</v>
      </c>
      <c r="CW258" s="136" t="s">
        <v>1121</v>
      </c>
      <c r="CX258" s="135" t="s">
        <v>1121</v>
      </c>
      <c r="CY258" s="135" t="s">
        <v>1121</v>
      </c>
      <c r="CZ258" s="135" t="s">
        <v>1121</v>
      </c>
      <c r="DA258" s="135" t="s">
        <v>1121</v>
      </c>
      <c r="DB258" s="135" t="s">
        <v>1121</v>
      </c>
      <c r="DC258" s="133">
        <v>5.0000000000000002E-5</v>
      </c>
      <c r="DD258" s="133">
        <v>5.0000000000000002E-5</v>
      </c>
      <c r="DE258" s="132">
        <v>2873</v>
      </c>
      <c r="DF258" s="135" t="s">
        <v>1121</v>
      </c>
      <c r="DG258" s="135" t="s">
        <v>1121</v>
      </c>
      <c r="DH258" s="135" t="s">
        <v>1121</v>
      </c>
      <c r="DI258" s="135" t="s">
        <v>1121</v>
      </c>
      <c r="DJ258" s="135" t="s">
        <v>1121</v>
      </c>
    </row>
    <row r="259" spans="34:114" ht="15" hidden="1" x14ac:dyDescent="0.25">
      <c r="AH259" s="132">
        <v>1.01</v>
      </c>
      <c r="AI259" s="132">
        <v>3.61</v>
      </c>
      <c r="AJ259" s="132">
        <v>0.36</v>
      </c>
      <c r="AK259" s="132">
        <v>3</v>
      </c>
      <c r="AL259" s="132">
        <v>0.94899999999999995</v>
      </c>
      <c r="AM259" s="132">
        <v>0.58499999999999996</v>
      </c>
      <c r="AN259" s="132">
        <v>0.33900000000000002</v>
      </c>
      <c r="AO259" s="132">
        <v>6.5000000000000002E-2</v>
      </c>
      <c r="AP259" s="132">
        <v>0.16400000000000001</v>
      </c>
      <c r="AQ259" s="132">
        <v>1.81</v>
      </c>
      <c r="AR259" s="132">
        <v>0.54</v>
      </c>
      <c r="AS259" s="132">
        <v>0.52400000000000002</v>
      </c>
      <c r="AT259" s="132">
        <v>1.1000000000000001</v>
      </c>
      <c r="AU259" s="132">
        <v>0.504</v>
      </c>
      <c r="AV259" s="132">
        <v>0.214</v>
      </c>
      <c r="AW259" s="132">
        <v>0.24199999999999999</v>
      </c>
      <c r="AX259" s="132">
        <v>0.22</v>
      </c>
      <c r="AY259" s="132">
        <v>7.1999999999999995E-2</v>
      </c>
      <c r="AZ259" s="133">
        <v>2.5000000000000001E-3</v>
      </c>
      <c r="BB259" s="133">
        <v>5.0000000000000001E-4</v>
      </c>
      <c r="BC259" s="133">
        <v>5.0000000000000001E-4</v>
      </c>
      <c r="BD259" s="133">
        <v>5.0000000000000001E-4</v>
      </c>
      <c r="BE259" s="133">
        <v>5.0000000000000001E-4</v>
      </c>
      <c r="BF259" s="133">
        <v>5.0000000000000001E-4</v>
      </c>
      <c r="BG259" s="133">
        <v>5.0000000000000001E-4</v>
      </c>
      <c r="BH259" s="133">
        <v>5.0000000000000001E-4</v>
      </c>
      <c r="BI259" s="133">
        <v>5.0000000000000001E-4</v>
      </c>
      <c r="BJ259" s="133">
        <v>5.0000000000000004E-6</v>
      </c>
      <c r="BK259" s="133">
        <v>5.0000000000000001E-4</v>
      </c>
      <c r="BL259" s="133">
        <v>5.0000000000000002E-5</v>
      </c>
      <c r="BM259" s="133">
        <v>5.0000000000000002E-5</v>
      </c>
      <c r="BN259" s="133">
        <v>5.0000000000000002E-5</v>
      </c>
      <c r="BO259" s="133">
        <v>5.0000000000000002E-5</v>
      </c>
      <c r="BP259" s="133">
        <v>5.0000000000000002E-5</v>
      </c>
      <c r="BQ259" s="133">
        <v>4.0000000000000002E-4</v>
      </c>
      <c r="BR259" s="133">
        <v>5.0000000000000002E-5</v>
      </c>
      <c r="BS259" s="133">
        <v>5.0000000000000002E-5</v>
      </c>
      <c r="BT259" s="133">
        <v>5.0000000000000002E-5</v>
      </c>
      <c r="BU259" s="133">
        <v>5.0000000000000002E-5</v>
      </c>
      <c r="BV259" s="133">
        <v>5.0000000000000002E-5</v>
      </c>
      <c r="BW259" s="133">
        <v>1E-4</v>
      </c>
      <c r="BX259" s="133">
        <v>1.4999999999999999E-4</v>
      </c>
      <c r="BY259" s="133">
        <v>2.5000000000000001E-2</v>
      </c>
      <c r="BZ259" s="133">
        <v>0.05</v>
      </c>
      <c r="CA259" s="132">
        <v>1</v>
      </c>
      <c r="CB259" s="133">
        <v>1.0000000000000001E-5</v>
      </c>
      <c r="CC259" s="133">
        <v>2.5000000000000001E-5</v>
      </c>
      <c r="CD259" s="133">
        <v>2.5000000000000001E-5</v>
      </c>
      <c r="CE259" s="133">
        <v>2.5000000000000001E-5</v>
      </c>
      <c r="CF259" s="133">
        <v>2.5000000000000001E-5</v>
      </c>
      <c r="CG259" s="133">
        <v>2.5000000000000001E-5</v>
      </c>
      <c r="CH259" s="133">
        <v>2.5000000000000001E-5</v>
      </c>
      <c r="CI259" s="133">
        <v>2.5000000000000001E-5</v>
      </c>
      <c r="CJ259" s="133">
        <v>5.0000000000000001E-3</v>
      </c>
      <c r="CK259" s="133">
        <v>1.4999999999999999E-4</v>
      </c>
      <c r="CL259" s="133">
        <v>5.0000000000000001E-4</v>
      </c>
      <c r="CM259" s="133">
        <v>5.0000000000000001E-4</v>
      </c>
      <c r="CN259" s="133">
        <v>5.0000000000000001E-4</v>
      </c>
      <c r="CO259" s="133"/>
      <c r="CP259" s="133">
        <v>2.9999999999999997E-4</v>
      </c>
      <c r="CQ259" s="133">
        <v>5.0000000000000001E-3</v>
      </c>
      <c r="CR259" s="133">
        <v>5.0000000000000001E-4</v>
      </c>
      <c r="CS259" s="133">
        <v>5.0000000000000001E-4</v>
      </c>
      <c r="CT259" s="133">
        <v>5.0000000000000002E-5</v>
      </c>
      <c r="CU259" s="133">
        <v>5.0000000000000002E-5</v>
      </c>
      <c r="CV259" s="133">
        <v>5.0000000000000002E-5</v>
      </c>
      <c r="CW259" s="136">
        <v>3</v>
      </c>
      <c r="CX259" s="133">
        <v>5.0000000000000002E-5</v>
      </c>
      <c r="CY259" s="133">
        <v>5.0000000000000002E-5</v>
      </c>
      <c r="CZ259" s="133">
        <v>5.0000000000000002E-5</v>
      </c>
      <c r="DA259" s="133">
        <v>5.0000000000000002E-5</v>
      </c>
      <c r="DB259" s="133">
        <v>5.0000000000000002E-5</v>
      </c>
      <c r="DC259" s="133">
        <v>5.0000000000000002E-5</v>
      </c>
      <c r="DD259" s="133">
        <v>5.0000000000000002E-5</v>
      </c>
      <c r="DE259" s="133">
        <v>6409</v>
      </c>
      <c r="DF259" s="133">
        <v>5.0000000000000001E-4</v>
      </c>
      <c r="DG259" s="133">
        <v>5.0000000000000002E-5</v>
      </c>
      <c r="DH259" s="133">
        <v>2.5000000000000001E-5</v>
      </c>
      <c r="DI259" s="133">
        <v>2.5000000000000001E-5</v>
      </c>
      <c r="DJ259" s="133">
        <v>5.0000000000000002E-5</v>
      </c>
    </row>
    <row r="260" spans="34:114" ht="15" hidden="1" x14ac:dyDescent="0.25">
      <c r="AH260" s="132">
        <v>3.5000000000000003E-2</v>
      </c>
      <c r="AI260" s="132">
        <v>9.5000000000000001E-2</v>
      </c>
      <c r="AJ260" s="132">
        <v>4.2999999999999997E-2</v>
      </c>
      <c r="AK260" s="132">
        <v>0.38100000000000001</v>
      </c>
      <c r="AL260" s="132">
        <v>0.23</v>
      </c>
      <c r="AM260" s="132">
        <v>0.2</v>
      </c>
      <c r="AN260" s="132">
        <v>0.16600000000000001</v>
      </c>
      <c r="AO260" s="132">
        <v>3.5000000000000003E-2</v>
      </c>
      <c r="AP260" s="132">
        <v>7.8E-2</v>
      </c>
      <c r="AQ260" s="132">
        <v>1.4E-2</v>
      </c>
      <c r="AR260" s="132">
        <v>8.9999999999999993E-3</v>
      </c>
      <c r="AS260" s="132">
        <v>8.9999999999999993E-3</v>
      </c>
      <c r="AT260" s="132">
        <v>0.25600000000000001</v>
      </c>
      <c r="AU260" s="132">
        <v>0.20399999999999999</v>
      </c>
      <c r="AV260" s="132">
        <v>8.5999999999999993E-2</v>
      </c>
      <c r="AW260" s="132">
        <v>9.5000000000000001E-2</v>
      </c>
      <c r="AX260" s="132">
        <v>0.13700000000000001</v>
      </c>
      <c r="AY260" s="132">
        <v>4.4999999999999998E-2</v>
      </c>
      <c r="AZ260" s="133">
        <v>2.5000000000000001E-3</v>
      </c>
      <c r="BB260" s="133">
        <v>5.0000000000000001E-4</v>
      </c>
      <c r="BC260" s="133">
        <v>5.0000000000000001E-4</v>
      </c>
      <c r="BD260" s="133">
        <v>5.0000000000000001E-4</v>
      </c>
      <c r="BE260" s="133">
        <v>5.0000000000000001E-4</v>
      </c>
      <c r="BF260" s="133">
        <v>5.0000000000000001E-4</v>
      </c>
      <c r="BG260" s="133">
        <v>5.0000000000000001E-4</v>
      </c>
      <c r="BH260" s="133">
        <v>5.0000000000000001E-4</v>
      </c>
      <c r="BI260" s="133">
        <v>5.0000000000000001E-4</v>
      </c>
      <c r="BJ260" s="133">
        <v>5.0000000000000004E-6</v>
      </c>
      <c r="BK260" s="133">
        <v>5.0000000000000001E-4</v>
      </c>
      <c r="BL260" s="133">
        <v>5.0000000000000002E-5</v>
      </c>
      <c r="BM260" s="133">
        <v>5.0000000000000002E-5</v>
      </c>
      <c r="BN260" s="133">
        <v>5.0000000000000002E-5</v>
      </c>
      <c r="BO260" s="133">
        <v>5.0000000000000002E-5</v>
      </c>
      <c r="BP260" s="133">
        <v>5.0000000000000002E-5</v>
      </c>
      <c r="BQ260" s="133">
        <v>4.0000000000000002E-4</v>
      </c>
      <c r="BR260" s="133">
        <v>5.0000000000000002E-5</v>
      </c>
      <c r="BS260" s="133">
        <v>5.0000000000000002E-5</v>
      </c>
      <c r="BT260" s="133">
        <v>5.0000000000000002E-5</v>
      </c>
      <c r="BU260" s="133">
        <v>5.0000000000000002E-5</v>
      </c>
      <c r="BV260" s="133">
        <v>5.0000000000000002E-5</v>
      </c>
      <c r="BW260" s="133">
        <v>1E-4</v>
      </c>
      <c r="BX260" s="133">
        <v>1.4999999999999999E-4</v>
      </c>
      <c r="BY260" s="135" t="s">
        <v>1121</v>
      </c>
      <c r="BZ260" s="135" t="s">
        <v>1121</v>
      </c>
      <c r="CA260" s="135" t="s">
        <v>1121</v>
      </c>
      <c r="CB260" s="135" t="s">
        <v>1121</v>
      </c>
      <c r="CC260" s="135" t="s">
        <v>1121</v>
      </c>
      <c r="CD260" s="135" t="s">
        <v>1121</v>
      </c>
      <c r="CE260" s="135" t="s">
        <v>1121</v>
      </c>
      <c r="CF260" s="135" t="s">
        <v>1121</v>
      </c>
      <c r="CG260" s="135" t="s">
        <v>1121</v>
      </c>
      <c r="CH260" s="135" t="s">
        <v>1121</v>
      </c>
      <c r="CI260" s="135" t="s">
        <v>1121</v>
      </c>
      <c r="CJ260" s="135" t="s">
        <v>1121</v>
      </c>
      <c r="CK260" s="135" t="s">
        <v>1121</v>
      </c>
      <c r="CL260" s="135" t="s">
        <v>1121</v>
      </c>
      <c r="CM260" s="135" t="s">
        <v>1121</v>
      </c>
      <c r="CN260" s="135" t="s">
        <v>1121</v>
      </c>
      <c r="CO260" s="135"/>
      <c r="CP260" s="135" t="s">
        <v>1121</v>
      </c>
      <c r="CQ260" s="135" t="s">
        <v>1121</v>
      </c>
      <c r="CR260" s="135" t="s">
        <v>1121</v>
      </c>
      <c r="CS260" s="135" t="s">
        <v>1121</v>
      </c>
      <c r="CT260" s="135" t="s">
        <v>1121</v>
      </c>
      <c r="CU260" s="135" t="s">
        <v>1121</v>
      </c>
      <c r="CV260" s="135" t="s">
        <v>1121</v>
      </c>
      <c r="CW260" s="136" t="s">
        <v>1121</v>
      </c>
      <c r="CX260" s="135" t="s">
        <v>1121</v>
      </c>
      <c r="CY260" s="135" t="s">
        <v>1121</v>
      </c>
      <c r="CZ260" s="135" t="s">
        <v>1121</v>
      </c>
      <c r="DA260" s="135" t="s">
        <v>1121</v>
      </c>
      <c r="DB260" s="135" t="s">
        <v>1121</v>
      </c>
      <c r="DC260" s="133">
        <v>5.0000000000000002E-5</v>
      </c>
      <c r="DD260" s="133">
        <v>5.0000000000000002E-5</v>
      </c>
      <c r="DE260" s="132">
        <v>731</v>
      </c>
      <c r="DF260" s="135" t="s">
        <v>1121</v>
      </c>
      <c r="DG260" s="135" t="s">
        <v>1121</v>
      </c>
      <c r="DH260" s="135" t="s">
        <v>1121</v>
      </c>
      <c r="DI260" s="135" t="s">
        <v>1121</v>
      </c>
      <c r="DJ260" s="135" t="s">
        <v>1121</v>
      </c>
    </row>
    <row r="261" spans="34:114" ht="15" hidden="1" x14ac:dyDescent="0.25">
      <c r="AH261" s="132">
        <v>6.0000000000000001E-3</v>
      </c>
      <c r="AI261" s="132">
        <v>1.2E-2</v>
      </c>
      <c r="AJ261" s="133">
        <v>2.5000000000000001E-3</v>
      </c>
      <c r="AK261" s="132">
        <v>2.1000000000000001E-2</v>
      </c>
      <c r="AL261" s="132">
        <v>1.2999999999999999E-2</v>
      </c>
      <c r="AM261" s="132">
        <v>7.0000000000000001E-3</v>
      </c>
      <c r="AN261" s="132">
        <v>5.0000000000000001E-3</v>
      </c>
      <c r="AO261" s="133">
        <v>2.5000000000000001E-3</v>
      </c>
      <c r="AP261" s="132">
        <v>7.0000000000000001E-3</v>
      </c>
      <c r="AQ261" s="133">
        <v>1.5E-3</v>
      </c>
      <c r="AR261" s="133">
        <v>2.5000000000000001E-3</v>
      </c>
      <c r="AS261" s="133">
        <v>2.5000000000000001E-3</v>
      </c>
      <c r="AT261" s="132">
        <v>1.9E-2</v>
      </c>
      <c r="AU261" s="132">
        <v>7.0000000000000001E-3</v>
      </c>
      <c r="AV261" s="133">
        <v>2.5000000000000001E-3</v>
      </c>
      <c r="AW261" s="133">
        <v>2.5000000000000001E-3</v>
      </c>
      <c r="AX261" s="132">
        <v>1.4E-2</v>
      </c>
      <c r="AY261" s="133">
        <v>2.5000000000000001E-3</v>
      </c>
      <c r="AZ261" s="133">
        <v>2.5000000000000001E-3</v>
      </c>
      <c r="BB261" s="133">
        <v>5.0000000000000001E-4</v>
      </c>
      <c r="BC261" s="133">
        <v>5.0000000000000001E-4</v>
      </c>
      <c r="BD261" s="133">
        <v>5.0000000000000001E-4</v>
      </c>
      <c r="BE261" s="133">
        <v>5.0000000000000001E-4</v>
      </c>
      <c r="BF261" s="133">
        <v>5.0000000000000001E-4</v>
      </c>
      <c r="BG261" s="133">
        <v>5.0000000000000001E-4</v>
      </c>
      <c r="BH261" s="133">
        <v>5.0000000000000001E-4</v>
      </c>
      <c r="BI261" s="133">
        <v>5.0000000000000001E-4</v>
      </c>
      <c r="BJ261" s="133">
        <v>5.0000000000000004E-6</v>
      </c>
      <c r="BK261" s="133">
        <v>5.0000000000000001E-4</v>
      </c>
      <c r="BL261" s="133">
        <v>5.0000000000000002E-5</v>
      </c>
      <c r="BM261" s="133">
        <v>5.0000000000000002E-5</v>
      </c>
      <c r="BN261" s="133">
        <v>5.0000000000000002E-5</v>
      </c>
      <c r="BO261" s="133">
        <v>5.0000000000000002E-5</v>
      </c>
      <c r="BP261" s="133">
        <v>5.0000000000000002E-5</v>
      </c>
      <c r="BQ261" s="133">
        <v>4.0000000000000002E-4</v>
      </c>
      <c r="BR261" s="133">
        <v>5.0000000000000002E-5</v>
      </c>
      <c r="BS261" s="133">
        <v>5.0000000000000002E-5</v>
      </c>
      <c r="BT261" s="133">
        <v>5.0000000000000002E-5</v>
      </c>
      <c r="BU261" s="133">
        <v>5.0000000000000002E-5</v>
      </c>
      <c r="BV261" s="133">
        <v>5.0000000000000002E-5</v>
      </c>
      <c r="BW261" s="133">
        <v>1E-4</v>
      </c>
      <c r="BX261" s="133">
        <v>1.4999999999999999E-4</v>
      </c>
      <c r="BY261" s="135" t="s">
        <v>1121</v>
      </c>
      <c r="BZ261" s="135" t="s">
        <v>1121</v>
      </c>
      <c r="CA261" s="135" t="s">
        <v>1121</v>
      </c>
      <c r="CB261" s="135" t="s">
        <v>1121</v>
      </c>
      <c r="CC261" s="135" t="s">
        <v>1121</v>
      </c>
      <c r="CD261" s="135" t="s">
        <v>1121</v>
      </c>
      <c r="CE261" s="135" t="s">
        <v>1121</v>
      </c>
      <c r="CF261" s="135" t="s">
        <v>1121</v>
      </c>
      <c r="CG261" s="135" t="s">
        <v>1121</v>
      </c>
      <c r="CH261" s="135" t="s">
        <v>1121</v>
      </c>
      <c r="CI261" s="135" t="s">
        <v>1121</v>
      </c>
      <c r="CJ261" s="135" t="s">
        <v>1121</v>
      </c>
      <c r="CK261" s="135" t="s">
        <v>1121</v>
      </c>
      <c r="CL261" s="135" t="s">
        <v>1121</v>
      </c>
      <c r="CM261" s="135" t="s">
        <v>1121</v>
      </c>
      <c r="CN261" s="135" t="s">
        <v>1121</v>
      </c>
      <c r="CO261" s="135"/>
      <c r="CP261" s="135" t="s">
        <v>1121</v>
      </c>
      <c r="CQ261" s="135" t="s">
        <v>1121</v>
      </c>
      <c r="CR261" s="135" t="s">
        <v>1121</v>
      </c>
      <c r="CS261" s="135" t="s">
        <v>1121</v>
      </c>
      <c r="CT261" s="135" t="s">
        <v>1121</v>
      </c>
      <c r="CU261" s="135" t="s">
        <v>1121</v>
      </c>
      <c r="CV261" s="135" t="s">
        <v>1121</v>
      </c>
      <c r="CW261" s="136" t="s">
        <v>1121</v>
      </c>
      <c r="CX261" s="135" t="s">
        <v>1121</v>
      </c>
      <c r="CY261" s="135" t="s">
        <v>1121</v>
      </c>
      <c r="CZ261" s="135" t="s">
        <v>1121</v>
      </c>
      <c r="DA261" s="135" t="s">
        <v>1121</v>
      </c>
      <c r="DB261" s="135" t="s">
        <v>1121</v>
      </c>
      <c r="DC261" s="133">
        <v>5.0000000000000002E-5</v>
      </c>
      <c r="DD261" s="133">
        <v>5.0000000000000002E-5</v>
      </c>
      <c r="DE261" s="132">
        <v>3025</v>
      </c>
      <c r="DF261" s="135" t="s">
        <v>1121</v>
      </c>
      <c r="DG261" s="135" t="s">
        <v>1121</v>
      </c>
      <c r="DH261" s="135" t="s">
        <v>1121</v>
      </c>
      <c r="DI261" s="135" t="s">
        <v>1121</v>
      </c>
      <c r="DJ261" s="135" t="s">
        <v>1121</v>
      </c>
    </row>
    <row r="262" spans="34:114" ht="15" hidden="1" x14ac:dyDescent="0.25">
      <c r="AH262" s="132">
        <v>6.6000000000000003E-2</v>
      </c>
      <c r="AI262" s="132">
        <v>0.157</v>
      </c>
      <c r="AJ262" s="132">
        <v>0.03</v>
      </c>
      <c r="AK262" s="132">
        <v>0.187</v>
      </c>
      <c r="AL262" s="132">
        <v>6.7000000000000004E-2</v>
      </c>
      <c r="AM262" s="132">
        <v>5.8999999999999997E-2</v>
      </c>
      <c r="AN262" s="132">
        <v>4.2999999999999997E-2</v>
      </c>
      <c r="AO262" s="132">
        <v>1.9E-2</v>
      </c>
      <c r="AP262" s="132">
        <v>1.7999999999999999E-2</v>
      </c>
      <c r="AQ262" s="133">
        <v>1.5E-3</v>
      </c>
      <c r="AR262" s="132">
        <v>2.1999999999999999E-2</v>
      </c>
      <c r="AS262" s="132">
        <v>1.9E-2</v>
      </c>
      <c r="AT262" s="132">
        <v>0.105</v>
      </c>
      <c r="AU262" s="132">
        <v>4.9000000000000002E-2</v>
      </c>
      <c r="AV262" s="132">
        <v>2.5999999999999999E-2</v>
      </c>
      <c r="AW262" s="132">
        <v>8.9999999999999993E-3</v>
      </c>
      <c r="AX262" s="132">
        <v>3.7999999999999999E-2</v>
      </c>
      <c r="AY262" s="133">
        <v>2.5000000000000001E-3</v>
      </c>
      <c r="AZ262" s="133">
        <v>2.5000000000000001E-3</v>
      </c>
      <c r="BB262" s="133">
        <v>5.0000000000000001E-4</v>
      </c>
      <c r="BC262" s="133">
        <v>5.0000000000000001E-4</v>
      </c>
      <c r="BD262" s="133">
        <v>5.0000000000000001E-4</v>
      </c>
      <c r="BE262" s="133">
        <v>5.0000000000000001E-4</v>
      </c>
      <c r="BF262" s="133">
        <v>5.0000000000000001E-4</v>
      </c>
      <c r="BG262" s="133">
        <v>5.0000000000000001E-4</v>
      </c>
      <c r="BH262" s="133">
        <v>5.0000000000000001E-4</v>
      </c>
      <c r="BI262" s="133">
        <v>5.0000000000000001E-4</v>
      </c>
      <c r="BJ262" s="133">
        <v>5.0000000000000004E-6</v>
      </c>
      <c r="BK262" s="133">
        <v>5.0000000000000001E-4</v>
      </c>
      <c r="BL262" s="133">
        <v>5.0000000000000002E-5</v>
      </c>
      <c r="BM262" s="133">
        <v>5.0000000000000002E-5</v>
      </c>
      <c r="BN262" s="133">
        <v>5.0000000000000002E-5</v>
      </c>
      <c r="BO262" s="133">
        <v>5.0000000000000002E-5</v>
      </c>
      <c r="BP262" s="133">
        <v>5.0000000000000002E-5</v>
      </c>
      <c r="BQ262" s="133">
        <v>4.0000000000000002E-4</v>
      </c>
      <c r="BR262" s="133">
        <v>5.0000000000000002E-5</v>
      </c>
      <c r="BS262" s="133">
        <v>5.0000000000000002E-5</v>
      </c>
      <c r="BT262" s="133">
        <v>5.0000000000000002E-5</v>
      </c>
      <c r="BU262" s="133">
        <v>5.0000000000000002E-5</v>
      </c>
      <c r="BV262" s="133">
        <v>5.0000000000000002E-5</v>
      </c>
      <c r="BW262" s="133">
        <v>1E-4</v>
      </c>
      <c r="BX262" s="133">
        <v>1.4999999999999999E-4</v>
      </c>
      <c r="BY262" s="135" t="s">
        <v>1121</v>
      </c>
      <c r="BZ262" s="135" t="s">
        <v>1121</v>
      </c>
      <c r="CA262" s="135" t="s">
        <v>1121</v>
      </c>
      <c r="CB262" s="135" t="s">
        <v>1121</v>
      </c>
      <c r="CC262" s="135" t="s">
        <v>1121</v>
      </c>
      <c r="CD262" s="135" t="s">
        <v>1121</v>
      </c>
      <c r="CE262" s="135" t="s">
        <v>1121</v>
      </c>
      <c r="CF262" s="135" t="s">
        <v>1121</v>
      </c>
      <c r="CG262" s="135" t="s">
        <v>1121</v>
      </c>
      <c r="CH262" s="135" t="s">
        <v>1121</v>
      </c>
      <c r="CI262" s="135" t="s">
        <v>1121</v>
      </c>
      <c r="CJ262" s="135" t="s">
        <v>1121</v>
      </c>
      <c r="CK262" s="135" t="s">
        <v>1121</v>
      </c>
      <c r="CL262" s="135" t="s">
        <v>1121</v>
      </c>
      <c r="CM262" s="135" t="s">
        <v>1121</v>
      </c>
      <c r="CN262" s="135" t="s">
        <v>1121</v>
      </c>
      <c r="CO262" s="135"/>
      <c r="CP262" s="135" t="s">
        <v>1121</v>
      </c>
      <c r="CQ262" s="135" t="s">
        <v>1121</v>
      </c>
      <c r="CR262" s="135" t="s">
        <v>1121</v>
      </c>
      <c r="CS262" s="135" t="s">
        <v>1121</v>
      </c>
      <c r="CT262" s="135" t="s">
        <v>1121</v>
      </c>
      <c r="CU262" s="135" t="s">
        <v>1121</v>
      </c>
      <c r="CV262" s="135" t="s">
        <v>1121</v>
      </c>
      <c r="CW262" s="136" t="s">
        <v>1121</v>
      </c>
      <c r="CX262" s="135" t="s">
        <v>1121</v>
      </c>
      <c r="CY262" s="135" t="s">
        <v>1121</v>
      </c>
      <c r="CZ262" s="135" t="s">
        <v>1121</v>
      </c>
      <c r="DA262" s="135" t="s">
        <v>1121</v>
      </c>
      <c r="DB262" s="135" t="s">
        <v>1121</v>
      </c>
      <c r="DC262" s="133">
        <v>5.0000000000000002E-5</v>
      </c>
      <c r="DD262" s="133">
        <v>5.0000000000000002E-5</v>
      </c>
      <c r="DE262" s="132">
        <v>769.3</v>
      </c>
      <c r="DF262" s="135" t="s">
        <v>1121</v>
      </c>
      <c r="DG262" s="135" t="s">
        <v>1121</v>
      </c>
      <c r="DH262" s="135" t="s">
        <v>1121</v>
      </c>
      <c r="DI262" s="135" t="s">
        <v>1121</v>
      </c>
      <c r="DJ262" s="135" t="s">
        <v>1121</v>
      </c>
    </row>
    <row r="263" spans="34:114" ht="15" hidden="1" x14ac:dyDescent="0.25">
      <c r="AH263" s="132">
        <v>4.1000000000000002E-2</v>
      </c>
      <c r="AI263" s="132">
        <v>0.13400000000000001</v>
      </c>
      <c r="AJ263" s="132">
        <v>3.7999999999999999E-2</v>
      </c>
      <c r="AK263" s="132">
        <v>0.48</v>
      </c>
      <c r="AL263" s="132">
        <v>0.26</v>
      </c>
      <c r="AM263" s="132">
        <v>0.19</v>
      </c>
      <c r="AN263" s="132">
        <v>0.218</v>
      </c>
      <c r="AO263" s="132">
        <v>4.1000000000000002E-2</v>
      </c>
      <c r="AP263" s="132">
        <v>0.17</v>
      </c>
      <c r="AQ263" s="132">
        <v>1.0999999999999999E-2</v>
      </c>
      <c r="AR263" s="132">
        <v>1.0999999999999999E-2</v>
      </c>
      <c r="AS263" s="132">
        <v>1.9E-2</v>
      </c>
      <c r="AT263" s="132">
        <v>0.38500000000000001</v>
      </c>
      <c r="AU263" s="132">
        <v>0.317</v>
      </c>
      <c r="AV263" s="132">
        <v>0.14099999999999999</v>
      </c>
      <c r="AW263" s="132">
        <v>0.161</v>
      </c>
      <c r="AX263" s="132">
        <v>0.23899999999999999</v>
      </c>
      <c r="AY263" s="132">
        <v>7.8E-2</v>
      </c>
      <c r="AZ263" s="133">
        <v>2.5000000000000001E-3</v>
      </c>
      <c r="BB263" s="133">
        <v>5.0000000000000001E-4</v>
      </c>
      <c r="BC263" s="133">
        <v>5.0000000000000001E-4</v>
      </c>
      <c r="BD263" s="133">
        <v>5.0000000000000001E-4</v>
      </c>
      <c r="BE263" s="133">
        <v>5.0000000000000001E-4</v>
      </c>
      <c r="BF263" s="133">
        <v>5.0000000000000001E-4</v>
      </c>
      <c r="BG263" s="133">
        <v>5.0000000000000001E-4</v>
      </c>
      <c r="BH263" s="133">
        <v>5.0000000000000001E-4</v>
      </c>
      <c r="BI263" s="133">
        <v>5.0000000000000001E-4</v>
      </c>
      <c r="BJ263" s="133">
        <v>5.0000000000000004E-6</v>
      </c>
      <c r="BK263" s="133">
        <v>5.0000000000000001E-4</v>
      </c>
      <c r="BL263" s="133">
        <v>5.0000000000000002E-5</v>
      </c>
      <c r="BM263" s="133">
        <v>5.0000000000000002E-5</v>
      </c>
      <c r="BN263" s="133">
        <v>5.0000000000000002E-5</v>
      </c>
      <c r="BO263" s="133">
        <v>5.0000000000000002E-5</v>
      </c>
      <c r="BP263" s="133">
        <v>5.0000000000000002E-5</v>
      </c>
      <c r="BQ263" s="133">
        <v>4.0000000000000002E-4</v>
      </c>
      <c r="BR263" s="133">
        <v>5.0000000000000002E-5</v>
      </c>
      <c r="BS263" s="133">
        <v>5.0000000000000002E-5</v>
      </c>
      <c r="BT263" s="133">
        <v>5.0000000000000002E-5</v>
      </c>
      <c r="BU263" s="133">
        <v>5.0000000000000002E-5</v>
      </c>
      <c r="BV263" s="133">
        <v>5.0000000000000002E-5</v>
      </c>
      <c r="BW263" s="133">
        <v>1E-4</v>
      </c>
      <c r="BX263" s="133">
        <v>1.4999999999999999E-4</v>
      </c>
      <c r="BY263" s="135" t="s">
        <v>1121</v>
      </c>
      <c r="BZ263" s="135" t="s">
        <v>1121</v>
      </c>
      <c r="CA263" s="135" t="s">
        <v>1121</v>
      </c>
      <c r="CB263" s="135" t="s">
        <v>1121</v>
      </c>
      <c r="CC263" s="135" t="s">
        <v>1121</v>
      </c>
      <c r="CD263" s="135" t="s">
        <v>1121</v>
      </c>
      <c r="CE263" s="135" t="s">
        <v>1121</v>
      </c>
      <c r="CF263" s="135" t="s">
        <v>1121</v>
      </c>
      <c r="CG263" s="135" t="s">
        <v>1121</v>
      </c>
      <c r="CH263" s="135" t="s">
        <v>1121</v>
      </c>
      <c r="CI263" s="135" t="s">
        <v>1121</v>
      </c>
      <c r="CJ263" s="135" t="s">
        <v>1121</v>
      </c>
      <c r="CK263" s="135" t="s">
        <v>1121</v>
      </c>
      <c r="CL263" s="135" t="s">
        <v>1121</v>
      </c>
      <c r="CM263" s="135" t="s">
        <v>1121</v>
      </c>
      <c r="CN263" s="135" t="s">
        <v>1121</v>
      </c>
      <c r="CO263" s="135"/>
      <c r="CP263" s="135" t="s">
        <v>1121</v>
      </c>
      <c r="CQ263" s="135" t="s">
        <v>1121</v>
      </c>
      <c r="CR263" s="135" t="s">
        <v>1121</v>
      </c>
      <c r="CS263" s="135" t="s">
        <v>1121</v>
      </c>
      <c r="CT263" s="135" t="s">
        <v>1121</v>
      </c>
      <c r="CU263" s="135" t="s">
        <v>1121</v>
      </c>
      <c r="CV263" s="135" t="s">
        <v>1121</v>
      </c>
      <c r="CW263" s="136" t="s">
        <v>1121</v>
      </c>
      <c r="CX263" s="135" t="s">
        <v>1121</v>
      </c>
      <c r="CY263" s="135" t="s">
        <v>1121</v>
      </c>
      <c r="CZ263" s="135" t="s">
        <v>1121</v>
      </c>
      <c r="DA263" s="135" t="s">
        <v>1121</v>
      </c>
      <c r="DB263" s="135" t="s">
        <v>1121</v>
      </c>
      <c r="DC263" s="133">
        <v>5.0000000000000002E-5</v>
      </c>
      <c r="DD263" s="133">
        <v>5.0000000000000002E-5</v>
      </c>
      <c r="DE263" s="132">
        <v>293.5</v>
      </c>
      <c r="DF263" s="135" t="s">
        <v>1121</v>
      </c>
      <c r="DG263" s="135" t="s">
        <v>1121</v>
      </c>
      <c r="DH263" s="135" t="s">
        <v>1121</v>
      </c>
      <c r="DI263" s="135" t="s">
        <v>1121</v>
      </c>
      <c r="DJ263" s="135" t="s">
        <v>1121</v>
      </c>
    </row>
    <row r="264" spans="34:114" ht="15" hidden="1" x14ac:dyDescent="0.25">
      <c r="AH264" s="132">
        <v>0.01</v>
      </c>
      <c r="AI264" s="132">
        <v>5.7000000000000002E-2</v>
      </c>
      <c r="AJ264" s="132">
        <v>1.9E-2</v>
      </c>
      <c r="AK264" s="132">
        <v>0.193</v>
      </c>
      <c r="AL264" s="132">
        <v>0.11</v>
      </c>
      <c r="AM264" s="132">
        <v>9.8000000000000004E-2</v>
      </c>
      <c r="AN264" s="132">
        <v>8.5999999999999993E-2</v>
      </c>
      <c r="AO264" s="132">
        <v>0.02</v>
      </c>
      <c r="AP264" s="132">
        <v>3.5000000000000003E-2</v>
      </c>
      <c r="AQ264" s="132">
        <v>6.5000000000000002E-2</v>
      </c>
      <c r="AR264" s="133">
        <v>2.5000000000000001E-3</v>
      </c>
      <c r="AS264" s="133">
        <v>2.5000000000000001E-3</v>
      </c>
      <c r="AT264" s="132">
        <v>0.13800000000000001</v>
      </c>
      <c r="AU264" s="132">
        <v>9.9000000000000005E-2</v>
      </c>
      <c r="AV264" s="132">
        <v>4.5999999999999999E-2</v>
      </c>
      <c r="AW264" s="132">
        <v>0.04</v>
      </c>
      <c r="AX264" s="132">
        <v>6.2E-2</v>
      </c>
      <c r="AY264" s="132">
        <v>2.1000000000000001E-2</v>
      </c>
      <c r="AZ264" s="133">
        <v>2.5000000000000001E-3</v>
      </c>
      <c r="BB264" s="133">
        <v>5.0000000000000001E-4</v>
      </c>
      <c r="BC264" s="133">
        <v>5.0000000000000001E-4</v>
      </c>
      <c r="BD264" s="133">
        <v>5.0000000000000001E-4</v>
      </c>
      <c r="BE264" s="133">
        <v>5.0000000000000001E-4</v>
      </c>
      <c r="BF264" s="133">
        <v>5.0000000000000001E-4</v>
      </c>
      <c r="BG264" s="133">
        <v>5.0000000000000001E-4</v>
      </c>
      <c r="BH264" s="133">
        <v>5.0000000000000001E-4</v>
      </c>
      <c r="BI264" s="133">
        <v>5.0000000000000001E-4</v>
      </c>
      <c r="BJ264" s="133">
        <v>5.0000000000000004E-6</v>
      </c>
      <c r="BK264" s="133">
        <v>5.0000000000000001E-4</v>
      </c>
      <c r="BL264" s="133">
        <v>5.0000000000000002E-5</v>
      </c>
      <c r="BM264" s="133">
        <v>5.0000000000000002E-5</v>
      </c>
      <c r="BN264" s="133">
        <v>5.0000000000000002E-5</v>
      </c>
      <c r="BO264" s="133">
        <v>5.0000000000000002E-5</v>
      </c>
      <c r="BP264" s="133">
        <v>5.0000000000000002E-5</v>
      </c>
      <c r="BQ264" s="133">
        <v>4.0000000000000002E-4</v>
      </c>
      <c r="BR264" s="133">
        <v>5.0000000000000002E-5</v>
      </c>
      <c r="BS264" s="133">
        <v>5.0000000000000002E-5</v>
      </c>
      <c r="BT264" s="133">
        <v>5.0000000000000002E-5</v>
      </c>
      <c r="BU264" s="133">
        <v>5.0000000000000002E-5</v>
      </c>
      <c r="BV264" s="133">
        <v>5.0000000000000002E-5</v>
      </c>
      <c r="BW264" s="133">
        <v>1E-4</v>
      </c>
      <c r="BX264" s="133">
        <v>1.4999999999999999E-4</v>
      </c>
      <c r="BY264" s="135" t="s">
        <v>1121</v>
      </c>
      <c r="BZ264" s="135" t="s">
        <v>1121</v>
      </c>
      <c r="CA264" s="135" t="s">
        <v>1121</v>
      </c>
      <c r="CB264" s="135" t="s">
        <v>1121</v>
      </c>
      <c r="CC264" s="135" t="s">
        <v>1121</v>
      </c>
      <c r="CD264" s="135" t="s">
        <v>1121</v>
      </c>
      <c r="CE264" s="135" t="s">
        <v>1121</v>
      </c>
      <c r="CF264" s="135" t="s">
        <v>1121</v>
      </c>
      <c r="CG264" s="135" t="s">
        <v>1121</v>
      </c>
      <c r="CH264" s="135" t="s">
        <v>1121</v>
      </c>
      <c r="CI264" s="135" t="s">
        <v>1121</v>
      </c>
      <c r="CJ264" s="135" t="s">
        <v>1121</v>
      </c>
      <c r="CK264" s="135" t="s">
        <v>1121</v>
      </c>
      <c r="CL264" s="135" t="s">
        <v>1121</v>
      </c>
      <c r="CM264" s="135" t="s">
        <v>1121</v>
      </c>
      <c r="CN264" s="135" t="s">
        <v>1121</v>
      </c>
      <c r="CO264" s="135"/>
      <c r="CP264" s="135" t="s">
        <v>1121</v>
      </c>
      <c r="CQ264" s="135" t="s">
        <v>1121</v>
      </c>
      <c r="CR264" s="135" t="s">
        <v>1121</v>
      </c>
      <c r="CS264" s="135" t="s">
        <v>1121</v>
      </c>
      <c r="CT264" s="135" t="s">
        <v>1121</v>
      </c>
      <c r="CU264" s="135" t="s">
        <v>1121</v>
      </c>
      <c r="CV264" s="135" t="s">
        <v>1121</v>
      </c>
      <c r="CW264" s="136" t="s">
        <v>1121</v>
      </c>
      <c r="CX264" s="135" t="s">
        <v>1121</v>
      </c>
      <c r="CY264" s="135" t="s">
        <v>1121</v>
      </c>
      <c r="CZ264" s="135" t="s">
        <v>1121</v>
      </c>
      <c r="DA264" s="135" t="s">
        <v>1121</v>
      </c>
      <c r="DB264" s="135" t="s">
        <v>1121</v>
      </c>
      <c r="DC264" s="133">
        <v>5.0000000000000002E-5</v>
      </c>
      <c r="DD264" s="133">
        <v>5.0000000000000002E-5</v>
      </c>
      <c r="DE264" s="132">
        <v>369.3</v>
      </c>
      <c r="DF264" s="135" t="s">
        <v>1121</v>
      </c>
      <c r="DG264" s="135" t="s">
        <v>1121</v>
      </c>
      <c r="DH264" s="135" t="s">
        <v>1121</v>
      </c>
      <c r="DI264" s="135" t="s">
        <v>1121</v>
      </c>
      <c r="DJ264" s="135" t="s">
        <v>1121</v>
      </c>
    </row>
    <row r="265" spans="34:114" ht="15" hidden="1" x14ac:dyDescent="0.25">
      <c r="AH265" s="132">
        <v>2.3E-2</v>
      </c>
      <c r="AI265" s="132">
        <v>8.7999999999999995E-2</v>
      </c>
      <c r="AJ265" s="132">
        <v>2.8000000000000001E-2</v>
      </c>
      <c r="AK265" s="132">
        <v>0.34300000000000003</v>
      </c>
      <c r="AL265" s="132">
        <v>0.19</v>
      </c>
      <c r="AM265" s="132">
        <v>0.16300000000000001</v>
      </c>
      <c r="AN265" s="132">
        <v>0.17</v>
      </c>
      <c r="AO265" s="132">
        <v>3.6999999999999998E-2</v>
      </c>
      <c r="AP265" s="132">
        <v>0.10100000000000001</v>
      </c>
      <c r="AQ265" s="132">
        <v>1.7000000000000001E-2</v>
      </c>
      <c r="AR265" s="132">
        <v>8.0000000000000002E-3</v>
      </c>
      <c r="AS265" s="132">
        <v>0.01</v>
      </c>
      <c r="AT265" s="132">
        <v>0.26600000000000001</v>
      </c>
      <c r="AU265" s="132">
        <v>0.20499999999999999</v>
      </c>
      <c r="AV265" s="132">
        <v>9.2999999999999999E-2</v>
      </c>
      <c r="AW265" s="132">
        <v>8.7999999999999995E-2</v>
      </c>
      <c r="AX265" s="132">
        <v>0.158</v>
      </c>
      <c r="AY265" s="132">
        <v>5.0999999999999997E-2</v>
      </c>
      <c r="AZ265" s="133">
        <v>2.5000000000000001E-3</v>
      </c>
      <c r="BB265" s="133">
        <v>5.0000000000000001E-4</v>
      </c>
      <c r="BC265" s="133">
        <v>5.0000000000000001E-4</v>
      </c>
      <c r="BD265" s="133">
        <v>5.0000000000000001E-4</v>
      </c>
      <c r="BE265" s="133">
        <v>5.0000000000000001E-4</v>
      </c>
      <c r="BF265" s="133">
        <v>5.0000000000000001E-4</v>
      </c>
      <c r="BG265" s="133">
        <v>5.0000000000000001E-4</v>
      </c>
      <c r="BH265" s="133">
        <v>5.0000000000000001E-4</v>
      </c>
      <c r="BI265" s="133">
        <v>5.0000000000000001E-4</v>
      </c>
      <c r="BJ265" s="133">
        <v>5.0000000000000004E-6</v>
      </c>
      <c r="BK265" s="133">
        <v>5.0000000000000001E-4</v>
      </c>
      <c r="BL265" s="133">
        <v>5.0000000000000002E-5</v>
      </c>
      <c r="BM265" s="133">
        <v>5.0000000000000002E-5</v>
      </c>
      <c r="BN265" s="133">
        <v>5.0000000000000002E-5</v>
      </c>
      <c r="BO265" s="133">
        <v>5.0000000000000002E-5</v>
      </c>
      <c r="BP265" s="133">
        <v>5.0000000000000002E-5</v>
      </c>
      <c r="BQ265" s="133">
        <v>4.0000000000000002E-4</v>
      </c>
      <c r="BR265" s="133">
        <v>5.0000000000000002E-5</v>
      </c>
      <c r="BS265" s="133">
        <v>5.0000000000000002E-5</v>
      </c>
      <c r="BT265" s="133">
        <v>5.0000000000000002E-5</v>
      </c>
      <c r="BU265" s="133">
        <v>5.0000000000000002E-5</v>
      </c>
      <c r="BV265" s="133">
        <v>5.0000000000000002E-5</v>
      </c>
      <c r="BW265" s="133">
        <v>1E-4</v>
      </c>
      <c r="BX265" s="133">
        <v>1.4999999999999999E-4</v>
      </c>
      <c r="BY265" s="135" t="s">
        <v>1121</v>
      </c>
      <c r="BZ265" s="135" t="s">
        <v>1121</v>
      </c>
      <c r="CA265" s="135" t="s">
        <v>1121</v>
      </c>
      <c r="CB265" s="135" t="s">
        <v>1121</v>
      </c>
      <c r="CC265" s="135" t="s">
        <v>1121</v>
      </c>
      <c r="CD265" s="135" t="s">
        <v>1121</v>
      </c>
      <c r="CE265" s="135" t="s">
        <v>1121</v>
      </c>
      <c r="CF265" s="135" t="s">
        <v>1121</v>
      </c>
      <c r="CG265" s="135" t="s">
        <v>1121</v>
      </c>
      <c r="CH265" s="135" t="s">
        <v>1121</v>
      </c>
      <c r="CI265" s="135" t="s">
        <v>1121</v>
      </c>
      <c r="CJ265" s="135" t="s">
        <v>1121</v>
      </c>
      <c r="CK265" s="135" t="s">
        <v>1121</v>
      </c>
      <c r="CL265" s="135" t="s">
        <v>1121</v>
      </c>
      <c r="CM265" s="135" t="s">
        <v>1121</v>
      </c>
      <c r="CN265" s="135" t="s">
        <v>1121</v>
      </c>
      <c r="CO265" s="135"/>
      <c r="CP265" s="135" t="s">
        <v>1121</v>
      </c>
      <c r="CQ265" s="135" t="s">
        <v>1121</v>
      </c>
      <c r="CR265" s="135" t="s">
        <v>1121</v>
      </c>
      <c r="CS265" s="135" t="s">
        <v>1121</v>
      </c>
      <c r="CT265" s="135" t="s">
        <v>1121</v>
      </c>
      <c r="CU265" s="135" t="s">
        <v>1121</v>
      </c>
      <c r="CV265" s="135" t="s">
        <v>1121</v>
      </c>
      <c r="CW265" s="136" t="s">
        <v>1121</v>
      </c>
      <c r="CX265" s="135" t="s">
        <v>1121</v>
      </c>
      <c r="CY265" s="135" t="s">
        <v>1121</v>
      </c>
      <c r="CZ265" s="135" t="s">
        <v>1121</v>
      </c>
      <c r="DA265" s="135" t="s">
        <v>1121</v>
      </c>
      <c r="DB265" s="135" t="s">
        <v>1121</v>
      </c>
      <c r="DC265" s="133">
        <v>5.0000000000000002E-5</v>
      </c>
      <c r="DD265" s="133">
        <v>5.0000000000000002E-5</v>
      </c>
      <c r="DE265" s="132">
        <v>543.1</v>
      </c>
      <c r="DF265" s="135" t="s">
        <v>1121</v>
      </c>
      <c r="DG265" s="135" t="s">
        <v>1121</v>
      </c>
      <c r="DH265" s="135" t="s">
        <v>1121</v>
      </c>
      <c r="DI265" s="135" t="s">
        <v>1121</v>
      </c>
      <c r="DJ265" s="135" t="s">
        <v>1121</v>
      </c>
    </row>
    <row r="266" spans="34:114" ht="15" hidden="1" x14ac:dyDescent="0.25">
      <c r="AH266" s="132">
        <v>1.4E-2</v>
      </c>
      <c r="AI266" s="132">
        <v>5.5E-2</v>
      </c>
      <c r="AJ266" s="132">
        <v>0.02</v>
      </c>
      <c r="AK266" s="132">
        <v>0.192</v>
      </c>
      <c r="AL266" s="132">
        <v>0.14000000000000001</v>
      </c>
      <c r="AM266" s="132">
        <v>7.8E-2</v>
      </c>
      <c r="AN266" s="132">
        <v>8.1000000000000003E-2</v>
      </c>
      <c r="AO266" s="132">
        <v>1.7999999999999999E-2</v>
      </c>
      <c r="AP266" s="132">
        <v>6.9000000000000006E-2</v>
      </c>
      <c r="AQ266" s="132">
        <v>8.0000000000000002E-3</v>
      </c>
      <c r="AR266" s="132">
        <v>6.0000000000000001E-3</v>
      </c>
      <c r="AS266" s="132">
        <v>7.0000000000000001E-3</v>
      </c>
      <c r="AT266" s="132">
        <v>0.151</v>
      </c>
      <c r="AU266" s="132">
        <v>0.11899999999999999</v>
      </c>
      <c r="AV266" s="132">
        <v>5.2999999999999999E-2</v>
      </c>
      <c r="AW266" s="132">
        <v>5.1999999999999998E-2</v>
      </c>
      <c r="AX266" s="132">
        <v>0.08</v>
      </c>
      <c r="AY266" s="132">
        <v>2.9000000000000001E-2</v>
      </c>
      <c r="AZ266" s="133">
        <v>2.5000000000000001E-3</v>
      </c>
      <c r="BB266" s="133">
        <v>5.0000000000000001E-4</v>
      </c>
      <c r="BC266" s="133">
        <v>5.0000000000000001E-4</v>
      </c>
      <c r="BD266" s="133">
        <v>5.0000000000000001E-4</v>
      </c>
      <c r="BE266" s="133">
        <v>5.0000000000000001E-4</v>
      </c>
      <c r="BF266" s="133">
        <v>5.0000000000000001E-4</v>
      </c>
      <c r="BG266" s="133">
        <v>5.0000000000000001E-4</v>
      </c>
      <c r="BH266" s="133">
        <v>5.0000000000000001E-4</v>
      </c>
      <c r="BI266" s="133">
        <v>5.0000000000000001E-4</v>
      </c>
      <c r="BJ266" s="133">
        <v>5.0000000000000004E-6</v>
      </c>
      <c r="BK266" s="133">
        <v>5.0000000000000001E-4</v>
      </c>
      <c r="BL266" s="133">
        <v>5.0000000000000002E-5</v>
      </c>
      <c r="BM266" s="133">
        <v>5.0000000000000002E-5</v>
      </c>
      <c r="BN266" s="133">
        <v>5.0000000000000002E-5</v>
      </c>
      <c r="BO266" s="133">
        <v>5.0000000000000002E-5</v>
      </c>
      <c r="BP266" s="133">
        <v>5.0000000000000002E-5</v>
      </c>
      <c r="BQ266" s="133">
        <v>4.0000000000000002E-4</v>
      </c>
      <c r="BR266" s="133">
        <v>5.0000000000000002E-5</v>
      </c>
      <c r="BS266" s="133">
        <v>5.0000000000000002E-5</v>
      </c>
      <c r="BT266" s="133">
        <v>5.0000000000000002E-5</v>
      </c>
      <c r="BU266" s="133">
        <v>5.0000000000000002E-5</v>
      </c>
      <c r="BV266" s="133">
        <v>5.0000000000000002E-5</v>
      </c>
      <c r="BW266" s="133">
        <v>1E-4</v>
      </c>
      <c r="BX266" s="133">
        <v>1.4999999999999999E-4</v>
      </c>
      <c r="BY266" s="135" t="s">
        <v>1121</v>
      </c>
      <c r="BZ266" s="135" t="s">
        <v>1121</v>
      </c>
      <c r="CA266" s="135" t="s">
        <v>1121</v>
      </c>
      <c r="CB266" s="135" t="s">
        <v>1121</v>
      </c>
      <c r="CC266" s="135" t="s">
        <v>1121</v>
      </c>
      <c r="CD266" s="135" t="s">
        <v>1121</v>
      </c>
      <c r="CE266" s="135" t="s">
        <v>1121</v>
      </c>
      <c r="CF266" s="135" t="s">
        <v>1121</v>
      </c>
      <c r="CG266" s="135" t="s">
        <v>1121</v>
      </c>
      <c r="CH266" s="135" t="s">
        <v>1121</v>
      </c>
      <c r="CI266" s="135" t="s">
        <v>1121</v>
      </c>
      <c r="CJ266" s="135" t="s">
        <v>1121</v>
      </c>
      <c r="CK266" s="135" t="s">
        <v>1121</v>
      </c>
      <c r="CL266" s="135" t="s">
        <v>1121</v>
      </c>
      <c r="CM266" s="135" t="s">
        <v>1121</v>
      </c>
      <c r="CN266" s="135" t="s">
        <v>1121</v>
      </c>
      <c r="CO266" s="135"/>
      <c r="CP266" s="135" t="s">
        <v>1121</v>
      </c>
      <c r="CQ266" s="135" t="s">
        <v>1121</v>
      </c>
      <c r="CR266" s="135" t="s">
        <v>1121</v>
      </c>
      <c r="CS266" s="135" t="s">
        <v>1121</v>
      </c>
      <c r="CT266" s="135" t="s">
        <v>1121</v>
      </c>
      <c r="CU266" s="135" t="s">
        <v>1121</v>
      </c>
      <c r="CV266" s="135" t="s">
        <v>1121</v>
      </c>
      <c r="CW266" s="136" t="s">
        <v>1121</v>
      </c>
      <c r="CX266" s="135" t="s">
        <v>1121</v>
      </c>
      <c r="CY266" s="135" t="s">
        <v>1121</v>
      </c>
      <c r="CZ266" s="135" t="s">
        <v>1121</v>
      </c>
      <c r="DA266" s="135" t="s">
        <v>1121</v>
      </c>
      <c r="DB266" s="135" t="s">
        <v>1121</v>
      </c>
      <c r="DC266" s="133">
        <v>5.0000000000000002E-5</v>
      </c>
      <c r="DD266" s="133">
        <v>5.0000000000000002E-5</v>
      </c>
      <c r="DE266" s="132">
        <v>484.4</v>
      </c>
      <c r="DF266" s="135" t="s">
        <v>1121</v>
      </c>
      <c r="DG266" s="135" t="s">
        <v>1121</v>
      </c>
      <c r="DH266" s="135" t="s">
        <v>1121</v>
      </c>
      <c r="DI266" s="135" t="s">
        <v>1121</v>
      </c>
      <c r="DJ266" s="135" t="s">
        <v>1121</v>
      </c>
    </row>
    <row r="267" spans="34:114" ht="15" hidden="1" x14ac:dyDescent="0.25">
      <c r="AH267" s="133">
        <v>2.5000000000000001E-3</v>
      </c>
      <c r="AI267" s="133">
        <v>2.5000000000000001E-3</v>
      </c>
      <c r="AJ267" s="133">
        <v>2.5000000000000001E-3</v>
      </c>
      <c r="AK267" s="133">
        <v>2.5000000000000001E-3</v>
      </c>
      <c r="AL267" s="133">
        <v>2.5000000000000001E-3</v>
      </c>
      <c r="AM267" s="133">
        <v>2.5000000000000001E-3</v>
      </c>
      <c r="AN267" s="133">
        <v>2.5000000000000001E-3</v>
      </c>
      <c r="AO267" s="133">
        <v>2.5000000000000001E-3</v>
      </c>
      <c r="AP267" s="133">
        <v>2.5000000000000001E-3</v>
      </c>
      <c r="AQ267" s="133">
        <v>1.5E-3</v>
      </c>
      <c r="AR267" s="133">
        <v>2.5000000000000001E-3</v>
      </c>
      <c r="AS267" s="133">
        <v>2.5000000000000001E-3</v>
      </c>
      <c r="AT267" s="133">
        <v>2.5000000000000001E-3</v>
      </c>
      <c r="AU267" s="133">
        <v>2.5000000000000001E-3</v>
      </c>
      <c r="AV267" s="133">
        <v>2.5000000000000001E-3</v>
      </c>
      <c r="AW267" s="133">
        <v>2.5000000000000001E-3</v>
      </c>
      <c r="AX267" s="132">
        <v>7.0000000000000001E-3</v>
      </c>
      <c r="AY267" s="133">
        <v>2.5000000000000001E-3</v>
      </c>
      <c r="AZ267" s="133">
        <v>2.5000000000000001E-3</v>
      </c>
      <c r="BB267" s="133">
        <v>5.0000000000000001E-4</v>
      </c>
      <c r="BC267" s="133">
        <v>5.0000000000000001E-4</v>
      </c>
      <c r="BD267" s="133">
        <v>5.0000000000000001E-4</v>
      </c>
      <c r="BE267" s="133">
        <v>5.0000000000000001E-4</v>
      </c>
      <c r="BF267" s="133">
        <v>5.0000000000000001E-4</v>
      </c>
      <c r="BG267" s="133">
        <v>5.0000000000000001E-4</v>
      </c>
      <c r="BH267" s="133">
        <v>5.0000000000000001E-4</v>
      </c>
      <c r="BI267" s="133">
        <v>5.0000000000000001E-4</v>
      </c>
      <c r="BJ267" s="133">
        <v>5.0000000000000004E-6</v>
      </c>
      <c r="BK267" s="133">
        <v>5.0000000000000001E-4</v>
      </c>
      <c r="BL267" s="133">
        <v>5.0000000000000002E-5</v>
      </c>
      <c r="BM267" s="133">
        <v>5.0000000000000002E-5</v>
      </c>
      <c r="BN267" s="133">
        <v>5.0000000000000002E-5</v>
      </c>
      <c r="BO267" s="133">
        <v>5.0000000000000002E-5</v>
      </c>
      <c r="BP267" s="133">
        <v>5.0000000000000002E-5</v>
      </c>
      <c r="BQ267" s="133">
        <v>4.0000000000000002E-4</v>
      </c>
      <c r="BR267" s="133">
        <v>5.0000000000000002E-5</v>
      </c>
      <c r="BS267" s="133">
        <v>5.0000000000000002E-5</v>
      </c>
      <c r="BT267" s="133">
        <v>5.0000000000000002E-5</v>
      </c>
      <c r="BU267" s="133">
        <v>5.0000000000000002E-5</v>
      </c>
      <c r="BV267" s="133">
        <v>5.0000000000000002E-5</v>
      </c>
      <c r="BW267" s="133">
        <v>1E-4</v>
      </c>
      <c r="BX267" s="133">
        <v>1.4999999999999999E-4</v>
      </c>
      <c r="BY267" s="135" t="s">
        <v>1121</v>
      </c>
      <c r="BZ267" s="135" t="s">
        <v>1121</v>
      </c>
      <c r="CA267" s="135" t="s">
        <v>1121</v>
      </c>
      <c r="CB267" s="135" t="s">
        <v>1121</v>
      </c>
      <c r="CC267" s="135" t="s">
        <v>1121</v>
      </c>
      <c r="CD267" s="135" t="s">
        <v>1121</v>
      </c>
      <c r="CE267" s="135" t="s">
        <v>1121</v>
      </c>
      <c r="CF267" s="135" t="s">
        <v>1121</v>
      </c>
      <c r="CG267" s="135" t="s">
        <v>1121</v>
      </c>
      <c r="CH267" s="135" t="s">
        <v>1121</v>
      </c>
      <c r="CI267" s="135" t="s">
        <v>1121</v>
      </c>
      <c r="CJ267" s="135" t="s">
        <v>1121</v>
      </c>
      <c r="CK267" s="135" t="s">
        <v>1121</v>
      </c>
      <c r="CL267" s="135" t="s">
        <v>1121</v>
      </c>
      <c r="CM267" s="135" t="s">
        <v>1121</v>
      </c>
      <c r="CN267" s="135" t="s">
        <v>1121</v>
      </c>
      <c r="CO267" s="135"/>
      <c r="CP267" s="135" t="s">
        <v>1121</v>
      </c>
      <c r="CQ267" s="135" t="s">
        <v>1121</v>
      </c>
      <c r="CR267" s="135" t="s">
        <v>1121</v>
      </c>
      <c r="CS267" s="135" t="s">
        <v>1121</v>
      </c>
      <c r="CT267" s="135" t="s">
        <v>1121</v>
      </c>
      <c r="CU267" s="135" t="s">
        <v>1121</v>
      </c>
      <c r="CV267" s="135" t="s">
        <v>1121</v>
      </c>
      <c r="CW267" s="136" t="s">
        <v>1121</v>
      </c>
      <c r="CX267" s="135" t="s">
        <v>1121</v>
      </c>
      <c r="CY267" s="135" t="s">
        <v>1121</v>
      </c>
      <c r="CZ267" s="135" t="s">
        <v>1121</v>
      </c>
      <c r="DA267" s="135" t="s">
        <v>1121</v>
      </c>
      <c r="DB267" s="135" t="s">
        <v>1121</v>
      </c>
      <c r="DC267" s="133">
        <v>5.0000000000000002E-5</v>
      </c>
      <c r="DD267" s="133">
        <v>5.0000000000000002E-5</v>
      </c>
      <c r="DE267" s="132">
        <v>699.1</v>
      </c>
      <c r="DF267" s="135" t="s">
        <v>1121</v>
      </c>
      <c r="DG267" s="135" t="s">
        <v>1121</v>
      </c>
      <c r="DH267" s="135" t="s">
        <v>1121</v>
      </c>
      <c r="DI267" s="135" t="s">
        <v>1121</v>
      </c>
      <c r="DJ267" s="135" t="s">
        <v>1121</v>
      </c>
    </row>
    <row r="268" spans="34:114" ht="15" hidden="1" x14ac:dyDescent="0.25">
      <c r="AH268" s="132">
        <v>0.01</v>
      </c>
      <c r="AI268" s="133">
        <v>2.5000000000000001E-3</v>
      </c>
      <c r="AJ268" s="133">
        <v>2.5000000000000001E-3</v>
      </c>
      <c r="AK268" s="133">
        <v>2.5000000000000001E-3</v>
      </c>
      <c r="AL268" s="133">
        <v>2.5000000000000001E-3</v>
      </c>
      <c r="AM268" s="133">
        <v>2.5000000000000001E-3</v>
      </c>
      <c r="AN268" s="133">
        <v>2.5000000000000001E-3</v>
      </c>
      <c r="AO268" s="133">
        <v>2.5000000000000001E-3</v>
      </c>
      <c r="AP268" s="133">
        <v>2.5000000000000001E-3</v>
      </c>
      <c r="AQ268" s="133">
        <v>1.5E-3</v>
      </c>
      <c r="AR268" s="133">
        <v>2.5000000000000001E-3</v>
      </c>
      <c r="AS268" s="133">
        <v>2.5000000000000001E-3</v>
      </c>
      <c r="AT268" s="133">
        <v>2.5000000000000001E-3</v>
      </c>
      <c r="AU268" s="132">
        <v>8.9999999999999993E-3</v>
      </c>
      <c r="AV268" s="133">
        <v>2.5000000000000001E-3</v>
      </c>
      <c r="AW268" s="132">
        <v>8.0000000000000002E-3</v>
      </c>
      <c r="AX268" s="132">
        <v>8.9999999999999993E-3</v>
      </c>
      <c r="AY268" s="133">
        <v>2.5000000000000001E-3</v>
      </c>
      <c r="AZ268" s="133">
        <v>2.5000000000000001E-3</v>
      </c>
      <c r="BB268" s="133">
        <v>5.0000000000000001E-4</v>
      </c>
      <c r="BC268" s="133">
        <v>5.0000000000000001E-4</v>
      </c>
      <c r="BD268" s="133">
        <v>5.0000000000000001E-4</v>
      </c>
      <c r="BE268" s="133">
        <v>5.0000000000000001E-4</v>
      </c>
      <c r="BF268" s="133">
        <v>5.0000000000000001E-4</v>
      </c>
      <c r="BG268" s="133">
        <v>5.0000000000000001E-4</v>
      </c>
      <c r="BH268" s="133">
        <v>5.0000000000000001E-4</v>
      </c>
      <c r="BI268" s="133">
        <v>5.0000000000000001E-4</v>
      </c>
      <c r="BJ268" s="133">
        <v>5.0000000000000004E-6</v>
      </c>
      <c r="BK268" s="133">
        <v>5.0000000000000001E-4</v>
      </c>
      <c r="BL268" s="133">
        <v>5.0000000000000002E-5</v>
      </c>
      <c r="BM268" s="133">
        <v>5.0000000000000002E-5</v>
      </c>
      <c r="BN268" s="133">
        <v>5.0000000000000002E-5</v>
      </c>
      <c r="BO268" s="133">
        <v>5.0000000000000002E-5</v>
      </c>
      <c r="BP268" s="133">
        <v>5.0000000000000002E-5</v>
      </c>
      <c r="BQ268" s="133">
        <v>4.0000000000000002E-4</v>
      </c>
      <c r="BR268" s="133">
        <v>5.0000000000000002E-5</v>
      </c>
      <c r="BS268" s="133">
        <v>5.0000000000000002E-5</v>
      </c>
      <c r="BT268" s="133">
        <v>5.0000000000000002E-5</v>
      </c>
      <c r="BU268" s="133">
        <v>5.0000000000000002E-5</v>
      </c>
      <c r="BV268" s="133">
        <v>5.0000000000000002E-5</v>
      </c>
      <c r="BW268" s="133">
        <v>1E-4</v>
      </c>
      <c r="BX268" s="133">
        <v>1.4999999999999999E-4</v>
      </c>
      <c r="BY268" s="133">
        <v>2.5000000000000001E-2</v>
      </c>
      <c r="BZ268" s="133">
        <v>0.05</v>
      </c>
      <c r="CA268" s="133">
        <v>0.5</v>
      </c>
      <c r="CB268" s="133">
        <v>1.0000000000000001E-5</v>
      </c>
      <c r="CC268" s="133">
        <v>2.5000000000000001E-5</v>
      </c>
      <c r="CD268" s="133">
        <v>2.5000000000000001E-5</v>
      </c>
      <c r="CE268" s="133">
        <v>2.5000000000000001E-5</v>
      </c>
      <c r="CF268" s="133">
        <v>2.5000000000000001E-5</v>
      </c>
      <c r="CG268" s="133">
        <v>2.5000000000000001E-5</v>
      </c>
      <c r="CH268" s="133">
        <v>2.5000000000000001E-5</v>
      </c>
      <c r="CI268" s="133">
        <v>2.5000000000000001E-5</v>
      </c>
      <c r="CJ268" s="133">
        <v>5.0000000000000001E-3</v>
      </c>
      <c r="CK268" s="133">
        <v>1.4999999999999999E-4</v>
      </c>
      <c r="CL268" s="133">
        <v>5.0000000000000001E-4</v>
      </c>
      <c r="CM268" s="133">
        <v>5.0000000000000001E-4</v>
      </c>
      <c r="CN268" s="133">
        <v>5.0000000000000001E-4</v>
      </c>
      <c r="CO268" s="133"/>
      <c r="CP268" s="133">
        <v>2.9999999999999997E-4</v>
      </c>
      <c r="CQ268" s="133">
        <v>5.0000000000000001E-3</v>
      </c>
      <c r="CR268" s="133">
        <v>5.0000000000000001E-4</v>
      </c>
      <c r="CS268" s="133">
        <v>5.0000000000000001E-4</v>
      </c>
      <c r="CT268" s="133">
        <v>5.0000000000000002E-5</v>
      </c>
      <c r="CU268" s="133">
        <v>5.0000000000000002E-5</v>
      </c>
      <c r="CV268" s="133">
        <v>5.0000000000000002E-5</v>
      </c>
      <c r="CW268" s="136">
        <v>1.9</v>
      </c>
      <c r="CX268" s="133">
        <v>5.0000000000000002E-5</v>
      </c>
      <c r="CY268" s="133">
        <v>5.0000000000000002E-5</v>
      </c>
      <c r="CZ268" s="133">
        <v>5.0000000000000002E-5</v>
      </c>
      <c r="DA268" s="133">
        <v>5.0000000000000002E-5</v>
      </c>
      <c r="DB268" s="133">
        <v>5.0000000000000002E-5</v>
      </c>
      <c r="DC268" s="133">
        <v>5.0000000000000002E-5</v>
      </c>
      <c r="DD268" s="133">
        <v>5.0000000000000002E-5</v>
      </c>
      <c r="DE268" s="132">
        <v>678.4</v>
      </c>
      <c r="DF268" s="133">
        <v>5.0000000000000001E-4</v>
      </c>
      <c r="DG268" s="133">
        <v>5.0000000000000002E-5</v>
      </c>
      <c r="DH268" s="133">
        <v>2.5000000000000001E-5</v>
      </c>
      <c r="DI268" s="133">
        <v>2.5000000000000001E-5</v>
      </c>
      <c r="DJ268" s="133">
        <v>5.0000000000000002E-5</v>
      </c>
    </row>
    <row r="269" spans="34:114" ht="15" hidden="1" x14ac:dyDescent="0.25">
      <c r="AH269" s="132">
        <v>8.0000000000000002E-3</v>
      </c>
      <c r="AI269" s="133">
        <v>2.5000000000000001E-3</v>
      </c>
      <c r="AJ269" s="133">
        <v>2.5000000000000001E-3</v>
      </c>
      <c r="AK269" s="133">
        <v>2.5000000000000001E-3</v>
      </c>
      <c r="AL269" s="133">
        <v>2.5000000000000001E-3</v>
      </c>
      <c r="AM269" s="133">
        <v>2.5000000000000001E-3</v>
      </c>
      <c r="AN269" s="133">
        <v>2.5000000000000001E-3</v>
      </c>
      <c r="AO269" s="133">
        <v>2.5000000000000001E-3</v>
      </c>
      <c r="AP269" s="133">
        <v>2.5000000000000001E-3</v>
      </c>
      <c r="AQ269" s="133">
        <v>1.5E-3</v>
      </c>
      <c r="AR269" s="133">
        <v>2.5000000000000001E-3</v>
      </c>
      <c r="AS269" s="133">
        <v>2.5000000000000001E-3</v>
      </c>
      <c r="AT269" s="133">
        <v>2.5000000000000001E-3</v>
      </c>
      <c r="AU269" s="132">
        <v>6.0000000000000001E-3</v>
      </c>
      <c r="AV269" s="133">
        <v>2.5000000000000001E-3</v>
      </c>
      <c r="AW269" s="132">
        <v>6.0000000000000001E-3</v>
      </c>
      <c r="AX269" s="132">
        <v>8.0000000000000002E-3</v>
      </c>
      <c r="AY269" s="133">
        <v>2.5000000000000001E-3</v>
      </c>
      <c r="AZ269" s="133">
        <v>2.5000000000000001E-3</v>
      </c>
      <c r="BB269" s="133">
        <v>5.0000000000000001E-4</v>
      </c>
      <c r="BC269" s="133">
        <v>5.0000000000000001E-4</v>
      </c>
      <c r="BD269" s="133">
        <v>5.0000000000000001E-4</v>
      </c>
      <c r="BE269" s="133">
        <v>5.0000000000000001E-4</v>
      </c>
      <c r="BF269" s="133">
        <v>5.0000000000000001E-4</v>
      </c>
      <c r="BG269" s="133">
        <v>5.0000000000000001E-4</v>
      </c>
      <c r="BH269" s="133">
        <v>5.0000000000000001E-4</v>
      </c>
      <c r="BI269" s="133">
        <v>5.0000000000000001E-4</v>
      </c>
      <c r="BJ269" s="133">
        <v>5.0000000000000004E-6</v>
      </c>
      <c r="BK269" s="133">
        <v>5.0000000000000001E-4</v>
      </c>
      <c r="BL269" s="133">
        <v>5.0000000000000002E-5</v>
      </c>
      <c r="BM269" s="133">
        <v>5.0000000000000002E-5</v>
      </c>
      <c r="BN269" s="133">
        <v>5.0000000000000002E-5</v>
      </c>
      <c r="BO269" s="133">
        <v>5.0000000000000002E-5</v>
      </c>
      <c r="BP269" s="133">
        <v>5.0000000000000002E-5</v>
      </c>
      <c r="BQ269" s="133">
        <v>4.0000000000000002E-4</v>
      </c>
      <c r="BR269" s="133">
        <v>5.0000000000000002E-5</v>
      </c>
      <c r="BS269" s="133">
        <v>5.0000000000000002E-5</v>
      </c>
      <c r="BT269" s="133">
        <v>5.0000000000000002E-5</v>
      </c>
      <c r="BU269" s="133">
        <v>5.0000000000000002E-5</v>
      </c>
      <c r="BV269" s="133">
        <v>5.0000000000000002E-5</v>
      </c>
      <c r="BW269" s="133">
        <v>1E-4</v>
      </c>
      <c r="BX269" s="133">
        <v>1.4999999999999999E-4</v>
      </c>
      <c r="BY269" s="133">
        <v>2.5000000000000001E-2</v>
      </c>
      <c r="BZ269" s="133">
        <v>0.05</v>
      </c>
      <c r="CA269" s="133">
        <v>0.5</v>
      </c>
      <c r="CB269" s="133">
        <v>1.0000000000000001E-5</v>
      </c>
      <c r="CC269" s="133">
        <v>2.5000000000000001E-5</v>
      </c>
      <c r="CD269" s="133">
        <v>2.5000000000000001E-5</v>
      </c>
      <c r="CE269" s="133">
        <v>2.5000000000000001E-5</v>
      </c>
      <c r="CF269" s="133">
        <v>2.5000000000000001E-5</v>
      </c>
      <c r="CG269" s="133">
        <v>2.5000000000000001E-5</v>
      </c>
      <c r="CH269" s="133">
        <v>2.5000000000000001E-5</v>
      </c>
      <c r="CI269" s="133">
        <v>2.5000000000000001E-5</v>
      </c>
      <c r="CJ269" s="133">
        <v>5.0000000000000001E-3</v>
      </c>
      <c r="CK269" s="133">
        <v>1.4999999999999999E-4</v>
      </c>
      <c r="CL269" s="133">
        <v>5.0000000000000001E-4</v>
      </c>
      <c r="CM269" s="133">
        <v>5.0000000000000001E-4</v>
      </c>
      <c r="CN269" s="133">
        <v>5.0000000000000001E-4</v>
      </c>
      <c r="CO269" s="133"/>
      <c r="CP269" s="133">
        <v>2.9999999999999997E-4</v>
      </c>
      <c r="CQ269" s="133">
        <v>5.0000000000000001E-3</v>
      </c>
      <c r="CR269" s="133">
        <v>5.0000000000000001E-4</v>
      </c>
      <c r="CS269" s="133">
        <v>5.0000000000000001E-4</v>
      </c>
      <c r="CT269" s="133">
        <v>5.0000000000000002E-5</v>
      </c>
      <c r="CU269" s="133">
        <v>5.0000000000000002E-5</v>
      </c>
      <c r="CV269" s="133">
        <v>5.0000000000000002E-5</v>
      </c>
      <c r="CW269" s="136">
        <v>0.96</v>
      </c>
      <c r="CX269" s="133">
        <v>5.0000000000000002E-5</v>
      </c>
      <c r="CY269" s="133">
        <v>5.0000000000000002E-5</v>
      </c>
      <c r="CZ269" s="133">
        <v>5.0000000000000002E-5</v>
      </c>
      <c r="DA269" s="133">
        <v>5.0000000000000002E-5</v>
      </c>
      <c r="DB269" s="133">
        <v>5.0000000000000002E-5</v>
      </c>
      <c r="DC269" s="133">
        <v>5.0000000000000002E-5</v>
      </c>
      <c r="DD269" s="133">
        <v>5.0000000000000002E-5</v>
      </c>
      <c r="DE269" s="132">
        <v>2671</v>
      </c>
      <c r="DF269" s="133">
        <v>5.0000000000000001E-4</v>
      </c>
      <c r="DG269" s="133">
        <v>5.0000000000000002E-5</v>
      </c>
      <c r="DH269" s="133">
        <v>2.5000000000000001E-5</v>
      </c>
      <c r="DI269" s="133">
        <v>2.5000000000000001E-5</v>
      </c>
      <c r="DJ269" s="133">
        <v>5.0000000000000002E-5</v>
      </c>
    </row>
    <row r="270" spans="34:114" ht="15" hidden="1" x14ac:dyDescent="0.25">
      <c r="AH270" s="132">
        <v>0.14000000000000001</v>
      </c>
      <c r="AI270" s="132">
        <v>2.5999999999999999E-2</v>
      </c>
      <c r="AJ270" s="133">
        <v>2.5000000000000001E-3</v>
      </c>
      <c r="AK270" s="132">
        <v>3.6999999999999998E-2</v>
      </c>
      <c r="AL270" s="133">
        <v>2.5000000000000001E-3</v>
      </c>
      <c r="AM270" s="133">
        <v>2.5000000000000001E-3</v>
      </c>
      <c r="AN270" s="133">
        <v>2.5000000000000001E-3</v>
      </c>
      <c r="AO270" s="133">
        <v>2.5000000000000001E-3</v>
      </c>
      <c r="AP270" s="133">
        <v>2.5000000000000001E-3</v>
      </c>
      <c r="AQ270" s="133">
        <v>1.5E-3</v>
      </c>
      <c r="AR270" s="133">
        <v>2.5000000000000001E-3</v>
      </c>
      <c r="AS270" s="132">
        <v>0.04</v>
      </c>
      <c r="AT270" s="132">
        <v>3.6999999999999998E-2</v>
      </c>
      <c r="AU270" s="132">
        <v>1.6E-2</v>
      </c>
      <c r="AV270" s="133">
        <v>2.5000000000000001E-3</v>
      </c>
      <c r="AW270" s="133">
        <v>2.5000000000000001E-3</v>
      </c>
      <c r="AX270" s="132">
        <v>2.1000000000000001E-2</v>
      </c>
      <c r="AY270" s="133">
        <v>2.5000000000000001E-3</v>
      </c>
      <c r="AZ270" s="133">
        <v>2.5000000000000001E-3</v>
      </c>
      <c r="BB270" s="133">
        <v>5.0000000000000001E-4</v>
      </c>
      <c r="BC270" s="133">
        <v>5.0000000000000001E-4</v>
      </c>
      <c r="BD270" s="133">
        <v>5.0000000000000001E-4</v>
      </c>
      <c r="BE270" s="133">
        <v>5.0000000000000001E-4</v>
      </c>
      <c r="BF270" s="133">
        <v>5.0000000000000001E-4</v>
      </c>
      <c r="BG270" s="133">
        <v>5.0000000000000001E-4</v>
      </c>
      <c r="BH270" s="133">
        <v>5.0000000000000001E-4</v>
      </c>
      <c r="BI270" s="133">
        <v>5.0000000000000001E-4</v>
      </c>
      <c r="BJ270" s="133">
        <v>5.0000000000000004E-6</v>
      </c>
      <c r="BK270" s="133">
        <v>5.0000000000000001E-4</v>
      </c>
      <c r="BL270" s="133">
        <v>5.0000000000000002E-5</v>
      </c>
      <c r="BM270" s="133">
        <v>5.0000000000000002E-5</v>
      </c>
      <c r="BN270" s="133">
        <v>5.0000000000000002E-5</v>
      </c>
      <c r="BO270" s="133">
        <v>5.0000000000000002E-5</v>
      </c>
      <c r="BP270" s="133">
        <v>5.0000000000000002E-5</v>
      </c>
      <c r="BQ270" s="133">
        <v>4.0000000000000002E-4</v>
      </c>
      <c r="BR270" s="133">
        <v>5.0000000000000002E-5</v>
      </c>
      <c r="BS270" s="133">
        <v>5.0000000000000002E-5</v>
      </c>
      <c r="BT270" s="133">
        <v>5.0000000000000002E-5</v>
      </c>
      <c r="BU270" s="133">
        <v>5.0000000000000002E-5</v>
      </c>
      <c r="BV270" s="133">
        <v>5.0000000000000002E-5</v>
      </c>
      <c r="BW270" s="133">
        <v>1E-4</v>
      </c>
      <c r="BX270" s="133">
        <v>1.4999999999999999E-4</v>
      </c>
      <c r="BY270" s="133">
        <v>2.5000000000000001E-2</v>
      </c>
      <c r="BZ270" s="133">
        <v>0.05</v>
      </c>
      <c r="CA270" s="132">
        <v>1.1000000000000001</v>
      </c>
      <c r="CB270" s="133">
        <v>1.0000000000000001E-5</v>
      </c>
      <c r="CC270" s="133">
        <v>2.5000000000000001E-5</v>
      </c>
      <c r="CD270" s="133">
        <v>2.5000000000000001E-5</v>
      </c>
      <c r="CE270" s="133">
        <v>2.5000000000000001E-5</v>
      </c>
      <c r="CF270" s="133">
        <v>2.5000000000000001E-5</v>
      </c>
      <c r="CG270" s="133">
        <v>2.5000000000000001E-5</v>
      </c>
      <c r="CH270" s="133">
        <v>2.5000000000000001E-5</v>
      </c>
      <c r="CI270" s="133">
        <v>2.5000000000000001E-5</v>
      </c>
      <c r="CJ270" s="133">
        <v>5.0000000000000001E-3</v>
      </c>
      <c r="CK270" s="133">
        <v>1.4999999999999999E-4</v>
      </c>
      <c r="CL270" s="133">
        <v>5.0000000000000001E-4</v>
      </c>
      <c r="CM270" s="133">
        <v>5.0000000000000001E-4</v>
      </c>
      <c r="CN270" s="133">
        <v>5.0000000000000001E-4</v>
      </c>
      <c r="CO270" s="133"/>
      <c r="CP270" s="133">
        <v>2.9999999999999997E-4</v>
      </c>
      <c r="CQ270" s="133">
        <v>5.0000000000000001E-3</v>
      </c>
      <c r="CR270" s="133">
        <v>5.0000000000000001E-4</v>
      </c>
      <c r="CS270" s="133">
        <v>5.0000000000000001E-4</v>
      </c>
      <c r="CT270" s="133">
        <v>5.0000000000000002E-5</v>
      </c>
      <c r="CU270" s="133">
        <v>5.0000000000000002E-5</v>
      </c>
      <c r="CV270" s="133">
        <v>5.0000000000000002E-5</v>
      </c>
      <c r="CW270" s="136">
        <v>1.2</v>
      </c>
      <c r="CX270" s="133">
        <v>5.0000000000000002E-5</v>
      </c>
      <c r="CY270" s="133">
        <v>5.0000000000000002E-5</v>
      </c>
      <c r="CZ270" s="133">
        <v>5.0000000000000002E-5</v>
      </c>
      <c r="DA270" s="133">
        <v>5.0000000000000002E-5</v>
      </c>
      <c r="DB270" s="133">
        <v>5.0000000000000002E-5</v>
      </c>
      <c r="DC270" s="133">
        <v>5.0000000000000002E-5</v>
      </c>
      <c r="DD270" s="133">
        <v>5.0000000000000002E-5</v>
      </c>
      <c r="DE270" s="132">
        <v>1872</v>
      </c>
      <c r="DF270" s="133">
        <v>5.0000000000000001E-4</v>
      </c>
      <c r="DG270" s="133">
        <v>5.0000000000000002E-5</v>
      </c>
      <c r="DH270" s="133">
        <v>2.5000000000000001E-5</v>
      </c>
      <c r="DI270" s="133">
        <v>2.5000000000000001E-5</v>
      </c>
      <c r="DJ270" s="133">
        <v>5.0000000000000002E-5</v>
      </c>
    </row>
    <row r="271" spans="34:114" ht="15" hidden="1" x14ac:dyDescent="0.25">
      <c r="AH271" s="132">
        <v>0.02</v>
      </c>
      <c r="AI271" s="133">
        <v>2.5000000000000001E-3</v>
      </c>
      <c r="AJ271" s="133">
        <v>2.5000000000000001E-3</v>
      </c>
      <c r="AK271" s="132">
        <v>1.0999999999999999E-2</v>
      </c>
      <c r="AL271" s="133">
        <v>2.5000000000000001E-3</v>
      </c>
      <c r="AM271" s="133">
        <v>2.5000000000000001E-3</v>
      </c>
      <c r="AN271" s="133">
        <v>2.5000000000000001E-3</v>
      </c>
      <c r="AO271" s="133">
        <v>2.5000000000000001E-3</v>
      </c>
      <c r="AP271" s="133">
        <v>2.5000000000000001E-3</v>
      </c>
      <c r="AQ271" s="133">
        <v>1.5E-3</v>
      </c>
      <c r="AR271" s="133">
        <v>2.5000000000000001E-3</v>
      </c>
      <c r="AS271" s="133">
        <v>2.5000000000000001E-3</v>
      </c>
      <c r="AT271" s="133">
        <v>2.5000000000000001E-3</v>
      </c>
      <c r="AU271" s="132">
        <v>8.9999999999999993E-3</v>
      </c>
      <c r="AV271" s="133">
        <v>2.5000000000000001E-3</v>
      </c>
      <c r="AW271" s="133">
        <v>2.5000000000000001E-3</v>
      </c>
      <c r="AX271" s="132">
        <v>1.2999999999999999E-2</v>
      </c>
      <c r="AY271" s="133">
        <v>2.5000000000000001E-3</v>
      </c>
      <c r="AZ271" s="133">
        <v>2.5000000000000001E-3</v>
      </c>
      <c r="BB271" s="133">
        <v>5.0000000000000001E-4</v>
      </c>
      <c r="BC271" s="133">
        <v>5.0000000000000001E-4</v>
      </c>
      <c r="BD271" s="133">
        <v>5.0000000000000001E-4</v>
      </c>
      <c r="BE271" s="133">
        <v>5.0000000000000001E-4</v>
      </c>
      <c r="BF271" s="133">
        <v>5.0000000000000001E-4</v>
      </c>
      <c r="BG271" s="133">
        <v>5.0000000000000001E-4</v>
      </c>
      <c r="BH271" s="133">
        <v>5.0000000000000001E-4</v>
      </c>
      <c r="BI271" s="133">
        <v>5.0000000000000001E-4</v>
      </c>
      <c r="BJ271" s="133">
        <v>5.0000000000000004E-6</v>
      </c>
      <c r="BK271" s="133">
        <v>5.0000000000000001E-4</v>
      </c>
      <c r="BL271" s="133">
        <v>5.0000000000000002E-5</v>
      </c>
      <c r="BM271" s="133">
        <v>5.0000000000000002E-5</v>
      </c>
      <c r="BN271" s="133">
        <v>5.0000000000000002E-5</v>
      </c>
      <c r="BO271" s="133">
        <v>5.0000000000000002E-5</v>
      </c>
      <c r="BP271" s="133">
        <v>5.0000000000000002E-5</v>
      </c>
      <c r="BQ271" s="133">
        <v>4.0000000000000002E-4</v>
      </c>
      <c r="BR271" s="133">
        <v>5.0000000000000002E-5</v>
      </c>
      <c r="BS271" s="133">
        <v>5.0000000000000002E-5</v>
      </c>
      <c r="BT271" s="133">
        <v>5.0000000000000002E-5</v>
      </c>
      <c r="BU271" s="133">
        <v>5.0000000000000002E-5</v>
      </c>
      <c r="BV271" s="133">
        <v>5.0000000000000002E-5</v>
      </c>
      <c r="BW271" s="133">
        <v>1E-4</v>
      </c>
      <c r="BX271" s="133">
        <v>1.4999999999999999E-4</v>
      </c>
      <c r="BY271" s="135" t="s">
        <v>1121</v>
      </c>
      <c r="BZ271" s="135" t="s">
        <v>1121</v>
      </c>
      <c r="CA271" s="135" t="s">
        <v>1121</v>
      </c>
      <c r="CB271" s="135" t="s">
        <v>1121</v>
      </c>
      <c r="CC271" s="135" t="s">
        <v>1121</v>
      </c>
      <c r="CD271" s="135" t="s">
        <v>1121</v>
      </c>
      <c r="CE271" s="135" t="s">
        <v>1121</v>
      </c>
      <c r="CF271" s="135" t="s">
        <v>1121</v>
      </c>
      <c r="CG271" s="135" t="s">
        <v>1121</v>
      </c>
      <c r="CH271" s="135" t="s">
        <v>1121</v>
      </c>
      <c r="CI271" s="135" t="s">
        <v>1121</v>
      </c>
      <c r="CJ271" s="135" t="s">
        <v>1121</v>
      </c>
      <c r="CK271" s="135" t="s">
        <v>1121</v>
      </c>
      <c r="CL271" s="135" t="s">
        <v>1121</v>
      </c>
      <c r="CM271" s="135" t="s">
        <v>1121</v>
      </c>
      <c r="CN271" s="135" t="s">
        <v>1121</v>
      </c>
      <c r="CO271" s="135"/>
      <c r="CP271" s="135" t="s">
        <v>1121</v>
      </c>
      <c r="CQ271" s="135" t="s">
        <v>1121</v>
      </c>
      <c r="CR271" s="135" t="s">
        <v>1121</v>
      </c>
      <c r="CS271" s="135" t="s">
        <v>1121</v>
      </c>
      <c r="CT271" s="135" t="s">
        <v>1121</v>
      </c>
      <c r="CU271" s="135" t="s">
        <v>1121</v>
      </c>
      <c r="CV271" s="135" t="s">
        <v>1121</v>
      </c>
      <c r="CW271" s="136" t="s">
        <v>1121</v>
      </c>
      <c r="CX271" s="135" t="s">
        <v>1121</v>
      </c>
      <c r="CY271" s="135" t="s">
        <v>1121</v>
      </c>
      <c r="CZ271" s="135" t="s">
        <v>1121</v>
      </c>
      <c r="DA271" s="135" t="s">
        <v>1121</v>
      </c>
      <c r="DB271" s="135" t="s">
        <v>1121</v>
      </c>
      <c r="DC271" s="133">
        <v>5.0000000000000002E-5</v>
      </c>
      <c r="DD271" s="133">
        <v>5.0000000000000002E-5</v>
      </c>
      <c r="DE271" s="132">
        <v>1176</v>
      </c>
      <c r="DF271" s="135" t="s">
        <v>1121</v>
      </c>
      <c r="DG271" s="135" t="s">
        <v>1121</v>
      </c>
      <c r="DH271" s="135" t="s">
        <v>1121</v>
      </c>
      <c r="DI271" s="135" t="s">
        <v>1121</v>
      </c>
      <c r="DJ271" s="135" t="s">
        <v>1121</v>
      </c>
    </row>
    <row r="272" spans="34:114" ht="15" hidden="1" x14ac:dyDescent="0.25">
      <c r="AH272" s="133">
        <v>2.5000000000000001E-3</v>
      </c>
      <c r="AI272" s="133">
        <v>2.5000000000000001E-3</v>
      </c>
      <c r="AJ272" s="133">
        <v>2.5000000000000001E-3</v>
      </c>
      <c r="AK272" s="133">
        <v>2.5000000000000001E-3</v>
      </c>
      <c r="AL272" s="133">
        <v>2.5000000000000001E-3</v>
      </c>
      <c r="AM272" s="133">
        <v>2.5000000000000001E-3</v>
      </c>
      <c r="AN272" s="133">
        <v>2.5000000000000001E-3</v>
      </c>
      <c r="AO272" s="133">
        <v>2.5000000000000001E-3</v>
      </c>
      <c r="AP272" s="133">
        <v>2.5000000000000001E-3</v>
      </c>
      <c r="AQ272" s="133">
        <v>1.5E-3</v>
      </c>
      <c r="AR272" s="133">
        <v>2.5000000000000001E-3</v>
      </c>
      <c r="AS272" s="133">
        <v>2.5000000000000001E-3</v>
      </c>
      <c r="AT272" s="133">
        <v>2.5000000000000001E-3</v>
      </c>
      <c r="AU272" s="133">
        <v>2.5000000000000001E-3</v>
      </c>
      <c r="AV272" s="133">
        <v>2.5000000000000001E-3</v>
      </c>
      <c r="AW272" s="133">
        <v>2.5000000000000001E-3</v>
      </c>
      <c r="AX272" s="133">
        <v>2.5000000000000001E-3</v>
      </c>
      <c r="AY272" s="133">
        <v>2.5000000000000001E-3</v>
      </c>
      <c r="AZ272" s="133">
        <v>2.5000000000000001E-3</v>
      </c>
      <c r="BB272" s="133">
        <v>5.0000000000000001E-4</v>
      </c>
      <c r="BC272" s="133">
        <v>5.0000000000000001E-4</v>
      </c>
      <c r="BD272" s="133">
        <v>5.0000000000000001E-4</v>
      </c>
      <c r="BE272" s="133">
        <v>5.0000000000000001E-4</v>
      </c>
      <c r="BF272" s="133">
        <v>5.0000000000000001E-4</v>
      </c>
      <c r="BG272" s="133">
        <v>5.0000000000000001E-4</v>
      </c>
      <c r="BH272" s="133">
        <v>5.0000000000000001E-4</v>
      </c>
      <c r="BI272" s="133">
        <v>5.0000000000000001E-4</v>
      </c>
      <c r="BJ272" s="133">
        <v>5.0000000000000004E-6</v>
      </c>
      <c r="BK272" s="133">
        <v>5.0000000000000001E-4</v>
      </c>
      <c r="BL272" s="133">
        <v>5.0000000000000002E-5</v>
      </c>
      <c r="BM272" s="133">
        <v>5.0000000000000002E-5</v>
      </c>
      <c r="BN272" s="133">
        <v>5.0000000000000002E-5</v>
      </c>
      <c r="BO272" s="133">
        <v>5.0000000000000002E-5</v>
      </c>
      <c r="BP272" s="133">
        <v>5.0000000000000002E-5</v>
      </c>
      <c r="BQ272" s="133">
        <v>4.0000000000000002E-4</v>
      </c>
      <c r="BR272" s="133">
        <v>5.0000000000000002E-5</v>
      </c>
      <c r="BS272" s="133">
        <v>5.0000000000000002E-5</v>
      </c>
      <c r="BT272" s="133">
        <v>5.0000000000000002E-5</v>
      </c>
      <c r="BU272" s="133">
        <v>5.0000000000000002E-5</v>
      </c>
      <c r="BV272" s="133">
        <v>5.0000000000000002E-5</v>
      </c>
      <c r="BW272" s="133">
        <v>1E-4</v>
      </c>
      <c r="BX272" s="133">
        <v>1.4999999999999999E-4</v>
      </c>
      <c r="BY272" s="132">
        <v>0.11</v>
      </c>
      <c r="BZ272" s="133">
        <v>0.05</v>
      </c>
      <c r="CA272" s="133">
        <v>0.5</v>
      </c>
      <c r="CB272" s="133">
        <v>1.0000000000000001E-5</v>
      </c>
      <c r="CC272" s="133">
        <v>2.5000000000000001E-5</v>
      </c>
      <c r="CD272" s="133">
        <v>2.5000000000000001E-5</v>
      </c>
      <c r="CE272" s="133">
        <v>2.5000000000000001E-5</v>
      </c>
      <c r="CF272" s="133">
        <v>2.5000000000000001E-5</v>
      </c>
      <c r="CG272" s="133">
        <v>2.5000000000000001E-5</v>
      </c>
      <c r="CH272" s="133">
        <v>2.5000000000000001E-5</v>
      </c>
      <c r="CI272" s="133">
        <v>2.5000000000000001E-5</v>
      </c>
      <c r="CJ272" s="133">
        <v>5.0000000000000001E-3</v>
      </c>
      <c r="CK272" s="133">
        <v>1.4999999999999999E-4</v>
      </c>
      <c r="CL272" s="133">
        <v>5.0000000000000001E-4</v>
      </c>
      <c r="CM272" s="133">
        <v>5.0000000000000001E-4</v>
      </c>
      <c r="CN272" s="133">
        <v>5.0000000000000001E-4</v>
      </c>
      <c r="CO272" s="133"/>
      <c r="CP272" s="133">
        <v>2.9999999999999997E-4</v>
      </c>
      <c r="CQ272" s="133">
        <v>5.0000000000000001E-3</v>
      </c>
      <c r="CR272" s="133">
        <v>5.0000000000000001E-4</v>
      </c>
      <c r="CS272" s="133">
        <v>5.0000000000000001E-4</v>
      </c>
      <c r="CT272" s="133">
        <v>5.0000000000000002E-5</v>
      </c>
      <c r="CU272" s="133">
        <v>5.0000000000000002E-5</v>
      </c>
      <c r="CV272" s="133">
        <v>5.0000000000000002E-5</v>
      </c>
      <c r="CW272" s="136">
        <v>0.79</v>
      </c>
      <c r="CX272" s="133">
        <v>5.0000000000000002E-5</v>
      </c>
      <c r="CY272" s="133">
        <v>5.0000000000000002E-5</v>
      </c>
      <c r="CZ272" s="133">
        <v>5.0000000000000002E-5</v>
      </c>
      <c r="DA272" s="133">
        <v>5.0000000000000002E-5</v>
      </c>
      <c r="DB272" s="133">
        <v>5.0000000000000002E-5</v>
      </c>
      <c r="DC272" s="133">
        <v>5.0000000000000002E-5</v>
      </c>
      <c r="DD272" s="133">
        <v>5.0000000000000002E-5</v>
      </c>
      <c r="DE272" s="132">
        <v>922.4</v>
      </c>
      <c r="DF272" s="133">
        <v>5.0000000000000001E-4</v>
      </c>
      <c r="DG272" s="133">
        <v>5.0000000000000002E-5</v>
      </c>
      <c r="DH272" s="133">
        <v>2.5000000000000001E-5</v>
      </c>
      <c r="DI272" s="133">
        <v>2.5000000000000001E-5</v>
      </c>
      <c r="DJ272" s="133">
        <v>5.0000000000000002E-5</v>
      </c>
    </row>
    <row r="273" spans="34:114" ht="15" hidden="1" x14ac:dyDescent="0.25">
      <c r="AH273" s="132">
        <v>2.5000000000000001E-2</v>
      </c>
      <c r="AI273" s="133">
        <v>2.5000000000000001E-3</v>
      </c>
      <c r="AJ273" s="133">
        <v>2.5000000000000001E-3</v>
      </c>
      <c r="AK273" s="132">
        <v>8.0000000000000002E-3</v>
      </c>
      <c r="AL273" s="132">
        <v>1.2E-2</v>
      </c>
      <c r="AM273" s="133">
        <v>2.5000000000000001E-3</v>
      </c>
      <c r="AN273" s="133">
        <v>2.5000000000000001E-3</v>
      </c>
      <c r="AO273" s="133">
        <v>2.5000000000000001E-3</v>
      </c>
      <c r="AP273" s="133">
        <v>2.5000000000000001E-3</v>
      </c>
      <c r="AQ273" s="133">
        <v>1.5E-3</v>
      </c>
      <c r="AR273" s="133">
        <v>2.5000000000000001E-3</v>
      </c>
      <c r="AS273" s="133">
        <v>2.5000000000000001E-3</v>
      </c>
      <c r="AT273" s="133">
        <v>2.5000000000000001E-3</v>
      </c>
      <c r="AU273" s="133">
        <v>2.5000000000000001E-3</v>
      </c>
      <c r="AV273" s="133">
        <v>2.5000000000000001E-3</v>
      </c>
      <c r="AW273" s="133">
        <v>2.5000000000000001E-3</v>
      </c>
      <c r="AX273" s="132">
        <v>1.4999999999999999E-2</v>
      </c>
      <c r="AY273" s="133">
        <v>2.5000000000000001E-3</v>
      </c>
      <c r="AZ273" s="133">
        <v>2.5000000000000001E-3</v>
      </c>
      <c r="BB273" s="133">
        <v>5.0000000000000001E-4</v>
      </c>
      <c r="BC273" s="133">
        <v>5.0000000000000001E-4</v>
      </c>
      <c r="BD273" s="133">
        <v>5.0000000000000001E-4</v>
      </c>
      <c r="BE273" s="133">
        <v>5.0000000000000001E-4</v>
      </c>
      <c r="BF273" s="133">
        <v>5.0000000000000001E-4</v>
      </c>
      <c r="BG273" s="133">
        <v>5.0000000000000001E-4</v>
      </c>
      <c r="BH273" s="133">
        <v>5.0000000000000001E-4</v>
      </c>
      <c r="BI273" s="133">
        <v>5.0000000000000001E-4</v>
      </c>
      <c r="BJ273" s="133">
        <v>5.0000000000000004E-6</v>
      </c>
      <c r="BK273" s="133">
        <v>5.0000000000000001E-4</v>
      </c>
      <c r="BL273" s="133">
        <v>5.0000000000000002E-5</v>
      </c>
      <c r="BM273" s="133">
        <v>5.0000000000000002E-5</v>
      </c>
      <c r="BN273" s="133">
        <v>5.0000000000000002E-5</v>
      </c>
      <c r="BO273" s="133">
        <v>5.0000000000000002E-5</v>
      </c>
      <c r="BP273" s="133">
        <v>5.0000000000000002E-5</v>
      </c>
      <c r="BQ273" s="133">
        <v>4.0000000000000002E-4</v>
      </c>
      <c r="BR273" s="133">
        <v>5.0000000000000002E-5</v>
      </c>
      <c r="BS273" s="133">
        <v>5.0000000000000002E-5</v>
      </c>
      <c r="BT273" s="133">
        <v>5.0000000000000002E-5</v>
      </c>
      <c r="BU273" s="133">
        <v>5.0000000000000002E-5</v>
      </c>
      <c r="BV273" s="133">
        <v>5.0000000000000002E-5</v>
      </c>
      <c r="BW273" s="133">
        <v>1E-4</v>
      </c>
      <c r="BX273" s="133">
        <v>1.4999999999999999E-4</v>
      </c>
      <c r="BY273" s="135" t="s">
        <v>1121</v>
      </c>
      <c r="BZ273" s="135" t="s">
        <v>1121</v>
      </c>
      <c r="CA273" s="135" t="s">
        <v>1121</v>
      </c>
      <c r="CB273" s="135" t="s">
        <v>1121</v>
      </c>
      <c r="CC273" s="135" t="s">
        <v>1121</v>
      </c>
      <c r="CD273" s="135" t="s">
        <v>1121</v>
      </c>
      <c r="CE273" s="135" t="s">
        <v>1121</v>
      </c>
      <c r="CF273" s="135" t="s">
        <v>1121</v>
      </c>
      <c r="CG273" s="135" t="s">
        <v>1121</v>
      </c>
      <c r="CH273" s="135" t="s">
        <v>1121</v>
      </c>
      <c r="CI273" s="135" t="s">
        <v>1121</v>
      </c>
      <c r="CJ273" s="135" t="s">
        <v>1121</v>
      </c>
      <c r="CK273" s="135" t="s">
        <v>1121</v>
      </c>
      <c r="CL273" s="135" t="s">
        <v>1121</v>
      </c>
      <c r="CM273" s="135" t="s">
        <v>1121</v>
      </c>
      <c r="CN273" s="135" t="s">
        <v>1121</v>
      </c>
      <c r="CO273" s="135"/>
      <c r="CP273" s="135" t="s">
        <v>1121</v>
      </c>
      <c r="CQ273" s="135" t="s">
        <v>1121</v>
      </c>
      <c r="CR273" s="135" t="s">
        <v>1121</v>
      </c>
      <c r="CS273" s="135" t="s">
        <v>1121</v>
      </c>
      <c r="CT273" s="135" t="s">
        <v>1121</v>
      </c>
      <c r="CU273" s="135" t="s">
        <v>1121</v>
      </c>
      <c r="CV273" s="135" t="s">
        <v>1121</v>
      </c>
      <c r="CW273" s="136" t="s">
        <v>1121</v>
      </c>
      <c r="CX273" s="135" t="s">
        <v>1121</v>
      </c>
      <c r="CY273" s="135" t="s">
        <v>1121</v>
      </c>
      <c r="CZ273" s="135" t="s">
        <v>1121</v>
      </c>
      <c r="DA273" s="135" t="s">
        <v>1121</v>
      </c>
      <c r="DB273" s="135" t="s">
        <v>1121</v>
      </c>
      <c r="DC273" s="133">
        <v>5.0000000000000002E-5</v>
      </c>
      <c r="DD273" s="133">
        <v>5.0000000000000002E-5</v>
      </c>
      <c r="DE273" s="132">
        <v>1283</v>
      </c>
      <c r="DF273" s="135" t="s">
        <v>1121</v>
      </c>
      <c r="DG273" s="135" t="s">
        <v>1121</v>
      </c>
      <c r="DH273" s="135" t="s">
        <v>1121</v>
      </c>
      <c r="DI273" s="135" t="s">
        <v>1121</v>
      </c>
      <c r="DJ273" s="135" t="s">
        <v>1121</v>
      </c>
    </row>
    <row r="274" spans="34:114" ht="15" hidden="1" x14ac:dyDescent="0.25">
      <c r="AH274" s="133">
        <v>2.5000000000000001E-3</v>
      </c>
      <c r="AI274" s="133">
        <v>2.5000000000000001E-3</v>
      </c>
      <c r="AJ274" s="133">
        <v>2.5000000000000001E-3</v>
      </c>
      <c r="AK274" s="133">
        <v>2.5000000000000001E-3</v>
      </c>
      <c r="AL274" s="133">
        <v>2.5000000000000001E-3</v>
      </c>
      <c r="AM274" s="133">
        <v>2.5000000000000001E-3</v>
      </c>
      <c r="AN274" s="133">
        <v>2.5000000000000001E-3</v>
      </c>
      <c r="AO274" s="133">
        <v>2.5000000000000001E-3</v>
      </c>
      <c r="AP274" s="133">
        <v>2.5000000000000001E-3</v>
      </c>
      <c r="AQ274" s="133">
        <v>1.5E-3</v>
      </c>
      <c r="AR274" s="133">
        <v>2.5000000000000001E-3</v>
      </c>
      <c r="AS274" s="133">
        <v>2.5000000000000001E-3</v>
      </c>
      <c r="AT274" s="133">
        <v>2.5000000000000001E-3</v>
      </c>
      <c r="AU274" s="133">
        <v>2.5000000000000001E-3</v>
      </c>
      <c r="AV274" s="133">
        <v>2.5000000000000001E-3</v>
      </c>
      <c r="AW274" s="133">
        <v>2.5000000000000001E-3</v>
      </c>
      <c r="AX274" s="133">
        <v>2.5000000000000001E-3</v>
      </c>
      <c r="AY274" s="133">
        <v>2.5000000000000001E-3</v>
      </c>
      <c r="AZ274" s="133">
        <v>2.5000000000000001E-3</v>
      </c>
      <c r="BB274" s="133">
        <v>5.0000000000000001E-4</v>
      </c>
      <c r="BC274" s="133">
        <v>5.0000000000000001E-4</v>
      </c>
      <c r="BD274" s="133">
        <v>5.0000000000000001E-4</v>
      </c>
      <c r="BE274" s="133">
        <v>5.0000000000000001E-4</v>
      </c>
      <c r="BF274" s="133">
        <v>5.0000000000000001E-4</v>
      </c>
      <c r="BG274" s="133">
        <v>5.0000000000000001E-4</v>
      </c>
      <c r="BH274" s="133">
        <v>5.0000000000000001E-4</v>
      </c>
      <c r="BI274" s="133">
        <v>5.0000000000000001E-4</v>
      </c>
      <c r="BJ274" s="133">
        <v>5.0000000000000004E-6</v>
      </c>
      <c r="BK274" s="133">
        <v>5.0000000000000001E-4</v>
      </c>
      <c r="BL274" s="133">
        <v>5.0000000000000002E-5</v>
      </c>
      <c r="BM274" s="133">
        <v>5.0000000000000002E-5</v>
      </c>
      <c r="BN274" s="133">
        <v>5.0000000000000002E-5</v>
      </c>
      <c r="BO274" s="133">
        <v>5.0000000000000002E-5</v>
      </c>
      <c r="BP274" s="133">
        <v>5.0000000000000002E-5</v>
      </c>
      <c r="BQ274" s="133">
        <v>4.0000000000000002E-4</v>
      </c>
      <c r="BR274" s="133">
        <v>5.0000000000000002E-5</v>
      </c>
      <c r="BS274" s="133">
        <v>5.0000000000000002E-5</v>
      </c>
      <c r="BT274" s="133">
        <v>5.0000000000000002E-5</v>
      </c>
      <c r="BU274" s="133">
        <v>5.0000000000000002E-5</v>
      </c>
      <c r="BV274" s="133">
        <v>5.0000000000000002E-5</v>
      </c>
      <c r="BW274" s="133">
        <v>1E-4</v>
      </c>
      <c r="BX274" s="133">
        <v>1.4999999999999999E-4</v>
      </c>
      <c r="BY274" s="135" t="s">
        <v>1121</v>
      </c>
      <c r="BZ274" s="135" t="s">
        <v>1121</v>
      </c>
      <c r="CA274" s="135" t="s">
        <v>1121</v>
      </c>
      <c r="CB274" s="135" t="s">
        <v>1121</v>
      </c>
      <c r="CC274" s="135" t="s">
        <v>1121</v>
      </c>
      <c r="CD274" s="135" t="s">
        <v>1121</v>
      </c>
      <c r="CE274" s="135" t="s">
        <v>1121</v>
      </c>
      <c r="CF274" s="135" t="s">
        <v>1121</v>
      </c>
      <c r="CG274" s="135" t="s">
        <v>1121</v>
      </c>
      <c r="CH274" s="135" t="s">
        <v>1121</v>
      </c>
      <c r="CI274" s="135" t="s">
        <v>1121</v>
      </c>
      <c r="CJ274" s="135" t="s">
        <v>1121</v>
      </c>
      <c r="CK274" s="135" t="s">
        <v>1121</v>
      </c>
      <c r="CL274" s="135" t="s">
        <v>1121</v>
      </c>
      <c r="CM274" s="135" t="s">
        <v>1121</v>
      </c>
      <c r="CN274" s="135" t="s">
        <v>1121</v>
      </c>
      <c r="CO274" s="135"/>
      <c r="CP274" s="135" t="s">
        <v>1121</v>
      </c>
      <c r="CQ274" s="135" t="s">
        <v>1121</v>
      </c>
      <c r="CR274" s="135" t="s">
        <v>1121</v>
      </c>
      <c r="CS274" s="135" t="s">
        <v>1121</v>
      </c>
      <c r="CT274" s="135" t="s">
        <v>1121</v>
      </c>
      <c r="CU274" s="135" t="s">
        <v>1121</v>
      </c>
      <c r="CV274" s="135" t="s">
        <v>1121</v>
      </c>
      <c r="CW274" s="136" t="s">
        <v>1121</v>
      </c>
      <c r="CX274" s="135" t="s">
        <v>1121</v>
      </c>
      <c r="CY274" s="135" t="s">
        <v>1121</v>
      </c>
      <c r="CZ274" s="135" t="s">
        <v>1121</v>
      </c>
      <c r="DA274" s="135" t="s">
        <v>1121</v>
      </c>
      <c r="DB274" s="135" t="s">
        <v>1121</v>
      </c>
      <c r="DC274" s="133">
        <v>5.0000000000000002E-5</v>
      </c>
      <c r="DD274" s="133">
        <v>5.0000000000000002E-5</v>
      </c>
      <c r="DE274" s="132">
        <v>291.60000000000002</v>
      </c>
      <c r="DF274" s="135" t="s">
        <v>1121</v>
      </c>
      <c r="DG274" s="135" t="s">
        <v>1121</v>
      </c>
      <c r="DH274" s="135" t="s">
        <v>1121</v>
      </c>
      <c r="DI274" s="135" t="s">
        <v>1121</v>
      </c>
      <c r="DJ274" s="135" t="s">
        <v>1121</v>
      </c>
    </row>
    <row r="275" spans="34:114" ht="15" hidden="1" x14ac:dyDescent="0.25">
      <c r="AH275" s="132">
        <v>0.12</v>
      </c>
      <c r="AI275" s="132">
        <v>0.36699999999999999</v>
      </c>
      <c r="AJ275" s="132">
        <v>0.11600000000000001</v>
      </c>
      <c r="AK275" s="132">
        <v>1.5</v>
      </c>
      <c r="AL275" s="132">
        <v>0.86</v>
      </c>
      <c r="AM275" s="132">
        <v>0.55300000000000005</v>
      </c>
      <c r="AN275" s="132">
        <v>0.61299999999999999</v>
      </c>
      <c r="AO275" s="132">
        <v>1.7000000000000001E-2</v>
      </c>
      <c r="AP275" s="132">
        <v>0.42799999999999999</v>
      </c>
      <c r="AQ275" s="132">
        <v>1.4999999999999999E-2</v>
      </c>
      <c r="AR275" s="132">
        <v>2.4E-2</v>
      </c>
      <c r="AS275" s="132">
        <v>1.6E-2</v>
      </c>
      <c r="AT275" s="132">
        <v>1.23</v>
      </c>
      <c r="AU275" s="132">
        <v>0.79700000000000004</v>
      </c>
      <c r="AV275" s="132">
        <v>0.33900000000000002</v>
      </c>
      <c r="AW275" s="132">
        <v>0.42199999999999999</v>
      </c>
      <c r="AX275" s="132">
        <v>0.52900000000000003</v>
      </c>
      <c r="AY275" s="132">
        <v>0.222</v>
      </c>
      <c r="AZ275" s="133">
        <v>2.5000000000000001E-3</v>
      </c>
      <c r="BB275" s="133">
        <v>5.0000000000000001E-4</v>
      </c>
      <c r="BC275" s="133">
        <v>5.0000000000000001E-4</v>
      </c>
      <c r="BD275" s="133">
        <v>5.0000000000000001E-4</v>
      </c>
      <c r="BE275" s="133">
        <v>5.0000000000000001E-4</v>
      </c>
      <c r="BF275" s="133">
        <v>5.0000000000000001E-4</v>
      </c>
      <c r="BG275" s="133">
        <v>5.0000000000000001E-4</v>
      </c>
      <c r="BH275" s="133">
        <v>5.0000000000000001E-4</v>
      </c>
      <c r="BI275" s="133">
        <v>5.0000000000000001E-4</v>
      </c>
      <c r="BJ275" s="133">
        <v>5.0000000000000004E-6</v>
      </c>
      <c r="BK275" s="133">
        <v>5.0000000000000001E-4</v>
      </c>
      <c r="BL275" s="133">
        <v>5.0000000000000002E-5</v>
      </c>
      <c r="BM275" s="133">
        <v>5.0000000000000002E-5</v>
      </c>
      <c r="BN275" s="133">
        <v>5.0000000000000002E-5</v>
      </c>
      <c r="BO275" s="133">
        <v>5.0000000000000002E-5</v>
      </c>
      <c r="BP275" s="133">
        <v>5.0000000000000002E-5</v>
      </c>
      <c r="BQ275" s="133">
        <v>4.0000000000000002E-4</v>
      </c>
      <c r="BR275" s="133">
        <v>5.0000000000000002E-5</v>
      </c>
      <c r="BS275" s="133">
        <v>5.0000000000000002E-5</v>
      </c>
      <c r="BT275" s="133">
        <v>5.0000000000000002E-5</v>
      </c>
      <c r="BU275" s="133">
        <v>5.0000000000000002E-5</v>
      </c>
      <c r="BV275" s="133">
        <v>5.0000000000000002E-5</v>
      </c>
      <c r="BW275" s="133">
        <v>1E-4</v>
      </c>
      <c r="BX275" s="133">
        <v>1.4999999999999999E-4</v>
      </c>
      <c r="BY275" s="135" t="s">
        <v>1121</v>
      </c>
      <c r="BZ275" s="135" t="s">
        <v>1121</v>
      </c>
      <c r="CA275" s="135" t="s">
        <v>1121</v>
      </c>
      <c r="CB275" s="135" t="s">
        <v>1121</v>
      </c>
      <c r="CC275" s="135" t="s">
        <v>1121</v>
      </c>
      <c r="CD275" s="135" t="s">
        <v>1121</v>
      </c>
      <c r="CE275" s="135" t="s">
        <v>1121</v>
      </c>
      <c r="CF275" s="135" t="s">
        <v>1121</v>
      </c>
      <c r="CG275" s="135" t="s">
        <v>1121</v>
      </c>
      <c r="CH275" s="135" t="s">
        <v>1121</v>
      </c>
      <c r="CI275" s="135" t="s">
        <v>1121</v>
      </c>
      <c r="CJ275" s="135" t="s">
        <v>1121</v>
      </c>
      <c r="CK275" s="135" t="s">
        <v>1121</v>
      </c>
      <c r="CL275" s="135" t="s">
        <v>1121</v>
      </c>
      <c r="CM275" s="135" t="s">
        <v>1121</v>
      </c>
      <c r="CN275" s="135" t="s">
        <v>1121</v>
      </c>
      <c r="CO275" s="135"/>
      <c r="CP275" s="135" t="s">
        <v>1121</v>
      </c>
      <c r="CQ275" s="135" t="s">
        <v>1121</v>
      </c>
      <c r="CR275" s="135" t="s">
        <v>1121</v>
      </c>
      <c r="CS275" s="135" t="s">
        <v>1121</v>
      </c>
      <c r="CT275" s="135" t="s">
        <v>1121</v>
      </c>
      <c r="CU275" s="135" t="s">
        <v>1121</v>
      </c>
      <c r="CV275" s="135" t="s">
        <v>1121</v>
      </c>
      <c r="CW275" s="136" t="s">
        <v>1121</v>
      </c>
      <c r="CX275" s="135" t="s">
        <v>1121</v>
      </c>
      <c r="CY275" s="135" t="s">
        <v>1121</v>
      </c>
      <c r="CZ275" s="135" t="s">
        <v>1121</v>
      </c>
      <c r="DA275" s="135" t="s">
        <v>1121</v>
      </c>
      <c r="DB275" s="135" t="s">
        <v>1121</v>
      </c>
      <c r="DC275" s="133">
        <v>5.0000000000000002E-5</v>
      </c>
      <c r="DD275" s="133">
        <v>5.0000000000000002E-5</v>
      </c>
      <c r="DE275" s="132">
        <v>1026</v>
      </c>
      <c r="DF275" s="135" t="s">
        <v>1121</v>
      </c>
      <c r="DG275" s="135" t="s">
        <v>1121</v>
      </c>
      <c r="DH275" s="135" t="s">
        <v>1121</v>
      </c>
      <c r="DI275" s="135" t="s">
        <v>1121</v>
      </c>
      <c r="DJ275" s="135" t="s">
        <v>1121</v>
      </c>
    </row>
    <row r="276" spans="34:114" ht="15" hidden="1" x14ac:dyDescent="0.25">
      <c r="AH276" s="132">
        <v>3.9E-2</v>
      </c>
      <c r="AI276" s="132">
        <v>0.65200000000000002</v>
      </c>
      <c r="AJ276" s="132">
        <v>0.26300000000000001</v>
      </c>
      <c r="AK276" s="132">
        <v>0.77900000000000003</v>
      </c>
      <c r="AL276" s="132">
        <v>0.24</v>
      </c>
      <c r="AM276" s="132">
        <v>0.183</v>
      </c>
      <c r="AN276" s="132">
        <v>0.129</v>
      </c>
      <c r="AO276" s="132">
        <v>2.8000000000000001E-2</v>
      </c>
      <c r="AP276" s="132">
        <v>6.6000000000000003E-2</v>
      </c>
      <c r="AQ276" s="133">
        <v>1.5E-3</v>
      </c>
      <c r="AR276" s="132">
        <v>9.4E-2</v>
      </c>
      <c r="AS276" s="132">
        <v>0.105</v>
      </c>
      <c r="AT276" s="132">
        <v>0.433</v>
      </c>
      <c r="AU276" s="132">
        <v>0.16</v>
      </c>
      <c r="AV276" s="132">
        <v>6.4000000000000001E-2</v>
      </c>
      <c r="AW276" s="132">
        <v>6.4000000000000001E-2</v>
      </c>
      <c r="AX276" s="132">
        <v>8.1000000000000003E-2</v>
      </c>
      <c r="AY276" s="132">
        <v>4.1000000000000002E-2</v>
      </c>
      <c r="AZ276" s="133">
        <v>2.5000000000000001E-3</v>
      </c>
      <c r="BB276" s="133">
        <v>5.0000000000000001E-4</v>
      </c>
      <c r="BC276" s="133">
        <v>5.0000000000000001E-4</v>
      </c>
      <c r="BD276" s="133">
        <v>5.0000000000000001E-4</v>
      </c>
      <c r="BE276" s="133">
        <v>5.0000000000000001E-4</v>
      </c>
      <c r="BF276" s="133">
        <v>5.0000000000000001E-4</v>
      </c>
      <c r="BG276" s="133">
        <v>5.0000000000000001E-4</v>
      </c>
      <c r="BH276" s="133">
        <v>5.0000000000000001E-4</v>
      </c>
      <c r="BI276" s="133">
        <v>5.0000000000000001E-4</v>
      </c>
      <c r="BJ276" s="133">
        <v>5.0000000000000004E-6</v>
      </c>
      <c r="BK276" s="133">
        <v>5.0000000000000001E-4</v>
      </c>
      <c r="BL276" s="133">
        <v>5.0000000000000002E-5</v>
      </c>
      <c r="BM276" s="133">
        <v>5.0000000000000002E-5</v>
      </c>
      <c r="BN276" s="133">
        <v>5.0000000000000002E-5</v>
      </c>
      <c r="BO276" s="133">
        <v>5.0000000000000002E-5</v>
      </c>
      <c r="BP276" s="133">
        <v>5.0000000000000002E-5</v>
      </c>
      <c r="BQ276" s="133">
        <v>4.0000000000000002E-4</v>
      </c>
      <c r="BR276" s="133">
        <v>5.0000000000000002E-5</v>
      </c>
      <c r="BS276" s="133">
        <v>5.0000000000000002E-5</v>
      </c>
      <c r="BT276" s="133">
        <v>5.0000000000000002E-5</v>
      </c>
      <c r="BU276" s="133">
        <v>5.0000000000000002E-5</v>
      </c>
      <c r="BV276" s="133">
        <v>5.0000000000000002E-5</v>
      </c>
      <c r="BW276" s="133">
        <v>1E-4</v>
      </c>
      <c r="BX276" s="133">
        <v>1.4999999999999999E-4</v>
      </c>
      <c r="BY276" s="135" t="s">
        <v>1121</v>
      </c>
      <c r="BZ276" s="135" t="s">
        <v>1121</v>
      </c>
      <c r="CA276" s="135" t="s">
        <v>1121</v>
      </c>
      <c r="CB276" s="135" t="s">
        <v>1121</v>
      </c>
      <c r="CC276" s="135" t="s">
        <v>1121</v>
      </c>
      <c r="CD276" s="135" t="s">
        <v>1121</v>
      </c>
      <c r="CE276" s="135" t="s">
        <v>1121</v>
      </c>
      <c r="CF276" s="135" t="s">
        <v>1121</v>
      </c>
      <c r="CG276" s="135" t="s">
        <v>1121</v>
      </c>
      <c r="CH276" s="135" t="s">
        <v>1121</v>
      </c>
      <c r="CI276" s="135" t="s">
        <v>1121</v>
      </c>
      <c r="CJ276" s="135" t="s">
        <v>1121</v>
      </c>
      <c r="CK276" s="135" t="s">
        <v>1121</v>
      </c>
      <c r="CL276" s="135" t="s">
        <v>1121</v>
      </c>
      <c r="CM276" s="135" t="s">
        <v>1121</v>
      </c>
      <c r="CN276" s="135" t="s">
        <v>1121</v>
      </c>
      <c r="CO276" s="135"/>
      <c r="CP276" s="135" t="s">
        <v>1121</v>
      </c>
      <c r="CQ276" s="135" t="s">
        <v>1121</v>
      </c>
      <c r="CR276" s="135" t="s">
        <v>1121</v>
      </c>
      <c r="CS276" s="135" t="s">
        <v>1121</v>
      </c>
      <c r="CT276" s="135" t="s">
        <v>1121</v>
      </c>
      <c r="CU276" s="135" t="s">
        <v>1121</v>
      </c>
      <c r="CV276" s="135" t="s">
        <v>1121</v>
      </c>
      <c r="CW276" s="136" t="s">
        <v>1121</v>
      </c>
      <c r="CX276" s="135" t="s">
        <v>1121</v>
      </c>
      <c r="CY276" s="135" t="s">
        <v>1121</v>
      </c>
      <c r="CZ276" s="135" t="s">
        <v>1121</v>
      </c>
      <c r="DA276" s="135" t="s">
        <v>1121</v>
      </c>
      <c r="DB276" s="135" t="s">
        <v>1121</v>
      </c>
      <c r="DC276" s="133">
        <v>5.0000000000000002E-5</v>
      </c>
      <c r="DD276" s="133">
        <v>5.0000000000000002E-5</v>
      </c>
      <c r="DE276" s="132">
        <v>964</v>
      </c>
      <c r="DF276" s="135" t="s">
        <v>1121</v>
      </c>
      <c r="DG276" s="135" t="s">
        <v>1121</v>
      </c>
      <c r="DH276" s="135" t="s">
        <v>1121</v>
      </c>
      <c r="DI276" s="135" t="s">
        <v>1121</v>
      </c>
      <c r="DJ276" s="135" t="s">
        <v>1121</v>
      </c>
    </row>
    <row r="277" spans="34:114" ht="15" hidden="1" x14ac:dyDescent="0.25">
      <c r="AH277" s="132">
        <v>5.0000000000000001E-3</v>
      </c>
      <c r="AI277" s="132">
        <v>1.7999999999999999E-2</v>
      </c>
      <c r="AJ277" s="133">
        <v>2.5000000000000001E-3</v>
      </c>
      <c r="AK277" s="132">
        <v>3.9E-2</v>
      </c>
      <c r="AL277" s="132">
        <v>1.4999999999999999E-2</v>
      </c>
      <c r="AM277" s="132">
        <v>1.2999999999999999E-2</v>
      </c>
      <c r="AN277" s="132">
        <v>1.2E-2</v>
      </c>
      <c r="AO277" s="132">
        <v>5.0000000000000001E-3</v>
      </c>
      <c r="AP277" s="132">
        <v>6.0000000000000001E-3</v>
      </c>
      <c r="AQ277" s="133">
        <v>1.5E-3</v>
      </c>
      <c r="AR277" s="133">
        <v>2.5000000000000001E-3</v>
      </c>
      <c r="AS277" s="133">
        <v>2.5000000000000001E-3</v>
      </c>
      <c r="AT277" s="132">
        <v>2.5000000000000001E-2</v>
      </c>
      <c r="AU277" s="132">
        <v>1.4E-2</v>
      </c>
      <c r="AV277" s="132">
        <v>7.0000000000000001E-3</v>
      </c>
      <c r="AW277" s="132">
        <v>5.0000000000000001E-3</v>
      </c>
      <c r="AX277" s="132">
        <v>1.9E-2</v>
      </c>
      <c r="AY277" s="133">
        <v>2.5000000000000001E-3</v>
      </c>
      <c r="AZ277" s="133">
        <v>2.5000000000000001E-3</v>
      </c>
      <c r="BB277" s="133">
        <v>5.0000000000000001E-4</v>
      </c>
      <c r="BC277" s="133">
        <v>5.0000000000000001E-4</v>
      </c>
      <c r="BD277" s="133">
        <v>5.0000000000000001E-4</v>
      </c>
      <c r="BE277" s="133">
        <v>5.0000000000000001E-4</v>
      </c>
      <c r="BF277" s="133">
        <v>5.0000000000000001E-4</v>
      </c>
      <c r="BG277" s="133">
        <v>5.0000000000000001E-4</v>
      </c>
      <c r="BH277" s="133">
        <v>5.0000000000000001E-4</v>
      </c>
      <c r="BI277" s="133">
        <v>5.0000000000000001E-4</v>
      </c>
      <c r="BJ277" s="133">
        <v>5.0000000000000004E-6</v>
      </c>
      <c r="BK277" s="133">
        <v>5.0000000000000001E-4</v>
      </c>
      <c r="BL277" s="133">
        <v>5.0000000000000002E-5</v>
      </c>
      <c r="BM277" s="133">
        <v>5.0000000000000002E-5</v>
      </c>
      <c r="BN277" s="133">
        <v>5.0000000000000002E-5</v>
      </c>
      <c r="BO277" s="133">
        <v>5.0000000000000002E-5</v>
      </c>
      <c r="BP277" s="133">
        <v>5.0000000000000002E-5</v>
      </c>
      <c r="BQ277" s="133">
        <v>4.0000000000000002E-4</v>
      </c>
      <c r="BR277" s="133">
        <v>5.0000000000000002E-5</v>
      </c>
      <c r="BS277" s="133">
        <v>5.0000000000000002E-5</v>
      </c>
      <c r="BT277" s="133">
        <v>5.0000000000000002E-5</v>
      </c>
      <c r="BU277" s="133">
        <v>5.0000000000000002E-5</v>
      </c>
      <c r="BV277" s="133">
        <v>5.0000000000000002E-5</v>
      </c>
      <c r="BW277" s="133">
        <v>1E-4</v>
      </c>
      <c r="BX277" s="133">
        <v>1.4999999999999999E-4</v>
      </c>
      <c r="BY277" s="132">
        <v>0.2</v>
      </c>
      <c r="BZ277" s="133">
        <v>0.05</v>
      </c>
      <c r="CA277" s="133">
        <v>0.5</v>
      </c>
      <c r="CB277" s="133">
        <v>1.0000000000000001E-5</v>
      </c>
      <c r="CC277" s="133">
        <v>2.5000000000000001E-5</v>
      </c>
      <c r="CD277" s="133">
        <v>2.5000000000000001E-5</v>
      </c>
      <c r="CE277" s="133">
        <v>2.5000000000000001E-5</v>
      </c>
      <c r="CF277" s="133">
        <v>2.5000000000000001E-5</v>
      </c>
      <c r="CG277" s="133">
        <v>2.5000000000000001E-5</v>
      </c>
      <c r="CH277" s="133">
        <v>2.5000000000000001E-5</v>
      </c>
      <c r="CI277" s="133">
        <v>2.5000000000000001E-5</v>
      </c>
      <c r="CJ277" s="133">
        <v>5.0000000000000001E-3</v>
      </c>
      <c r="CK277" s="133">
        <v>1.4999999999999999E-4</v>
      </c>
      <c r="CL277" s="133">
        <v>5.0000000000000001E-4</v>
      </c>
      <c r="CM277" s="133">
        <v>5.0000000000000001E-4</v>
      </c>
      <c r="CN277" s="133">
        <v>5.0000000000000001E-4</v>
      </c>
      <c r="CO277" s="133"/>
      <c r="CP277" s="133">
        <v>2.9999999999999997E-4</v>
      </c>
      <c r="CQ277" s="133">
        <v>5.0000000000000001E-3</v>
      </c>
      <c r="CR277" s="133">
        <v>5.0000000000000001E-4</v>
      </c>
      <c r="CS277" s="133">
        <v>5.0000000000000001E-4</v>
      </c>
      <c r="CT277" s="133">
        <v>5.0000000000000002E-5</v>
      </c>
      <c r="CU277" s="133">
        <v>5.0000000000000002E-5</v>
      </c>
      <c r="CV277" s="133">
        <v>5.0000000000000002E-5</v>
      </c>
      <c r="CW277" s="136">
        <v>0.93</v>
      </c>
      <c r="CX277" s="133">
        <v>5.0000000000000002E-5</v>
      </c>
      <c r="CY277" s="133">
        <v>5.0000000000000002E-5</v>
      </c>
      <c r="CZ277" s="133">
        <v>5.0000000000000002E-5</v>
      </c>
      <c r="DA277" s="133">
        <v>5.0000000000000002E-5</v>
      </c>
      <c r="DB277" s="133">
        <v>5.0000000000000002E-5</v>
      </c>
      <c r="DC277" s="133">
        <v>5.0000000000000002E-5</v>
      </c>
      <c r="DD277" s="133">
        <v>5.0000000000000002E-5</v>
      </c>
      <c r="DE277" s="132">
        <v>369.2</v>
      </c>
      <c r="DF277" s="133">
        <v>5.0000000000000001E-4</v>
      </c>
      <c r="DG277" s="133">
        <v>5.0000000000000002E-5</v>
      </c>
      <c r="DH277" s="133">
        <v>2.5000000000000001E-5</v>
      </c>
      <c r="DI277" s="133">
        <v>2.5000000000000001E-5</v>
      </c>
      <c r="DJ277" s="133">
        <v>5.0000000000000002E-5</v>
      </c>
    </row>
    <row r="278" spans="34:114" ht="15" hidden="1" x14ac:dyDescent="0.25">
      <c r="AH278" s="132">
        <v>1.7999999999999999E-2</v>
      </c>
      <c r="AI278" s="132">
        <v>3.5000000000000003E-2</v>
      </c>
      <c r="AJ278" s="132">
        <v>1.0999999999999999E-2</v>
      </c>
      <c r="AK278" s="132">
        <v>0.128</v>
      </c>
      <c r="AL278" s="132">
        <v>0.1</v>
      </c>
      <c r="AM278" s="132">
        <v>3.6999999999999998E-2</v>
      </c>
      <c r="AN278" s="132">
        <v>7.3999999999999996E-2</v>
      </c>
      <c r="AO278" s="133">
        <v>2.5000000000000001E-3</v>
      </c>
      <c r="AP278" s="132">
        <v>4.8000000000000001E-2</v>
      </c>
      <c r="AQ278" s="132">
        <v>1.0999999999999999E-2</v>
      </c>
      <c r="AR278" s="133">
        <v>2.5000000000000001E-3</v>
      </c>
      <c r="AS278" s="133">
        <v>2.5000000000000001E-3</v>
      </c>
      <c r="AT278" s="132">
        <v>9.0999999999999998E-2</v>
      </c>
      <c r="AU278" s="132">
        <v>6.9000000000000006E-2</v>
      </c>
      <c r="AV278" s="132">
        <v>6.9000000000000006E-2</v>
      </c>
      <c r="AW278" s="132">
        <v>2.1000000000000001E-2</v>
      </c>
      <c r="AX278" s="132">
        <v>5.1999999999999998E-2</v>
      </c>
      <c r="AY278" s="132">
        <v>3.2000000000000001E-2</v>
      </c>
      <c r="AZ278" s="133">
        <v>2.5000000000000001E-3</v>
      </c>
      <c r="BB278" s="133">
        <v>5.0000000000000001E-4</v>
      </c>
      <c r="BC278" s="133">
        <v>5.0000000000000001E-4</v>
      </c>
      <c r="BD278" s="133">
        <v>5.0000000000000001E-4</v>
      </c>
      <c r="BE278" s="133">
        <v>5.0000000000000001E-4</v>
      </c>
      <c r="BF278" s="133">
        <v>5.0000000000000001E-4</v>
      </c>
      <c r="BG278" s="133">
        <v>5.0000000000000001E-4</v>
      </c>
      <c r="BH278" s="133">
        <v>5.0000000000000001E-4</v>
      </c>
      <c r="BI278" s="133">
        <v>5.0000000000000001E-4</v>
      </c>
      <c r="BJ278" s="133">
        <v>5.0000000000000004E-6</v>
      </c>
      <c r="BK278" s="133">
        <v>5.0000000000000001E-4</v>
      </c>
      <c r="BL278" s="133">
        <v>5.0000000000000002E-5</v>
      </c>
      <c r="BM278" s="133">
        <v>5.0000000000000002E-5</v>
      </c>
      <c r="BN278" s="133">
        <v>5.0000000000000002E-5</v>
      </c>
      <c r="BO278" s="133">
        <v>5.0000000000000002E-5</v>
      </c>
      <c r="BP278" s="133">
        <v>5.0000000000000002E-5</v>
      </c>
      <c r="BQ278" s="133">
        <v>4.0000000000000002E-4</v>
      </c>
      <c r="BR278" s="133">
        <v>5.0000000000000002E-5</v>
      </c>
      <c r="BS278" s="133">
        <v>5.0000000000000002E-5</v>
      </c>
      <c r="BT278" s="133">
        <v>5.0000000000000002E-5</v>
      </c>
      <c r="BU278" s="133">
        <v>5.0000000000000002E-5</v>
      </c>
      <c r="BV278" s="133">
        <v>5.0000000000000002E-5</v>
      </c>
      <c r="BW278" s="133">
        <v>1E-4</v>
      </c>
      <c r="BX278" s="133">
        <v>1.4999999999999999E-4</v>
      </c>
      <c r="BY278" s="132">
        <v>0.15</v>
      </c>
      <c r="BZ278" s="133">
        <v>0.05</v>
      </c>
      <c r="CA278" s="133">
        <v>0.5</v>
      </c>
      <c r="CB278" s="133">
        <v>1.0000000000000001E-5</v>
      </c>
      <c r="CC278" s="133">
        <v>2.5000000000000001E-5</v>
      </c>
      <c r="CD278" s="133">
        <v>2.5000000000000001E-5</v>
      </c>
      <c r="CE278" s="133">
        <v>2.5000000000000001E-5</v>
      </c>
      <c r="CF278" s="133">
        <v>2.5000000000000001E-5</v>
      </c>
      <c r="CG278" s="133">
        <v>2.5000000000000001E-5</v>
      </c>
      <c r="CH278" s="133">
        <v>2.5000000000000001E-5</v>
      </c>
      <c r="CI278" s="133">
        <v>2.5000000000000001E-5</v>
      </c>
      <c r="CJ278" s="133">
        <v>5.0000000000000001E-3</v>
      </c>
      <c r="CK278" s="133">
        <v>1.4999999999999999E-4</v>
      </c>
      <c r="CL278" s="133">
        <v>5.0000000000000001E-4</v>
      </c>
      <c r="CM278" s="133">
        <v>5.0000000000000001E-4</v>
      </c>
      <c r="CN278" s="133">
        <v>5.0000000000000001E-4</v>
      </c>
      <c r="CO278" s="133"/>
      <c r="CP278" s="133">
        <v>2.9999999999999997E-4</v>
      </c>
      <c r="CQ278" s="133">
        <v>5.0000000000000001E-3</v>
      </c>
      <c r="CR278" s="133">
        <v>5.0000000000000001E-4</v>
      </c>
      <c r="CS278" s="133">
        <v>5.0000000000000001E-4</v>
      </c>
      <c r="CT278" s="133">
        <v>5.0000000000000002E-5</v>
      </c>
      <c r="CU278" s="133">
        <v>5.0000000000000002E-5</v>
      </c>
      <c r="CV278" s="133">
        <v>5.0000000000000002E-5</v>
      </c>
      <c r="CW278" s="136">
        <v>0.99</v>
      </c>
      <c r="CX278" s="133">
        <v>5.0000000000000002E-5</v>
      </c>
      <c r="CY278" s="133">
        <v>5.0000000000000002E-5</v>
      </c>
      <c r="CZ278" s="133">
        <v>5.0000000000000002E-5</v>
      </c>
      <c r="DA278" s="133">
        <v>5.0000000000000002E-5</v>
      </c>
      <c r="DB278" s="133">
        <v>5.0000000000000002E-5</v>
      </c>
      <c r="DC278" s="133">
        <v>5.0000000000000002E-5</v>
      </c>
      <c r="DD278" s="133">
        <v>5.0000000000000002E-5</v>
      </c>
      <c r="DE278" s="132">
        <v>2130</v>
      </c>
      <c r="DF278" s="133">
        <v>5.0000000000000001E-4</v>
      </c>
      <c r="DG278" s="133">
        <v>5.0000000000000002E-5</v>
      </c>
      <c r="DH278" s="133">
        <v>2.5000000000000001E-5</v>
      </c>
      <c r="DI278" s="133">
        <v>2.5000000000000001E-5</v>
      </c>
      <c r="DJ278" s="133">
        <v>5.0000000000000002E-5</v>
      </c>
    </row>
    <row r="279" spans="34:114" ht="15" hidden="1" x14ac:dyDescent="0.25">
      <c r="AH279" s="133">
        <v>2.5000000000000001E-3</v>
      </c>
      <c r="AI279" s="132">
        <v>5.0000000000000001E-3</v>
      </c>
      <c r="AJ279" s="133">
        <v>2.5000000000000001E-3</v>
      </c>
      <c r="AK279" s="132">
        <v>2.8000000000000001E-2</v>
      </c>
      <c r="AL279" s="132">
        <v>0.03</v>
      </c>
      <c r="AM279" s="132">
        <v>1.2999999999999999E-2</v>
      </c>
      <c r="AN279" s="132">
        <v>1.7000000000000001E-2</v>
      </c>
      <c r="AO279" s="133">
        <v>2.5000000000000001E-3</v>
      </c>
      <c r="AP279" s="132">
        <v>1.2E-2</v>
      </c>
      <c r="AQ279" s="133">
        <v>1.5E-3</v>
      </c>
      <c r="AR279" s="133">
        <v>2.5000000000000001E-3</v>
      </c>
      <c r="AS279" s="133">
        <v>2.5000000000000001E-3</v>
      </c>
      <c r="AT279" s="132">
        <v>2.3E-2</v>
      </c>
      <c r="AU279" s="132">
        <v>2.1999999999999999E-2</v>
      </c>
      <c r="AV279" s="132">
        <v>0.01</v>
      </c>
      <c r="AW279" s="132">
        <v>8.9999999999999993E-3</v>
      </c>
      <c r="AX279" s="132">
        <v>1.9E-2</v>
      </c>
      <c r="AY279" s="132">
        <v>5.0000000000000001E-3</v>
      </c>
      <c r="AZ279" s="133">
        <v>2.5000000000000001E-3</v>
      </c>
      <c r="BB279" s="133">
        <v>5.0000000000000001E-4</v>
      </c>
      <c r="BC279" s="133">
        <v>5.0000000000000001E-4</v>
      </c>
      <c r="BD279" s="133">
        <v>5.0000000000000001E-4</v>
      </c>
      <c r="BE279" s="133">
        <v>5.0000000000000001E-4</v>
      </c>
      <c r="BF279" s="133">
        <v>5.0000000000000001E-4</v>
      </c>
      <c r="BG279" s="133">
        <v>5.0000000000000001E-4</v>
      </c>
      <c r="BH279" s="133">
        <v>5.0000000000000001E-4</v>
      </c>
      <c r="BI279" s="133">
        <v>5.0000000000000001E-4</v>
      </c>
      <c r="BJ279" s="133">
        <v>5.0000000000000004E-6</v>
      </c>
      <c r="BK279" s="133">
        <v>5.0000000000000001E-4</v>
      </c>
      <c r="BL279" s="133">
        <v>5.0000000000000002E-5</v>
      </c>
      <c r="BM279" s="133">
        <v>5.0000000000000002E-5</v>
      </c>
      <c r="BN279" s="133">
        <v>5.0000000000000002E-5</v>
      </c>
      <c r="BO279" s="133">
        <v>5.0000000000000002E-5</v>
      </c>
      <c r="BP279" s="133">
        <v>5.0000000000000002E-5</v>
      </c>
      <c r="BQ279" s="133">
        <v>4.0000000000000002E-4</v>
      </c>
      <c r="BR279" s="133">
        <v>5.0000000000000002E-5</v>
      </c>
      <c r="BS279" s="133">
        <v>5.0000000000000002E-5</v>
      </c>
      <c r="BT279" s="133">
        <v>5.0000000000000002E-5</v>
      </c>
      <c r="BU279" s="133">
        <v>5.0000000000000002E-5</v>
      </c>
      <c r="BV279" s="133">
        <v>5.0000000000000002E-5</v>
      </c>
      <c r="BW279" s="133">
        <v>1E-4</v>
      </c>
      <c r="BX279" s="133">
        <v>1.4999999999999999E-4</v>
      </c>
      <c r="BY279" s="135" t="s">
        <v>1121</v>
      </c>
      <c r="BZ279" s="135" t="s">
        <v>1121</v>
      </c>
      <c r="CA279" s="135" t="s">
        <v>1121</v>
      </c>
      <c r="CB279" s="135" t="s">
        <v>1121</v>
      </c>
      <c r="CC279" s="135" t="s">
        <v>1121</v>
      </c>
      <c r="CD279" s="135" t="s">
        <v>1121</v>
      </c>
      <c r="CE279" s="135" t="s">
        <v>1121</v>
      </c>
      <c r="CF279" s="135" t="s">
        <v>1121</v>
      </c>
      <c r="CG279" s="135" t="s">
        <v>1121</v>
      </c>
      <c r="CH279" s="135" t="s">
        <v>1121</v>
      </c>
      <c r="CI279" s="135" t="s">
        <v>1121</v>
      </c>
      <c r="CJ279" s="135" t="s">
        <v>1121</v>
      </c>
      <c r="CK279" s="135" t="s">
        <v>1121</v>
      </c>
      <c r="CL279" s="135" t="s">
        <v>1121</v>
      </c>
      <c r="CM279" s="135" t="s">
        <v>1121</v>
      </c>
      <c r="CN279" s="135" t="s">
        <v>1121</v>
      </c>
      <c r="CO279" s="135"/>
      <c r="CP279" s="135" t="s">
        <v>1121</v>
      </c>
      <c r="CQ279" s="135" t="s">
        <v>1121</v>
      </c>
      <c r="CR279" s="135" t="s">
        <v>1121</v>
      </c>
      <c r="CS279" s="135" t="s">
        <v>1121</v>
      </c>
      <c r="CT279" s="135" t="s">
        <v>1121</v>
      </c>
      <c r="CU279" s="135" t="s">
        <v>1121</v>
      </c>
      <c r="CV279" s="135" t="s">
        <v>1121</v>
      </c>
      <c r="CW279" s="136" t="s">
        <v>1121</v>
      </c>
      <c r="CX279" s="135" t="s">
        <v>1121</v>
      </c>
      <c r="CY279" s="135" t="s">
        <v>1121</v>
      </c>
      <c r="CZ279" s="135" t="s">
        <v>1121</v>
      </c>
      <c r="DA279" s="135" t="s">
        <v>1121</v>
      </c>
      <c r="DB279" s="135" t="s">
        <v>1121</v>
      </c>
      <c r="DC279" s="133">
        <v>5.0000000000000002E-5</v>
      </c>
      <c r="DD279" s="133">
        <v>5.0000000000000002E-5</v>
      </c>
      <c r="DE279" s="132">
        <v>398.7</v>
      </c>
      <c r="DF279" s="135" t="s">
        <v>1121</v>
      </c>
      <c r="DG279" s="135" t="s">
        <v>1121</v>
      </c>
      <c r="DH279" s="135" t="s">
        <v>1121</v>
      </c>
      <c r="DI279" s="135" t="s">
        <v>1121</v>
      </c>
      <c r="DJ279" s="135" t="s">
        <v>1121</v>
      </c>
    </row>
    <row r="280" spans="34:114" ht="15" hidden="1" x14ac:dyDescent="0.25">
      <c r="AH280" s="132">
        <v>9.1999999999999998E-2</v>
      </c>
      <c r="AI280" s="132">
        <v>0.26100000000000001</v>
      </c>
      <c r="AJ280" s="132">
        <v>5.0999999999999997E-2</v>
      </c>
      <c r="AK280" s="132">
        <v>0.51600000000000001</v>
      </c>
      <c r="AL280" s="132">
        <v>0.28000000000000003</v>
      </c>
      <c r="AM280" s="132">
        <v>0.17</v>
      </c>
      <c r="AN280" s="132">
        <v>0.20399999999999999</v>
      </c>
      <c r="AO280" s="132">
        <v>0.01</v>
      </c>
      <c r="AP280" s="132">
        <v>0.23499999999999999</v>
      </c>
      <c r="AQ280" s="132">
        <v>0.11</v>
      </c>
      <c r="AR280" s="132">
        <v>0.03</v>
      </c>
      <c r="AS280" s="132">
        <v>3.7999999999999999E-2</v>
      </c>
      <c r="AT280" s="132">
        <v>0.38600000000000001</v>
      </c>
      <c r="AU280" s="132">
        <v>0.308</v>
      </c>
      <c r="AV280" s="132">
        <v>0.115</v>
      </c>
      <c r="AW280" s="132">
        <v>0.25800000000000001</v>
      </c>
      <c r="AX280" s="132">
        <v>0.28799999999999998</v>
      </c>
      <c r="AY280" s="132">
        <v>7.4999999999999997E-2</v>
      </c>
      <c r="AZ280" s="133">
        <v>2.5000000000000001E-3</v>
      </c>
      <c r="BB280" s="133">
        <v>5.0000000000000001E-4</v>
      </c>
      <c r="BC280" s="133">
        <v>5.0000000000000001E-4</v>
      </c>
      <c r="BD280" s="133">
        <v>5.0000000000000001E-4</v>
      </c>
      <c r="BE280" s="133">
        <v>5.0000000000000001E-4</v>
      </c>
      <c r="BF280" s="133">
        <v>5.0000000000000001E-4</v>
      </c>
      <c r="BG280" s="133">
        <v>5.0000000000000001E-4</v>
      </c>
      <c r="BH280" s="133">
        <v>5.0000000000000001E-4</v>
      </c>
      <c r="BI280" s="133">
        <v>5.0000000000000001E-4</v>
      </c>
      <c r="BJ280" s="133">
        <v>5.0000000000000004E-6</v>
      </c>
      <c r="BK280" s="133">
        <v>5.0000000000000001E-4</v>
      </c>
      <c r="BL280" s="133">
        <v>5.0000000000000002E-5</v>
      </c>
      <c r="BM280" s="133">
        <v>5.0000000000000002E-5</v>
      </c>
      <c r="BN280" s="133">
        <v>5.0000000000000002E-5</v>
      </c>
      <c r="BO280" s="133">
        <v>5.0000000000000002E-5</v>
      </c>
      <c r="BP280" s="133">
        <v>5.0000000000000002E-5</v>
      </c>
      <c r="BQ280" s="133">
        <v>4.0000000000000002E-4</v>
      </c>
      <c r="BR280" s="133">
        <v>5.0000000000000002E-5</v>
      </c>
      <c r="BS280" s="133">
        <v>5.0000000000000002E-5</v>
      </c>
      <c r="BT280" s="133">
        <v>5.0000000000000002E-5</v>
      </c>
      <c r="BU280" s="133">
        <v>5.0000000000000002E-5</v>
      </c>
      <c r="BV280" s="133">
        <v>5.0000000000000002E-5</v>
      </c>
      <c r="BW280" s="133">
        <v>1E-4</v>
      </c>
      <c r="BX280" s="133">
        <v>1.4999999999999999E-4</v>
      </c>
      <c r="BY280" s="133">
        <v>2.5000000000000001E-2</v>
      </c>
      <c r="BZ280" s="133">
        <v>0.05</v>
      </c>
      <c r="CA280" s="132">
        <v>2.6</v>
      </c>
      <c r="CB280" s="133">
        <v>1.0000000000000001E-5</v>
      </c>
      <c r="CC280" s="133">
        <v>2.5000000000000001E-5</v>
      </c>
      <c r="CD280" s="133">
        <v>2.5000000000000001E-5</v>
      </c>
      <c r="CE280" s="133">
        <v>2.5000000000000001E-5</v>
      </c>
      <c r="CF280" s="133">
        <v>2.5000000000000001E-5</v>
      </c>
      <c r="CG280" s="133">
        <v>2.5000000000000001E-5</v>
      </c>
      <c r="CH280" s="133">
        <v>2.5000000000000001E-5</v>
      </c>
      <c r="CI280" s="133">
        <v>2.5000000000000001E-5</v>
      </c>
      <c r="CJ280" s="133">
        <v>5.0000000000000001E-3</v>
      </c>
      <c r="CK280" s="133">
        <v>1.4999999999999999E-4</v>
      </c>
      <c r="CL280" s="133">
        <v>5.0000000000000001E-4</v>
      </c>
      <c r="CM280" s="133">
        <v>5.0000000000000001E-4</v>
      </c>
      <c r="CN280" s="133">
        <v>5.0000000000000001E-4</v>
      </c>
      <c r="CO280" s="133"/>
      <c r="CP280" s="133">
        <v>2.9999999999999997E-4</v>
      </c>
      <c r="CQ280" s="133">
        <v>5.0000000000000001E-3</v>
      </c>
      <c r="CR280" s="133">
        <v>5.0000000000000001E-4</v>
      </c>
      <c r="CS280" s="133">
        <v>5.0000000000000001E-4</v>
      </c>
      <c r="CT280" s="133">
        <v>5.0000000000000002E-5</v>
      </c>
      <c r="CU280" s="133">
        <v>5.0000000000000002E-5</v>
      </c>
      <c r="CV280" s="133">
        <v>5.0000000000000002E-5</v>
      </c>
      <c r="CW280" s="136">
        <v>0.93</v>
      </c>
      <c r="CX280" s="133">
        <v>5.0000000000000002E-5</v>
      </c>
      <c r="CY280" s="133">
        <v>5.0000000000000002E-5</v>
      </c>
      <c r="CZ280" s="133">
        <v>5.0000000000000002E-5</v>
      </c>
      <c r="DA280" s="133">
        <v>5.0000000000000002E-5</v>
      </c>
      <c r="DB280" s="133">
        <v>5.0000000000000002E-5</v>
      </c>
      <c r="DC280" s="133">
        <v>5.0000000000000002E-5</v>
      </c>
      <c r="DD280" s="133">
        <v>5.0000000000000002E-5</v>
      </c>
      <c r="DE280" s="132">
        <v>2159</v>
      </c>
      <c r="DF280" s="133">
        <v>5.0000000000000001E-4</v>
      </c>
      <c r="DG280" s="133">
        <v>5.0000000000000002E-5</v>
      </c>
      <c r="DH280" s="133">
        <v>2.5000000000000001E-5</v>
      </c>
      <c r="DI280" s="133">
        <v>2.5000000000000001E-5</v>
      </c>
      <c r="DJ280" s="133">
        <v>5.0000000000000002E-5</v>
      </c>
    </row>
    <row r="281" spans="34:114" ht="15" hidden="1" x14ac:dyDescent="0.25">
      <c r="AH281" s="132">
        <v>1.0999999999999999E-2</v>
      </c>
      <c r="AI281" s="133">
        <v>2.5000000000000001E-3</v>
      </c>
      <c r="AJ281" s="133">
        <v>2.5000000000000001E-3</v>
      </c>
      <c r="AK281" s="132">
        <v>6.9000000000000006E-2</v>
      </c>
      <c r="AL281" s="132">
        <v>1.0999999999999999E-2</v>
      </c>
      <c r="AM281" s="132">
        <v>5.0000000000000001E-3</v>
      </c>
      <c r="AN281" s="133">
        <v>2.5000000000000001E-3</v>
      </c>
      <c r="AO281" s="133">
        <v>2.5000000000000001E-3</v>
      </c>
      <c r="AP281" s="133">
        <v>2.5000000000000001E-3</v>
      </c>
      <c r="AQ281" s="133">
        <v>1.5E-3</v>
      </c>
      <c r="AR281" s="133">
        <v>2.5000000000000001E-3</v>
      </c>
      <c r="AS281" s="133">
        <v>2.5000000000000001E-3</v>
      </c>
      <c r="AT281" s="132">
        <v>8.0000000000000002E-3</v>
      </c>
      <c r="AU281" s="132">
        <v>5.0000000000000001E-3</v>
      </c>
      <c r="AV281" s="133">
        <v>2.5000000000000001E-3</v>
      </c>
      <c r="AW281" s="132">
        <v>1.2E-2</v>
      </c>
      <c r="AX281" s="132">
        <v>1.2E-2</v>
      </c>
      <c r="AY281" s="133">
        <v>2.5000000000000001E-3</v>
      </c>
      <c r="AZ281" s="133">
        <v>2.5000000000000001E-3</v>
      </c>
      <c r="BB281" s="133">
        <v>5.0000000000000001E-4</v>
      </c>
      <c r="BC281" s="133">
        <v>5.0000000000000001E-4</v>
      </c>
      <c r="BD281" s="133">
        <v>5.0000000000000001E-4</v>
      </c>
      <c r="BE281" s="133">
        <v>5.0000000000000001E-4</v>
      </c>
      <c r="BF281" s="133">
        <v>5.0000000000000001E-4</v>
      </c>
      <c r="BG281" s="133">
        <v>5.0000000000000001E-4</v>
      </c>
      <c r="BH281" s="133">
        <v>5.0000000000000001E-4</v>
      </c>
      <c r="BI281" s="133">
        <v>5.0000000000000001E-4</v>
      </c>
      <c r="BJ281" s="133">
        <v>5.0000000000000004E-6</v>
      </c>
      <c r="BK281" s="133">
        <v>5.0000000000000001E-4</v>
      </c>
      <c r="BL281" s="133">
        <v>5.0000000000000002E-5</v>
      </c>
      <c r="BM281" s="133">
        <v>5.0000000000000002E-5</v>
      </c>
      <c r="BN281" s="133">
        <v>5.0000000000000002E-5</v>
      </c>
      <c r="BO281" s="133">
        <v>5.0000000000000002E-5</v>
      </c>
      <c r="BP281" s="133">
        <v>5.0000000000000002E-5</v>
      </c>
      <c r="BQ281" s="133">
        <v>4.0000000000000002E-4</v>
      </c>
      <c r="BR281" s="133">
        <v>5.0000000000000002E-5</v>
      </c>
      <c r="BS281" s="133">
        <v>5.0000000000000002E-5</v>
      </c>
      <c r="BT281" s="133">
        <v>5.0000000000000002E-5</v>
      </c>
      <c r="BU281" s="133">
        <v>5.0000000000000002E-5</v>
      </c>
      <c r="BV281" s="133">
        <v>5.0000000000000002E-5</v>
      </c>
      <c r="BW281" s="133">
        <v>1E-4</v>
      </c>
      <c r="BX281" s="133">
        <v>1.4999999999999999E-4</v>
      </c>
      <c r="BY281" s="133">
        <v>2.5000000000000001E-2</v>
      </c>
      <c r="BZ281" s="133">
        <v>0.05</v>
      </c>
      <c r="CA281" s="133">
        <v>0.5</v>
      </c>
      <c r="CB281" s="133">
        <v>1.0000000000000001E-5</v>
      </c>
      <c r="CC281" s="133">
        <v>2.5000000000000001E-5</v>
      </c>
      <c r="CD281" s="133">
        <v>2.5000000000000001E-5</v>
      </c>
      <c r="CE281" s="133">
        <v>2.5000000000000001E-5</v>
      </c>
      <c r="CF281" s="133">
        <v>2.5000000000000001E-5</v>
      </c>
      <c r="CG281" s="133">
        <v>2.5000000000000001E-5</v>
      </c>
      <c r="CH281" s="133">
        <v>2.5000000000000001E-5</v>
      </c>
      <c r="CI281" s="133">
        <v>2.5000000000000001E-5</v>
      </c>
      <c r="CJ281" s="133">
        <v>5.0000000000000001E-3</v>
      </c>
      <c r="CK281" s="133">
        <v>1.4999999999999999E-4</v>
      </c>
      <c r="CL281" s="133">
        <v>5.0000000000000001E-4</v>
      </c>
      <c r="CM281" s="133">
        <v>5.0000000000000001E-4</v>
      </c>
      <c r="CN281" s="133">
        <v>5.0000000000000001E-4</v>
      </c>
      <c r="CO281" s="133"/>
      <c r="CP281" s="133">
        <v>2.9999999999999997E-4</v>
      </c>
      <c r="CQ281" s="133">
        <v>5.0000000000000001E-3</v>
      </c>
      <c r="CR281" s="133">
        <v>5.0000000000000001E-4</v>
      </c>
      <c r="CS281" s="133">
        <v>5.0000000000000001E-4</v>
      </c>
      <c r="CT281" s="133">
        <v>5.0000000000000002E-5</v>
      </c>
      <c r="CU281" s="133">
        <v>5.0000000000000002E-5</v>
      </c>
      <c r="CV281" s="133">
        <v>5.0000000000000002E-5</v>
      </c>
      <c r="CW281" s="136">
        <v>1.6</v>
      </c>
      <c r="CX281" s="133">
        <v>5.0000000000000002E-5</v>
      </c>
      <c r="CY281" s="133">
        <v>5.0000000000000002E-5</v>
      </c>
      <c r="CZ281" s="133">
        <v>5.0000000000000002E-5</v>
      </c>
      <c r="DA281" s="133">
        <v>5.0000000000000002E-5</v>
      </c>
      <c r="DB281" s="133">
        <v>5.0000000000000002E-5</v>
      </c>
      <c r="DC281" s="133">
        <v>5.0000000000000002E-5</v>
      </c>
      <c r="DD281" s="133">
        <v>5.0000000000000002E-5</v>
      </c>
      <c r="DE281" s="132">
        <v>3928</v>
      </c>
      <c r="DF281" s="133">
        <v>5.0000000000000001E-4</v>
      </c>
      <c r="DG281" s="133">
        <v>5.0000000000000002E-5</v>
      </c>
      <c r="DH281" s="133">
        <v>2.5000000000000001E-5</v>
      </c>
      <c r="DI281" s="133">
        <v>2.5000000000000001E-5</v>
      </c>
      <c r="DJ281" s="133">
        <v>5.0000000000000002E-5</v>
      </c>
    </row>
    <row r="282" spans="34:114" ht="15" hidden="1" x14ac:dyDescent="0.25">
      <c r="AH282" s="133">
        <v>2.5000000000000001E-3</v>
      </c>
      <c r="AI282" s="133">
        <v>2.5000000000000001E-3</v>
      </c>
      <c r="AJ282" s="133">
        <v>2.5000000000000001E-3</v>
      </c>
      <c r="AK282" s="132">
        <v>6.0000000000000001E-3</v>
      </c>
      <c r="AL282" s="133">
        <v>2.5000000000000001E-3</v>
      </c>
      <c r="AM282" s="132">
        <v>0.01</v>
      </c>
      <c r="AN282" s="132">
        <v>5.0000000000000001E-3</v>
      </c>
      <c r="AO282" s="133">
        <v>2.5000000000000001E-3</v>
      </c>
      <c r="AP282" s="133">
        <v>2.5000000000000001E-3</v>
      </c>
      <c r="AQ282" s="133">
        <v>1.5E-3</v>
      </c>
      <c r="AR282" s="133">
        <v>2.5000000000000001E-3</v>
      </c>
      <c r="AS282" s="133">
        <v>2.5000000000000001E-3</v>
      </c>
      <c r="AT282" s="132">
        <v>5.0000000000000001E-3</v>
      </c>
      <c r="AU282" s="132">
        <v>6.0000000000000001E-3</v>
      </c>
      <c r="AV282" s="133">
        <v>2.5000000000000001E-3</v>
      </c>
      <c r="AW282" s="133">
        <v>2.5000000000000001E-3</v>
      </c>
      <c r="AX282" s="132">
        <v>0.01</v>
      </c>
      <c r="AY282" s="133">
        <v>2.5000000000000001E-3</v>
      </c>
      <c r="AZ282" s="133">
        <v>2.5000000000000001E-3</v>
      </c>
      <c r="BB282" s="133">
        <v>5.0000000000000001E-4</v>
      </c>
      <c r="BC282" s="133">
        <v>5.0000000000000001E-4</v>
      </c>
      <c r="BD282" s="133">
        <v>5.0000000000000001E-4</v>
      </c>
      <c r="BE282" s="133">
        <v>5.0000000000000001E-4</v>
      </c>
      <c r="BF282" s="133">
        <v>5.0000000000000001E-4</v>
      </c>
      <c r="BG282" s="133">
        <v>5.0000000000000001E-4</v>
      </c>
      <c r="BH282" s="133">
        <v>5.0000000000000001E-4</v>
      </c>
      <c r="BI282" s="133">
        <v>5.0000000000000001E-4</v>
      </c>
      <c r="BJ282" s="133">
        <v>5.0000000000000004E-6</v>
      </c>
      <c r="BK282" s="133">
        <v>5.0000000000000001E-4</v>
      </c>
      <c r="BL282" s="133">
        <v>5.0000000000000002E-5</v>
      </c>
      <c r="BM282" s="133">
        <v>5.0000000000000002E-5</v>
      </c>
      <c r="BN282" s="133">
        <v>5.0000000000000002E-5</v>
      </c>
      <c r="BO282" s="133">
        <v>5.0000000000000002E-5</v>
      </c>
      <c r="BP282" s="133">
        <v>5.0000000000000002E-5</v>
      </c>
      <c r="BQ282" s="133">
        <v>4.0000000000000002E-4</v>
      </c>
      <c r="BR282" s="133">
        <v>5.0000000000000002E-5</v>
      </c>
      <c r="BS282" s="133">
        <v>5.0000000000000002E-5</v>
      </c>
      <c r="BT282" s="133">
        <v>5.0000000000000002E-5</v>
      </c>
      <c r="BU282" s="133">
        <v>5.0000000000000002E-5</v>
      </c>
      <c r="BV282" s="133">
        <v>5.0000000000000002E-5</v>
      </c>
      <c r="BW282" s="133">
        <v>1E-4</v>
      </c>
      <c r="BX282" s="133">
        <v>1.4999999999999999E-4</v>
      </c>
      <c r="BY282" s="133">
        <v>2.5000000000000001E-2</v>
      </c>
      <c r="BZ282" s="133">
        <v>0.05</v>
      </c>
      <c r="CA282" s="133">
        <v>0.5</v>
      </c>
      <c r="CB282" s="133">
        <v>1.0000000000000001E-5</v>
      </c>
      <c r="CC282" s="133">
        <v>2.5000000000000001E-5</v>
      </c>
      <c r="CD282" s="133">
        <v>2.5000000000000001E-5</v>
      </c>
      <c r="CE282" s="133">
        <v>2.5000000000000001E-5</v>
      </c>
      <c r="CF282" s="133">
        <v>2.5000000000000001E-5</v>
      </c>
      <c r="CG282" s="133">
        <v>2.5000000000000001E-5</v>
      </c>
      <c r="CH282" s="133">
        <v>2.5000000000000001E-5</v>
      </c>
      <c r="CI282" s="133">
        <v>2.5000000000000001E-5</v>
      </c>
      <c r="CJ282" s="133">
        <v>5.0000000000000001E-3</v>
      </c>
      <c r="CK282" s="133">
        <v>1.4999999999999999E-4</v>
      </c>
      <c r="CL282" s="133">
        <v>5.0000000000000001E-4</v>
      </c>
      <c r="CM282" s="133">
        <v>5.0000000000000001E-4</v>
      </c>
      <c r="CN282" s="133">
        <v>5.0000000000000001E-4</v>
      </c>
      <c r="CO282" s="133"/>
      <c r="CP282" s="133">
        <v>2.9999999999999997E-4</v>
      </c>
      <c r="CQ282" s="133">
        <v>5.0000000000000001E-3</v>
      </c>
      <c r="CR282" s="133">
        <v>5.0000000000000001E-4</v>
      </c>
      <c r="CS282" s="133">
        <v>5.0000000000000001E-4</v>
      </c>
      <c r="CT282" s="133">
        <v>5.0000000000000002E-5</v>
      </c>
      <c r="CU282" s="133">
        <v>5.0000000000000002E-5</v>
      </c>
      <c r="CV282" s="133">
        <v>5.0000000000000002E-5</v>
      </c>
      <c r="CW282" s="136">
        <v>0.88</v>
      </c>
      <c r="CX282" s="133">
        <v>5.0000000000000002E-5</v>
      </c>
      <c r="CY282" s="133">
        <v>5.0000000000000002E-5</v>
      </c>
      <c r="CZ282" s="133">
        <v>5.0000000000000002E-5</v>
      </c>
      <c r="DA282" s="133">
        <v>5.0000000000000002E-5</v>
      </c>
      <c r="DB282" s="133">
        <v>5.0000000000000002E-5</v>
      </c>
      <c r="DC282" s="133">
        <v>5.0000000000000002E-5</v>
      </c>
      <c r="DD282" s="133">
        <v>5.0000000000000002E-5</v>
      </c>
      <c r="DE282" s="132">
        <v>1015</v>
      </c>
      <c r="DF282" s="133">
        <v>5.0000000000000001E-4</v>
      </c>
      <c r="DG282" s="133">
        <v>5.0000000000000002E-5</v>
      </c>
      <c r="DH282" s="133">
        <v>2.5000000000000001E-5</v>
      </c>
      <c r="DI282" s="133">
        <v>2.5000000000000001E-5</v>
      </c>
      <c r="DJ282" s="133">
        <v>5.0000000000000002E-5</v>
      </c>
    </row>
    <row r="283" spans="34:114" ht="15" hidden="1" x14ac:dyDescent="0.25">
      <c r="AH283" s="132">
        <v>5.0000000000000001E-3</v>
      </c>
      <c r="AI283" s="132">
        <v>6.0000000000000001E-3</v>
      </c>
      <c r="AJ283" s="133">
        <v>2.5000000000000001E-3</v>
      </c>
      <c r="AK283" s="132">
        <v>2.5999999999999999E-2</v>
      </c>
      <c r="AL283" s="132">
        <v>2.1000000000000001E-2</v>
      </c>
      <c r="AM283" s="132">
        <v>1.0999999999999999E-2</v>
      </c>
      <c r="AN283" s="132">
        <v>2.1000000000000001E-2</v>
      </c>
      <c r="AO283" s="133">
        <v>2.5000000000000001E-3</v>
      </c>
      <c r="AP283" s="132">
        <v>1.6E-2</v>
      </c>
      <c r="AQ283" s="133">
        <v>1.5E-3</v>
      </c>
      <c r="AR283" s="133">
        <v>2.5000000000000001E-3</v>
      </c>
      <c r="AS283" s="133">
        <v>2.5000000000000001E-3</v>
      </c>
      <c r="AT283" s="132">
        <v>2.1999999999999999E-2</v>
      </c>
      <c r="AU283" s="132">
        <v>2.4E-2</v>
      </c>
      <c r="AV283" s="132">
        <v>0.01</v>
      </c>
      <c r="AW283" s="132">
        <v>1.2E-2</v>
      </c>
      <c r="AX283" s="132">
        <v>2.3E-2</v>
      </c>
      <c r="AY283" s="132">
        <v>7.0000000000000001E-3</v>
      </c>
      <c r="AZ283" s="133">
        <v>2.5000000000000001E-3</v>
      </c>
      <c r="BB283" s="133">
        <v>5.0000000000000001E-4</v>
      </c>
      <c r="BC283" s="133">
        <v>5.0000000000000001E-4</v>
      </c>
      <c r="BD283" s="133">
        <v>5.0000000000000001E-4</v>
      </c>
      <c r="BE283" s="133">
        <v>5.0000000000000001E-4</v>
      </c>
      <c r="BF283" s="133">
        <v>5.0000000000000001E-4</v>
      </c>
      <c r="BG283" s="133">
        <v>5.0000000000000001E-4</v>
      </c>
      <c r="BH283" s="133">
        <v>5.0000000000000001E-4</v>
      </c>
      <c r="BI283" s="133">
        <v>5.0000000000000001E-4</v>
      </c>
      <c r="BJ283" s="133">
        <v>5.0000000000000004E-6</v>
      </c>
      <c r="BK283" s="133">
        <v>5.0000000000000001E-4</v>
      </c>
      <c r="BL283" s="133">
        <v>5.0000000000000002E-5</v>
      </c>
      <c r="BM283" s="133">
        <v>5.0000000000000002E-5</v>
      </c>
      <c r="BN283" s="133">
        <v>5.0000000000000002E-5</v>
      </c>
      <c r="BO283" s="133">
        <v>5.0000000000000002E-5</v>
      </c>
      <c r="BP283" s="133">
        <v>5.0000000000000002E-5</v>
      </c>
      <c r="BQ283" s="133">
        <v>4.0000000000000002E-4</v>
      </c>
      <c r="BR283" s="133">
        <v>5.0000000000000002E-5</v>
      </c>
      <c r="BS283" s="133">
        <v>5.0000000000000002E-5</v>
      </c>
      <c r="BT283" s="133">
        <v>5.0000000000000002E-5</v>
      </c>
      <c r="BU283" s="133">
        <v>5.0000000000000002E-5</v>
      </c>
      <c r="BV283" s="133">
        <v>5.0000000000000002E-5</v>
      </c>
      <c r="BW283" s="133">
        <v>1E-4</v>
      </c>
      <c r="BX283" s="133">
        <v>1.4999999999999999E-4</v>
      </c>
      <c r="BY283" s="133">
        <v>2.5000000000000001E-2</v>
      </c>
      <c r="BZ283" s="133">
        <v>0.05</v>
      </c>
      <c r="CA283" s="133">
        <v>0.5</v>
      </c>
      <c r="CB283" s="133">
        <v>1.0000000000000001E-5</v>
      </c>
      <c r="CC283" s="133">
        <v>2.5000000000000001E-5</v>
      </c>
      <c r="CD283" s="133">
        <v>2.5000000000000001E-5</v>
      </c>
      <c r="CE283" s="133">
        <v>2.5000000000000001E-5</v>
      </c>
      <c r="CF283" s="133">
        <v>2.5000000000000001E-5</v>
      </c>
      <c r="CG283" s="133">
        <v>2.5000000000000001E-5</v>
      </c>
      <c r="CH283" s="133">
        <v>2.5000000000000001E-5</v>
      </c>
      <c r="CI283" s="133">
        <v>2.5000000000000001E-5</v>
      </c>
      <c r="CJ283" s="133">
        <v>5.0000000000000001E-3</v>
      </c>
      <c r="CK283" s="133">
        <v>1.4999999999999999E-4</v>
      </c>
      <c r="CL283" s="133">
        <v>5.0000000000000001E-4</v>
      </c>
      <c r="CM283" s="133">
        <v>5.0000000000000001E-4</v>
      </c>
      <c r="CN283" s="133">
        <v>5.0000000000000001E-4</v>
      </c>
      <c r="CO283" s="133"/>
      <c r="CP283" s="133">
        <v>2.9999999999999997E-4</v>
      </c>
      <c r="CQ283" s="133">
        <v>5.0000000000000001E-3</v>
      </c>
      <c r="CR283" s="133">
        <v>5.0000000000000001E-4</v>
      </c>
      <c r="CS283" s="133">
        <v>5.0000000000000001E-4</v>
      </c>
      <c r="CT283" s="133">
        <v>5.0000000000000002E-5</v>
      </c>
      <c r="CU283" s="133">
        <v>5.0000000000000002E-5</v>
      </c>
      <c r="CV283" s="133">
        <v>5.0000000000000002E-5</v>
      </c>
      <c r="CW283" s="136">
        <v>0.92</v>
      </c>
      <c r="CX283" s="133">
        <v>5.0000000000000002E-5</v>
      </c>
      <c r="CY283" s="133">
        <v>5.0000000000000002E-5</v>
      </c>
      <c r="CZ283" s="133">
        <v>5.0000000000000002E-5</v>
      </c>
      <c r="DA283" s="133">
        <v>5.0000000000000002E-5</v>
      </c>
      <c r="DB283" s="133">
        <v>5.0000000000000002E-5</v>
      </c>
      <c r="DC283" s="133">
        <v>5.0000000000000002E-5</v>
      </c>
      <c r="DD283" s="133">
        <v>5.0000000000000002E-5</v>
      </c>
      <c r="DE283" s="132">
        <v>323.7</v>
      </c>
      <c r="DF283" s="133">
        <v>5.0000000000000001E-4</v>
      </c>
      <c r="DG283" s="133">
        <v>5.0000000000000002E-5</v>
      </c>
      <c r="DH283" s="133">
        <v>2.5000000000000001E-5</v>
      </c>
      <c r="DI283" s="133">
        <v>2.5000000000000001E-5</v>
      </c>
      <c r="DJ283" s="133">
        <v>5.0000000000000002E-5</v>
      </c>
    </row>
    <row r="284" spans="34:114" ht="15" hidden="1" x14ac:dyDescent="0.25">
      <c r="AH284" s="132">
        <v>0.12</v>
      </c>
      <c r="AI284" s="132">
        <v>1.23</v>
      </c>
      <c r="AJ284" s="132">
        <v>0.56399999999999995</v>
      </c>
      <c r="AK284" s="132">
        <v>1.17</v>
      </c>
      <c r="AL284" s="132">
        <v>0.38</v>
      </c>
      <c r="AM284" s="132">
        <v>0.26300000000000001</v>
      </c>
      <c r="AN284" s="132">
        <v>0.188</v>
      </c>
      <c r="AO284" s="132">
        <v>3.5999999999999997E-2</v>
      </c>
      <c r="AP284" s="132">
        <v>8.5999999999999993E-2</v>
      </c>
      <c r="AQ284" s="132">
        <v>1.9E-2</v>
      </c>
      <c r="AR284" s="132">
        <v>0.215</v>
      </c>
      <c r="AS284" s="132">
        <v>0.24</v>
      </c>
      <c r="AT284" s="132">
        <v>0.63700000000000001</v>
      </c>
      <c r="AU284" s="132">
        <v>0.22600000000000001</v>
      </c>
      <c r="AV284" s="132">
        <v>9.9000000000000005E-2</v>
      </c>
      <c r="AW284" s="132">
        <v>8.6999999999999994E-2</v>
      </c>
      <c r="AX284" s="132">
        <v>0.10199999999999999</v>
      </c>
      <c r="AY284" s="132">
        <v>4.8000000000000001E-2</v>
      </c>
      <c r="AZ284" s="133">
        <v>2.5000000000000001E-3</v>
      </c>
      <c r="BB284" s="133">
        <v>5.0000000000000001E-4</v>
      </c>
      <c r="BC284" s="133">
        <v>5.0000000000000001E-4</v>
      </c>
      <c r="BD284" s="133">
        <v>5.0000000000000001E-4</v>
      </c>
      <c r="BE284" s="133">
        <v>5.0000000000000001E-4</v>
      </c>
      <c r="BF284" s="133">
        <v>5.0000000000000001E-4</v>
      </c>
      <c r="BG284" s="133">
        <v>5.0000000000000001E-4</v>
      </c>
      <c r="BH284" s="133">
        <v>5.0000000000000001E-4</v>
      </c>
      <c r="BI284" s="133">
        <v>5.0000000000000001E-4</v>
      </c>
      <c r="BJ284" s="133">
        <v>5.0000000000000004E-6</v>
      </c>
      <c r="BK284" s="133">
        <v>5.0000000000000001E-4</v>
      </c>
      <c r="BL284" s="133">
        <v>5.0000000000000002E-5</v>
      </c>
      <c r="BM284" s="133">
        <v>5.0000000000000002E-5</v>
      </c>
      <c r="BN284" s="133">
        <v>5.0000000000000002E-5</v>
      </c>
      <c r="BO284" s="133">
        <v>5.0000000000000002E-5</v>
      </c>
      <c r="BP284" s="133">
        <v>5.0000000000000002E-5</v>
      </c>
      <c r="BQ284" s="133">
        <v>4.0000000000000002E-4</v>
      </c>
      <c r="BR284" s="133">
        <v>5.0000000000000002E-5</v>
      </c>
      <c r="BS284" s="133">
        <v>5.0000000000000002E-5</v>
      </c>
      <c r="BT284" s="133">
        <v>5.0000000000000002E-5</v>
      </c>
      <c r="BU284" s="133">
        <v>5.0000000000000002E-5</v>
      </c>
      <c r="BV284" s="133">
        <v>5.0000000000000002E-5</v>
      </c>
      <c r="BW284" s="133">
        <v>1E-4</v>
      </c>
      <c r="BX284" s="133">
        <v>1.4999999999999999E-4</v>
      </c>
      <c r="BY284" s="135" t="s">
        <v>1121</v>
      </c>
      <c r="BZ284" s="135" t="s">
        <v>1121</v>
      </c>
      <c r="CA284" s="135" t="s">
        <v>1121</v>
      </c>
      <c r="CB284" s="135" t="s">
        <v>1121</v>
      </c>
      <c r="CC284" s="135" t="s">
        <v>1121</v>
      </c>
      <c r="CD284" s="135" t="s">
        <v>1121</v>
      </c>
      <c r="CE284" s="135" t="s">
        <v>1121</v>
      </c>
      <c r="CF284" s="135" t="s">
        <v>1121</v>
      </c>
      <c r="CG284" s="135" t="s">
        <v>1121</v>
      </c>
      <c r="CH284" s="135" t="s">
        <v>1121</v>
      </c>
      <c r="CI284" s="135" t="s">
        <v>1121</v>
      </c>
      <c r="CJ284" s="135" t="s">
        <v>1121</v>
      </c>
      <c r="CK284" s="135" t="s">
        <v>1121</v>
      </c>
      <c r="CL284" s="135" t="s">
        <v>1121</v>
      </c>
      <c r="CM284" s="135" t="s">
        <v>1121</v>
      </c>
      <c r="CN284" s="135" t="s">
        <v>1121</v>
      </c>
      <c r="CO284" s="135"/>
      <c r="CP284" s="135" t="s">
        <v>1121</v>
      </c>
      <c r="CQ284" s="135" t="s">
        <v>1121</v>
      </c>
      <c r="CR284" s="135" t="s">
        <v>1121</v>
      </c>
      <c r="CS284" s="135" t="s">
        <v>1121</v>
      </c>
      <c r="CT284" s="135" t="s">
        <v>1121</v>
      </c>
      <c r="CU284" s="135" t="s">
        <v>1121</v>
      </c>
      <c r="CV284" s="135" t="s">
        <v>1121</v>
      </c>
      <c r="CW284" s="136" t="s">
        <v>1121</v>
      </c>
      <c r="CX284" s="135" t="s">
        <v>1121</v>
      </c>
      <c r="CY284" s="135" t="s">
        <v>1121</v>
      </c>
      <c r="CZ284" s="135" t="s">
        <v>1121</v>
      </c>
      <c r="DA284" s="135" t="s">
        <v>1121</v>
      </c>
      <c r="DB284" s="135" t="s">
        <v>1121</v>
      </c>
      <c r="DC284" s="133">
        <v>5.0000000000000002E-5</v>
      </c>
      <c r="DD284" s="133">
        <v>5.0000000000000002E-5</v>
      </c>
      <c r="DE284" s="132">
        <v>991.7</v>
      </c>
      <c r="DF284" s="135" t="s">
        <v>1121</v>
      </c>
      <c r="DG284" s="135" t="s">
        <v>1121</v>
      </c>
      <c r="DH284" s="135" t="s">
        <v>1121</v>
      </c>
      <c r="DI284" s="135" t="s">
        <v>1121</v>
      </c>
      <c r="DJ284" s="135" t="s">
        <v>1121</v>
      </c>
    </row>
    <row r="285" spans="34:114" ht="15" hidden="1" x14ac:dyDescent="0.25">
      <c r="AH285" s="132">
        <v>1.6E-2</v>
      </c>
      <c r="AI285" s="132">
        <v>3.5999999999999997E-2</v>
      </c>
      <c r="AJ285" s="132">
        <v>2.3E-2</v>
      </c>
      <c r="AK285" s="132">
        <v>0.218</v>
      </c>
      <c r="AL285" s="132">
        <v>0.26</v>
      </c>
      <c r="AM285" s="132">
        <v>0.19</v>
      </c>
      <c r="AN285" s="132">
        <v>0.35899999999999999</v>
      </c>
      <c r="AO285" s="132">
        <v>7.6999999999999999E-2</v>
      </c>
      <c r="AP285" s="132">
        <v>0.17</v>
      </c>
      <c r="AQ285" s="132">
        <v>7.0000000000000001E-3</v>
      </c>
      <c r="AR285" s="133">
        <v>2.5000000000000001E-3</v>
      </c>
      <c r="AS285" s="132">
        <v>1.2E-2</v>
      </c>
      <c r="AT285" s="132">
        <v>0.29499999999999998</v>
      </c>
      <c r="AU285" s="132">
        <v>0.34899999999999998</v>
      </c>
      <c r="AV285" s="132">
        <v>0.14599999999999999</v>
      </c>
      <c r="AW285" s="132">
        <v>0.19800000000000001</v>
      </c>
      <c r="AX285" s="132">
        <v>0.23499999999999999</v>
      </c>
      <c r="AY285" s="132">
        <v>5.5E-2</v>
      </c>
      <c r="AZ285" s="133">
        <v>2.5000000000000001E-3</v>
      </c>
      <c r="BB285" s="133">
        <v>5.0000000000000001E-4</v>
      </c>
      <c r="BC285" s="133">
        <v>5.0000000000000001E-4</v>
      </c>
      <c r="BD285" s="133">
        <v>5.0000000000000001E-4</v>
      </c>
      <c r="BE285" s="133">
        <v>5.0000000000000001E-4</v>
      </c>
      <c r="BF285" s="133">
        <v>5.0000000000000001E-4</v>
      </c>
      <c r="BG285" s="133">
        <v>5.0000000000000001E-4</v>
      </c>
      <c r="BH285" s="133">
        <v>5.0000000000000001E-4</v>
      </c>
      <c r="BI285" s="133">
        <v>5.0000000000000001E-4</v>
      </c>
      <c r="BJ285" s="133">
        <v>5.0000000000000004E-6</v>
      </c>
      <c r="BK285" s="133">
        <v>5.0000000000000001E-4</v>
      </c>
      <c r="BL285" s="133">
        <v>5.0000000000000002E-5</v>
      </c>
      <c r="BM285" s="133">
        <v>5.0000000000000002E-5</v>
      </c>
      <c r="BN285" s="133">
        <v>5.0000000000000002E-5</v>
      </c>
      <c r="BO285" s="133">
        <v>5.0000000000000002E-5</v>
      </c>
      <c r="BP285" s="133">
        <v>5.0000000000000002E-5</v>
      </c>
      <c r="BQ285" s="133">
        <v>4.0000000000000002E-4</v>
      </c>
      <c r="BR285" s="133">
        <v>5.0000000000000002E-5</v>
      </c>
      <c r="BS285" s="133">
        <v>5.0000000000000002E-5</v>
      </c>
      <c r="BT285" s="133">
        <v>5.0000000000000002E-5</v>
      </c>
      <c r="BU285" s="133">
        <v>5.0000000000000002E-5</v>
      </c>
      <c r="BV285" s="133">
        <v>5.0000000000000002E-5</v>
      </c>
      <c r="BW285" s="133">
        <v>1E-4</v>
      </c>
      <c r="BX285" s="133">
        <v>1.4999999999999999E-4</v>
      </c>
      <c r="BY285" s="135" t="s">
        <v>1121</v>
      </c>
      <c r="BZ285" s="135" t="s">
        <v>1121</v>
      </c>
      <c r="CA285" s="135" t="s">
        <v>1121</v>
      </c>
      <c r="CB285" s="135" t="s">
        <v>1121</v>
      </c>
      <c r="CC285" s="135" t="s">
        <v>1121</v>
      </c>
      <c r="CD285" s="135" t="s">
        <v>1121</v>
      </c>
      <c r="CE285" s="135" t="s">
        <v>1121</v>
      </c>
      <c r="CF285" s="135" t="s">
        <v>1121</v>
      </c>
      <c r="CG285" s="135" t="s">
        <v>1121</v>
      </c>
      <c r="CH285" s="135" t="s">
        <v>1121</v>
      </c>
      <c r="CI285" s="135" t="s">
        <v>1121</v>
      </c>
      <c r="CJ285" s="135" t="s">
        <v>1121</v>
      </c>
      <c r="CK285" s="135" t="s">
        <v>1121</v>
      </c>
      <c r="CL285" s="135" t="s">
        <v>1121</v>
      </c>
      <c r="CM285" s="135" t="s">
        <v>1121</v>
      </c>
      <c r="CN285" s="135" t="s">
        <v>1121</v>
      </c>
      <c r="CO285" s="135"/>
      <c r="CP285" s="135" t="s">
        <v>1121</v>
      </c>
      <c r="CQ285" s="135" t="s">
        <v>1121</v>
      </c>
      <c r="CR285" s="135" t="s">
        <v>1121</v>
      </c>
      <c r="CS285" s="135" t="s">
        <v>1121</v>
      </c>
      <c r="CT285" s="135" t="s">
        <v>1121</v>
      </c>
      <c r="CU285" s="135" t="s">
        <v>1121</v>
      </c>
      <c r="CV285" s="135" t="s">
        <v>1121</v>
      </c>
      <c r="CW285" s="136" t="s">
        <v>1121</v>
      </c>
      <c r="CX285" s="135" t="s">
        <v>1121</v>
      </c>
      <c r="CY285" s="135" t="s">
        <v>1121</v>
      </c>
      <c r="CZ285" s="135" t="s">
        <v>1121</v>
      </c>
      <c r="DA285" s="135" t="s">
        <v>1121</v>
      </c>
      <c r="DB285" s="135" t="s">
        <v>1121</v>
      </c>
      <c r="DC285" s="133">
        <v>5.0000000000000002E-5</v>
      </c>
      <c r="DD285" s="133">
        <v>5.0000000000000002E-5</v>
      </c>
      <c r="DE285" s="133">
        <v>8617</v>
      </c>
      <c r="DF285" s="135" t="s">
        <v>1121</v>
      </c>
      <c r="DG285" s="135" t="s">
        <v>1121</v>
      </c>
      <c r="DH285" s="135" t="s">
        <v>1121</v>
      </c>
      <c r="DI285" s="135" t="s">
        <v>1121</v>
      </c>
      <c r="DJ285" s="135" t="s">
        <v>1121</v>
      </c>
    </row>
    <row r="286" spans="34:114" ht="15" hidden="1" x14ac:dyDescent="0.25">
      <c r="AH286" s="132">
        <v>6.3E-2</v>
      </c>
      <c r="AI286" s="132">
        <v>0.11600000000000001</v>
      </c>
      <c r="AJ286" s="132">
        <v>5.2999999999999999E-2</v>
      </c>
      <c r="AK286" s="132">
        <v>0.58099999999999996</v>
      </c>
      <c r="AL286" s="132">
        <v>0.4</v>
      </c>
      <c r="AM286" s="132">
        <v>0.24299999999999999</v>
      </c>
      <c r="AN286" s="132">
        <v>0.374</v>
      </c>
      <c r="AO286" s="132">
        <v>0.06</v>
      </c>
      <c r="AP286" s="132">
        <v>0.32700000000000001</v>
      </c>
      <c r="AQ286" s="132">
        <v>8.0000000000000002E-3</v>
      </c>
      <c r="AR286" s="132">
        <v>1.2E-2</v>
      </c>
      <c r="AS286" s="132">
        <v>3.5999999999999997E-2</v>
      </c>
      <c r="AT286" s="132">
        <v>0.7</v>
      </c>
      <c r="AU286" s="132">
        <v>0.497</v>
      </c>
      <c r="AV286" s="132">
        <v>0.23300000000000001</v>
      </c>
      <c r="AW286" s="132">
        <v>0.33700000000000002</v>
      </c>
      <c r="AX286" s="132">
        <v>0.45800000000000002</v>
      </c>
      <c r="AY286" s="132">
        <v>7.5999999999999998E-2</v>
      </c>
      <c r="AZ286" s="133">
        <v>2.5000000000000001E-3</v>
      </c>
      <c r="BB286" s="133">
        <v>5.0000000000000001E-4</v>
      </c>
      <c r="BC286" s="133">
        <v>5.0000000000000001E-4</v>
      </c>
      <c r="BD286" s="133">
        <v>5.0000000000000001E-4</v>
      </c>
      <c r="BE286" s="133">
        <v>5.0000000000000001E-4</v>
      </c>
      <c r="BF286" s="133">
        <v>5.0000000000000001E-4</v>
      </c>
      <c r="BG286" s="133">
        <v>5.0000000000000001E-4</v>
      </c>
      <c r="BH286" s="133">
        <v>5.0000000000000001E-4</v>
      </c>
      <c r="BI286" s="133">
        <v>5.0000000000000001E-4</v>
      </c>
      <c r="BJ286" s="133">
        <v>5.0000000000000004E-6</v>
      </c>
      <c r="BK286" s="133">
        <v>5.0000000000000001E-4</v>
      </c>
      <c r="BL286" s="133">
        <v>5.0000000000000002E-5</v>
      </c>
      <c r="BM286" s="133">
        <v>5.0000000000000002E-5</v>
      </c>
      <c r="BN286" s="133">
        <v>5.0000000000000002E-5</v>
      </c>
      <c r="BO286" s="133">
        <v>5.0000000000000002E-5</v>
      </c>
      <c r="BP286" s="133">
        <v>5.0000000000000002E-5</v>
      </c>
      <c r="BQ286" s="133">
        <v>4.0000000000000002E-4</v>
      </c>
      <c r="BR286" s="133">
        <v>5.0000000000000002E-5</v>
      </c>
      <c r="BS286" s="133">
        <v>5.0000000000000002E-5</v>
      </c>
      <c r="BT286" s="133">
        <v>5.0000000000000002E-5</v>
      </c>
      <c r="BU286" s="133">
        <v>5.0000000000000002E-5</v>
      </c>
      <c r="BV286" s="133">
        <v>5.0000000000000002E-5</v>
      </c>
      <c r="BW286" s="133">
        <v>1E-4</v>
      </c>
      <c r="BX286" s="133">
        <v>1.4999999999999999E-4</v>
      </c>
      <c r="BY286" s="135" t="s">
        <v>1121</v>
      </c>
      <c r="BZ286" s="135" t="s">
        <v>1121</v>
      </c>
      <c r="CA286" s="135" t="s">
        <v>1121</v>
      </c>
      <c r="CB286" s="135" t="s">
        <v>1121</v>
      </c>
      <c r="CC286" s="135" t="s">
        <v>1121</v>
      </c>
      <c r="CD286" s="135" t="s">
        <v>1121</v>
      </c>
      <c r="CE286" s="135" t="s">
        <v>1121</v>
      </c>
      <c r="CF286" s="135" t="s">
        <v>1121</v>
      </c>
      <c r="CG286" s="135" t="s">
        <v>1121</v>
      </c>
      <c r="CH286" s="135" t="s">
        <v>1121</v>
      </c>
      <c r="CI286" s="135" t="s">
        <v>1121</v>
      </c>
      <c r="CJ286" s="135" t="s">
        <v>1121</v>
      </c>
      <c r="CK286" s="135" t="s">
        <v>1121</v>
      </c>
      <c r="CL286" s="135" t="s">
        <v>1121</v>
      </c>
      <c r="CM286" s="135" t="s">
        <v>1121</v>
      </c>
      <c r="CN286" s="135" t="s">
        <v>1121</v>
      </c>
      <c r="CO286" s="135"/>
      <c r="CP286" s="135" t="s">
        <v>1121</v>
      </c>
      <c r="CQ286" s="135" t="s">
        <v>1121</v>
      </c>
      <c r="CR286" s="135" t="s">
        <v>1121</v>
      </c>
      <c r="CS286" s="135" t="s">
        <v>1121</v>
      </c>
      <c r="CT286" s="135" t="s">
        <v>1121</v>
      </c>
      <c r="CU286" s="135" t="s">
        <v>1121</v>
      </c>
      <c r="CV286" s="135" t="s">
        <v>1121</v>
      </c>
      <c r="CW286" s="136" t="s">
        <v>1121</v>
      </c>
      <c r="CX286" s="135" t="s">
        <v>1121</v>
      </c>
      <c r="CY286" s="135" t="s">
        <v>1121</v>
      </c>
      <c r="CZ286" s="135" t="s">
        <v>1121</v>
      </c>
      <c r="DA286" s="135" t="s">
        <v>1121</v>
      </c>
      <c r="DB286" s="135" t="s">
        <v>1121</v>
      </c>
      <c r="DC286" s="133">
        <v>5.0000000000000002E-5</v>
      </c>
      <c r="DD286" s="133">
        <v>5.0000000000000002E-5</v>
      </c>
      <c r="DE286" s="132">
        <v>4239</v>
      </c>
      <c r="DF286" s="135" t="s">
        <v>1121</v>
      </c>
      <c r="DG286" s="135" t="s">
        <v>1121</v>
      </c>
      <c r="DH286" s="135" t="s">
        <v>1121</v>
      </c>
      <c r="DI286" s="135" t="s">
        <v>1121</v>
      </c>
      <c r="DJ286" s="135" t="s">
        <v>1121</v>
      </c>
    </row>
    <row r="287" spans="34:114" ht="15" hidden="1" x14ac:dyDescent="0.25">
      <c r="AH287" s="132">
        <v>8.0000000000000002E-3</v>
      </c>
      <c r="AI287" s="132">
        <v>1.2999999999999999E-2</v>
      </c>
      <c r="AJ287" s="133">
        <v>2.5000000000000001E-3</v>
      </c>
      <c r="AK287" s="132">
        <v>0.05</v>
      </c>
      <c r="AL287" s="132">
        <v>3.4000000000000002E-2</v>
      </c>
      <c r="AM287" s="132">
        <v>2.1000000000000001E-2</v>
      </c>
      <c r="AN287" s="132">
        <v>3.2000000000000001E-2</v>
      </c>
      <c r="AO287" s="133">
        <v>2.5000000000000001E-3</v>
      </c>
      <c r="AP287" s="132">
        <v>3.2000000000000001E-2</v>
      </c>
      <c r="AQ287" s="133">
        <v>1.5E-3</v>
      </c>
      <c r="AR287" s="133">
        <v>2.5000000000000001E-3</v>
      </c>
      <c r="AS287" s="133">
        <v>2.5000000000000001E-3</v>
      </c>
      <c r="AT287" s="132">
        <v>4.2000000000000003E-2</v>
      </c>
      <c r="AU287" s="132">
        <v>4.2999999999999997E-2</v>
      </c>
      <c r="AV287" s="132">
        <v>0.02</v>
      </c>
      <c r="AW287" s="132">
        <v>1.9E-2</v>
      </c>
      <c r="AX287" s="132">
        <v>4.3999999999999997E-2</v>
      </c>
      <c r="AY287" s="132">
        <v>1.4E-2</v>
      </c>
      <c r="AZ287" s="133">
        <v>2.5000000000000001E-3</v>
      </c>
      <c r="BB287" s="133">
        <v>5.0000000000000001E-4</v>
      </c>
      <c r="BC287" s="133">
        <v>5.0000000000000001E-4</v>
      </c>
      <c r="BD287" s="133">
        <v>5.0000000000000001E-4</v>
      </c>
      <c r="BE287" s="133">
        <v>5.0000000000000001E-4</v>
      </c>
      <c r="BF287" s="133">
        <v>5.0000000000000001E-4</v>
      </c>
      <c r="BG287" s="133">
        <v>5.0000000000000001E-4</v>
      </c>
      <c r="BH287" s="133">
        <v>5.0000000000000001E-4</v>
      </c>
      <c r="BI287" s="133">
        <v>5.0000000000000001E-4</v>
      </c>
      <c r="BJ287" s="133">
        <v>5.0000000000000004E-6</v>
      </c>
      <c r="BK287" s="133">
        <v>5.0000000000000001E-4</v>
      </c>
      <c r="BL287" s="133">
        <v>5.0000000000000002E-5</v>
      </c>
      <c r="BM287" s="133">
        <v>5.0000000000000002E-5</v>
      </c>
      <c r="BN287" s="133">
        <v>5.0000000000000002E-5</v>
      </c>
      <c r="BO287" s="133">
        <v>5.0000000000000002E-5</v>
      </c>
      <c r="BP287" s="133">
        <v>5.0000000000000002E-5</v>
      </c>
      <c r="BQ287" s="133">
        <v>4.0000000000000002E-4</v>
      </c>
      <c r="BR287" s="133">
        <v>5.0000000000000002E-5</v>
      </c>
      <c r="BS287" s="133">
        <v>5.0000000000000002E-5</v>
      </c>
      <c r="BT287" s="133">
        <v>5.0000000000000002E-5</v>
      </c>
      <c r="BU287" s="133">
        <v>5.0000000000000002E-5</v>
      </c>
      <c r="BV287" s="133">
        <v>5.0000000000000002E-5</v>
      </c>
      <c r="BW287" s="133">
        <v>1E-4</v>
      </c>
      <c r="BX287" s="133">
        <v>1.4999999999999999E-4</v>
      </c>
      <c r="BY287" s="133">
        <v>2.5000000000000001E-2</v>
      </c>
      <c r="BZ287" s="133">
        <v>0.05</v>
      </c>
      <c r="CA287" s="133">
        <v>0.5</v>
      </c>
      <c r="CB287" s="133">
        <v>1.0000000000000001E-5</v>
      </c>
      <c r="CC287" s="133">
        <v>2.5000000000000001E-5</v>
      </c>
      <c r="CD287" s="133">
        <v>2.5000000000000001E-5</v>
      </c>
      <c r="CE287" s="133">
        <v>2.5000000000000001E-5</v>
      </c>
      <c r="CF287" s="133">
        <v>2.5000000000000001E-5</v>
      </c>
      <c r="CG287" s="133">
        <v>2.5000000000000001E-5</v>
      </c>
      <c r="CH287" s="133">
        <v>2.5000000000000001E-5</v>
      </c>
      <c r="CI287" s="133">
        <v>2.5000000000000001E-5</v>
      </c>
      <c r="CJ287" s="133">
        <v>5.0000000000000001E-3</v>
      </c>
      <c r="CK287" s="133">
        <v>1.4999999999999999E-4</v>
      </c>
      <c r="CL287" s="133">
        <v>5.0000000000000001E-4</v>
      </c>
      <c r="CM287" s="133">
        <v>5.0000000000000001E-4</v>
      </c>
      <c r="CN287" s="133">
        <v>5.0000000000000001E-4</v>
      </c>
      <c r="CO287" s="133"/>
      <c r="CP287" s="133">
        <v>2.9999999999999997E-4</v>
      </c>
      <c r="CQ287" s="133">
        <v>5.0000000000000001E-3</v>
      </c>
      <c r="CR287" s="133">
        <v>5.0000000000000001E-4</v>
      </c>
      <c r="CS287" s="133">
        <v>5.0000000000000001E-4</v>
      </c>
      <c r="CT287" s="133">
        <v>5.0000000000000002E-5</v>
      </c>
      <c r="CU287" s="133">
        <v>5.0000000000000002E-5</v>
      </c>
      <c r="CV287" s="133">
        <v>5.0000000000000002E-5</v>
      </c>
      <c r="CW287" s="136">
        <v>0.89</v>
      </c>
      <c r="CX287" s="133">
        <v>5.0000000000000002E-5</v>
      </c>
      <c r="CY287" s="133">
        <v>5.0000000000000002E-5</v>
      </c>
      <c r="CZ287" s="133">
        <v>5.0000000000000002E-5</v>
      </c>
      <c r="DA287" s="133">
        <v>5.0000000000000002E-5</v>
      </c>
      <c r="DB287" s="133">
        <v>5.0000000000000002E-5</v>
      </c>
      <c r="DC287" s="133">
        <v>5.0000000000000002E-5</v>
      </c>
      <c r="DD287" s="133">
        <v>5.0000000000000002E-5</v>
      </c>
      <c r="DE287" s="132">
        <v>755.2</v>
      </c>
      <c r="DF287" s="133">
        <v>5.0000000000000001E-4</v>
      </c>
      <c r="DG287" s="133">
        <v>5.0000000000000002E-5</v>
      </c>
      <c r="DH287" s="133">
        <v>2.5000000000000001E-5</v>
      </c>
      <c r="DI287" s="133">
        <v>2.5000000000000001E-5</v>
      </c>
      <c r="DJ287" s="133">
        <v>5.0000000000000002E-5</v>
      </c>
    </row>
    <row r="288" spans="34:114" ht="15" hidden="1" x14ac:dyDescent="0.25">
      <c r="AH288" s="132">
        <v>1.9E-2</v>
      </c>
      <c r="AI288" s="132">
        <v>2.1999999999999999E-2</v>
      </c>
      <c r="AJ288" s="132">
        <v>7.0000000000000001E-3</v>
      </c>
      <c r="AK288" s="132">
        <v>9.5000000000000001E-2</v>
      </c>
      <c r="AL288" s="132">
        <v>0.06</v>
      </c>
      <c r="AM288" s="132">
        <v>2.4E-2</v>
      </c>
      <c r="AN288" s="132">
        <v>3.2000000000000001E-2</v>
      </c>
      <c r="AO288" s="132">
        <v>8.0000000000000002E-3</v>
      </c>
      <c r="AP288" s="132">
        <v>2.7E-2</v>
      </c>
      <c r="AQ288" s="133">
        <v>1.5E-3</v>
      </c>
      <c r="AR288" s="133">
        <v>2.5000000000000001E-3</v>
      </c>
      <c r="AS288" s="132">
        <v>1.9E-2</v>
      </c>
      <c r="AT288" s="132">
        <v>6.0999999999999999E-2</v>
      </c>
      <c r="AU288" s="132">
        <v>4.8000000000000001E-2</v>
      </c>
      <c r="AV288" s="132">
        <v>1.9E-2</v>
      </c>
      <c r="AW288" s="132">
        <v>2.1999999999999999E-2</v>
      </c>
      <c r="AX288" s="132">
        <v>3.2000000000000001E-2</v>
      </c>
      <c r="AY288" s="132">
        <v>0.01</v>
      </c>
      <c r="AZ288" s="133">
        <v>2.5000000000000001E-3</v>
      </c>
      <c r="BB288" s="133">
        <v>5.0000000000000001E-4</v>
      </c>
      <c r="BC288" s="133">
        <v>5.0000000000000001E-4</v>
      </c>
      <c r="BD288" s="133">
        <v>5.0000000000000001E-4</v>
      </c>
      <c r="BE288" s="133">
        <v>5.0000000000000001E-4</v>
      </c>
      <c r="BF288" s="133">
        <v>5.0000000000000001E-4</v>
      </c>
      <c r="BG288" s="133">
        <v>5.0000000000000001E-4</v>
      </c>
      <c r="BH288" s="133">
        <v>5.0000000000000001E-4</v>
      </c>
      <c r="BI288" s="133">
        <v>5.0000000000000001E-4</v>
      </c>
      <c r="BJ288" s="133">
        <v>5.0000000000000004E-6</v>
      </c>
      <c r="BK288" s="133">
        <v>5.0000000000000001E-4</v>
      </c>
      <c r="BL288" s="133">
        <v>5.0000000000000002E-5</v>
      </c>
      <c r="BM288" s="133">
        <v>5.0000000000000002E-5</v>
      </c>
      <c r="BN288" s="133">
        <v>5.0000000000000002E-5</v>
      </c>
      <c r="BO288" s="133">
        <v>5.0000000000000002E-5</v>
      </c>
      <c r="BP288" s="133">
        <v>5.0000000000000002E-5</v>
      </c>
      <c r="BQ288" s="133">
        <v>4.0000000000000002E-4</v>
      </c>
      <c r="BR288" s="133">
        <v>5.0000000000000002E-5</v>
      </c>
      <c r="BS288" s="133">
        <v>5.0000000000000002E-5</v>
      </c>
      <c r="BT288" s="133">
        <v>5.0000000000000002E-5</v>
      </c>
      <c r="BU288" s="133">
        <v>5.0000000000000002E-5</v>
      </c>
      <c r="BV288" s="133">
        <v>5.0000000000000002E-5</v>
      </c>
      <c r="BW288" s="133">
        <v>1E-4</v>
      </c>
      <c r="BX288" s="133">
        <v>1.4999999999999999E-4</v>
      </c>
      <c r="BY288" s="132">
        <v>0.13</v>
      </c>
      <c r="BZ288" s="133">
        <v>0.05</v>
      </c>
      <c r="CA288" s="132">
        <v>1</v>
      </c>
      <c r="CB288" s="133">
        <v>1.0000000000000001E-5</v>
      </c>
      <c r="CC288" s="133">
        <v>2.5000000000000001E-5</v>
      </c>
      <c r="CD288" s="133">
        <v>2.5000000000000001E-5</v>
      </c>
      <c r="CE288" s="133">
        <v>2.5000000000000001E-5</v>
      </c>
      <c r="CF288" s="133">
        <v>2.5000000000000001E-5</v>
      </c>
      <c r="CG288" s="133">
        <v>2.5000000000000001E-5</v>
      </c>
      <c r="CH288" s="133">
        <v>2.5000000000000001E-5</v>
      </c>
      <c r="CI288" s="133">
        <v>2.5000000000000001E-5</v>
      </c>
      <c r="CJ288" s="133">
        <v>5.0000000000000001E-3</v>
      </c>
      <c r="CK288" s="133">
        <v>1.4999999999999999E-4</v>
      </c>
      <c r="CL288" s="133">
        <v>5.0000000000000001E-4</v>
      </c>
      <c r="CM288" s="133">
        <v>5.0000000000000001E-4</v>
      </c>
      <c r="CN288" s="133">
        <v>5.0000000000000001E-4</v>
      </c>
      <c r="CO288" s="133"/>
      <c r="CP288" s="133">
        <v>2.9999999999999997E-4</v>
      </c>
      <c r="CQ288" s="133">
        <v>5.0000000000000001E-3</v>
      </c>
      <c r="CR288" s="133">
        <v>5.0000000000000001E-4</v>
      </c>
      <c r="CS288" s="133">
        <v>5.0000000000000001E-4</v>
      </c>
      <c r="CT288" s="133">
        <v>5.0000000000000002E-5</v>
      </c>
      <c r="CU288" s="133">
        <v>5.0000000000000002E-5</v>
      </c>
      <c r="CV288" s="133">
        <v>5.0000000000000002E-5</v>
      </c>
      <c r="CW288" s="136">
        <v>1.5</v>
      </c>
      <c r="CX288" s="133">
        <v>5.0000000000000002E-5</v>
      </c>
      <c r="CY288" s="133">
        <v>5.0000000000000002E-5</v>
      </c>
      <c r="CZ288" s="133">
        <v>5.0000000000000002E-5</v>
      </c>
      <c r="DA288" s="133">
        <v>5.0000000000000002E-5</v>
      </c>
      <c r="DB288" s="133">
        <v>5.0000000000000002E-5</v>
      </c>
      <c r="DC288" s="133">
        <v>5.0000000000000002E-5</v>
      </c>
      <c r="DD288" s="133">
        <v>5.0000000000000002E-5</v>
      </c>
      <c r="DE288" s="132">
        <v>572.79999999999995</v>
      </c>
      <c r="DF288" s="133">
        <v>5.0000000000000001E-4</v>
      </c>
      <c r="DG288" s="133">
        <v>5.0000000000000002E-5</v>
      </c>
      <c r="DH288" s="133">
        <v>2.5000000000000001E-5</v>
      </c>
      <c r="DI288" s="133">
        <v>2.5000000000000001E-5</v>
      </c>
      <c r="DJ288" s="133">
        <v>5.0000000000000002E-5</v>
      </c>
    </row>
    <row r="289" spans="34:114" ht="15" hidden="1" x14ac:dyDescent="0.25">
      <c r="AH289" s="132">
        <v>6.7000000000000004E-2</v>
      </c>
      <c r="AI289" s="132">
        <v>0.219</v>
      </c>
      <c r="AJ289" s="132">
        <v>6.0999999999999999E-2</v>
      </c>
      <c r="AK289" s="132">
        <v>0.46</v>
      </c>
      <c r="AL289" s="132">
        <v>0.21</v>
      </c>
      <c r="AM289" s="132">
        <v>0.157</v>
      </c>
      <c r="AN289" s="132">
        <v>0.13800000000000001</v>
      </c>
      <c r="AO289" s="132">
        <v>2.5999999999999999E-2</v>
      </c>
      <c r="AP289" s="132">
        <v>7.0000000000000007E-2</v>
      </c>
      <c r="AQ289" s="132">
        <v>0.129</v>
      </c>
      <c r="AR289" s="132">
        <v>1.7000000000000001E-2</v>
      </c>
      <c r="AS289" s="132">
        <v>1.9E-2</v>
      </c>
      <c r="AT289" s="132">
        <v>0.31900000000000001</v>
      </c>
      <c r="AU289" s="132">
        <v>0.17599999999999999</v>
      </c>
      <c r="AV289" s="132">
        <v>7.8E-2</v>
      </c>
      <c r="AW289" s="132">
        <v>7.4999999999999997E-2</v>
      </c>
      <c r="AX289" s="132">
        <v>0.105</v>
      </c>
      <c r="AY289" s="132">
        <v>4.2000000000000003E-2</v>
      </c>
      <c r="AZ289" s="133">
        <v>2.5000000000000001E-3</v>
      </c>
      <c r="BB289" s="133">
        <v>5.0000000000000001E-4</v>
      </c>
      <c r="BC289" s="133">
        <v>5.0000000000000001E-4</v>
      </c>
      <c r="BD289" s="133">
        <v>5.0000000000000001E-4</v>
      </c>
      <c r="BE289" s="133">
        <v>5.0000000000000001E-4</v>
      </c>
      <c r="BF289" s="133">
        <v>5.0000000000000001E-4</v>
      </c>
      <c r="BG289" s="133">
        <v>5.0000000000000001E-4</v>
      </c>
      <c r="BH289" s="133">
        <v>5.0000000000000001E-4</v>
      </c>
      <c r="BI289" s="133">
        <v>5.0000000000000001E-4</v>
      </c>
      <c r="BJ289" s="133">
        <v>5.0000000000000004E-6</v>
      </c>
      <c r="BK289" s="133">
        <v>5.0000000000000001E-4</v>
      </c>
      <c r="BL289" s="133">
        <v>5.0000000000000002E-5</v>
      </c>
      <c r="BM289" s="133">
        <v>5.0000000000000002E-5</v>
      </c>
      <c r="BN289" s="133">
        <v>5.0000000000000002E-5</v>
      </c>
      <c r="BO289" s="133">
        <v>5.0000000000000002E-5</v>
      </c>
      <c r="BP289" s="133">
        <v>5.0000000000000002E-5</v>
      </c>
      <c r="BQ289" s="133">
        <v>4.0000000000000002E-4</v>
      </c>
      <c r="BR289" s="133">
        <v>5.0000000000000002E-5</v>
      </c>
      <c r="BS289" s="133">
        <v>5.0000000000000002E-5</v>
      </c>
      <c r="BT289" s="133">
        <v>5.0000000000000002E-5</v>
      </c>
      <c r="BU289" s="133">
        <v>5.0000000000000002E-5</v>
      </c>
      <c r="BV289" s="133">
        <v>5.0000000000000002E-5</v>
      </c>
      <c r="BW289" s="133">
        <v>1E-4</v>
      </c>
      <c r="BX289" s="133">
        <v>1.4999999999999999E-4</v>
      </c>
      <c r="BY289" s="135" t="s">
        <v>1121</v>
      </c>
      <c r="BZ289" s="135" t="s">
        <v>1121</v>
      </c>
      <c r="CA289" s="135" t="s">
        <v>1121</v>
      </c>
      <c r="CB289" s="135" t="s">
        <v>1121</v>
      </c>
      <c r="CC289" s="135" t="s">
        <v>1121</v>
      </c>
      <c r="CD289" s="135" t="s">
        <v>1121</v>
      </c>
      <c r="CE289" s="135" t="s">
        <v>1121</v>
      </c>
      <c r="CF289" s="135" t="s">
        <v>1121</v>
      </c>
      <c r="CG289" s="135" t="s">
        <v>1121</v>
      </c>
      <c r="CH289" s="135" t="s">
        <v>1121</v>
      </c>
      <c r="CI289" s="135" t="s">
        <v>1121</v>
      </c>
      <c r="CJ289" s="135" t="s">
        <v>1121</v>
      </c>
      <c r="CK289" s="135" t="s">
        <v>1121</v>
      </c>
      <c r="CL289" s="135" t="s">
        <v>1121</v>
      </c>
      <c r="CM289" s="135" t="s">
        <v>1121</v>
      </c>
      <c r="CN289" s="135" t="s">
        <v>1121</v>
      </c>
      <c r="CO289" s="135"/>
      <c r="CP289" s="135" t="s">
        <v>1121</v>
      </c>
      <c r="CQ289" s="135" t="s">
        <v>1121</v>
      </c>
      <c r="CR289" s="135" t="s">
        <v>1121</v>
      </c>
      <c r="CS289" s="135" t="s">
        <v>1121</v>
      </c>
      <c r="CT289" s="135" t="s">
        <v>1121</v>
      </c>
      <c r="CU289" s="135" t="s">
        <v>1121</v>
      </c>
      <c r="CV289" s="135" t="s">
        <v>1121</v>
      </c>
      <c r="CW289" s="136" t="s">
        <v>1121</v>
      </c>
      <c r="CX289" s="135" t="s">
        <v>1121</v>
      </c>
      <c r="CY289" s="135" t="s">
        <v>1121</v>
      </c>
      <c r="CZ289" s="135" t="s">
        <v>1121</v>
      </c>
      <c r="DA289" s="135" t="s">
        <v>1121</v>
      </c>
      <c r="DB289" s="135" t="s">
        <v>1121</v>
      </c>
      <c r="DC289" s="133">
        <v>5.0000000000000002E-5</v>
      </c>
      <c r="DD289" s="133">
        <v>5.0000000000000002E-5</v>
      </c>
      <c r="DE289" s="132">
        <v>276.10000000000002</v>
      </c>
      <c r="DF289" s="135" t="s">
        <v>1121</v>
      </c>
      <c r="DG289" s="135" t="s">
        <v>1121</v>
      </c>
      <c r="DH289" s="135" t="s">
        <v>1121</v>
      </c>
      <c r="DI289" s="135" t="s">
        <v>1121</v>
      </c>
      <c r="DJ289" s="135" t="s">
        <v>1121</v>
      </c>
    </row>
    <row r="290" spans="34:114" ht="15" hidden="1" x14ac:dyDescent="0.25">
      <c r="AH290" s="132">
        <v>0.23</v>
      </c>
      <c r="AI290" s="133">
        <v>10.973000000000001</v>
      </c>
      <c r="AJ290" s="132">
        <v>1.04</v>
      </c>
      <c r="AK290" s="132">
        <v>10.5</v>
      </c>
      <c r="AL290" s="132">
        <v>3.25</v>
      </c>
      <c r="AM290" s="132">
        <v>2.46</v>
      </c>
      <c r="AN290" s="132">
        <v>2.4500000000000002</v>
      </c>
      <c r="AO290" s="132">
        <v>0.46200000000000002</v>
      </c>
      <c r="AP290" s="132">
        <v>1.82</v>
      </c>
      <c r="AQ290" s="132">
        <v>0.24199999999999999</v>
      </c>
      <c r="AR290" s="132">
        <v>0.19500000000000001</v>
      </c>
      <c r="AS290" s="132">
        <v>0.23</v>
      </c>
      <c r="AT290" s="132">
        <v>4.47</v>
      </c>
      <c r="AU290" s="132">
        <v>2.5299999999999998</v>
      </c>
      <c r="AV290" s="132">
        <v>1.19</v>
      </c>
      <c r="AW290" s="132">
        <v>1.08</v>
      </c>
      <c r="AX290" s="132">
        <v>2.0299999999999998</v>
      </c>
      <c r="AY290" s="132">
        <v>0.97599999999999998</v>
      </c>
      <c r="AZ290" s="133">
        <v>2.5000000000000001E-3</v>
      </c>
      <c r="BB290" s="133">
        <v>5.0000000000000001E-4</v>
      </c>
      <c r="BC290" s="133">
        <v>5.0000000000000001E-4</v>
      </c>
      <c r="BD290" s="133">
        <v>5.0000000000000001E-4</v>
      </c>
      <c r="BE290" s="133">
        <v>5.0000000000000001E-4</v>
      </c>
      <c r="BF290" s="133">
        <v>5.0000000000000001E-4</v>
      </c>
      <c r="BG290" s="133">
        <v>5.0000000000000001E-4</v>
      </c>
      <c r="BH290" s="133">
        <v>5.0000000000000001E-4</v>
      </c>
      <c r="BI290" s="133">
        <v>5.0000000000000001E-4</v>
      </c>
      <c r="BJ290" s="133">
        <v>5.0000000000000004E-6</v>
      </c>
      <c r="BK290" s="133">
        <v>5.0000000000000001E-4</v>
      </c>
      <c r="BL290" s="133">
        <v>5.0000000000000002E-5</v>
      </c>
      <c r="BM290" s="133">
        <v>5.0000000000000002E-5</v>
      </c>
      <c r="BN290" s="133">
        <v>5.0000000000000002E-5</v>
      </c>
      <c r="BO290" s="133">
        <v>5.0000000000000002E-5</v>
      </c>
      <c r="BP290" s="133">
        <v>5.0000000000000002E-5</v>
      </c>
      <c r="BQ290" s="133">
        <v>4.0000000000000002E-4</v>
      </c>
      <c r="BR290" s="133">
        <v>5.0000000000000002E-5</v>
      </c>
      <c r="BS290" s="133">
        <v>5.0000000000000002E-5</v>
      </c>
      <c r="BT290" s="133">
        <v>5.0000000000000002E-5</v>
      </c>
      <c r="BU290" s="133">
        <v>5.0000000000000002E-5</v>
      </c>
      <c r="BV290" s="133">
        <v>5.0000000000000002E-5</v>
      </c>
      <c r="BW290" s="133">
        <v>1E-4</v>
      </c>
      <c r="BX290" s="133">
        <v>1.4999999999999999E-4</v>
      </c>
      <c r="BY290" s="135" t="s">
        <v>1121</v>
      </c>
      <c r="BZ290" s="135" t="s">
        <v>1121</v>
      </c>
      <c r="CA290" s="135" t="s">
        <v>1121</v>
      </c>
      <c r="CB290" s="135" t="s">
        <v>1121</v>
      </c>
      <c r="CC290" s="135" t="s">
        <v>1121</v>
      </c>
      <c r="CD290" s="135" t="s">
        <v>1121</v>
      </c>
      <c r="CE290" s="135" t="s">
        <v>1121</v>
      </c>
      <c r="CF290" s="135" t="s">
        <v>1121</v>
      </c>
      <c r="CG290" s="135" t="s">
        <v>1121</v>
      </c>
      <c r="CH290" s="135" t="s">
        <v>1121</v>
      </c>
      <c r="CI290" s="135" t="s">
        <v>1121</v>
      </c>
      <c r="CJ290" s="135" t="s">
        <v>1121</v>
      </c>
      <c r="CK290" s="135" t="s">
        <v>1121</v>
      </c>
      <c r="CL290" s="135" t="s">
        <v>1121</v>
      </c>
      <c r="CM290" s="135" t="s">
        <v>1121</v>
      </c>
      <c r="CN290" s="135" t="s">
        <v>1121</v>
      </c>
      <c r="CO290" s="135"/>
      <c r="CP290" s="135" t="s">
        <v>1121</v>
      </c>
      <c r="CQ290" s="135" t="s">
        <v>1121</v>
      </c>
      <c r="CR290" s="135" t="s">
        <v>1121</v>
      </c>
      <c r="CS290" s="135" t="s">
        <v>1121</v>
      </c>
      <c r="CT290" s="135" t="s">
        <v>1121</v>
      </c>
      <c r="CU290" s="135" t="s">
        <v>1121</v>
      </c>
      <c r="CV290" s="135" t="s">
        <v>1121</v>
      </c>
      <c r="CW290" s="136" t="s">
        <v>1121</v>
      </c>
      <c r="CX290" s="135" t="s">
        <v>1121</v>
      </c>
      <c r="CY290" s="135" t="s">
        <v>1121</v>
      </c>
      <c r="CZ290" s="135" t="s">
        <v>1121</v>
      </c>
      <c r="DA290" s="135" t="s">
        <v>1121</v>
      </c>
      <c r="DB290" s="135" t="s">
        <v>1121</v>
      </c>
      <c r="DC290" s="133">
        <v>5.0000000000000002E-5</v>
      </c>
      <c r="DD290" s="133">
        <v>5.0000000000000002E-5</v>
      </c>
      <c r="DE290" s="132">
        <v>719.6</v>
      </c>
      <c r="DF290" s="135" t="s">
        <v>1121</v>
      </c>
      <c r="DG290" s="135" t="s">
        <v>1121</v>
      </c>
      <c r="DH290" s="135" t="s">
        <v>1121</v>
      </c>
      <c r="DI290" s="135" t="s">
        <v>1121</v>
      </c>
      <c r="DJ290" s="135" t="s">
        <v>1121</v>
      </c>
    </row>
    <row r="291" spans="34:114" ht="15" hidden="1" x14ac:dyDescent="0.25">
      <c r="AH291" s="132">
        <v>1.6E-2</v>
      </c>
      <c r="AI291" s="132">
        <v>7.6999999999999999E-2</v>
      </c>
      <c r="AJ291" s="132">
        <v>3.4000000000000002E-2</v>
      </c>
      <c r="AK291" s="132">
        <v>0.3</v>
      </c>
      <c r="AL291" s="132">
        <v>0.18</v>
      </c>
      <c r="AM291" s="132">
        <v>0.153</v>
      </c>
      <c r="AN291" s="132">
        <v>0.16600000000000001</v>
      </c>
      <c r="AO291" s="132">
        <v>3.2000000000000001E-2</v>
      </c>
      <c r="AP291" s="132">
        <v>0.121</v>
      </c>
      <c r="AQ291" s="132">
        <v>8.9999999999999993E-3</v>
      </c>
      <c r="AR291" s="132">
        <v>6.0000000000000001E-3</v>
      </c>
      <c r="AS291" s="132">
        <v>7.0000000000000001E-3</v>
      </c>
      <c r="AT291" s="132">
        <v>0.23799999999999999</v>
      </c>
      <c r="AU291" s="132">
        <v>0.187</v>
      </c>
      <c r="AV291" s="132">
        <v>0.08</v>
      </c>
      <c r="AW291" s="132">
        <v>0.105</v>
      </c>
      <c r="AX291" s="132">
        <v>0.14499999999999999</v>
      </c>
      <c r="AY291" s="132">
        <v>6.2E-2</v>
      </c>
      <c r="AZ291" s="133">
        <v>2.5000000000000001E-3</v>
      </c>
      <c r="BB291" s="133">
        <v>5.0000000000000001E-4</v>
      </c>
      <c r="BC291" s="133">
        <v>5.0000000000000001E-4</v>
      </c>
      <c r="BD291" s="133">
        <v>5.0000000000000001E-4</v>
      </c>
      <c r="BE291" s="133">
        <v>5.0000000000000001E-4</v>
      </c>
      <c r="BF291" s="133">
        <v>5.0000000000000001E-4</v>
      </c>
      <c r="BG291" s="133">
        <v>5.0000000000000001E-4</v>
      </c>
      <c r="BH291" s="133">
        <v>5.0000000000000001E-4</v>
      </c>
      <c r="BI291" s="133">
        <v>5.0000000000000001E-4</v>
      </c>
      <c r="BJ291" s="133">
        <v>5.0000000000000004E-6</v>
      </c>
      <c r="BK291" s="133">
        <v>5.0000000000000001E-4</v>
      </c>
      <c r="BL291" s="133">
        <v>5.0000000000000002E-5</v>
      </c>
      <c r="BM291" s="133">
        <v>5.0000000000000002E-5</v>
      </c>
      <c r="BN291" s="133">
        <v>5.0000000000000002E-5</v>
      </c>
      <c r="BO291" s="133">
        <v>5.0000000000000002E-5</v>
      </c>
      <c r="BP291" s="133">
        <v>5.0000000000000002E-5</v>
      </c>
      <c r="BQ291" s="133">
        <v>4.0000000000000002E-4</v>
      </c>
      <c r="BR291" s="133">
        <v>5.0000000000000002E-5</v>
      </c>
      <c r="BS291" s="133">
        <v>5.0000000000000002E-5</v>
      </c>
      <c r="BT291" s="133">
        <v>5.0000000000000002E-5</v>
      </c>
      <c r="BU291" s="133">
        <v>5.0000000000000002E-5</v>
      </c>
      <c r="BV291" s="133">
        <v>5.0000000000000002E-5</v>
      </c>
      <c r="BW291" s="133">
        <v>1E-4</v>
      </c>
      <c r="BX291" s="133">
        <v>1.4999999999999999E-4</v>
      </c>
      <c r="BY291" s="132">
        <v>0.17</v>
      </c>
      <c r="BZ291" s="133">
        <v>0.05</v>
      </c>
      <c r="CA291" s="133">
        <v>0.5</v>
      </c>
      <c r="CB291" s="133">
        <v>1.0000000000000001E-5</v>
      </c>
      <c r="CC291" s="133">
        <v>2.5000000000000001E-5</v>
      </c>
      <c r="CD291" s="133">
        <v>2.5000000000000001E-5</v>
      </c>
      <c r="CE291" s="133">
        <v>2.5000000000000001E-5</v>
      </c>
      <c r="CF291" s="133">
        <v>2.5000000000000001E-5</v>
      </c>
      <c r="CG291" s="133">
        <v>2.5000000000000001E-5</v>
      </c>
      <c r="CH291" s="133">
        <v>2.5000000000000001E-5</v>
      </c>
      <c r="CI291" s="133">
        <v>2.5000000000000001E-5</v>
      </c>
      <c r="CJ291" s="133">
        <v>5.0000000000000001E-3</v>
      </c>
      <c r="CK291" s="133">
        <v>1.4999999999999999E-4</v>
      </c>
      <c r="CL291" s="133">
        <v>5.0000000000000001E-4</v>
      </c>
      <c r="CM291" s="133">
        <v>5.0000000000000001E-4</v>
      </c>
      <c r="CN291" s="133">
        <v>5.0000000000000001E-4</v>
      </c>
      <c r="CO291" s="133"/>
      <c r="CP291" s="133">
        <v>2.9999999999999997E-4</v>
      </c>
      <c r="CQ291" s="133">
        <v>5.0000000000000001E-3</v>
      </c>
      <c r="CR291" s="133">
        <v>5.0000000000000001E-4</v>
      </c>
      <c r="CS291" s="133">
        <v>5.0000000000000001E-4</v>
      </c>
      <c r="CT291" s="133">
        <v>5.0000000000000002E-5</v>
      </c>
      <c r="CU291" s="133">
        <v>5.0000000000000002E-5</v>
      </c>
      <c r="CV291" s="133">
        <v>5.0000000000000002E-5</v>
      </c>
      <c r="CW291" s="136">
        <v>0.84</v>
      </c>
      <c r="CX291" s="133">
        <v>5.0000000000000002E-5</v>
      </c>
      <c r="CY291" s="133">
        <v>5.0000000000000002E-5</v>
      </c>
      <c r="CZ291" s="133">
        <v>5.0000000000000002E-5</v>
      </c>
      <c r="DA291" s="133">
        <v>5.0000000000000002E-5</v>
      </c>
      <c r="DB291" s="133">
        <v>5.0000000000000002E-5</v>
      </c>
      <c r="DC291" s="133">
        <v>5.0000000000000002E-5</v>
      </c>
      <c r="DD291" s="133">
        <v>5.0000000000000002E-5</v>
      </c>
      <c r="DE291" s="132">
        <v>296</v>
      </c>
      <c r="DF291" s="133">
        <v>5.0000000000000001E-4</v>
      </c>
      <c r="DG291" s="133">
        <v>5.0000000000000002E-5</v>
      </c>
      <c r="DH291" s="133">
        <v>2.5000000000000001E-5</v>
      </c>
      <c r="DI291" s="133">
        <v>2.5000000000000001E-5</v>
      </c>
      <c r="DJ291" s="133">
        <v>5.0000000000000002E-5</v>
      </c>
    </row>
    <row r="292" spans="34:114" ht="15" hidden="1" x14ac:dyDescent="0.25">
      <c r="AH292" s="132">
        <v>1.2E-2</v>
      </c>
      <c r="AI292" s="132">
        <v>8.0000000000000002E-3</v>
      </c>
      <c r="AJ292" s="133">
        <v>2.5000000000000001E-3</v>
      </c>
      <c r="AK292" s="132">
        <v>2.1000000000000001E-2</v>
      </c>
      <c r="AL292" s="132">
        <v>3.4000000000000002E-2</v>
      </c>
      <c r="AM292" s="132">
        <v>8.0000000000000002E-3</v>
      </c>
      <c r="AN292" s="132">
        <v>8.9999999999999993E-3</v>
      </c>
      <c r="AO292" s="133">
        <v>2.5000000000000001E-3</v>
      </c>
      <c r="AP292" s="132">
        <v>6.0000000000000001E-3</v>
      </c>
      <c r="AQ292" s="133">
        <v>1.5E-3</v>
      </c>
      <c r="AR292" s="133">
        <v>2.5000000000000001E-3</v>
      </c>
      <c r="AS292" s="133">
        <v>2.5000000000000001E-3</v>
      </c>
      <c r="AT292" s="132">
        <v>1.9E-2</v>
      </c>
      <c r="AU292" s="132">
        <v>1.2E-2</v>
      </c>
      <c r="AV292" s="133">
        <v>2.5000000000000001E-3</v>
      </c>
      <c r="AW292" s="132">
        <v>6.0000000000000001E-3</v>
      </c>
      <c r="AX292" s="132">
        <v>0.01</v>
      </c>
      <c r="AY292" s="133">
        <v>2.5000000000000001E-3</v>
      </c>
      <c r="AZ292" s="133">
        <v>2.5000000000000001E-3</v>
      </c>
      <c r="BB292" s="133">
        <v>5.0000000000000001E-4</v>
      </c>
      <c r="BC292" s="133">
        <v>5.0000000000000001E-4</v>
      </c>
      <c r="BD292" s="133">
        <v>5.0000000000000001E-4</v>
      </c>
      <c r="BE292" s="133">
        <v>5.0000000000000001E-4</v>
      </c>
      <c r="BF292" s="133">
        <v>5.0000000000000001E-4</v>
      </c>
      <c r="BG292" s="133">
        <v>5.0000000000000001E-4</v>
      </c>
      <c r="BH292" s="133">
        <v>5.0000000000000001E-4</v>
      </c>
      <c r="BI292" s="133">
        <v>5.0000000000000001E-4</v>
      </c>
      <c r="BJ292" s="133">
        <v>5.0000000000000004E-6</v>
      </c>
      <c r="BK292" s="133">
        <v>5.0000000000000001E-4</v>
      </c>
      <c r="BL292" s="133">
        <v>5.0000000000000002E-5</v>
      </c>
      <c r="BM292" s="133">
        <v>5.0000000000000002E-5</v>
      </c>
      <c r="BN292" s="133">
        <v>5.0000000000000002E-5</v>
      </c>
      <c r="BO292" s="133">
        <v>5.0000000000000002E-5</v>
      </c>
      <c r="BP292" s="133">
        <v>5.0000000000000002E-5</v>
      </c>
      <c r="BQ292" s="133">
        <v>4.0000000000000002E-4</v>
      </c>
      <c r="BR292" s="133">
        <v>5.0000000000000002E-5</v>
      </c>
      <c r="BS292" s="133">
        <v>5.0000000000000002E-5</v>
      </c>
      <c r="BT292" s="133">
        <v>5.0000000000000002E-5</v>
      </c>
      <c r="BU292" s="133">
        <v>5.0000000000000002E-5</v>
      </c>
      <c r="BV292" s="133">
        <v>5.0000000000000002E-5</v>
      </c>
      <c r="BW292" s="133">
        <v>1E-4</v>
      </c>
      <c r="BX292" s="133">
        <v>1.4999999999999999E-4</v>
      </c>
      <c r="BY292" s="132">
        <v>0.18</v>
      </c>
      <c r="BZ292" s="133">
        <v>0.05</v>
      </c>
      <c r="CA292" s="133">
        <v>0.5</v>
      </c>
      <c r="CB292" s="133">
        <v>1.0000000000000001E-5</v>
      </c>
      <c r="CC292" s="133">
        <v>2.5000000000000001E-5</v>
      </c>
      <c r="CD292" s="133">
        <v>2.5000000000000001E-5</v>
      </c>
      <c r="CE292" s="133">
        <v>2.5000000000000001E-5</v>
      </c>
      <c r="CF292" s="133">
        <v>2.5000000000000001E-5</v>
      </c>
      <c r="CG292" s="133">
        <v>2.5000000000000001E-5</v>
      </c>
      <c r="CH292" s="133">
        <v>2.5000000000000001E-5</v>
      </c>
      <c r="CI292" s="133">
        <v>2.5000000000000001E-5</v>
      </c>
      <c r="CJ292" s="133">
        <v>5.0000000000000001E-3</v>
      </c>
      <c r="CK292" s="133">
        <v>1.4999999999999999E-4</v>
      </c>
      <c r="CL292" s="133">
        <v>5.0000000000000001E-4</v>
      </c>
      <c r="CM292" s="133">
        <v>5.0000000000000001E-4</v>
      </c>
      <c r="CN292" s="133">
        <v>5.0000000000000001E-4</v>
      </c>
      <c r="CO292" s="133"/>
      <c r="CP292" s="133">
        <v>2.9999999999999997E-4</v>
      </c>
      <c r="CQ292" s="133">
        <v>5.0000000000000001E-3</v>
      </c>
      <c r="CR292" s="133">
        <v>5.0000000000000001E-4</v>
      </c>
      <c r="CS292" s="133">
        <v>5.0000000000000001E-4</v>
      </c>
      <c r="CT292" s="133">
        <v>5.0000000000000002E-5</v>
      </c>
      <c r="CU292" s="133">
        <v>5.0000000000000002E-5</v>
      </c>
      <c r="CV292" s="133">
        <v>5.0000000000000002E-5</v>
      </c>
      <c r="CW292" s="136">
        <v>1.4</v>
      </c>
      <c r="CX292" s="133">
        <v>5.0000000000000002E-5</v>
      </c>
      <c r="CY292" s="133">
        <v>5.0000000000000002E-5</v>
      </c>
      <c r="CZ292" s="133">
        <v>5.0000000000000002E-5</v>
      </c>
      <c r="DA292" s="133">
        <v>5.0000000000000002E-5</v>
      </c>
      <c r="DB292" s="133">
        <v>5.0000000000000002E-5</v>
      </c>
      <c r="DC292" s="133">
        <v>5.0000000000000002E-5</v>
      </c>
      <c r="DD292" s="133">
        <v>5.0000000000000002E-5</v>
      </c>
      <c r="DE292" s="132">
        <v>611.9</v>
      </c>
      <c r="DF292" s="133">
        <v>5.0000000000000001E-4</v>
      </c>
      <c r="DG292" s="133">
        <v>5.0000000000000002E-5</v>
      </c>
      <c r="DH292" s="133">
        <v>2.5000000000000001E-5</v>
      </c>
      <c r="DI292" s="133">
        <v>2.5000000000000001E-5</v>
      </c>
      <c r="DJ292" s="133">
        <v>5.0000000000000002E-5</v>
      </c>
    </row>
    <row r="293" spans="34:114" ht="15" hidden="1" x14ac:dyDescent="0.25">
      <c r="AH293" s="132">
        <v>7.2999999999999995E-2</v>
      </c>
      <c r="AI293" s="132">
        <v>3.5000000000000003E-2</v>
      </c>
      <c r="AJ293" s="133">
        <v>2.5000000000000001E-3</v>
      </c>
      <c r="AK293" s="132">
        <v>5.6000000000000001E-2</v>
      </c>
      <c r="AL293" s="132">
        <v>1.9E-2</v>
      </c>
      <c r="AM293" s="132">
        <v>1.4999999999999999E-2</v>
      </c>
      <c r="AN293" s="132">
        <v>2.5999999999999999E-2</v>
      </c>
      <c r="AO293" s="133">
        <v>2.5000000000000001E-3</v>
      </c>
      <c r="AP293" s="132">
        <v>2.1999999999999999E-2</v>
      </c>
      <c r="AQ293" s="132">
        <v>7.0000000000000001E-3</v>
      </c>
      <c r="AR293" s="133">
        <v>2.5000000000000001E-3</v>
      </c>
      <c r="AS293" s="133">
        <v>2.5000000000000001E-3</v>
      </c>
      <c r="AT293" s="132">
        <v>4.7E-2</v>
      </c>
      <c r="AU293" s="132">
        <v>4.2000000000000003E-2</v>
      </c>
      <c r="AV293" s="132">
        <v>1.7000000000000001E-2</v>
      </c>
      <c r="AW293" s="132">
        <v>2.8000000000000001E-2</v>
      </c>
      <c r="AX293" s="132">
        <v>3.5999999999999997E-2</v>
      </c>
      <c r="AY293" s="133">
        <v>2.5000000000000001E-3</v>
      </c>
      <c r="AZ293" s="133">
        <v>2.5000000000000001E-3</v>
      </c>
      <c r="BB293" s="133">
        <v>5.0000000000000001E-4</v>
      </c>
      <c r="BC293" s="133">
        <v>5.0000000000000001E-4</v>
      </c>
      <c r="BD293" s="133">
        <v>5.0000000000000001E-4</v>
      </c>
      <c r="BE293" s="133">
        <v>5.0000000000000001E-4</v>
      </c>
      <c r="BF293" s="133">
        <v>5.0000000000000001E-4</v>
      </c>
      <c r="BG293" s="133">
        <v>5.0000000000000001E-4</v>
      </c>
      <c r="BH293" s="133">
        <v>5.0000000000000001E-4</v>
      </c>
      <c r="BI293" s="133">
        <v>5.0000000000000001E-4</v>
      </c>
      <c r="BJ293" s="133">
        <v>5.0000000000000004E-6</v>
      </c>
      <c r="BK293" s="133">
        <v>5.0000000000000001E-4</v>
      </c>
      <c r="BL293" s="133">
        <v>5.0000000000000002E-5</v>
      </c>
      <c r="BM293" s="133">
        <v>5.0000000000000002E-5</v>
      </c>
      <c r="BN293" s="133">
        <v>5.0000000000000002E-5</v>
      </c>
      <c r="BO293" s="133">
        <v>5.0000000000000002E-5</v>
      </c>
      <c r="BP293" s="133">
        <v>5.0000000000000002E-5</v>
      </c>
      <c r="BQ293" s="133">
        <v>4.0000000000000002E-4</v>
      </c>
      <c r="BR293" s="133">
        <v>5.0000000000000002E-5</v>
      </c>
      <c r="BS293" s="133">
        <v>5.0000000000000002E-5</v>
      </c>
      <c r="BT293" s="133">
        <v>5.0000000000000002E-5</v>
      </c>
      <c r="BU293" s="133">
        <v>5.0000000000000002E-5</v>
      </c>
      <c r="BV293" s="133">
        <v>5.0000000000000002E-5</v>
      </c>
      <c r="BW293" s="133">
        <v>1E-4</v>
      </c>
      <c r="BX293" s="133">
        <v>1.4999999999999999E-4</v>
      </c>
      <c r="BY293" s="135" t="s">
        <v>1121</v>
      </c>
      <c r="BZ293" s="135" t="s">
        <v>1121</v>
      </c>
      <c r="CA293" s="135" t="s">
        <v>1121</v>
      </c>
      <c r="CB293" s="135" t="s">
        <v>1121</v>
      </c>
      <c r="CC293" s="135" t="s">
        <v>1121</v>
      </c>
      <c r="CD293" s="135" t="s">
        <v>1121</v>
      </c>
      <c r="CE293" s="135" t="s">
        <v>1121</v>
      </c>
      <c r="CF293" s="135" t="s">
        <v>1121</v>
      </c>
      <c r="CG293" s="135" t="s">
        <v>1121</v>
      </c>
      <c r="CH293" s="135" t="s">
        <v>1121</v>
      </c>
      <c r="CI293" s="135" t="s">
        <v>1121</v>
      </c>
      <c r="CJ293" s="135" t="s">
        <v>1121</v>
      </c>
      <c r="CK293" s="135" t="s">
        <v>1121</v>
      </c>
      <c r="CL293" s="135" t="s">
        <v>1121</v>
      </c>
      <c r="CM293" s="135" t="s">
        <v>1121</v>
      </c>
      <c r="CN293" s="135" t="s">
        <v>1121</v>
      </c>
      <c r="CO293" s="135"/>
      <c r="CP293" s="135" t="s">
        <v>1121</v>
      </c>
      <c r="CQ293" s="135" t="s">
        <v>1121</v>
      </c>
      <c r="CR293" s="135" t="s">
        <v>1121</v>
      </c>
      <c r="CS293" s="135" t="s">
        <v>1121</v>
      </c>
      <c r="CT293" s="135" t="s">
        <v>1121</v>
      </c>
      <c r="CU293" s="135" t="s">
        <v>1121</v>
      </c>
      <c r="CV293" s="135" t="s">
        <v>1121</v>
      </c>
      <c r="CW293" s="136" t="s">
        <v>1121</v>
      </c>
      <c r="CX293" s="135" t="s">
        <v>1121</v>
      </c>
      <c r="CY293" s="135" t="s">
        <v>1121</v>
      </c>
      <c r="CZ293" s="135" t="s">
        <v>1121</v>
      </c>
      <c r="DA293" s="135" t="s">
        <v>1121</v>
      </c>
      <c r="DB293" s="135" t="s">
        <v>1121</v>
      </c>
      <c r="DC293" s="133">
        <v>5.0000000000000002E-5</v>
      </c>
      <c r="DD293" s="133">
        <v>5.0000000000000002E-5</v>
      </c>
      <c r="DE293" s="133">
        <v>6152</v>
      </c>
      <c r="DF293" s="135" t="s">
        <v>1121</v>
      </c>
      <c r="DG293" s="135" t="s">
        <v>1121</v>
      </c>
      <c r="DH293" s="135" t="s">
        <v>1121</v>
      </c>
      <c r="DI293" s="135" t="s">
        <v>1121</v>
      </c>
      <c r="DJ293" s="135" t="s">
        <v>1121</v>
      </c>
    </row>
    <row r="294" spans="34:114" ht="15" hidden="1" x14ac:dyDescent="0.25">
      <c r="AH294" s="133">
        <v>2.5000000000000001E-3</v>
      </c>
      <c r="AI294" s="133">
        <v>2.5000000000000001E-3</v>
      </c>
      <c r="AJ294" s="133">
        <v>2.5000000000000001E-3</v>
      </c>
      <c r="AK294" s="132">
        <v>5.0000000000000001E-3</v>
      </c>
      <c r="AL294" s="133">
        <v>2.5000000000000001E-3</v>
      </c>
      <c r="AM294" s="133">
        <v>2.5000000000000001E-3</v>
      </c>
      <c r="AN294" s="133">
        <v>2.5000000000000001E-3</v>
      </c>
      <c r="AO294" s="133">
        <v>2.5000000000000001E-3</v>
      </c>
      <c r="AP294" s="133">
        <v>2.5000000000000001E-3</v>
      </c>
      <c r="AQ294" s="133">
        <v>1.5E-3</v>
      </c>
      <c r="AR294" s="133">
        <v>2.5000000000000001E-3</v>
      </c>
      <c r="AS294" s="133">
        <v>2.5000000000000001E-3</v>
      </c>
      <c r="AT294" s="133">
        <v>2.5000000000000001E-3</v>
      </c>
      <c r="AU294" s="133">
        <v>2.5000000000000001E-3</v>
      </c>
      <c r="AV294" s="133">
        <v>2.5000000000000001E-3</v>
      </c>
      <c r="AW294" s="133">
        <v>2.5000000000000001E-3</v>
      </c>
      <c r="AX294" s="132">
        <v>1.0999999999999999E-2</v>
      </c>
      <c r="AY294" s="133">
        <v>2.5000000000000001E-3</v>
      </c>
      <c r="AZ294" s="133">
        <v>2.5000000000000001E-3</v>
      </c>
      <c r="BB294" s="133">
        <v>5.0000000000000001E-4</v>
      </c>
      <c r="BC294" s="133">
        <v>5.0000000000000001E-4</v>
      </c>
      <c r="BD294" s="133">
        <v>5.0000000000000001E-4</v>
      </c>
      <c r="BE294" s="133">
        <v>5.0000000000000001E-4</v>
      </c>
      <c r="BF294" s="133">
        <v>5.0000000000000001E-4</v>
      </c>
      <c r="BG294" s="133">
        <v>5.0000000000000001E-4</v>
      </c>
      <c r="BH294" s="133">
        <v>5.0000000000000001E-4</v>
      </c>
      <c r="BI294" s="133">
        <v>5.0000000000000001E-4</v>
      </c>
      <c r="BJ294" s="133">
        <v>5.0000000000000004E-6</v>
      </c>
      <c r="BK294" s="133">
        <v>5.0000000000000001E-4</v>
      </c>
      <c r="BL294" s="133">
        <v>5.0000000000000002E-5</v>
      </c>
      <c r="BM294" s="133">
        <v>5.0000000000000002E-5</v>
      </c>
      <c r="BN294" s="133">
        <v>5.0000000000000002E-5</v>
      </c>
      <c r="BO294" s="133">
        <v>5.0000000000000002E-5</v>
      </c>
      <c r="BP294" s="133">
        <v>5.0000000000000002E-5</v>
      </c>
      <c r="BQ294" s="133">
        <v>4.0000000000000002E-4</v>
      </c>
      <c r="BR294" s="133">
        <v>5.0000000000000002E-5</v>
      </c>
      <c r="BS294" s="133">
        <v>5.0000000000000002E-5</v>
      </c>
      <c r="BT294" s="133">
        <v>5.0000000000000002E-5</v>
      </c>
      <c r="BU294" s="133">
        <v>5.0000000000000002E-5</v>
      </c>
      <c r="BV294" s="133">
        <v>5.0000000000000002E-5</v>
      </c>
      <c r="BW294" s="133">
        <v>1E-4</v>
      </c>
      <c r="BX294" s="133">
        <v>1.4999999999999999E-4</v>
      </c>
      <c r="BY294" s="135" t="s">
        <v>1121</v>
      </c>
      <c r="BZ294" s="135" t="s">
        <v>1121</v>
      </c>
      <c r="CA294" s="135" t="s">
        <v>1121</v>
      </c>
      <c r="CB294" s="135" t="s">
        <v>1121</v>
      </c>
      <c r="CC294" s="135" t="s">
        <v>1121</v>
      </c>
      <c r="CD294" s="135" t="s">
        <v>1121</v>
      </c>
      <c r="CE294" s="135" t="s">
        <v>1121</v>
      </c>
      <c r="CF294" s="135" t="s">
        <v>1121</v>
      </c>
      <c r="CG294" s="135" t="s">
        <v>1121</v>
      </c>
      <c r="CH294" s="135" t="s">
        <v>1121</v>
      </c>
      <c r="CI294" s="135" t="s">
        <v>1121</v>
      </c>
      <c r="CJ294" s="135" t="s">
        <v>1121</v>
      </c>
      <c r="CK294" s="135" t="s">
        <v>1121</v>
      </c>
      <c r="CL294" s="135" t="s">
        <v>1121</v>
      </c>
      <c r="CM294" s="135" t="s">
        <v>1121</v>
      </c>
      <c r="CN294" s="135" t="s">
        <v>1121</v>
      </c>
      <c r="CO294" s="135"/>
      <c r="CP294" s="135" t="s">
        <v>1121</v>
      </c>
      <c r="CQ294" s="135" t="s">
        <v>1121</v>
      </c>
      <c r="CR294" s="135" t="s">
        <v>1121</v>
      </c>
      <c r="CS294" s="135" t="s">
        <v>1121</v>
      </c>
      <c r="CT294" s="135" t="s">
        <v>1121</v>
      </c>
      <c r="CU294" s="135" t="s">
        <v>1121</v>
      </c>
      <c r="CV294" s="135" t="s">
        <v>1121</v>
      </c>
      <c r="CW294" s="136" t="s">
        <v>1121</v>
      </c>
      <c r="CX294" s="135" t="s">
        <v>1121</v>
      </c>
      <c r="CY294" s="135" t="s">
        <v>1121</v>
      </c>
      <c r="CZ294" s="135" t="s">
        <v>1121</v>
      </c>
      <c r="DA294" s="135" t="s">
        <v>1121</v>
      </c>
      <c r="DB294" s="135" t="s">
        <v>1121</v>
      </c>
      <c r="DC294" s="133">
        <v>5.0000000000000002E-5</v>
      </c>
      <c r="DD294" s="133">
        <v>5.0000000000000002E-5</v>
      </c>
      <c r="DE294" s="132">
        <v>4717</v>
      </c>
      <c r="DF294" s="135" t="s">
        <v>1121</v>
      </c>
      <c r="DG294" s="135" t="s">
        <v>1121</v>
      </c>
      <c r="DH294" s="135" t="s">
        <v>1121</v>
      </c>
      <c r="DI294" s="135" t="s">
        <v>1121</v>
      </c>
      <c r="DJ294" s="135" t="s">
        <v>1121</v>
      </c>
    </row>
    <row r="295" spans="34:114" ht="15" hidden="1" x14ac:dyDescent="0.25">
      <c r="AH295" s="132">
        <v>0.1</v>
      </c>
      <c r="AI295" s="132">
        <v>7.0000000000000007E-2</v>
      </c>
      <c r="AJ295" s="132">
        <v>2.1999999999999999E-2</v>
      </c>
      <c r="AK295" s="132">
        <v>0.13500000000000001</v>
      </c>
      <c r="AL295" s="132">
        <v>5.0999999999999997E-2</v>
      </c>
      <c r="AM295" s="132">
        <v>4.2000000000000003E-2</v>
      </c>
      <c r="AN295" s="132">
        <v>3.7999999999999999E-2</v>
      </c>
      <c r="AO295" s="132">
        <v>0.01</v>
      </c>
      <c r="AP295" s="132">
        <v>2.3E-2</v>
      </c>
      <c r="AQ295" s="132">
        <v>2.1000000000000001E-2</v>
      </c>
      <c r="AR295" s="132">
        <v>0.02</v>
      </c>
      <c r="AS295" s="132">
        <v>2.7E-2</v>
      </c>
      <c r="AT295" s="132">
        <v>6.3E-2</v>
      </c>
      <c r="AU295" s="132">
        <v>4.9000000000000002E-2</v>
      </c>
      <c r="AV295" s="132">
        <v>0.02</v>
      </c>
      <c r="AW295" s="132">
        <v>1.6E-2</v>
      </c>
      <c r="AX295" s="132">
        <v>3.6999999999999998E-2</v>
      </c>
      <c r="AY295" s="132">
        <v>8.0000000000000002E-3</v>
      </c>
      <c r="AZ295" s="133">
        <v>2.5000000000000001E-3</v>
      </c>
      <c r="BB295" s="133">
        <v>5.0000000000000001E-4</v>
      </c>
      <c r="BC295" s="133">
        <v>5.0000000000000001E-4</v>
      </c>
      <c r="BD295" s="133">
        <v>5.0000000000000001E-4</v>
      </c>
      <c r="BE295" s="133">
        <v>5.0000000000000001E-4</v>
      </c>
      <c r="BF295" s="133">
        <v>5.0000000000000001E-4</v>
      </c>
      <c r="BG295" s="133">
        <v>5.0000000000000001E-4</v>
      </c>
      <c r="BH295" s="133">
        <v>5.0000000000000001E-4</v>
      </c>
      <c r="BI295" s="133">
        <v>5.0000000000000001E-4</v>
      </c>
      <c r="BJ295" s="133">
        <v>5.0000000000000004E-6</v>
      </c>
      <c r="BK295" s="133">
        <v>5.0000000000000001E-4</v>
      </c>
      <c r="BL295" s="133">
        <v>5.0000000000000002E-5</v>
      </c>
      <c r="BM295" s="133">
        <v>5.0000000000000002E-5</v>
      </c>
      <c r="BN295" s="133">
        <v>5.0000000000000002E-5</v>
      </c>
      <c r="BO295" s="133">
        <v>5.0000000000000002E-5</v>
      </c>
      <c r="BP295" s="133">
        <v>5.0000000000000002E-5</v>
      </c>
      <c r="BQ295" s="133">
        <v>4.0000000000000002E-4</v>
      </c>
      <c r="BR295" s="133">
        <v>5.0000000000000002E-5</v>
      </c>
      <c r="BS295" s="133">
        <v>5.0000000000000002E-5</v>
      </c>
      <c r="BT295" s="133">
        <v>5.0000000000000002E-5</v>
      </c>
      <c r="BU295" s="133">
        <v>5.0000000000000002E-5</v>
      </c>
      <c r="BV295" s="133">
        <v>5.0000000000000002E-5</v>
      </c>
      <c r="BW295" s="133">
        <v>1E-4</v>
      </c>
      <c r="BX295" s="133">
        <v>1.4999999999999999E-4</v>
      </c>
      <c r="BY295" s="135" t="s">
        <v>1121</v>
      </c>
      <c r="BZ295" s="135" t="s">
        <v>1121</v>
      </c>
      <c r="CA295" s="135" t="s">
        <v>1121</v>
      </c>
      <c r="CB295" s="135" t="s">
        <v>1121</v>
      </c>
      <c r="CC295" s="135" t="s">
        <v>1121</v>
      </c>
      <c r="CD295" s="135" t="s">
        <v>1121</v>
      </c>
      <c r="CE295" s="135" t="s">
        <v>1121</v>
      </c>
      <c r="CF295" s="135" t="s">
        <v>1121</v>
      </c>
      <c r="CG295" s="135" t="s">
        <v>1121</v>
      </c>
      <c r="CH295" s="135" t="s">
        <v>1121</v>
      </c>
      <c r="CI295" s="135" t="s">
        <v>1121</v>
      </c>
      <c r="CJ295" s="135" t="s">
        <v>1121</v>
      </c>
      <c r="CK295" s="135" t="s">
        <v>1121</v>
      </c>
      <c r="CL295" s="135" t="s">
        <v>1121</v>
      </c>
      <c r="CM295" s="135" t="s">
        <v>1121</v>
      </c>
      <c r="CN295" s="135" t="s">
        <v>1121</v>
      </c>
      <c r="CO295" s="135"/>
      <c r="CP295" s="135" t="s">
        <v>1121</v>
      </c>
      <c r="CQ295" s="135" t="s">
        <v>1121</v>
      </c>
      <c r="CR295" s="135" t="s">
        <v>1121</v>
      </c>
      <c r="CS295" s="135" t="s">
        <v>1121</v>
      </c>
      <c r="CT295" s="135" t="s">
        <v>1121</v>
      </c>
      <c r="CU295" s="135" t="s">
        <v>1121</v>
      </c>
      <c r="CV295" s="135" t="s">
        <v>1121</v>
      </c>
      <c r="CW295" s="136" t="s">
        <v>1121</v>
      </c>
      <c r="CX295" s="135" t="s">
        <v>1121</v>
      </c>
      <c r="CY295" s="135" t="s">
        <v>1121</v>
      </c>
      <c r="CZ295" s="135" t="s">
        <v>1121</v>
      </c>
      <c r="DA295" s="135" t="s">
        <v>1121</v>
      </c>
      <c r="DB295" s="135" t="s">
        <v>1121</v>
      </c>
      <c r="DC295" s="133">
        <v>5.0000000000000002E-5</v>
      </c>
      <c r="DD295" s="133">
        <v>5.0000000000000002E-5</v>
      </c>
      <c r="DE295" s="132">
        <v>2999</v>
      </c>
      <c r="DF295" s="135" t="s">
        <v>1121</v>
      </c>
      <c r="DG295" s="135" t="s">
        <v>1121</v>
      </c>
      <c r="DH295" s="135" t="s">
        <v>1121</v>
      </c>
      <c r="DI295" s="135" t="s">
        <v>1121</v>
      </c>
      <c r="DJ295" s="135" t="s">
        <v>1121</v>
      </c>
    </row>
    <row r="296" spans="34:114" ht="15" hidden="1" x14ac:dyDescent="0.25">
      <c r="AH296" s="132">
        <v>4.1000000000000002E-2</v>
      </c>
      <c r="AI296" s="132">
        <v>4.2999999999999997E-2</v>
      </c>
      <c r="AJ296" s="132">
        <v>7.0000000000000001E-3</v>
      </c>
      <c r="AK296" s="132">
        <v>0.10199999999999999</v>
      </c>
      <c r="AL296" s="132">
        <v>5.8999999999999997E-2</v>
      </c>
      <c r="AM296" s="132">
        <v>3.5999999999999997E-2</v>
      </c>
      <c r="AN296" s="132">
        <v>3.9E-2</v>
      </c>
      <c r="AO296" s="132">
        <v>8.0000000000000002E-3</v>
      </c>
      <c r="AP296" s="132">
        <v>0.03</v>
      </c>
      <c r="AQ296" s="132">
        <v>3.0000000000000001E-3</v>
      </c>
      <c r="AR296" s="132">
        <v>8.0000000000000002E-3</v>
      </c>
      <c r="AS296" s="132">
        <v>0.01</v>
      </c>
      <c r="AT296" s="132">
        <v>7.1999999999999995E-2</v>
      </c>
      <c r="AU296" s="132">
        <v>5.3999999999999999E-2</v>
      </c>
      <c r="AV296" s="132">
        <v>2.1000000000000001E-2</v>
      </c>
      <c r="AW296" s="132">
        <v>2.5999999999999999E-2</v>
      </c>
      <c r="AX296" s="132">
        <v>3.4000000000000002E-2</v>
      </c>
      <c r="AY296" s="132">
        <v>1.2999999999999999E-2</v>
      </c>
      <c r="AZ296" s="133">
        <v>2.5000000000000001E-3</v>
      </c>
      <c r="BB296" s="133">
        <v>5.0000000000000001E-4</v>
      </c>
      <c r="BC296" s="133">
        <v>5.0000000000000001E-4</v>
      </c>
      <c r="BD296" s="133">
        <v>5.0000000000000001E-4</v>
      </c>
      <c r="BE296" s="133">
        <v>5.0000000000000001E-4</v>
      </c>
      <c r="BF296" s="133">
        <v>5.0000000000000001E-4</v>
      </c>
      <c r="BG296" s="133">
        <v>5.0000000000000001E-4</v>
      </c>
      <c r="BH296" s="133">
        <v>5.0000000000000001E-4</v>
      </c>
      <c r="BI296" s="133">
        <v>5.0000000000000001E-4</v>
      </c>
      <c r="BJ296" s="133">
        <v>5.0000000000000004E-6</v>
      </c>
      <c r="BK296" s="133">
        <v>5.0000000000000001E-4</v>
      </c>
      <c r="BL296" s="133">
        <v>5.0000000000000002E-5</v>
      </c>
      <c r="BM296" s="133">
        <v>5.0000000000000002E-5</v>
      </c>
      <c r="BN296" s="133">
        <v>5.0000000000000002E-5</v>
      </c>
      <c r="BO296" s="133">
        <v>5.0000000000000002E-5</v>
      </c>
      <c r="BP296" s="133">
        <v>5.0000000000000002E-5</v>
      </c>
      <c r="BQ296" s="133">
        <v>4.0000000000000002E-4</v>
      </c>
      <c r="BR296" s="133">
        <v>5.0000000000000002E-5</v>
      </c>
      <c r="BS296" s="133">
        <v>5.0000000000000002E-5</v>
      </c>
      <c r="BT296" s="133">
        <v>5.0000000000000002E-5</v>
      </c>
      <c r="BU296" s="133">
        <v>5.0000000000000002E-5</v>
      </c>
      <c r="BV296" s="133">
        <v>5.0000000000000002E-5</v>
      </c>
      <c r="BW296" s="133">
        <v>1E-4</v>
      </c>
      <c r="BX296" s="133">
        <v>1.4999999999999999E-4</v>
      </c>
      <c r="BY296" s="132">
        <v>1.01</v>
      </c>
      <c r="BZ296" s="133">
        <v>0.05</v>
      </c>
      <c r="CA296" s="133">
        <v>0.5</v>
      </c>
      <c r="CB296" s="133">
        <v>1.0000000000000001E-5</v>
      </c>
      <c r="CC296" s="133">
        <v>2.5000000000000001E-5</v>
      </c>
      <c r="CD296" s="133">
        <v>2.5000000000000001E-5</v>
      </c>
      <c r="CE296" s="133">
        <v>2.5000000000000001E-5</v>
      </c>
      <c r="CF296" s="133">
        <v>2.5000000000000001E-5</v>
      </c>
      <c r="CG296" s="133">
        <v>2.5000000000000001E-5</v>
      </c>
      <c r="CH296" s="133">
        <v>2.5000000000000001E-5</v>
      </c>
      <c r="CI296" s="133">
        <v>2.5000000000000001E-5</v>
      </c>
      <c r="CJ296" s="133">
        <v>5.0000000000000001E-3</v>
      </c>
      <c r="CK296" s="133">
        <v>1.4999999999999999E-4</v>
      </c>
      <c r="CL296" s="133">
        <v>5.0000000000000001E-4</v>
      </c>
      <c r="CM296" s="133">
        <v>5.0000000000000001E-4</v>
      </c>
      <c r="CN296" s="133">
        <v>5.0000000000000001E-4</v>
      </c>
      <c r="CO296" s="133"/>
      <c r="CP296" s="133">
        <v>2.9999999999999997E-4</v>
      </c>
      <c r="CQ296" s="133">
        <v>5.0000000000000001E-3</v>
      </c>
      <c r="CR296" s="133">
        <v>5.0000000000000001E-4</v>
      </c>
      <c r="CS296" s="133">
        <v>5.0000000000000001E-4</v>
      </c>
      <c r="CT296" s="133">
        <v>5.0000000000000002E-5</v>
      </c>
      <c r="CU296" s="133">
        <v>5.0000000000000002E-5</v>
      </c>
      <c r="CV296" s="133">
        <v>5.0000000000000002E-5</v>
      </c>
      <c r="CW296" s="136">
        <v>1.8</v>
      </c>
      <c r="CX296" s="133">
        <v>5.0000000000000002E-5</v>
      </c>
      <c r="CY296" s="133">
        <v>5.0000000000000002E-5</v>
      </c>
      <c r="CZ296" s="133">
        <v>5.0000000000000002E-5</v>
      </c>
      <c r="DA296" s="133">
        <v>5.0000000000000002E-5</v>
      </c>
      <c r="DB296" s="133">
        <v>5.0000000000000002E-5</v>
      </c>
      <c r="DC296" s="133">
        <v>5.0000000000000002E-5</v>
      </c>
      <c r="DD296" s="133">
        <v>5.0000000000000002E-5</v>
      </c>
      <c r="DE296" s="132">
        <v>414.8</v>
      </c>
      <c r="DF296" s="133">
        <v>5.0000000000000001E-4</v>
      </c>
      <c r="DG296" s="133">
        <v>5.0000000000000002E-5</v>
      </c>
      <c r="DH296" s="133">
        <v>2.5000000000000001E-5</v>
      </c>
      <c r="DI296" s="133">
        <v>2.5000000000000001E-5</v>
      </c>
      <c r="DJ296" s="133">
        <v>5.0000000000000002E-5</v>
      </c>
    </row>
    <row r="297" spans="34:114" ht="15" hidden="1" x14ac:dyDescent="0.25">
      <c r="AH297" s="132">
        <v>0.03</v>
      </c>
      <c r="AI297" s="132">
        <v>0.10299999999999999</v>
      </c>
      <c r="AJ297" s="132">
        <v>3.5999999999999997E-2</v>
      </c>
      <c r="AK297" s="132">
        <v>0.29599999999999999</v>
      </c>
      <c r="AL297" s="132">
        <v>0.34</v>
      </c>
      <c r="AM297" s="132">
        <v>9.1999999999999998E-2</v>
      </c>
      <c r="AN297" s="132">
        <v>9.2999999999999999E-2</v>
      </c>
      <c r="AO297" s="132">
        <v>1.7000000000000001E-2</v>
      </c>
      <c r="AP297" s="132">
        <v>5.5E-2</v>
      </c>
      <c r="AQ297" s="132">
        <v>7.0000000000000001E-3</v>
      </c>
      <c r="AR297" s="132">
        <v>1.2999999999999999E-2</v>
      </c>
      <c r="AS297" s="132">
        <v>2.1999999999999999E-2</v>
      </c>
      <c r="AT297" s="132">
        <v>0.186</v>
      </c>
      <c r="AU297" s="132">
        <v>0.13</v>
      </c>
      <c r="AV297" s="132">
        <v>5.0999999999999997E-2</v>
      </c>
      <c r="AW297" s="132">
        <v>7.5999999999999998E-2</v>
      </c>
      <c r="AX297" s="132">
        <v>7.5999999999999998E-2</v>
      </c>
      <c r="AY297" s="132">
        <v>2.8000000000000001E-2</v>
      </c>
      <c r="AZ297" s="133">
        <v>2.5000000000000001E-3</v>
      </c>
      <c r="BB297" s="133">
        <v>5.0000000000000001E-4</v>
      </c>
      <c r="BC297" s="133">
        <v>5.0000000000000001E-4</v>
      </c>
      <c r="BD297" s="133">
        <v>5.0000000000000001E-4</v>
      </c>
      <c r="BE297" s="133">
        <v>5.0000000000000001E-4</v>
      </c>
      <c r="BF297" s="133">
        <v>5.0000000000000001E-4</v>
      </c>
      <c r="BG297" s="133">
        <v>5.0000000000000001E-4</v>
      </c>
      <c r="BH297" s="133">
        <v>5.0000000000000001E-4</v>
      </c>
      <c r="BI297" s="133">
        <v>5.0000000000000001E-4</v>
      </c>
      <c r="BJ297" s="133">
        <v>5.0000000000000004E-6</v>
      </c>
      <c r="BK297" s="133">
        <v>5.0000000000000001E-4</v>
      </c>
      <c r="BL297" s="133">
        <v>5.0000000000000002E-5</v>
      </c>
      <c r="BM297" s="133">
        <v>5.0000000000000002E-5</v>
      </c>
      <c r="BN297" s="133">
        <v>5.0000000000000002E-5</v>
      </c>
      <c r="BO297" s="133">
        <v>5.0000000000000002E-5</v>
      </c>
      <c r="BP297" s="133">
        <v>5.0000000000000002E-5</v>
      </c>
      <c r="BQ297" s="133">
        <v>4.0000000000000002E-4</v>
      </c>
      <c r="BR297" s="133">
        <v>5.0000000000000002E-5</v>
      </c>
      <c r="BS297" s="133">
        <v>5.0000000000000002E-5</v>
      </c>
      <c r="BT297" s="133">
        <v>5.0000000000000002E-5</v>
      </c>
      <c r="BU297" s="133">
        <v>5.0000000000000002E-5</v>
      </c>
      <c r="BV297" s="133">
        <v>5.0000000000000002E-5</v>
      </c>
      <c r="BW297" s="133">
        <v>1E-4</v>
      </c>
      <c r="BX297" s="133">
        <v>1.4999999999999999E-4</v>
      </c>
      <c r="BY297" s="135" t="s">
        <v>1121</v>
      </c>
      <c r="BZ297" s="135" t="s">
        <v>1121</v>
      </c>
      <c r="CA297" s="135" t="s">
        <v>1121</v>
      </c>
      <c r="CB297" s="135" t="s">
        <v>1121</v>
      </c>
      <c r="CC297" s="135" t="s">
        <v>1121</v>
      </c>
      <c r="CD297" s="135" t="s">
        <v>1121</v>
      </c>
      <c r="CE297" s="135" t="s">
        <v>1121</v>
      </c>
      <c r="CF297" s="135" t="s">
        <v>1121</v>
      </c>
      <c r="CG297" s="135" t="s">
        <v>1121</v>
      </c>
      <c r="CH297" s="135" t="s">
        <v>1121</v>
      </c>
      <c r="CI297" s="135" t="s">
        <v>1121</v>
      </c>
      <c r="CJ297" s="135" t="s">
        <v>1121</v>
      </c>
      <c r="CK297" s="135" t="s">
        <v>1121</v>
      </c>
      <c r="CL297" s="135" t="s">
        <v>1121</v>
      </c>
      <c r="CM297" s="135" t="s">
        <v>1121</v>
      </c>
      <c r="CN297" s="135" t="s">
        <v>1121</v>
      </c>
      <c r="CO297" s="135"/>
      <c r="CP297" s="135" t="s">
        <v>1121</v>
      </c>
      <c r="CQ297" s="135" t="s">
        <v>1121</v>
      </c>
      <c r="CR297" s="135" t="s">
        <v>1121</v>
      </c>
      <c r="CS297" s="135" t="s">
        <v>1121</v>
      </c>
      <c r="CT297" s="135" t="s">
        <v>1121</v>
      </c>
      <c r="CU297" s="135" t="s">
        <v>1121</v>
      </c>
      <c r="CV297" s="135" t="s">
        <v>1121</v>
      </c>
      <c r="CW297" s="136" t="s">
        <v>1121</v>
      </c>
      <c r="CX297" s="135" t="s">
        <v>1121</v>
      </c>
      <c r="CY297" s="135" t="s">
        <v>1121</v>
      </c>
      <c r="CZ297" s="135" t="s">
        <v>1121</v>
      </c>
      <c r="DA297" s="135" t="s">
        <v>1121</v>
      </c>
      <c r="DB297" s="135" t="s">
        <v>1121</v>
      </c>
      <c r="DC297" s="133">
        <v>5.0000000000000002E-5</v>
      </c>
      <c r="DD297" s="133">
        <v>5.0000000000000002E-5</v>
      </c>
      <c r="DE297" s="132">
        <v>1832</v>
      </c>
      <c r="DF297" s="135" t="s">
        <v>1121</v>
      </c>
      <c r="DG297" s="135" t="s">
        <v>1121</v>
      </c>
      <c r="DH297" s="135" t="s">
        <v>1121</v>
      </c>
      <c r="DI297" s="135" t="s">
        <v>1121</v>
      </c>
      <c r="DJ297" s="135" t="s">
        <v>1121</v>
      </c>
    </row>
    <row r="298" spans="34:114" ht="15" hidden="1" x14ac:dyDescent="0.25">
      <c r="AH298" s="132">
        <v>2.5000000000000001E-2</v>
      </c>
      <c r="AI298" s="132">
        <v>0.156</v>
      </c>
      <c r="AJ298" s="132">
        <v>6.9000000000000006E-2</v>
      </c>
      <c r="AK298" s="132">
        <v>0.38900000000000001</v>
      </c>
      <c r="AL298" s="132">
        <v>0.13</v>
      </c>
      <c r="AM298" s="132">
        <v>0.107</v>
      </c>
      <c r="AN298" s="132">
        <v>6.4000000000000001E-2</v>
      </c>
      <c r="AO298" s="132">
        <v>1.2999999999999999E-2</v>
      </c>
      <c r="AP298" s="132">
        <v>2.5999999999999999E-2</v>
      </c>
      <c r="AQ298" s="133">
        <v>1.5E-3</v>
      </c>
      <c r="AR298" s="132">
        <v>0.02</v>
      </c>
      <c r="AS298" s="132">
        <v>1.9E-2</v>
      </c>
      <c r="AT298" s="132">
        <v>0.24</v>
      </c>
      <c r="AU298" s="132">
        <v>7.9000000000000001E-2</v>
      </c>
      <c r="AV298" s="132">
        <v>3.2000000000000001E-2</v>
      </c>
      <c r="AW298" s="132">
        <v>3.5000000000000003E-2</v>
      </c>
      <c r="AX298" s="132">
        <v>3.5000000000000003E-2</v>
      </c>
      <c r="AY298" s="132">
        <v>1.4999999999999999E-2</v>
      </c>
      <c r="AZ298" s="133">
        <v>2.5000000000000001E-3</v>
      </c>
      <c r="BB298" s="133">
        <v>5.0000000000000001E-4</v>
      </c>
      <c r="BC298" s="133">
        <v>5.0000000000000001E-4</v>
      </c>
      <c r="BD298" s="133">
        <v>5.0000000000000001E-4</v>
      </c>
      <c r="BE298" s="133">
        <v>5.0000000000000001E-4</v>
      </c>
      <c r="BF298" s="133">
        <v>5.0000000000000001E-4</v>
      </c>
      <c r="BG298" s="133">
        <v>5.0000000000000001E-4</v>
      </c>
      <c r="BH298" s="133">
        <v>5.0000000000000001E-4</v>
      </c>
      <c r="BI298" s="133">
        <v>5.0000000000000001E-4</v>
      </c>
      <c r="BJ298" s="133">
        <v>5.0000000000000004E-6</v>
      </c>
      <c r="BK298" s="133">
        <v>5.0000000000000001E-4</v>
      </c>
      <c r="BL298" s="133">
        <v>5.0000000000000002E-5</v>
      </c>
      <c r="BM298" s="133">
        <v>5.0000000000000002E-5</v>
      </c>
      <c r="BN298" s="133">
        <v>5.0000000000000002E-5</v>
      </c>
      <c r="BO298" s="133">
        <v>5.0000000000000002E-5</v>
      </c>
      <c r="BP298" s="133">
        <v>5.0000000000000002E-5</v>
      </c>
      <c r="BQ298" s="133">
        <v>4.0000000000000002E-4</v>
      </c>
      <c r="BR298" s="133">
        <v>5.0000000000000002E-5</v>
      </c>
      <c r="BS298" s="133">
        <v>5.0000000000000002E-5</v>
      </c>
      <c r="BT298" s="133">
        <v>5.0000000000000002E-5</v>
      </c>
      <c r="BU298" s="133">
        <v>5.0000000000000002E-5</v>
      </c>
      <c r="BV298" s="133">
        <v>5.0000000000000002E-5</v>
      </c>
      <c r="BW298" s="133">
        <v>1E-4</v>
      </c>
      <c r="BX298" s="133">
        <v>1.4999999999999999E-4</v>
      </c>
      <c r="BY298" s="135" t="s">
        <v>1121</v>
      </c>
      <c r="BZ298" s="135" t="s">
        <v>1121</v>
      </c>
      <c r="CA298" s="135" t="s">
        <v>1121</v>
      </c>
      <c r="CB298" s="135" t="s">
        <v>1121</v>
      </c>
      <c r="CC298" s="135" t="s">
        <v>1121</v>
      </c>
      <c r="CD298" s="135" t="s">
        <v>1121</v>
      </c>
      <c r="CE298" s="135" t="s">
        <v>1121</v>
      </c>
      <c r="CF298" s="135" t="s">
        <v>1121</v>
      </c>
      <c r="CG298" s="135" t="s">
        <v>1121</v>
      </c>
      <c r="CH298" s="135" t="s">
        <v>1121</v>
      </c>
      <c r="CI298" s="135" t="s">
        <v>1121</v>
      </c>
      <c r="CJ298" s="135" t="s">
        <v>1121</v>
      </c>
      <c r="CK298" s="135" t="s">
        <v>1121</v>
      </c>
      <c r="CL298" s="135" t="s">
        <v>1121</v>
      </c>
      <c r="CM298" s="135" t="s">
        <v>1121</v>
      </c>
      <c r="CN298" s="135" t="s">
        <v>1121</v>
      </c>
      <c r="CO298" s="135"/>
      <c r="CP298" s="135" t="s">
        <v>1121</v>
      </c>
      <c r="CQ298" s="135" t="s">
        <v>1121</v>
      </c>
      <c r="CR298" s="135" t="s">
        <v>1121</v>
      </c>
      <c r="CS298" s="135" t="s">
        <v>1121</v>
      </c>
      <c r="CT298" s="135" t="s">
        <v>1121</v>
      </c>
      <c r="CU298" s="135" t="s">
        <v>1121</v>
      </c>
      <c r="CV298" s="135" t="s">
        <v>1121</v>
      </c>
      <c r="CW298" s="136" t="s">
        <v>1121</v>
      </c>
      <c r="CX298" s="135" t="s">
        <v>1121</v>
      </c>
      <c r="CY298" s="135" t="s">
        <v>1121</v>
      </c>
      <c r="CZ298" s="135" t="s">
        <v>1121</v>
      </c>
      <c r="DA298" s="135" t="s">
        <v>1121</v>
      </c>
      <c r="DB298" s="135" t="s">
        <v>1121</v>
      </c>
      <c r="DC298" s="133">
        <v>5.0000000000000002E-5</v>
      </c>
      <c r="DD298" s="133">
        <v>5.0000000000000002E-5</v>
      </c>
      <c r="DE298" s="132">
        <v>732.4</v>
      </c>
      <c r="DF298" s="135" t="s">
        <v>1121</v>
      </c>
      <c r="DG298" s="135" t="s">
        <v>1121</v>
      </c>
      <c r="DH298" s="135" t="s">
        <v>1121</v>
      </c>
      <c r="DI298" s="135" t="s">
        <v>1121</v>
      </c>
      <c r="DJ298" s="135" t="s">
        <v>1121</v>
      </c>
    </row>
    <row r="299" spans="34:114" ht="15" hidden="1" x14ac:dyDescent="0.25">
      <c r="AH299" s="132">
        <v>1.4999999999999999E-2</v>
      </c>
      <c r="AI299" s="132">
        <v>0.01</v>
      </c>
      <c r="AJ299" s="133">
        <v>2.5000000000000001E-3</v>
      </c>
      <c r="AK299" s="132">
        <v>3.5000000000000003E-2</v>
      </c>
      <c r="AL299" s="132">
        <v>1.9E-2</v>
      </c>
      <c r="AM299" s="132">
        <v>1.9E-2</v>
      </c>
      <c r="AN299" s="132">
        <v>1.9E-2</v>
      </c>
      <c r="AO299" s="133">
        <v>2.5000000000000001E-3</v>
      </c>
      <c r="AP299" s="133">
        <v>2.5000000000000001E-3</v>
      </c>
      <c r="AQ299" s="133">
        <v>1.5E-3</v>
      </c>
      <c r="AR299" s="133">
        <v>2.5000000000000001E-3</v>
      </c>
      <c r="AS299" s="133">
        <v>2.5000000000000001E-3</v>
      </c>
      <c r="AT299" s="132">
        <v>2.9000000000000001E-2</v>
      </c>
      <c r="AU299" s="132">
        <v>2.1000000000000001E-2</v>
      </c>
      <c r="AV299" s="132">
        <v>0.01</v>
      </c>
      <c r="AW299" s="132">
        <v>8.9999999999999993E-3</v>
      </c>
      <c r="AX299" s="132">
        <v>1.7999999999999999E-2</v>
      </c>
      <c r="AY299" s="133">
        <v>2.5000000000000001E-3</v>
      </c>
      <c r="AZ299" s="133">
        <v>2.5000000000000001E-3</v>
      </c>
      <c r="BB299" s="133">
        <v>5.0000000000000001E-4</v>
      </c>
      <c r="BC299" s="133">
        <v>5.0000000000000001E-4</v>
      </c>
      <c r="BD299" s="133">
        <v>5.0000000000000001E-4</v>
      </c>
      <c r="BE299" s="133">
        <v>5.0000000000000001E-4</v>
      </c>
      <c r="BF299" s="133">
        <v>5.0000000000000001E-4</v>
      </c>
      <c r="BG299" s="133">
        <v>5.0000000000000001E-4</v>
      </c>
      <c r="BH299" s="133">
        <v>5.0000000000000001E-4</v>
      </c>
      <c r="BI299" s="133">
        <v>5.0000000000000001E-4</v>
      </c>
      <c r="BJ299" s="133">
        <v>5.0000000000000004E-6</v>
      </c>
      <c r="BK299" s="133">
        <v>5.0000000000000001E-4</v>
      </c>
      <c r="BL299" s="133">
        <v>5.0000000000000002E-5</v>
      </c>
      <c r="BM299" s="133">
        <v>5.0000000000000002E-5</v>
      </c>
      <c r="BN299" s="133">
        <v>5.0000000000000002E-5</v>
      </c>
      <c r="BO299" s="133">
        <v>5.0000000000000002E-5</v>
      </c>
      <c r="BP299" s="133">
        <v>5.0000000000000002E-5</v>
      </c>
      <c r="BQ299" s="133">
        <v>4.0000000000000002E-4</v>
      </c>
      <c r="BR299" s="133">
        <v>5.0000000000000002E-5</v>
      </c>
      <c r="BS299" s="133">
        <v>5.0000000000000002E-5</v>
      </c>
      <c r="BT299" s="133">
        <v>5.0000000000000002E-5</v>
      </c>
      <c r="BU299" s="133">
        <v>5.0000000000000002E-5</v>
      </c>
      <c r="BV299" s="133">
        <v>5.0000000000000002E-5</v>
      </c>
      <c r="BW299" s="133">
        <v>1E-4</v>
      </c>
      <c r="BX299" s="133">
        <v>1.4999999999999999E-4</v>
      </c>
      <c r="BY299" s="135" t="s">
        <v>1121</v>
      </c>
      <c r="BZ299" s="135" t="s">
        <v>1121</v>
      </c>
      <c r="CA299" s="135" t="s">
        <v>1121</v>
      </c>
      <c r="CB299" s="135" t="s">
        <v>1121</v>
      </c>
      <c r="CC299" s="135" t="s">
        <v>1121</v>
      </c>
      <c r="CD299" s="135" t="s">
        <v>1121</v>
      </c>
      <c r="CE299" s="135" t="s">
        <v>1121</v>
      </c>
      <c r="CF299" s="135" t="s">
        <v>1121</v>
      </c>
      <c r="CG299" s="135" t="s">
        <v>1121</v>
      </c>
      <c r="CH299" s="135" t="s">
        <v>1121</v>
      </c>
      <c r="CI299" s="135" t="s">
        <v>1121</v>
      </c>
      <c r="CJ299" s="135" t="s">
        <v>1121</v>
      </c>
      <c r="CK299" s="135" t="s">
        <v>1121</v>
      </c>
      <c r="CL299" s="135" t="s">
        <v>1121</v>
      </c>
      <c r="CM299" s="135" t="s">
        <v>1121</v>
      </c>
      <c r="CN299" s="135" t="s">
        <v>1121</v>
      </c>
      <c r="CO299" s="135"/>
      <c r="CP299" s="135" t="s">
        <v>1121</v>
      </c>
      <c r="CQ299" s="135" t="s">
        <v>1121</v>
      </c>
      <c r="CR299" s="135" t="s">
        <v>1121</v>
      </c>
      <c r="CS299" s="135" t="s">
        <v>1121</v>
      </c>
      <c r="CT299" s="135" t="s">
        <v>1121</v>
      </c>
      <c r="CU299" s="135" t="s">
        <v>1121</v>
      </c>
      <c r="CV299" s="135" t="s">
        <v>1121</v>
      </c>
      <c r="CW299" s="136" t="s">
        <v>1121</v>
      </c>
      <c r="CX299" s="135" t="s">
        <v>1121</v>
      </c>
      <c r="CY299" s="135" t="s">
        <v>1121</v>
      </c>
      <c r="CZ299" s="135" t="s">
        <v>1121</v>
      </c>
      <c r="DA299" s="135" t="s">
        <v>1121</v>
      </c>
      <c r="DB299" s="135" t="s">
        <v>1121</v>
      </c>
      <c r="DC299" s="133">
        <v>5.0000000000000002E-5</v>
      </c>
      <c r="DD299" s="133">
        <v>5.0000000000000002E-5</v>
      </c>
      <c r="DE299" s="132">
        <v>377.5</v>
      </c>
      <c r="DF299" s="135" t="s">
        <v>1121</v>
      </c>
      <c r="DG299" s="135" t="s">
        <v>1121</v>
      </c>
      <c r="DH299" s="135" t="s">
        <v>1121</v>
      </c>
      <c r="DI299" s="135" t="s">
        <v>1121</v>
      </c>
      <c r="DJ299" s="135" t="s">
        <v>1121</v>
      </c>
    </row>
    <row r="300" spans="34:114" ht="15" hidden="1" x14ac:dyDescent="0.25">
      <c r="AH300" s="132">
        <v>5.3999999999999999E-2</v>
      </c>
      <c r="AI300" s="132">
        <v>0.128</v>
      </c>
      <c r="AJ300" s="132">
        <v>1.7000000000000001E-2</v>
      </c>
      <c r="AK300" s="132">
        <v>0.42899999999999999</v>
      </c>
      <c r="AL300" s="132">
        <v>0.25</v>
      </c>
      <c r="AM300" s="132">
        <v>0.14000000000000001</v>
      </c>
      <c r="AN300" s="132">
        <v>0.17199999999999999</v>
      </c>
      <c r="AO300" s="132">
        <v>2.8000000000000001E-2</v>
      </c>
      <c r="AP300" s="132">
        <v>0.11</v>
      </c>
      <c r="AQ300" s="133">
        <v>1.5E-3</v>
      </c>
      <c r="AR300" s="132">
        <v>1.6E-2</v>
      </c>
      <c r="AS300" s="132">
        <v>0.14399999999999999</v>
      </c>
      <c r="AT300" s="132">
        <v>0.33100000000000002</v>
      </c>
      <c r="AU300" s="132">
        <v>0.23899999999999999</v>
      </c>
      <c r="AV300" s="132">
        <v>0.1</v>
      </c>
      <c r="AW300" s="132">
        <v>0.114</v>
      </c>
      <c r="AX300" s="132">
        <v>0.123</v>
      </c>
      <c r="AY300" s="132">
        <v>5.0999999999999997E-2</v>
      </c>
      <c r="AZ300" s="133">
        <v>2.5000000000000001E-3</v>
      </c>
      <c r="BB300" s="133">
        <v>5.0000000000000001E-4</v>
      </c>
      <c r="BC300" s="133">
        <v>5.0000000000000001E-4</v>
      </c>
      <c r="BD300" s="133">
        <v>5.0000000000000001E-4</v>
      </c>
      <c r="BE300" s="133">
        <v>5.0000000000000001E-4</v>
      </c>
      <c r="BF300" s="133">
        <v>5.0000000000000001E-4</v>
      </c>
      <c r="BG300" s="133">
        <v>5.0000000000000001E-4</v>
      </c>
      <c r="BH300" s="133">
        <v>5.0000000000000001E-4</v>
      </c>
      <c r="BI300" s="133">
        <v>5.0000000000000001E-4</v>
      </c>
      <c r="BJ300" s="133">
        <v>5.0000000000000004E-6</v>
      </c>
      <c r="BK300" s="133">
        <v>5.0000000000000001E-4</v>
      </c>
      <c r="BL300" s="133">
        <v>5.0000000000000002E-5</v>
      </c>
      <c r="BM300" s="133">
        <v>5.0000000000000002E-5</v>
      </c>
      <c r="BN300" s="133">
        <v>5.0000000000000002E-5</v>
      </c>
      <c r="BO300" s="133">
        <v>5.0000000000000002E-5</v>
      </c>
      <c r="BP300" s="133">
        <v>5.0000000000000002E-5</v>
      </c>
      <c r="BQ300" s="133">
        <v>4.0000000000000002E-4</v>
      </c>
      <c r="BR300" s="133">
        <v>5.0000000000000002E-5</v>
      </c>
      <c r="BS300" s="133">
        <v>5.0000000000000002E-5</v>
      </c>
      <c r="BT300" s="133">
        <v>5.0000000000000002E-5</v>
      </c>
      <c r="BU300" s="133">
        <v>5.0000000000000002E-5</v>
      </c>
      <c r="BV300" s="133">
        <v>5.0000000000000002E-5</v>
      </c>
      <c r="BW300" s="133">
        <v>1E-4</v>
      </c>
      <c r="BX300" s="133">
        <v>1.4999999999999999E-4</v>
      </c>
      <c r="BY300" s="132">
        <v>0.95</v>
      </c>
      <c r="BZ300" s="133">
        <v>0.05</v>
      </c>
      <c r="CA300" s="132">
        <v>1.2</v>
      </c>
      <c r="CB300" s="133">
        <v>1.0000000000000001E-5</v>
      </c>
      <c r="CC300" s="133">
        <v>2.5000000000000001E-5</v>
      </c>
      <c r="CD300" s="133">
        <v>2.5000000000000001E-5</v>
      </c>
      <c r="CE300" s="133">
        <v>2.5000000000000001E-5</v>
      </c>
      <c r="CF300" s="133">
        <v>2.5000000000000001E-5</v>
      </c>
      <c r="CG300" s="133">
        <v>2.5000000000000001E-5</v>
      </c>
      <c r="CH300" s="133">
        <v>2.5000000000000001E-5</v>
      </c>
      <c r="CI300" s="133">
        <v>2.5000000000000001E-5</v>
      </c>
      <c r="CJ300" s="133">
        <v>5.0000000000000001E-3</v>
      </c>
      <c r="CK300" s="133">
        <v>1.4999999999999999E-4</v>
      </c>
      <c r="CL300" s="133">
        <v>5.0000000000000001E-4</v>
      </c>
      <c r="CM300" s="133">
        <v>5.0000000000000001E-4</v>
      </c>
      <c r="CN300" s="133">
        <v>5.0000000000000001E-4</v>
      </c>
      <c r="CO300" s="133"/>
      <c r="CP300" s="133">
        <v>2.9999999999999997E-4</v>
      </c>
      <c r="CQ300" s="133">
        <v>5.0000000000000001E-3</v>
      </c>
      <c r="CR300" s="133">
        <v>5.0000000000000001E-4</v>
      </c>
      <c r="CS300" s="133">
        <v>5.0000000000000001E-4</v>
      </c>
      <c r="CT300" s="133">
        <v>5.0000000000000002E-5</v>
      </c>
      <c r="CU300" s="133">
        <v>5.0000000000000002E-5</v>
      </c>
      <c r="CV300" s="133">
        <v>5.0000000000000002E-5</v>
      </c>
      <c r="CW300" s="136">
        <v>1</v>
      </c>
      <c r="CX300" s="133">
        <v>5.0000000000000002E-5</v>
      </c>
      <c r="CY300" s="133">
        <v>5.0000000000000002E-5</v>
      </c>
      <c r="CZ300" s="133">
        <v>5.0000000000000002E-5</v>
      </c>
      <c r="DA300" s="133">
        <v>5.0000000000000002E-5</v>
      </c>
      <c r="DB300" s="133">
        <v>5.0000000000000002E-5</v>
      </c>
      <c r="DC300" s="133">
        <v>5.0000000000000002E-5</v>
      </c>
      <c r="DD300" s="133">
        <v>5.0000000000000002E-5</v>
      </c>
      <c r="DE300" s="132">
        <v>1027</v>
      </c>
      <c r="DF300" s="133">
        <v>5.0000000000000001E-4</v>
      </c>
      <c r="DG300" s="133">
        <v>5.0000000000000002E-5</v>
      </c>
      <c r="DH300" s="133">
        <v>2.5000000000000001E-5</v>
      </c>
      <c r="DI300" s="133">
        <v>2.5000000000000001E-5</v>
      </c>
      <c r="DJ300" s="133">
        <v>5.0000000000000002E-5</v>
      </c>
    </row>
    <row r="301" spans="34:114" ht="15" hidden="1" x14ac:dyDescent="0.25">
      <c r="AH301" s="132">
        <v>6.2E-2</v>
      </c>
      <c r="AI301" s="132">
        <v>0.55600000000000005</v>
      </c>
      <c r="AJ301" s="132">
        <v>0.16400000000000001</v>
      </c>
      <c r="AK301" s="132">
        <v>1.45</v>
      </c>
      <c r="AL301" s="132">
        <v>0.7</v>
      </c>
      <c r="AM301" s="132">
        <v>0.56200000000000006</v>
      </c>
      <c r="AN301" s="132">
        <v>0.67100000000000004</v>
      </c>
      <c r="AO301" s="132">
        <v>0.14099999999999999</v>
      </c>
      <c r="AP301" s="132">
        <v>0.46</v>
      </c>
      <c r="AQ301" s="132">
        <v>2.5000000000000001E-2</v>
      </c>
      <c r="AR301" s="132">
        <v>0.03</v>
      </c>
      <c r="AS301" s="132">
        <v>1.6E-2</v>
      </c>
      <c r="AT301" s="132">
        <v>1.1299999999999999</v>
      </c>
      <c r="AU301" s="132">
        <v>0.755</v>
      </c>
      <c r="AV301" s="132">
        <v>0.38300000000000001</v>
      </c>
      <c r="AW301" s="132">
        <v>0.44</v>
      </c>
      <c r="AX301" s="132">
        <v>0.73199999999999998</v>
      </c>
      <c r="AY301" s="132">
        <v>0.221</v>
      </c>
      <c r="AZ301" s="133">
        <v>2.5000000000000001E-3</v>
      </c>
      <c r="BB301" s="133">
        <v>5.0000000000000001E-4</v>
      </c>
      <c r="BC301" s="133">
        <v>5.0000000000000001E-4</v>
      </c>
      <c r="BD301" s="133">
        <v>5.0000000000000001E-4</v>
      </c>
      <c r="BE301" s="133">
        <v>5.0000000000000001E-4</v>
      </c>
      <c r="BF301" s="133">
        <v>5.0000000000000001E-4</v>
      </c>
      <c r="BG301" s="133">
        <v>5.0000000000000001E-4</v>
      </c>
      <c r="BH301" s="133">
        <v>5.0000000000000001E-4</v>
      </c>
      <c r="BI301" s="133">
        <v>5.0000000000000001E-4</v>
      </c>
      <c r="BJ301" s="133">
        <v>5.0000000000000004E-6</v>
      </c>
      <c r="BK301" s="133">
        <v>5.0000000000000001E-4</v>
      </c>
      <c r="BL301" s="133">
        <v>5.0000000000000002E-5</v>
      </c>
      <c r="BM301" s="133">
        <v>5.0000000000000002E-5</v>
      </c>
      <c r="BN301" s="133">
        <v>5.0000000000000002E-5</v>
      </c>
      <c r="BO301" s="133">
        <v>5.0000000000000002E-5</v>
      </c>
      <c r="BP301" s="133">
        <v>5.0000000000000002E-5</v>
      </c>
      <c r="BQ301" s="133">
        <v>4.0000000000000002E-4</v>
      </c>
      <c r="BR301" s="133">
        <v>5.0000000000000002E-5</v>
      </c>
      <c r="BS301" s="133">
        <v>5.0000000000000002E-5</v>
      </c>
      <c r="BT301" s="133">
        <v>5.0000000000000002E-5</v>
      </c>
      <c r="BU301" s="133">
        <v>5.0000000000000002E-5</v>
      </c>
      <c r="BV301" s="133">
        <v>5.0000000000000002E-5</v>
      </c>
      <c r="BW301" s="133">
        <v>1E-4</v>
      </c>
      <c r="BX301" s="133">
        <v>1.4999999999999999E-4</v>
      </c>
      <c r="BY301" s="135" t="s">
        <v>1121</v>
      </c>
      <c r="BZ301" s="135" t="s">
        <v>1121</v>
      </c>
      <c r="CA301" s="135" t="s">
        <v>1121</v>
      </c>
      <c r="CB301" s="135" t="s">
        <v>1121</v>
      </c>
      <c r="CC301" s="135" t="s">
        <v>1121</v>
      </c>
      <c r="CD301" s="135" t="s">
        <v>1121</v>
      </c>
      <c r="CE301" s="135" t="s">
        <v>1121</v>
      </c>
      <c r="CF301" s="135" t="s">
        <v>1121</v>
      </c>
      <c r="CG301" s="135" t="s">
        <v>1121</v>
      </c>
      <c r="CH301" s="135" t="s">
        <v>1121</v>
      </c>
      <c r="CI301" s="135" t="s">
        <v>1121</v>
      </c>
      <c r="CJ301" s="135" t="s">
        <v>1121</v>
      </c>
      <c r="CK301" s="135" t="s">
        <v>1121</v>
      </c>
      <c r="CL301" s="135" t="s">
        <v>1121</v>
      </c>
      <c r="CM301" s="135" t="s">
        <v>1121</v>
      </c>
      <c r="CN301" s="135" t="s">
        <v>1121</v>
      </c>
      <c r="CO301" s="135"/>
      <c r="CP301" s="135" t="s">
        <v>1121</v>
      </c>
      <c r="CQ301" s="135" t="s">
        <v>1121</v>
      </c>
      <c r="CR301" s="135" t="s">
        <v>1121</v>
      </c>
      <c r="CS301" s="135" t="s">
        <v>1121</v>
      </c>
      <c r="CT301" s="135" t="s">
        <v>1121</v>
      </c>
      <c r="CU301" s="135" t="s">
        <v>1121</v>
      </c>
      <c r="CV301" s="135" t="s">
        <v>1121</v>
      </c>
      <c r="CW301" s="136" t="s">
        <v>1121</v>
      </c>
      <c r="CX301" s="135" t="s">
        <v>1121</v>
      </c>
      <c r="CY301" s="135" t="s">
        <v>1121</v>
      </c>
      <c r="CZ301" s="135" t="s">
        <v>1121</v>
      </c>
      <c r="DA301" s="135" t="s">
        <v>1121</v>
      </c>
      <c r="DB301" s="135" t="s">
        <v>1121</v>
      </c>
      <c r="DC301" s="133">
        <v>5.0000000000000002E-5</v>
      </c>
      <c r="DD301" s="133">
        <v>5.0000000000000002E-5</v>
      </c>
      <c r="DE301" s="133">
        <v>5156</v>
      </c>
      <c r="DF301" s="135" t="s">
        <v>1121</v>
      </c>
      <c r="DG301" s="135" t="s">
        <v>1121</v>
      </c>
      <c r="DH301" s="135" t="s">
        <v>1121</v>
      </c>
      <c r="DI301" s="135" t="s">
        <v>1121</v>
      </c>
      <c r="DJ301" s="135" t="s">
        <v>1121</v>
      </c>
    </row>
    <row r="302" spans="34:114" ht="15" hidden="1" x14ac:dyDescent="0.25">
      <c r="AH302" s="132">
        <v>4.2000000000000003E-2</v>
      </c>
      <c r="AI302" s="132">
        <v>0.1</v>
      </c>
      <c r="AJ302" s="132">
        <v>2.3E-2</v>
      </c>
      <c r="AK302" s="132">
        <v>0.17899999999999999</v>
      </c>
      <c r="AL302" s="132">
        <v>0.1</v>
      </c>
      <c r="AM302" s="132">
        <v>7.0999999999999994E-2</v>
      </c>
      <c r="AN302" s="132">
        <v>6.7000000000000004E-2</v>
      </c>
      <c r="AO302" s="132">
        <v>1.4E-2</v>
      </c>
      <c r="AP302" s="132">
        <v>3.4000000000000002E-2</v>
      </c>
      <c r="AQ302" s="133">
        <v>1.5E-3</v>
      </c>
      <c r="AR302" s="132">
        <v>8.9999999999999993E-3</v>
      </c>
      <c r="AS302" s="132">
        <v>1.0999999999999999E-2</v>
      </c>
      <c r="AT302" s="132">
        <v>0.12</v>
      </c>
      <c r="AU302" s="132">
        <v>7.1999999999999995E-2</v>
      </c>
      <c r="AV302" s="132">
        <v>3.2000000000000001E-2</v>
      </c>
      <c r="AW302" s="132">
        <v>2.5000000000000001E-2</v>
      </c>
      <c r="AX302" s="132">
        <v>4.9000000000000002E-2</v>
      </c>
      <c r="AY302" s="132">
        <v>0.02</v>
      </c>
      <c r="AZ302" s="133">
        <v>2.5000000000000001E-3</v>
      </c>
      <c r="BB302" s="133">
        <v>5.0000000000000001E-4</v>
      </c>
      <c r="BC302" s="133">
        <v>5.0000000000000001E-4</v>
      </c>
      <c r="BD302" s="133">
        <v>5.0000000000000001E-4</v>
      </c>
      <c r="BE302" s="133">
        <v>5.0000000000000001E-4</v>
      </c>
      <c r="BF302" s="133">
        <v>5.0000000000000001E-4</v>
      </c>
      <c r="BG302" s="133">
        <v>5.0000000000000001E-4</v>
      </c>
      <c r="BH302" s="133">
        <v>5.0000000000000001E-4</v>
      </c>
      <c r="BI302" s="133">
        <v>5.0000000000000001E-4</v>
      </c>
      <c r="BJ302" s="133">
        <v>5.0000000000000004E-6</v>
      </c>
      <c r="BK302" s="133">
        <v>5.0000000000000001E-4</v>
      </c>
      <c r="BL302" s="133">
        <v>5.0000000000000002E-5</v>
      </c>
      <c r="BM302" s="133">
        <v>5.0000000000000002E-5</v>
      </c>
      <c r="BN302" s="133">
        <v>5.0000000000000002E-5</v>
      </c>
      <c r="BO302" s="133">
        <v>5.0000000000000002E-5</v>
      </c>
      <c r="BP302" s="133">
        <v>5.0000000000000002E-5</v>
      </c>
      <c r="BQ302" s="133">
        <v>4.0000000000000002E-4</v>
      </c>
      <c r="BR302" s="133">
        <v>5.0000000000000002E-5</v>
      </c>
      <c r="BS302" s="133">
        <v>5.0000000000000002E-5</v>
      </c>
      <c r="BT302" s="133">
        <v>5.0000000000000002E-5</v>
      </c>
      <c r="BU302" s="133">
        <v>5.0000000000000002E-5</v>
      </c>
      <c r="BV302" s="133">
        <v>5.0000000000000002E-5</v>
      </c>
      <c r="BW302" s="133">
        <v>1E-4</v>
      </c>
      <c r="BX302" s="133">
        <v>1.4999999999999999E-4</v>
      </c>
      <c r="BY302" s="135" t="s">
        <v>1121</v>
      </c>
      <c r="BZ302" s="135" t="s">
        <v>1121</v>
      </c>
      <c r="CA302" s="135" t="s">
        <v>1121</v>
      </c>
      <c r="CB302" s="135" t="s">
        <v>1121</v>
      </c>
      <c r="CC302" s="135" t="s">
        <v>1121</v>
      </c>
      <c r="CD302" s="135" t="s">
        <v>1121</v>
      </c>
      <c r="CE302" s="135" t="s">
        <v>1121</v>
      </c>
      <c r="CF302" s="135" t="s">
        <v>1121</v>
      </c>
      <c r="CG302" s="135" t="s">
        <v>1121</v>
      </c>
      <c r="CH302" s="135" t="s">
        <v>1121</v>
      </c>
      <c r="CI302" s="135" t="s">
        <v>1121</v>
      </c>
      <c r="CJ302" s="135" t="s">
        <v>1121</v>
      </c>
      <c r="CK302" s="135" t="s">
        <v>1121</v>
      </c>
      <c r="CL302" s="135" t="s">
        <v>1121</v>
      </c>
      <c r="CM302" s="135" t="s">
        <v>1121</v>
      </c>
      <c r="CN302" s="135" t="s">
        <v>1121</v>
      </c>
      <c r="CO302" s="135"/>
      <c r="CP302" s="135" t="s">
        <v>1121</v>
      </c>
      <c r="CQ302" s="135" t="s">
        <v>1121</v>
      </c>
      <c r="CR302" s="135" t="s">
        <v>1121</v>
      </c>
      <c r="CS302" s="135" t="s">
        <v>1121</v>
      </c>
      <c r="CT302" s="135" t="s">
        <v>1121</v>
      </c>
      <c r="CU302" s="135" t="s">
        <v>1121</v>
      </c>
      <c r="CV302" s="135" t="s">
        <v>1121</v>
      </c>
      <c r="CW302" s="136" t="s">
        <v>1121</v>
      </c>
      <c r="CX302" s="135" t="s">
        <v>1121</v>
      </c>
      <c r="CY302" s="135" t="s">
        <v>1121</v>
      </c>
      <c r="CZ302" s="135" t="s">
        <v>1121</v>
      </c>
      <c r="DA302" s="135" t="s">
        <v>1121</v>
      </c>
      <c r="DB302" s="135" t="s">
        <v>1121</v>
      </c>
      <c r="DC302" s="133">
        <v>5.0000000000000002E-5</v>
      </c>
      <c r="DD302" s="133">
        <v>5.0000000000000002E-5</v>
      </c>
      <c r="DE302" s="132">
        <v>972</v>
      </c>
      <c r="DF302" s="135" t="s">
        <v>1121</v>
      </c>
      <c r="DG302" s="135" t="s">
        <v>1121</v>
      </c>
      <c r="DH302" s="135" t="s">
        <v>1121</v>
      </c>
      <c r="DI302" s="135" t="s">
        <v>1121</v>
      </c>
      <c r="DJ302" s="135" t="s">
        <v>1121</v>
      </c>
    </row>
    <row r="303" spans="34:114" ht="15" hidden="1" x14ac:dyDescent="0.25">
      <c r="AH303" s="132">
        <v>3.24</v>
      </c>
      <c r="AI303" s="133">
        <v>14.015000000000001</v>
      </c>
      <c r="AJ303" s="132">
        <v>2.2000000000000002</v>
      </c>
      <c r="AK303" s="132">
        <v>8.86</v>
      </c>
      <c r="AL303" s="132">
        <v>1.95</v>
      </c>
      <c r="AM303" s="132">
        <v>1.34</v>
      </c>
      <c r="AN303" s="132">
        <v>0.65800000000000003</v>
      </c>
      <c r="AO303" s="132">
        <v>0.23200000000000001</v>
      </c>
      <c r="AP303" s="132">
        <v>0.34599999999999997</v>
      </c>
      <c r="AQ303" s="132">
        <v>0.5</v>
      </c>
      <c r="AR303" s="132">
        <v>5.75</v>
      </c>
      <c r="AS303" s="132">
        <v>4.25</v>
      </c>
      <c r="AT303" s="132">
        <v>4.67</v>
      </c>
      <c r="AU303" s="132">
        <v>0.51500000000000001</v>
      </c>
      <c r="AV303" s="132">
        <v>0.42299999999999999</v>
      </c>
      <c r="AW303" s="132">
        <v>1.02</v>
      </c>
      <c r="AX303" s="132">
        <v>0.47</v>
      </c>
      <c r="AY303" s="132">
        <v>4.9000000000000002E-2</v>
      </c>
      <c r="AZ303" s="133">
        <v>2.5000000000000001E-3</v>
      </c>
      <c r="BB303" s="133">
        <v>5.0000000000000001E-4</v>
      </c>
      <c r="BC303" s="133">
        <v>5.0000000000000001E-4</v>
      </c>
      <c r="BD303" s="133">
        <v>5.0000000000000001E-4</v>
      </c>
      <c r="BE303" s="133">
        <v>5.0000000000000001E-4</v>
      </c>
      <c r="BF303" s="133">
        <v>5.0000000000000001E-4</v>
      </c>
      <c r="BG303" s="133">
        <v>5.0000000000000001E-4</v>
      </c>
      <c r="BH303" s="133">
        <v>5.0000000000000001E-4</v>
      </c>
      <c r="BI303" s="133">
        <v>5.0000000000000001E-4</v>
      </c>
      <c r="BJ303" s="133">
        <v>5.0000000000000004E-6</v>
      </c>
      <c r="BK303" s="133">
        <v>5.0000000000000001E-4</v>
      </c>
      <c r="BL303" s="133">
        <v>5.0000000000000002E-5</v>
      </c>
      <c r="BM303" s="133">
        <v>5.0000000000000002E-5</v>
      </c>
      <c r="BN303" s="133">
        <v>5.0000000000000002E-5</v>
      </c>
      <c r="BO303" s="133">
        <v>5.0000000000000002E-5</v>
      </c>
      <c r="BP303" s="133">
        <v>5.0000000000000002E-5</v>
      </c>
      <c r="BQ303" s="133">
        <v>4.0000000000000002E-4</v>
      </c>
      <c r="BR303" s="133">
        <v>5.0000000000000002E-5</v>
      </c>
      <c r="BS303" s="133">
        <v>5.0000000000000002E-5</v>
      </c>
      <c r="BT303" s="133">
        <v>5.0000000000000002E-5</v>
      </c>
      <c r="BU303" s="133">
        <v>5.0000000000000002E-5</v>
      </c>
      <c r="BV303" s="133">
        <v>5.0000000000000002E-5</v>
      </c>
      <c r="BW303" s="133">
        <v>1E-4</v>
      </c>
      <c r="BX303" s="133">
        <v>1.4999999999999999E-4</v>
      </c>
      <c r="BY303" s="133">
        <v>2.5000000000000001E-2</v>
      </c>
      <c r="BZ303" s="133">
        <v>0.05</v>
      </c>
      <c r="CA303" s="132">
        <v>1.2</v>
      </c>
      <c r="CB303" s="133">
        <v>1.0000000000000001E-5</v>
      </c>
      <c r="CC303" s="133">
        <v>2.5000000000000001E-5</v>
      </c>
      <c r="CD303" s="133">
        <v>2.5000000000000001E-5</v>
      </c>
      <c r="CE303" s="133">
        <v>2.5000000000000001E-5</v>
      </c>
      <c r="CF303" s="133">
        <v>2.5000000000000001E-5</v>
      </c>
      <c r="CG303" s="133">
        <v>2.5000000000000001E-5</v>
      </c>
      <c r="CH303" s="133">
        <v>2.5000000000000001E-5</v>
      </c>
      <c r="CI303" s="133">
        <v>2.5000000000000001E-5</v>
      </c>
      <c r="CJ303" s="133">
        <v>5.0000000000000001E-3</v>
      </c>
      <c r="CK303" s="133">
        <v>1.4999999999999999E-4</v>
      </c>
      <c r="CL303" s="133">
        <v>5.0000000000000001E-4</v>
      </c>
      <c r="CM303" s="133">
        <v>5.0000000000000001E-4</v>
      </c>
      <c r="CN303" s="133">
        <v>5.0000000000000001E-4</v>
      </c>
      <c r="CO303" s="133"/>
      <c r="CP303" s="133">
        <v>2.9999999999999997E-4</v>
      </c>
      <c r="CQ303" s="133">
        <v>5.0000000000000001E-3</v>
      </c>
      <c r="CR303" s="133">
        <v>5.0000000000000001E-4</v>
      </c>
      <c r="CS303" s="133">
        <v>5.0000000000000001E-4</v>
      </c>
      <c r="CT303" s="133">
        <v>5.0000000000000002E-5</v>
      </c>
      <c r="CU303" s="133">
        <v>5.0000000000000002E-5</v>
      </c>
      <c r="CV303" s="133">
        <v>5.0000000000000002E-5</v>
      </c>
      <c r="CW303" s="136">
        <v>1.8</v>
      </c>
      <c r="CX303" s="133">
        <v>5.0000000000000002E-5</v>
      </c>
      <c r="CY303" s="133">
        <v>5.0000000000000002E-5</v>
      </c>
      <c r="CZ303" s="133">
        <v>5.0000000000000002E-5</v>
      </c>
      <c r="DA303" s="133">
        <v>5.0000000000000002E-5</v>
      </c>
      <c r="DB303" s="133">
        <v>5.0000000000000002E-5</v>
      </c>
      <c r="DC303" s="133">
        <v>5.0000000000000002E-5</v>
      </c>
      <c r="DD303" s="133">
        <v>5.0000000000000002E-5</v>
      </c>
      <c r="DE303" s="133">
        <v>7261</v>
      </c>
      <c r="DF303" s="133">
        <v>5.0000000000000001E-4</v>
      </c>
      <c r="DG303" s="133">
        <v>5.0000000000000002E-5</v>
      </c>
      <c r="DH303" s="133">
        <v>2.5000000000000001E-5</v>
      </c>
      <c r="DI303" s="133">
        <v>2.5000000000000001E-5</v>
      </c>
      <c r="DJ303" s="133">
        <v>5.0000000000000002E-5</v>
      </c>
    </row>
    <row r="304" spans="34:114" ht="15" hidden="1" x14ac:dyDescent="0.25">
      <c r="AH304" s="133">
        <v>2.5000000000000001E-3</v>
      </c>
      <c r="AI304" s="132">
        <v>5.0000000000000001E-3</v>
      </c>
      <c r="AJ304" s="133">
        <v>2.5000000000000001E-3</v>
      </c>
      <c r="AK304" s="133">
        <v>2.5000000000000001E-3</v>
      </c>
      <c r="AL304" s="133">
        <v>2.5000000000000001E-3</v>
      </c>
      <c r="AM304" s="133">
        <v>2.5000000000000001E-3</v>
      </c>
      <c r="AN304" s="133">
        <v>2.5000000000000001E-3</v>
      </c>
      <c r="AO304" s="133">
        <v>2.5000000000000001E-3</v>
      </c>
      <c r="AP304" s="133">
        <v>2.5000000000000001E-3</v>
      </c>
      <c r="AQ304" s="133">
        <v>1.5E-3</v>
      </c>
      <c r="AR304" s="133">
        <v>2.5000000000000001E-3</v>
      </c>
      <c r="AS304" s="133">
        <v>2.5000000000000001E-3</v>
      </c>
      <c r="AT304" s="133">
        <v>2.5000000000000001E-3</v>
      </c>
      <c r="AU304" s="133">
        <v>2.5000000000000001E-3</v>
      </c>
      <c r="AV304" s="133">
        <v>2.5000000000000001E-3</v>
      </c>
      <c r="AW304" s="133">
        <v>2.5000000000000001E-3</v>
      </c>
      <c r="AX304" s="132">
        <v>6.0000000000000001E-3</v>
      </c>
      <c r="AY304" s="133">
        <v>2.5000000000000001E-3</v>
      </c>
      <c r="AZ304" s="133">
        <v>2.5000000000000001E-3</v>
      </c>
      <c r="BB304" s="133">
        <v>5.0000000000000001E-4</v>
      </c>
      <c r="BC304" s="133">
        <v>5.0000000000000001E-4</v>
      </c>
      <c r="BD304" s="133">
        <v>5.0000000000000001E-4</v>
      </c>
      <c r="BE304" s="133">
        <v>5.0000000000000001E-4</v>
      </c>
      <c r="BF304" s="133">
        <v>5.0000000000000001E-4</v>
      </c>
      <c r="BG304" s="133">
        <v>5.0000000000000001E-4</v>
      </c>
      <c r="BH304" s="133">
        <v>5.0000000000000001E-4</v>
      </c>
      <c r="BI304" s="133">
        <v>5.0000000000000001E-4</v>
      </c>
      <c r="BJ304" s="133">
        <v>5.0000000000000004E-6</v>
      </c>
      <c r="BK304" s="133">
        <v>5.0000000000000001E-4</v>
      </c>
      <c r="BL304" s="133">
        <v>5.0000000000000002E-5</v>
      </c>
      <c r="BM304" s="133">
        <v>5.0000000000000002E-5</v>
      </c>
      <c r="BN304" s="133">
        <v>5.0000000000000002E-5</v>
      </c>
      <c r="BO304" s="133">
        <v>5.0000000000000002E-5</v>
      </c>
      <c r="BP304" s="133">
        <v>5.0000000000000002E-5</v>
      </c>
      <c r="BQ304" s="133">
        <v>4.0000000000000002E-4</v>
      </c>
      <c r="BR304" s="133">
        <v>5.0000000000000002E-5</v>
      </c>
      <c r="BS304" s="133">
        <v>5.0000000000000002E-5</v>
      </c>
      <c r="BT304" s="133">
        <v>5.0000000000000002E-5</v>
      </c>
      <c r="BU304" s="133">
        <v>5.0000000000000002E-5</v>
      </c>
      <c r="BV304" s="133">
        <v>5.0000000000000002E-5</v>
      </c>
      <c r="BW304" s="133">
        <v>1E-4</v>
      </c>
      <c r="BX304" s="133">
        <v>1.4999999999999999E-4</v>
      </c>
      <c r="BY304" s="135" t="s">
        <v>1121</v>
      </c>
      <c r="BZ304" s="135" t="s">
        <v>1121</v>
      </c>
      <c r="CA304" s="135" t="s">
        <v>1121</v>
      </c>
      <c r="CB304" s="135" t="s">
        <v>1121</v>
      </c>
      <c r="CC304" s="135" t="s">
        <v>1121</v>
      </c>
      <c r="CD304" s="135" t="s">
        <v>1121</v>
      </c>
      <c r="CE304" s="135" t="s">
        <v>1121</v>
      </c>
      <c r="CF304" s="135" t="s">
        <v>1121</v>
      </c>
      <c r="CG304" s="135" t="s">
        <v>1121</v>
      </c>
      <c r="CH304" s="135" t="s">
        <v>1121</v>
      </c>
      <c r="CI304" s="135" t="s">
        <v>1121</v>
      </c>
      <c r="CJ304" s="135" t="s">
        <v>1121</v>
      </c>
      <c r="CK304" s="135" t="s">
        <v>1121</v>
      </c>
      <c r="CL304" s="135" t="s">
        <v>1121</v>
      </c>
      <c r="CM304" s="135" t="s">
        <v>1121</v>
      </c>
      <c r="CN304" s="135" t="s">
        <v>1121</v>
      </c>
      <c r="CO304" s="135"/>
      <c r="CP304" s="135" t="s">
        <v>1121</v>
      </c>
      <c r="CQ304" s="135" t="s">
        <v>1121</v>
      </c>
      <c r="CR304" s="135" t="s">
        <v>1121</v>
      </c>
      <c r="CS304" s="135" t="s">
        <v>1121</v>
      </c>
      <c r="CT304" s="135" t="s">
        <v>1121</v>
      </c>
      <c r="CU304" s="135" t="s">
        <v>1121</v>
      </c>
      <c r="CV304" s="135" t="s">
        <v>1121</v>
      </c>
      <c r="CW304" s="136" t="s">
        <v>1121</v>
      </c>
      <c r="CX304" s="135" t="s">
        <v>1121</v>
      </c>
      <c r="CY304" s="135" t="s">
        <v>1121</v>
      </c>
      <c r="CZ304" s="135" t="s">
        <v>1121</v>
      </c>
      <c r="DA304" s="135" t="s">
        <v>1121</v>
      </c>
      <c r="DB304" s="135" t="s">
        <v>1121</v>
      </c>
      <c r="DC304" s="133">
        <v>5.0000000000000002E-5</v>
      </c>
      <c r="DD304" s="133">
        <v>5.0000000000000002E-5</v>
      </c>
      <c r="DE304" s="132">
        <v>263.39999999999998</v>
      </c>
      <c r="DF304" s="135" t="s">
        <v>1121</v>
      </c>
      <c r="DG304" s="135" t="s">
        <v>1121</v>
      </c>
      <c r="DH304" s="135" t="s">
        <v>1121</v>
      </c>
      <c r="DI304" s="135" t="s">
        <v>1121</v>
      </c>
      <c r="DJ304" s="135" t="s">
        <v>1121</v>
      </c>
    </row>
    <row r="305" spans="34:114" ht="15" hidden="1" x14ac:dyDescent="0.25">
      <c r="AH305" s="132">
        <v>8.0000000000000002E-3</v>
      </c>
      <c r="AI305" s="132">
        <v>0.01</v>
      </c>
      <c r="AJ305" s="133">
        <v>2.5000000000000001E-3</v>
      </c>
      <c r="AK305" s="132">
        <v>2.3E-2</v>
      </c>
      <c r="AL305" s="132">
        <v>0.01</v>
      </c>
      <c r="AM305" s="132">
        <v>8.0000000000000002E-3</v>
      </c>
      <c r="AN305" s="132">
        <v>8.0000000000000002E-3</v>
      </c>
      <c r="AO305" s="133">
        <v>2.5000000000000001E-3</v>
      </c>
      <c r="AP305" s="133">
        <v>2.5000000000000001E-3</v>
      </c>
      <c r="AQ305" s="132">
        <v>8.9999999999999993E-3</v>
      </c>
      <c r="AR305" s="133">
        <v>2.5000000000000001E-3</v>
      </c>
      <c r="AS305" s="133">
        <v>2.5000000000000001E-3</v>
      </c>
      <c r="AT305" s="132">
        <v>1.6E-2</v>
      </c>
      <c r="AU305" s="132">
        <v>1.0999999999999999E-2</v>
      </c>
      <c r="AV305" s="133">
        <v>2.5000000000000001E-3</v>
      </c>
      <c r="AW305" s="132">
        <v>5.0000000000000001E-3</v>
      </c>
      <c r="AX305" s="132">
        <v>1.0999999999999999E-2</v>
      </c>
      <c r="AY305" s="133">
        <v>2.5000000000000001E-3</v>
      </c>
      <c r="AZ305" s="133">
        <v>2.5000000000000001E-3</v>
      </c>
      <c r="BB305" s="133">
        <v>5.0000000000000001E-4</v>
      </c>
      <c r="BC305" s="133">
        <v>5.0000000000000001E-4</v>
      </c>
      <c r="BD305" s="133">
        <v>5.0000000000000001E-4</v>
      </c>
      <c r="BE305" s="133">
        <v>5.0000000000000001E-4</v>
      </c>
      <c r="BF305" s="133">
        <v>5.0000000000000001E-4</v>
      </c>
      <c r="BG305" s="133">
        <v>5.0000000000000001E-4</v>
      </c>
      <c r="BH305" s="133">
        <v>5.0000000000000001E-4</v>
      </c>
      <c r="BI305" s="133">
        <v>5.0000000000000001E-4</v>
      </c>
      <c r="BJ305" s="133">
        <v>5.0000000000000004E-6</v>
      </c>
      <c r="BK305" s="133">
        <v>5.0000000000000001E-4</v>
      </c>
      <c r="BL305" s="133">
        <v>5.0000000000000002E-5</v>
      </c>
      <c r="BM305" s="133">
        <v>5.0000000000000002E-5</v>
      </c>
      <c r="BN305" s="133">
        <v>5.0000000000000002E-5</v>
      </c>
      <c r="BO305" s="133">
        <v>5.0000000000000002E-5</v>
      </c>
      <c r="BP305" s="133">
        <v>5.0000000000000002E-5</v>
      </c>
      <c r="BQ305" s="133">
        <v>4.0000000000000002E-4</v>
      </c>
      <c r="BR305" s="133">
        <v>5.0000000000000002E-5</v>
      </c>
      <c r="BS305" s="133">
        <v>5.0000000000000002E-5</v>
      </c>
      <c r="BT305" s="133">
        <v>5.0000000000000002E-5</v>
      </c>
      <c r="BU305" s="133">
        <v>5.0000000000000002E-5</v>
      </c>
      <c r="BV305" s="133">
        <v>5.0000000000000002E-5</v>
      </c>
      <c r="BW305" s="133">
        <v>1E-4</v>
      </c>
      <c r="BX305" s="133">
        <v>1.4999999999999999E-4</v>
      </c>
      <c r="BY305" s="135" t="s">
        <v>1121</v>
      </c>
      <c r="BZ305" s="135" t="s">
        <v>1121</v>
      </c>
      <c r="CA305" s="135" t="s">
        <v>1121</v>
      </c>
      <c r="CB305" s="135" t="s">
        <v>1121</v>
      </c>
      <c r="CC305" s="135" t="s">
        <v>1121</v>
      </c>
      <c r="CD305" s="135" t="s">
        <v>1121</v>
      </c>
      <c r="CE305" s="135" t="s">
        <v>1121</v>
      </c>
      <c r="CF305" s="135" t="s">
        <v>1121</v>
      </c>
      <c r="CG305" s="135" t="s">
        <v>1121</v>
      </c>
      <c r="CH305" s="135" t="s">
        <v>1121</v>
      </c>
      <c r="CI305" s="135" t="s">
        <v>1121</v>
      </c>
      <c r="CJ305" s="135" t="s">
        <v>1121</v>
      </c>
      <c r="CK305" s="135" t="s">
        <v>1121</v>
      </c>
      <c r="CL305" s="135" t="s">
        <v>1121</v>
      </c>
      <c r="CM305" s="135" t="s">
        <v>1121</v>
      </c>
      <c r="CN305" s="135" t="s">
        <v>1121</v>
      </c>
      <c r="CO305" s="135"/>
      <c r="CP305" s="135" t="s">
        <v>1121</v>
      </c>
      <c r="CQ305" s="135" t="s">
        <v>1121</v>
      </c>
      <c r="CR305" s="135" t="s">
        <v>1121</v>
      </c>
      <c r="CS305" s="135" t="s">
        <v>1121</v>
      </c>
      <c r="CT305" s="135" t="s">
        <v>1121</v>
      </c>
      <c r="CU305" s="135" t="s">
        <v>1121</v>
      </c>
      <c r="CV305" s="135" t="s">
        <v>1121</v>
      </c>
      <c r="CW305" s="136" t="s">
        <v>1121</v>
      </c>
      <c r="CX305" s="135" t="s">
        <v>1121</v>
      </c>
      <c r="CY305" s="135" t="s">
        <v>1121</v>
      </c>
      <c r="CZ305" s="135" t="s">
        <v>1121</v>
      </c>
      <c r="DA305" s="135" t="s">
        <v>1121</v>
      </c>
      <c r="DB305" s="135" t="s">
        <v>1121</v>
      </c>
      <c r="DC305" s="133">
        <v>5.0000000000000002E-5</v>
      </c>
      <c r="DD305" s="133">
        <v>5.0000000000000002E-5</v>
      </c>
      <c r="DE305" s="132">
        <v>572</v>
      </c>
      <c r="DF305" s="135" t="s">
        <v>1121</v>
      </c>
      <c r="DG305" s="135" t="s">
        <v>1121</v>
      </c>
      <c r="DH305" s="135" t="s">
        <v>1121</v>
      </c>
      <c r="DI305" s="135" t="s">
        <v>1121</v>
      </c>
      <c r="DJ305" s="135" t="s">
        <v>1121</v>
      </c>
    </row>
    <row r="306" spans="34:114" ht="15" hidden="1" x14ac:dyDescent="0.25">
      <c r="AH306" s="133">
        <v>2.5000000000000001E-3</v>
      </c>
      <c r="AI306" s="132">
        <v>5.0000000000000001E-3</v>
      </c>
      <c r="AJ306" s="133">
        <v>2.5000000000000001E-3</v>
      </c>
      <c r="AK306" s="132">
        <v>1.7999999999999999E-2</v>
      </c>
      <c r="AL306" s="132">
        <v>8.0000000000000002E-3</v>
      </c>
      <c r="AM306" s="132">
        <v>7.0000000000000001E-3</v>
      </c>
      <c r="AN306" s="132">
        <v>1.0999999999999999E-2</v>
      </c>
      <c r="AO306" s="133">
        <v>2.5000000000000001E-3</v>
      </c>
      <c r="AP306" s="132">
        <v>8.0000000000000002E-3</v>
      </c>
      <c r="AQ306" s="133">
        <v>1.5E-3</v>
      </c>
      <c r="AR306" s="133">
        <v>2.5000000000000001E-3</v>
      </c>
      <c r="AS306" s="133">
        <v>2.5000000000000001E-3</v>
      </c>
      <c r="AT306" s="132">
        <v>1.4999999999999999E-2</v>
      </c>
      <c r="AU306" s="132">
        <v>1.4E-2</v>
      </c>
      <c r="AV306" s="132">
        <v>6.0000000000000001E-3</v>
      </c>
      <c r="AW306" s="133">
        <v>2.5000000000000001E-3</v>
      </c>
      <c r="AX306" s="132">
        <v>1.4E-2</v>
      </c>
      <c r="AY306" s="133">
        <v>2.5000000000000001E-3</v>
      </c>
      <c r="AZ306" s="133">
        <v>2.5000000000000001E-3</v>
      </c>
      <c r="BB306" s="133">
        <v>5.0000000000000001E-4</v>
      </c>
      <c r="BC306" s="133">
        <v>5.0000000000000001E-4</v>
      </c>
      <c r="BD306" s="133">
        <v>5.0000000000000001E-4</v>
      </c>
      <c r="BE306" s="133">
        <v>5.0000000000000001E-4</v>
      </c>
      <c r="BF306" s="133">
        <v>5.0000000000000001E-4</v>
      </c>
      <c r="BG306" s="133">
        <v>5.0000000000000001E-4</v>
      </c>
      <c r="BH306" s="133">
        <v>5.0000000000000001E-4</v>
      </c>
      <c r="BI306" s="133">
        <v>5.0000000000000001E-4</v>
      </c>
      <c r="BJ306" s="133">
        <v>5.0000000000000004E-6</v>
      </c>
      <c r="BK306" s="133">
        <v>5.0000000000000001E-4</v>
      </c>
      <c r="BL306" s="133">
        <v>5.0000000000000002E-5</v>
      </c>
      <c r="BM306" s="133">
        <v>5.0000000000000002E-5</v>
      </c>
      <c r="BN306" s="133">
        <v>5.0000000000000002E-5</v>
      </c>
      <c r="BO306" s="133">
        <v>5.0000000000000002E-5</v>
      </c>
      <c r="BP306" s="133">
        <v>5.0000000000000002E-5</v>
      </c>
      <c r="BQ306" s="133">
        <v>4.0000000000000002E-4</v>
      </c>
      <c r="BR306" s="133">
        <v>5.0000000000000002E-5</v>
      </c>
      <c r="BS306" s="133">
        <v>5.0000000000000002E-5</v>
      </c>
      <c r="BT306" s="133">
        <v>5.0000000000000002E-5</v>
      </c>
      <c r="BU306" s="133">
        <v>5.0000000000000002E-5</v>
      </c>
      <c r="BV306" s="133">
        <v>5.0000000000000002E-5</v>
      </c>
      <c r="BW306" s="133">
        <v>1E-4</v>
      </c>
      <c r="BX306" s="133">
        <v>1.4999999999999999E-4</v>
      </c>
      <c r="BY306" s="133">
        <v>2.5000000000000001E-2</v>
      </c>
      <c r="BZ306" s="133">
        <v>0.05</v>
      </c>
      <c r="CA306" s="133">
        <v>0.5</v>
      </c>
      <c r="CB306" s="133">
        <v>1.0000000000000001E-5</v>
      </c>
      <c r="CC306" s="133">
        <v>2.5000000000000001E-5</v>
      </c>
      <c r="CD306" s="133">
        <v>2.5000000000000001E-5</v>
      </c>
      <c r="CE306" s="133">
        <v>2.5000000000000001E-5</v>
      </c>
      <c r="CF306" s="133">
        <v>2.5000000000000001E-5</v>
      </c>
      <c r="CG306" s="133">
        <v>2.5000000000000001E-5</v>
      </c>
      <c r="CH306" s="133">
        <v>2.5000000000000001E-5</v>
      </c>
      <c r="CI306" s="133">
        <v>2.5000000000000001E-5</v>
      </c>
      <c r="CJ306" s="133">
        <v>5.0000000000000001E-3</v>
      </c>
      <c r="CK306" s="133">
        <v>1.4999999999999999E-4</v>
      </c>
      <c r="CL306" s="133">
        <v>5.0000000000000001E-4</v>
      </c>
      <c r="CM306" s="133">
        <v>5.0000000000000001E-4</v>
      </c>
      <c r="CN306" s="133">
        <v>5.0000000000000001E-4</v>
      </c>
      <c r="CO306" s="133"/>
      <c r="CP306" s="133">
        <v>2.9999999999999997E-4</v>
      </c>
      <c r="CQ306" s="133">
        <v>5.0000000000000001E-3</v>
      </c>
      <c r="CR306" s="133">
        <v>5.0000000000000001E-4</v>
      </c>
      <c r="CS306" s="133">
        <v>5.0000000000000001E-4</v>
      </c>
      <c r="CT306" s="133">
        <v>5.0000000000000002E-5</v>
      </c>
      <c r="CU306" s="133">
        <v>5.0000000000000002E-5</v>
      </c>
      <c r="CV306" s="133">
        <v>5.0000000000000002E-5</v>
      </c>
      <c r="CW306" s="136">
        <v>0.95</v>
      </c>
      <c r="CX306" s="133">
        <v>5.0000000000000002E-5</v>
      </c>
      <c r="CY306" s="133">
        <v>5.0000000000000002E-5</v>
      </c>
      <c r="CZ306" s="133">
        <v>5.0000000000000002E-5</v>
      </c>
      <c r="DA306" s="133">
        <v>5.0000000000000002E-5</v>
      </c>
      <c r="DB306" s="133">
        <v>5.0000000000000002E-5</v>
      </c>
      <c r="DC306" s="133">
        <v>5.0000000000000002E-5</v>
      </c>
      <c r="DD306" s="133">
        <v>5.0000000000000002E-5</v>
      </c>
      <c r="DE306" s="132">
        <v>1608</v>
      </c>
      <c r="DF306" s="133">
        <v>5.0000000000000001E-4</v>
      </c>
      <c r="DG306" s="133">
        <v>5.0000000000000002E-5</v>
      </c>
      <c r="DH306" s="133">
        <v>2.5000000000000001E-5</v>
      </c>
      <c r="DI306" s="133">
        <v>2.5000000000000001E-5</v>
      </c>
      <c r="DJ306" s="133">
        <v>5.0000000000000002E-5</v>
      </c>
    </row>
    <row r="307" spans="34:114" ht="15" hidden="1" x14ac:dyDescent="0.25">
      <c r="AH307" s="132">
        <v>0.01</v>
      </c>
      <c r="AI307" s="132">
        <v>0.01</v>
      </c>
      <c r="AJ307" s="133">
        <v>2.5000000000000001E-3</v>
      </c>
      <c r="AK307" s="132">
        <v>3.3000000000000002E-2</v>
      </c>
      <c r="AL307" s="132">
        <v>1.7000000000000001E-2</v>
      </c>
      <c r="AM307" s="132">
        <v>1.4999999999999999E-2</v>
      </c>
      <c r="AN307" s="132">
        <v>1.9E-2</v>
      </c>
      <c r="AO307" s="133">
        <v>2.5000000000000001E-3</v>
      </c>
      <c r="AP307" s="132">
        <v>8.9999999999999993E-3</v>
      </c>
      <c r="AQ307" s="132">
        <v>7.0000000000000001E-3</v>
      </c>
      <c r="AR307" s="133">
        <v>2.5000000000000001E-3</v>
      </c>
      <c r="AS307" s="133">
        <v>2.5000000000000001E-3</v>
      </c>
      <c r="AT307" s="132">
        <v>2.5000000000000001E-2</v>
      </c>
      <c r="AU307" s="132">
        <v>1.4E-2</v>
      </c>
      <c r="AV307" s="132">
        <v>7.0000000000000001E-3</v>
      </c>
      <c r="AW307" s="132">
        <v>5.0000000000000001E-3</v>
      </c>
      <c r="AX307" s="132">
        <v>1.7999999999999999E-2</v>
      </c>
      <c r="AY307" s="133">
        <v>2.5000000000000001E-3</v>
      </c>
      <c r="AZ307" s="133">
        <v>2.5000000000000001E-3</v>
      </c>
      <c r="BB307" s="133">
        <v>5.0000000000000001E-4</v>
      </c>
      <c r="BC307" s="133">
        <v>5.0000000000000001E-4</v>
      </c>
      <c r="BD307" s="133">
        <v>5.0000000000000001E-4</v>
      </c>
      <c r="BE307" s="133">
        <v>5.0000000000000001E-4</v>
      </c>
      <c r="BF307" s="133">
        <v>5.0000000000000001E-4</v>
      </c>
      <c r="BG307" s="133">
        <v>5.0000000000000001E-4</v>
      </c>
      <c r="BH307" s="133">
        <v>5.0000000000000001E-4</v>
      </c>
      <c r="BI307" s="133">
        <v>5.0000000000000001E-4</v>
      </c>
      <c r="BJ307" s="133">
        <v>5.0000000000000004E-6</v>
      </c>
      <c r="BK307" s="133">
        <v>5.0000000000000001E-4</v>
      </c>
      <c r="BL307" s="133">
        <v>5.0000000000000002E-5</v>
      </c>
      <c r="BM307" s="133">
        <v>5.0000000000000002E-5</v>
      </c>
      <c r="BN307" s="133">
        <v>5.0000000000000002E-5</v>
      </c>
      <c r="BO307" s="133">
        <v>5.0000000000000002E-5</v>
      </c>
      <c r="BP307" s="133">
        <v>5.0000000000000002E-5</v>
      </c>
      <c r="BQ307" s="133">
        <v>4.0000000000000002E-4</v>
      </c>
      <c r="BR307" s="133">
        <v>5.0000000000000002E-5</v>
      </c>
      <c r="BS307" s="133">
        <v>5.0000000000000002E-5</v>
      </c>
      <c r="BT307" s="133">
        <v>5.0000000000000002E-5</v>
      </c>
      <c r="BU307" s="133">
        <v>5.0000000000000002E-5</v>
      </c>
      <c r="BV307" s="133">
        <v>5.0000000000000002E-5</v>
      </c>
      <c r="BW307" s="133">
        <v>1E-4</v>
      </c>
      <c r="BX307" s="133">
        <v>1.4999999999999999E-4</v>
      </c>
      <c r="BY307" s="135" t="s">
        <v>1121</v>
      </c>
      <c r="BZ307" s="135" t="s">
        <v>1121</v>
      </c>
      <c r="CA307" s="135" t="s">
        <v>1121</v>
      </c>
      <c r="CB307" s="135" t="s">
        <v>1121</v>
      </c>
      <c r="CC307" s="135" t="s">
        <v>1121</v>
      </c>
      <c r="CD307" s="135" t="s">
        <v>1121</v>
      </c>
      <c r="CE307" s="135" t="s">
        <v>1121</v>
      </c>
      <c r="CF307" s="135" t="s">
        <v>1121</v>
      </c>
      <c r="CG307" s="135" t="s">
        <v>1121</v>
      </c>
      <c r="CH307" s="135" t="s">
        <v>1121</v>
      </c>
      <c r="CI307" s="135" t="s">
        <v>1121</v>
      </c>
      <c r="CJ307" s="135" t="s">
        <v>1121</v>
      </c>
      <c r="CK307" s="135" t="s">
        <v>1121</v>
      </c>
      <c r="CL307" s="135" t="s">
        <v>1121</v>
      </c>
      <c r="CM307" s="135" t="s">
        <v>1121</v>
      </c>
      <c r="CN307" s="135" t="s">
        <v>1121</v>
      </c>
      <c r="CO307" s="135"/>
      <c r="CP307" s="135" t="s">
        <v>1121</v>
      </c>
      <c r="CQ307" s="135" t="s">
        <v>1121</v>
      </c>
      <c r="CR307" s="135" t="s">
        <v>1121</v>
      </c>
      <c r="CS307" s="135" t="s">
        <v>1121</v>
      </c>
      <c r="CT307" s="135" t="s">
        <v>1121</v>
      </c>
      <c r="CU307" s="135" t="s">
        <v>1121</v>
      </c>
      <c r="CV307" s="135" t="s">
        <v>1121</v>
      </c>
      <c r="CW307" s="136" t="s">
        <v>1121</v>
      </c>
      <c r="CX307" s="135" t="s">
        <v>1121</v>
      </c>
      <c r="CY307" s="135" t="s">
        <v>1121</v>
      </c>
      <c r="CZ307" s="135" t="s">
        <v>1121</v>
      </c>
      <c r="DA307" s="135" t="s">
        <v>1121</v>
      </c>
      <c r="DB307" s="135" t="s">
        <v>1121</v>
      </c>
      <c r="DC307" s="133">
        <v>5.0000000000000002E-5</v>
      </c>
      <c r="DD307" s="133">
        <v>5.0000000000000002E-5</v>
      </c>
      <c r="DE307" s="132">
        <v>973.9</v>
      </c>
      <c r="DF307" s="135" t="s">
        <v>1121</v>
      </c>
      <c r="DG307" s="135" t="s">
        <v>1121</v>
      </c>
      <c r="DH307" s="135" t="s">
        <v>1121</v>
      </c>
      <c r="DI307" s="135" t="s">
        <v>1121</v>
      </c>
      <c r="DJ307" s="135" t="s">
        <v>1121</v>
      </c>
    </row>
    <row r="308" spans="34:114" ht="15" hidden="1" x14ac:dyDescent="0.25">
      <c r="AH308" s="132">
        <v>1.7999999999999999E-2</v>
      </c>
      <c r="AI308" s="133">
        <v>2.5000000000000001E-3</v>
      </c>
      <c r="AJ308" s="133">
        <v>2.5000000000000001E-3</v>
      </c>
      <c r="AK308" s="132">
        <v>2.1999999999999999E-2</v>
      </c>
      <c r="AL308" s="133">
        <v>2.5000000000000001E-3</v>
      </c>
      <c r="AM308" s="133">
        <v>2.5000000000000001E-3</v>
      </c>
      <c r="AN308" s="133">
        <v>2.5000000000000001E-3</v>
      </c>
      <c r="AO308" s="133">
        <v>2.5000000000000001E-3</v>
      </c>
      <c r="AP308" s="133">
        <v>2.5000000000000001E-3</v>
      </c>
      <c r="AQ308" s="133">
        <v>1.5E-3</v>
      </c>
      <c r="AR308" s="132">
        <v>1.2999999999999999E-2</v>
      </c>
      <c r="AS308" s="133">
        <v>2.5000000000000001E-3</v>
      </c>
      <c r="AT308" s="133">
        <v>2.5000000000000001E-3</v>
      </c>
      <c r="AU308" s="132">
        <v>1.2E-2</v>
      </c>
      <c r="AV308" s="133">
        <v>2.5000000000000001E-3</v>
      </c>
      <c r="AW308" s="133">
        <v>2.5000000000000001E-3</v>
      </c>
      <c r="AX308" s="132">
        <v>1.6E-2</v>
      </c>
      <c r="AY308" s="133">
        <v>2.5000000000000001E-3</v>
      </c>
      <c r="AZ308" s="133">
        <v>2.5000000000000001E-3</v>
      </c>
      <c r="BB308" s="133">
        <v>5.0000000000000001E-4</v>
      </c>
      <c r="BC308" s="133">
        <v>5.0000000000000001E-4</v>
      </c>
      <c r="BD308" s="133">
        <v>5.0000000000000001E-4</v>
      </c>
      <c r="BE308" s="133">
        <v>5.0000000000000001E-4</v>
      </c>
      <c r="BF308" s="133">
        <v>5.0000000000000001E-4</v>
      </c>
      <c r="BG308" s="133">
        <v>5.0000000000000001E-4</v>
      </c>
      <c r="BH308" s="133">
        <v>5.0000000000000001E-4</v>
      </c>
      <c r="BI308" s="133">
        <v>5.0000000000000001E-4</v>
      </c>
      <c r="BJ308" s="133">
        <v>5.0000000000000004E-6</v>
      </c>
      <c r="BK308" s="133">
        <v>5.0000000000000001E-4</v>
      </c>
      <c r="BL308" s="133">
        <v>5.0000000000000002E-5</v>
      </c>
      <c r="BM308" s="133">
        <v>5.0000000000000002E-5</v>
      </c>
      <c r="BN308" s="133">
        <v>5.0000000000000002E-5</v>
      </c>
      <c r="BO308" s="133">
        <v>5.0000000000000002E-5</v>
      </c>
      <c r="BP308" s="133">
        <v>5.0000000000000002E-5</v>
      </c>
      <c r="BQ308" s="133">
        <v>4.0000000000000002E-4</v>
      </c>
      <c r="BR308" s="133">
        <v>5.0000000000000002E-5</v>
      </c>
      <c r="BS308" s="133">
        <v>5.0000000000000002E-5</v>
      </c>
      <c r="BT308" s="133">
        <v>5.0000000000000002E-5</v>
      </c>
      <c r="BU308" s="133">
        <v>5.0000000000000002E-5</v>
      </c>
      <c r="BV308" s="133">
        <v>5.0000000000000002E-5</v>
      </c>
      <c r="BW308" s="133">
        <v>1E-4</v>
      </c>
      <c r="BX308" s="133">
        <v>1.4999999999999999E-4</v>
      </c>
      <c r="BY308" s="135" t="s">
        <v>1121</v>
      </c>
      <c r="BZ308" s="135" t="s">
        <v>1121</v>
      </c>
      <c r="CA308" s="135" t="s">
        <v>1121</v>
      </c>
      <c r="CB308" s="135" t="s">
        <v>1121</v>
      </c>
      <c r="CC308" s="135" t="s">
        <v>1121</v>
      </c>
      <c r="CD308" s="135" t="s">
        <v>1121</v>
      </c>
      <c r="CE308" s="135" t="s">
        <v>1121</v>
      </c>
      <c r="CF308" s="135" t="s">
        <v>1121</v>
      </c>
      <c r="CG308" s="135" t="s">
        <v>1121</v>
      </c>
      <c r="CH308" s="135" t="s">
        <v>1121</v>
      </c>
      <c r="CI308" s="135" t="s">
        <v>1121</v>
      </c>
      <c r="CJ308" s="135" t="s">
        <v>1121</v>
      </c>
      <c r="CK308" s="135" t="s">
        <v>1121</v>
      </c>
      <c r="CL308" s="135" t="s">
        <v>1121</v>
      </c>
      <c r="CM308" s="135" t="s">
        <v>1121</v>
      </c>
      <c r="CN308" s="135" t="s">
        <v>1121</v>
      </c>
      <c r="CO308" s="135"/>
      <c r="CP308" s="135" t="s">
        <v>1121</v>
      </c>
      <c r="CQ308" s="135" t="s">
        <v>1121</v>
      </c>
      <c r="CR308" s="135" t="s">
        <v>1121</v>
      </c>
      <c r="CS308" s="135" t="s">
        <v>1121</v>
      </c>
      <c r="CT308" s="135" t="s">
        <v>1121</v>
      </c>
      <c r="CU308" s="135" t="s">
        <v>1121</v>
      </c>
      <c r="CV308" s="135" t="s">
        <v>1121</v>
      </c>
      <c r="CW308" s="136" t="s">
        <v>1121</v>
      </c>
      <c r="CX308" s="135" t="s">
        <v>1121</v>
      </c>
      <c r="CY308" s="135" t="s">
        <v>1121</v>
      </c>
      <c r="CZ308" s="135" t="s">
        <v>1121</v>
      </c>
      <c r="DA308" s="135" t="s">
        <v>1121</v>
      </c>
      <c r="DB308" s="135" t="s">
        <v>1121</v>
      </c>
      <c r="DC308" s="133">
        <v>5.0000000000000002E-5</v>
      </c>
      <c r="DD308" s="133">
        <v>5.0000000000000002E-5</v>
      </c>
      <c r="DE308" s="133">
        <v>10283</v>
      </c>
      <c r="DF308" s="135" t="s">
        <v>1121</v>
      </c>
      <c r="DG308" s="135" t="s">
        <v>1121</v>
      </c>
      <c r="DH308" s="135" t="s">
        <v>1121</v>
      </c>
      <c r="DI308" s="135" t="s">
        <v>1121</v>
      </c>
      <c r="DJ308" s="135" t="s">
        <v>1121</v>
      </c>
    </row>
    <row r="309" spans="34:114" ht="15" hidden="1" x14ac:dyDescent="0.25">
      <c r="AH309" s="132">
        <v>8.1000000000000003E-2</v>
      </c>
      <c r="AI309" s="132">
        <v>0.114</v>
      </c>
      <c r="AJ309" s="132">
        <v>3.4000000000000002E-2</v>
      </c>
      <c r="AK309" s="132">
        <v>0.20899999999999999</v>
      </c>
      <c r="AL309" s="132">
        <v>7.3999999999999996E-2</v>
      </c>
      <c r="AM309" s="132">
        <v>4.2000000000000003E-2</v>
      </c>
      <c r="AN309" s="132">
        <v>4.7E-2</v>
      </c>
      <c r="AO309" s="132">
        <v>0.02</v>
      </c>
      <c r="AP309" s="132">
        <v>3.2000000000000001E-2</v>
      </c>
      <c r="AQ309" s="133">
        <v>1.5E-3</v>
      </c>
      <c r="AR309" s="132">
        <v>3.5000000000000003E-2</v>
      </c>
      <c r="AS309" s="132">
        <v>2.5000000000000001E-2</v>
      </c>
      <c r="AT309" s="132">
        <v>0.11700000000000001</v>
      </c>
      <c r="AU309" s="132">
        <v>6.7000000000000004E-2</v>
      </c>
      <c r="AV309" s="132">
        <v>2.7E-2</v>
      </c>
      <c r="AW309" s="132">
        <v>5.8000000000000003E-2</v>
      </c>
      <c r="AX309" s="132">
        <v>4.8000000000000001E-2</v>
      </c>
      <c r="AY309" s="133">
        <v>2.5000000000000001E-3</v>
      </c>
      <c r="AZ309" s="133">
        <v>2.5000000000000001E-3</v>
      </c>
      <c r="BB309" s="133">
        <v>5.0000000000000001E-4</v>
      </c>
      <c r="BC309" s="133">
        <v>5.0000000000000001E-4</v>
      </c>
      <c r="BD309" s="133">
        <v>5.0000000000000001E-4</v>
      </c>
      <c r="BE309" s="133">
        <v>5.0000000000000001E-4</v>
      </c>
      <c r="BF309" s="133">
        <v>5.0000000000000001E-4</v>
      </c>
      <c r="BG309" s="133">
        <v>5.0000000000000001E-4</v>
      </c>
      <c r="BH309" s="133">
        <v>5.0000000000000001E-4</v>
      </c>
      <c r="BI309" s="133">
        <v>5.0000000000000001E-4</v>
      </c>
      <c r="BJ309" s="133">
        <v>5.0000000000000004E-6</v>
      </c>
      <c r="BK309" s="133">
        <v>5.0000000000000001E-4</v>
      </c>
      <c r="BL309" s="133">
        <v>5.0000000000000002E-5</v>
      </c>
      <c r="BM309" s="133">
        <v>5.0000000000000002E-5</v>
      </c>
      <c r="BN309" s="133">
        <v>5.0000000000000002E-5</v>
      </c>
      <c r="BO309" s="133">
        <v>5.0000000000000002E-5</v>
      </c>
      <c r="BP309" s="133">
        <v>5.0000000000000002E-5</v>
      </c>
      <c r="BQ309" s="133">
        <v>4.0000000000000002E-4</v>
      </c>
      <c r="BR309" s="133">
        <v>5.0000000000000002E-5</v>
      </c>
      <c r="BS309" s="133">
        <v>5.0000000000000002E-5</v>
      </c>
      <c r="BT309" s="133">
        <v>5.0000000000000002E-5</v>
      </c>
      <c r="BU309" s="133">
        <v>5.0000000000000002E-5</v>
      </c>
      <c r="BV309" s="133">
        <v>5.0000000000000002E-5</v>
      </c>
      <c r="BW309" s="133">
        <v>1E-4</v>
      </c>
      <c r="BX309" s="133">
        <v>1.4999999999999999E-4</v>
      </c>
      <c r="BY309" s="135" t="s">
        <v>1121</v>
      </c>
      <c r="BZ309" s="135" t="s">
        <v>1121</v>
      </c>
      <c r="CA309" s="135" t="s">
        <v>1121</v>
      </c>
      <c r="CB309" s="135" t="s">
        <v>1121</v>
      </c>
      <c r="CC309" s="135" t="s">
        <v>1121</v>
      </c>
      <c r="CD309" s="135" t="s">
        <v>1121</v>
      </c>
      <c r="CE309" s="135" t="s">
        <v>1121</v>
      </c>
      <c r="CF309" s="135" t="s">
        <v>1121</v>
      </c>
      <c r="CG309" s="135" t="s">
        <v>1121</v>
      </c>
      <c r="CH309" s="135" t="s">
        <v>1121</v>
      </c>
      <c r="CI309" s="135" t="s">
        <v>1121</v>
      </c>
      <c r="CJ309" s="135" t="s">
        <v>1121</v>
      </c>
      <c r="CK309" s="135" t="s">
        <v>1121</v>
      </c>
      <c r="CL309" s="135" t="s">
        <v>1121</v>
      </c>
      <c r="CM309" s="135" t="s">
        <v>1121</v>
      </c>
      <c r="CN309" s="135" t="s">
        <v>1121</v>
      </c>
      <c r="CO309" s="135"/>
      <c r="CP309" s="135" t="s">
        <v>1121</v>
      </c>
      <c r="CQ309" s="135" t="s">
        <v>1121</v>
      </c>
      <c r="CR309" s="135" t="s">
        <v>1121</v>
      </c>
      <c r="CS309" s="135" t="s">
        <v>1121</v>
      </c>
      <c r="CT309" s="135" t="s">
        <v>1121</v>
      </c>
      <c r="CU309" s="135" t="s">
        <v>1121</v>
      </c>
      <c r="CV309" s="135" t="s">
        <v>1121</v>
      </c>
      <c r="CW309" s="136" t="s">
        <v>1121</v>
      </c>
      <c r="CX309" s="135" t="s">
        <v>1121</v>
      </c>
      <c r="CY309" s="135" t="s">
        <v>1121</v>
      </c>
      <c r="CZ309" s="135" t="s">
        <v>1121</v>
      </c>
      <c r="DA309" s="135" t="s">
        <v>1121</v>
      </c>
      <c r="DB309" s="135" t="s">
        <v>1121</v>
      </c>
      <c r="DC309" s="133">
        <v>5.0000000000000002E-5</v>
      </c>
      <c r="DD309" s="133">
        <v>5.0000000000000002E-5</v>
      </c>
      <c r="DE309" s="133">
        <v>7986</v>
      </c>
      <c r="DF309" s="135" t="s">
        <v>1121</v>
      </c>
      <c r="DG309" s="135" t="s">
        <v>1121</v>
      </c>
      <c r="DH309" s="135" t="s">
        <v>1121</v>
      </c>
      <c r="DI309" s="135" t="s">
        <v>1121</v>
      </c>
      <c r="DJ309" s="135" t="s">
        <v>1121</v>
      </c>
    </row>
    <row r="310" spans="34:114" ht="15" hidden="1" x14ac:dyDescent="0.25">
      <c r="AH310" s="132">
        <v>0.12</v>
      </c>
      <c r="AI310" s="132">
        <v>0.13200000000000001</v>
      </c>
      <c r="AJ310" s="133">
        <v>2.5000000000000001E-3</v>
      </c>
      <c r="AK310" s="132">
        <v>0.313</v>
      </c>
      <c r="AL310" s="132">
        <v>0.12</v>
      </c>
      <c r="AM310" s="132">
        <v>8.3000000000000004E-2</v>
      </c>
      <c r="AN310" s="132">
        <v>0.108</v>
      </c>
      <c r="AO310" s="132">
        <v>3.1E-2</v>
      </c>
      <c r="AP310" s="132">
        <v>6.9000000000000006E-2</v>
      </c>
      <c r="AQ310" s="133">
        <v>1.5E-3</v>
      </c>
      <c r="AR310" s="132">
        <v>4.1000000000000002E-2</v>
      </c>
      <c r="AS310" s="133">
        <v>2.5000000000000001E-3</v>
      </c>
      <c r="AT310" s="132">
        <v>0.27900000000000003</v>
      </c>
      <c r="AU310" s="132">
        <v>0.14099999999999999</v>
      </c>
      <c r="AV310" s="132">
        <v>6.4000000000000001E-2</v>
      </c>
      <c r="AW310" s="132">
        <v>9.0999999999999998E-2</v>
      </c>
      <c r="AX310" s="132">
        <v>0.114</v>
      </c>
      <c r="AY310" s="133">
        <v>2.5000000000000001E-3</v>
      </c>
      <c r="AZ310" s="133">
        <v>2.5000000000000001E-3</v>
      </c>
      <c r="BB310" s="133">
        <v>5.0000000000000001E-4</v>
      </c>
      <c r="BC310" s="133">
        <v>5.0000000000000001E-4</v>
      </c>
      <c r="BD310" s="133">
        <v>5.0000000000000001E-4</v>
      </c>
      <c r="BE310" s="133">
        <v>5.0000000000000001E-4</v>
      </c>
      <c r="BF310" s="133">
        <v>5.0000000000000001E-4</v>
      </c>
      <c r="BG310" s="133">
        <v>5.0000000000000001E-4</v>
      </c>
      <c r="BH310" s="133">
        <v>5.0000000000000001E-4</v>
      </c>
      <c r="BI310" s="133">
        <v>5.0000000000000001E-4</v>
      </c>
      <c r="BJ310" s="133">
        <v>5.0000000000000004E-6</v>
      </c>
      <c r="BK310" s="133">
        <v>5.0000000000000001E-4</v>
      </c>
      <c r="BL310" s="133">
        <v>5.0000000000000002E-5</v>
      </c>
      <c r="BM310" s="133">
        <v>5.0000000000000002E-5</v>
      </c>
      <c r="BN310" s="133">
        <v>5.0000000000000002E-5</v>
      </c>
      <c r="BO310" s="133">
        <v>5.0000000000000002E-5</v>
      </c>
      <c r="BP310" s="133">
        <v>5.0000000000000002E-5</v>
      </c>
      <c r="BQ310" s="133">
        <v>4.0000000000000002E-4</v>
      </c>
      <c r="BR310" s="133">
        <v>5.0000000000000002E-5</v>
      </c>
      <c r="BS310" s="133">
        <v>5.0000000000000002E-5</v>
      </c>
      <c r="BT310" s="133">
        <v>5.0000000000000002E-5</v>
      </c>
      <c r="BU310" s="133">
        <v>5.0000000000000002E-5</v>
      </c>
      <c r="BV310" s="133">
        <v>5.0000000000000002E-5</v>
      </c>
      <c r="BW310" s="133">
        <v>1E-4</v>
      </c>
      <c r="BX310" s="133">
        <v>1.4999999999999999E-4</v>
      </c>
      <c r="BY310" s="135" t="s">
        <v>1121</v>
      </c>
      <c r="BZ310" s="135" t="s">
        <v>1121</v>
      </c>
      <c r="CA310" s="135" t="s">
        <v>1121</v>
      </c>
      <c r="CB310" s="135" t="s">
        <v>1121</v>
      </c>
      <c r="CC310" s="135" t="s">
        <v>1121</v>
      </c>
      <c r="CD310" s="135" t="s">
        <v>1121</v>
      </c>
      <c r="CE310" s="135" t="s">
        <v>1121</v>
      </c>
      <c r="CF310" s="135" t="s">
        <v>1121</v>
      </c>
      <c r="CG310" s="135" t="s">
        <v>1121</v>
      </c>
      <c r="CH310" s="135" t="s">
        <v>1121</v>
      </c>
      <c r="CI310" s="135" t="s">
        <v>1121</v>
      </c>
      <c r="CJ310" s="135" t="s">
        <v>1121</v>
      </c>
      <c r="CK310" s="135" t="s">
        <v>1121</v>
      </c>
      <c r="CL310" s="135" t="s">
        <v>1121</v>
      </c>
      <c r="CM310" s="135" t="s">
        <v>1121</v>
      </c>
      <c r="CN310" s="135" t="s">
        <v>1121</v>
      </c>
      <c r="CO310" s="135"/>
      <c r="CP310" s="135" t="s">
        <v>1121</v>
      </c>
      <c r="CQ310" s="135" t="s">
        <v>1121</v>
      </c>
      <c r="CR310" s="135" t="s">
        <v>1121</v>
      </c>
      <c r="CS310" s="135" t="s">
        <v>1121</v>
      </c>
      <c r="CT310" s="135" t="s">
        <v>1121</v>
      </c>
      <c r="CU310" s="135" t="s">
        <v>1121</v>
      </c>
      <c r="CV310" s="135" t="s">
        <v>1121</v>
      </c>
      <c r="CW310" s="136" t="s">
        <v>1121</v>
      </c>
      <c r="CX310" s="135" t="s">
        <v>1121</v>
      </c>
      <c r="CY310" s="135" t="s">
        <v>1121</v>
      </c>
      <c r="CZ310" s="135" t="s">
        <v>1121</v>
      </c>
      <c r="DA310" s="135" t="s">
        <v>1121</v>
      </c>
      <c r="DB310" s="135" t="s">
        <v>1121</v>
      </c>
      <c r="DC310" s="133">
        <v>5.0000000000000002E-5</v>
      </c>
      <c r="DD310" s="133">
        <v>5.0000000000000002E-5</v>
      </c>
      <c r="DE310" s="133">
        <v>5241</v>
      </c>
      <c r="DF310" s="135" t="s">
        <v>1121</v>
      </c>
      <c r="DG310" s="135" t="s">
        <v>1121</v>
      </c>
      <c r="DH310" s="135" t="s">
        <v>1121</v>
      </c>
      <c r="DI310" s="135" t="s">
        <v>1121</v>
      </c>
      <c r="DJ310" s="135" t="s">
        <v>1121</v>
      </c>
    </row>
    <row r="311" spans="34:114" ht="15" hidden="1" x14ac:dyDescent="0.25">
      <c r="AH311" s="132">
        <v>0.01</v>
      </c>
      <c r="AI311" s="132">
        <v>3.3000000000000002E-2</v>
      </c>
      <c r="AJ311" s="133">
        <v>2.5000000000000001E-3</v>
      </c>
      <c r="AK311" s="132">
        <v>4.2000000000000003E-2</v>
      </c>
      <c r="AL311" s="132">
        <v>3.4000000000000002E-2</v>
      </c>
      <c r="AM311" s="132">
        <v>1.7000000000000001E-2</v>
      </c>
      <c r="AN311" s="132">
        <v>0.03</v>
      </c>
      <c r="AO311" s="133">
        <v>2.5000000000000001E-3</v>
      </c>
      <c r="AP311" s="132">
        <v>2.3E-2</v>
      </c>
      <c r="AQ311" s="133">
        <v>1.5E-3</v>
      </c>
      <c r="AR311" s="133">
        <v>2.5000000000000001E-3</v>
      </c>
      <c r="AS311" s="133">
        <v>2.5000000000000001E-3</v>
      </c>
      <c r="AT311" s="132">
        <v>2.4E-2</v>
      </c>
      <c r="AU311" s="132">
        <v>2.3E-2</v>
      </c>
      <c r="AV311" s="132">
        <v>1.0999999999999999E-2</v>
      </c>
      <c r="AW311" s="132">
        <v>5.0000000000000001E-3</v>
      </c>
      <c r="AX311" s="132">
        <v>2.1999999999999999E-2</v>
      </c>
      <c r="AY311" s="132">
        <v>0.01</v>
      </c>
      <c r="AZ311" s="133">
        <v>2.5000000000000001E-3</v>
      </c>
      <c r="BB311" s="133">
        <v>5.0000000000000001E-4</v>
      </c>
      <c r="BC311" s="133">
        <v>5.0000000000000001E-4</v>
      </c>
      <c r="BD311" s="133">
        <v>5.0000000000000001E-4</v>
      </c>
      <c r="BE311" s="133">
        <v>5.0000000000000001E-4</v>
      </c>
      <c r="BF311" s="133">
        <v>5.0000000000000001E-4</v>
      </c>
      <c r="BG311" s="133">
        <v>5.0000000000000001E-4</v>
      </c>
      <c r="BH311" s="133">
        <v>5.0000000000000001E-4</v>
      </c>
      <c r="BI311" s="133">
        <v>5.0000000000000001E-4</v>
      </c>
      <c r="BJ311" s="133">
        <v>5.0000000000000004E-6</v>
      </c>
      <c r="BK311" s="133">
        <v>5.0000000000000001E-4</v>
      </c>
      <c r="BL311" s="133">
        <v>5.0000000000000002E-5</v>
      </c>
      <c r="BM311" s="133">
        <v>5.0000000000000002E-5</v>
      </c>
      <c r="BN311" s="133">
        <v>5.0000000000000002E-5</v>
      </c>
      <c r="BO311" s="133">
        <v>5.0000000000000002E-5</v>
      </c>
      <c r="BP311" s="133">
        <v>5.0000000000000002E-5</v>
      </c>
      <c r="BQ311" s="133">
        <v>4.0000000000000002E-4</v>
      </c>
      <c r="BR311" s="133">
        <v>5.0000000000000002E-5</v>
      </c>
      <c r="BS311" s="133">
        <v>5.0000000000000002E-5</v>
      </c>
      <c r="BT311" s="133">
        <v>5.0000000000000002E-5</v>
      </c>
      <c r="BU311" s="133">
        <v>5.0000000000000002E-5</v>
      </c>
      <c r="BV311" s="133">
        <v>5.0000000000000002E-5</v>
      </c>
      <c r="BW311" s="133">
        <v>1E-4</v>
      </c>
      <c r="BX311" s="133">
        <v>1.4999999999999999E-4</v>
      </c>
      <c r="BY311" s="135" t="s">
        <v>1121</v>
      </c>
      <c r="BZ311" s="135" t="s">
        <v>1121</v>
      </c>
      <c r="CA311" s="135" t="s">
        <v>1121</v>
      </c>
      <c r="CB311" s="135" t="s">
        <v>1121</v>
      </c>
      <c r="CC311" s="135" t="s">
        <v>1121</v>
      </c>
      <c r="CD311" s="135" t="s">
        <v>1121</v>
      </c>
      <c r="CE311" s="135" t="s">
        <v>1121</v>
      </c>
      <c r="CF311" s="135" t="s">
        <v>1121</v>
      </c>
      <c r="CG311" s="135" t="s">
        <v>1121</v>
      </c>
      <c r="CH311" s="135" t="s">
        <v>1121</v>
      </c>
      <c r="CI311" s="135" t="s">
        <v>1121</v>
      </c>
      <c r="CJ311" s="135" t="s">
        <v>1121</v>
      </c>
      <c r="CK311" s="135" t="s">
        <v>1121</v>
      </c>
      <c r="CL311" s="135" t="s">
        <v>1121</v>
      </c>
      <c r="CM311" s="135" t="s">
        <v>1121</v>
      </c>
      <c r="CN311" s="135" t="s">
        <v>1121</v>
      </c>
      <c r="CO311" s="135"/>
      <c r="CP311" s="135" t="s">
        <v>1121</v>
      </c>
      <c r="CQ311" s="135" t="s">
        <v>1121</v>
      </c>
      <c r="CR311" s="135" t="s">
        <v>1121</v>
      </c>
      <c r="CS311" s="135" t="s">
        <v>1121</v>
      </c>
      <c r="CT311" s="135" t="s">
        <v>1121</v>
      </c>
      <c r="CU311" s="135" t="s">
        <v>1121</v>
      </c>
      <c r="CV311" s="135" t="s">
        <v>1121</v>
      </c>
      <c r="CW311" s="136" t="s">
        <v>1121</v>
      </c>
      <c r="CX311" s="135" t="s">
        <v>1121</v>
      </c>
      <c r="CY311" s="135" t="s">
        <v>1121</v>
      </c>
      <c r="CZ311" s="135" t="s">
        <v>1121</v>
      </c>
      <c r="DA311" s="135" t="s">
        <v>1121</v>
      </c>
      <c r="DB311" s="135" t="s">
        <v>1121</v>
      </c>
      <c r="DC311" s="133">
        <v>5.0000000000000002E-5</v>
      </c>
      <c r="DD311" s="133">
        <v>5.0000000000000002E-5</v>
      </c>
      <c r="DE311" s="132">
        <v>580.6</v>
      </c>
      <c r="DF311" s="135" t="s">
        <v>1121</v>
      </c>
      <c r="DG311" s="135" t="s">
        <v>1121</v>
      </c>
      <c r="DH311" s="135" t="s">
        <v>1121</v>
      </c>
      <c r="DI311" s="135" t="s">
        <v>1121</v>
      </c>
      <c r="DJ311" s="135" t="s">
        <v>1121</v>
      </c>
    </row>
    <row r="312" spans="34:114" ht="15" hidden="1" x14ac:dyDescent="0.25">
      <c r="AH312" s="132">
        <v>4.2000000000000003E-2</v>
      </c>
      <c r="AI312" s="132">
        <v>5.2999999999999999E-2</v>
      </c>
      <c r="AJ312" s="132">
        <v>3.5000000000000003E-2</v>
      </c>
      <c r="AK312" s="132">
        <v>0.24399999999999999</v>
      </c>
      <c r="AL312" s="132">
        <v>0.24</v>
      </c>
      <c r="AM312" s="132">
        <v>4.4999999999999998E-2</v>
      </c>
      <c r="AN312" s="132">
        <v>7.0999999999999994E-2</v>
      </c>
      <c r="AO312" s="133">
        <v>2.5000000000000001E-3</v>
      </c>
      <c r="AP312" s="132">
        <v>4.9000000000000002E-2</v>
      </c>
      <c r="AQ312" s="133">
        <v>1.5E-3</v>
      </c>
      <c r="AR312" s="132">
        <v>1.9E-2</v>
      </c>
      <c r="AS312" s="132">
        <v>3.5000000000000003E-2</v>
      </c>
      <c r="AT312" s="132">
        <v>0.16</v>
      </c>
      <c r="AU312" s="132">
        <v>0.12</v>
      </c>
      <c r="AV312" s="132">
        <v>4.5999999999999999E-2</v>
      </c>
      <c r="AW312" s="132">
        <v>5.3999999999999999E-2</v>
      </c>
      <c r="AX312" s="132">
        <v>7.3999999999999996E-2</v>
      </c>
      <c r="AY312" s="132">
        <v>0.02</v>
      </c>
      <c r="AZ312" s="133">
        <v>2.5000000000000001E-3</v>
      </c>
      <c r="BB312" s="133">
        <v>5.0000000000000001E-4</v>
      </c>
      <c r="BC312" s="133">
        <v>5.0000000000000001E-4</v>
      </c>
      <c r="BD312" s="133">
        <v>5.0000000000000001E-4</v>
      </c>
      <c r="BE312" s="133">
        <v>5.0000000000000001E-4</v>
      </c>
      <c r="BF312" s="133">
        <v>5.0000000000000001E-4</v>
      </c>
      <c r="BG312" s="133">
        <v>5.0000000000000001E-4</v>
      </c>
      <c r="BH312" s="133">
        <v>5.0000000000000001E-4</v>
      </c>
      <c r="BI312" s="133">
        <v>5.0000000000000001E-4</v>
      </c>
      <c r="BJ312" s="133">
        <v>5.0000000000000004E-6</v>
      </c>
      <c r="BK312" s="133">
        <v>5.0000000000000001E-4</v>
      </c>
      <c r="BL312" s="133">
        <v>5.0000000000000002E-5</v>
      </c>
      <c r="BM312" s="133">
        <v>5.0000000000000002E-5</v>
      </c>
      <c r="BN312" s="133">
        <v>5.0000000000000002E-5</v>
      </c>
      <c r="BO312" s="133">
        <v>5.0000000000000002E-5</v>
      </c>
      <c r="BP312" s="133">
        <v>5.0000000000000002E-5</v>
      </c>
      <c r="BQ312" s="133">
        <v>4.0000000000000002E-4</v>
      </c>
      <c r="BR312" s="133">
        <v>5.0000000000000002E-5</v>
      </c>
      <c r="BS312" s="133">
        <v>5.0000000000000002E-5</v>
      </c>
      <c r="BT312" s="133">
        <v>5.0000000000000002E-5</v>
      </c>
      <c r="BU312" s="133">
        <v>5.0000000000000002E-5</v>
      </c>
      <c r="BV312" s="133">
        <v>5.0000000000000002E-5</v>
      </c>
      <c r="BW312" s="133">
        <v>1E-4</v>
      </c>
      <c r="BX312" s="133">
        <v>1.4999999999999999E-4</v>
      </c>
      <c r="BY312" s="132">
        <v>3.25</v>
      </c>
      <c r="BZ312" s="133">
        <v>0.05</v>
      </c>
      <c r="CA312" s="132">
        <v>1</v>
      </c>
      <c r="CB312" s="133">
        <v>1.0000000000000001E-5</v>
      </c>
      <c r="CC312" s="133">
        <v>2.5000000000000001E-5</v>
      </c>
      <c r="CD312" s="133">
        <v>2.5000000000000001E-5</v>
      </c>
      <c r="CE312" s="133">
        <v>2.5000000000000001E-5</v>
      </c>
      <c r="CF312" s="133">
        <v>2.5000000000000001E-5</v>
      </c>
      <c r="CG312" s="133">
        <v>2.5000000000000001E-5</v>
      </c>
      <c r="CH312" s="133">
        <v>2.5000000000000001E-5</v>
      </c>
      <c r="CI312" s="133">
        <v>2.5000000000000001E-5</v>
      </c>
      <c r="CJ312" s="133">
        <v>5.0000000000000001E-3</v>
      </c>
      <c r="CK312" s="133">
        <v>1.4999999999999999E-4</v>
      </c>
      <c r="CL312" s="133">
        <v>5.0000000000000001E-4</v>
      </c>
      <c r="CM312" s="133">
        <v>5.0000000000000001E-4</v>
      </c>
      <c r="CN312" s="133">
        <v>5.0000000000000001E-4</v>
      </c>
      <c r="CO312" s="133"/>
      <c r="CP312" s="133">
        <v>2.9999999999999997E-4</v>
      </c>
      <c r="CQ312" s="133">
        <v>5.0000000000000001E-3</v>
      </c>
      <c r="CR312" s="133">
        <v>5.0000000000000001E-4</v>
      </c>
      <c r="CS312" s="133">
        <v>5.0000000000000001E-4</v>
      </c>
      <c r="CT312" s="133">
        <v>5.0000000000000002E-5</v>
      </c>
      <c r="CU312" s="133">
        <v>5.0000000000000002E-5</v>
      </c>
      <c r="CV312" s="133">
        <v>5.0000000000000002E-5</v>
      </c>
      <c r="CW312" s="136">
        <v>2.2999999999999998</v>
      </c>
      <c r="CX312" s="133">
        <v>5.0000000000000002E-5</v>
      </c>
      <c r="CY312" s="133">
        <v>5.0000000000000002E-5</v>
      </c>
      <c r="CZ312" s="133">
        <v>5.0000000000000002E-5</v>
      </c>
      <c r="DA312" s="133">
        <v>5.0000000000000002E-5</v>
      </c>
      <c r="DB312" s="133">
        <v>5.0000000000000002E-5</v>
      </c>
      <c r="DC312" s="133">
        <v>5.0000000000000002E-5</v>
      </c>
      <c r="DD312" s="133">
        <v>5.0000000000000002E-5</v>
      </c>
      <c r="DE312" s="133">
        <v>7623</v>
      </c>
      <c r="DF312" s="133">
        <v>5.0000000000000001E-4</v>
      </c>
      <c r="DG312" s="133">
        <v>5.0000000000000002E-5</v>
      </c>
      <c r="DH312" s="133">
        <v>2.5000000000000001E-5</v>
      </c>
      <c r="DI312" s="133">
        <v>2.5000000000000001E-5</v>
      </c>
      <c r="DJ312" s="133">
        <v>5.0000000000000002E-5</v>
      </c>
    </row>
    <row r="313" spans="34:114" ht="15" hidden="1" x14ac:dyDescent="0.25">
      <c r="AH313" s="132">
        <v>8.9999999999999993E-3</v>
      </c>
      <c r="AI313" s="133">
        <v>2.5000000000000001E-3</v>
      </c>
      <c r="AJ313" s="133">
        <v>2.5000000000000001E-3</v>
      </c>
      <c r="AK313" s="133">
        <v>2.5000000000000001E-3</v>
      </c>
      <c r="AL313" s="133">
        <v>2.5000000000000001E-3</v>
      </c>
      <c r="AM313" s="133">
        <v>2.5000000000000001E-3</v>
      </c>
      <c r="AN313" s="133">
        <v>2.5000000000000001E-3</v>
      </c>
      <c r="AO313" s="133">
        <v>2.5000000000000001E-3</v>
      </c>
      <c r="AP313" s="133">
        <v>2.5000000000000001E-3</v>
      </c>
      <c r="AQ313" s="133">
        <v>1.5E-3</v>
      </c>
      <c r="AR313" s="133">
        <v>2.5000000000000001E-3</v>
      </c>
      <c r="AS313" s="133">
        <v>2.5000000000000001E-3</v>
      </c>
      <c r="AT313" s="133">
        <v>2.5000000000000001E-3</v>
      </c>
      <c r="AU313" s="133">
        <v>2.5000000000000001E-3</v>
      </c>
      <c r="AV313" s="133">
        <v>2.5000000000000001E-3</v>
      </c>
      <c r="AW313" s="133">
        <v>2.5000000000000001E-3</v>
      </c>
      <c r="AX313" s="133">
        <v>2.5000000000000001E-3</v>
      </c>
      <c r="AY313" s="133">
        <v>2.5000000000000001E-3</v>
      </c>
      <c r="AZ313" s="133">
        <v>2.5000000000000001E-3</v>
      </c>
      <c r="BB313" s="133">
        <v>5.0000000000000001E-4</v>
      </c>
      <c r="BC313" s="133">
        <v>5.0000000000000001E-4</v>
      </c>
      <c r="BD313" s="133">
        <v>5.0000000000000001E-4</v>
      </c>
      <c r="BE313" s="133">
        <v>5.0000000000000001E-4</v>
      </c>
      <c r="BF313" s="133">
        <v>5.0000000000000001E-4</v>
      </c>
      <c r="BG313" s="133">
        <v>5.0000000000000001E-4</v>
      </c>
      <c r="BH313" s="133">
        <v>5.0000000000000001E-4</v>
      </c>
      <c r="BI313" s="133">
        <v>5.0000000000000001E-4</v>
      </c>
      <c r="BJ313" s="133">
        <v>5.0000000000000004E-6</v>
      </c>
      <c r="BK313" s="133">
        <v>5.0000000000000001E-4</v>
      </c>
      <c r="BL313" s="133">
        <v>5.0000000000000002E-5</v>
      </c>
      <c r="BM313" s="133">
        <v>5.0000000000000002E-5</v>
      </c>
      <c r="BN313" s="133">
        <v>5.0000000000000002E-5</v>
      </c>
      <c r="BO313" s="133">
        <v>5.0000000000000002E-5</v>
      </c>
      <c r="BP313" s="133">
        <v>5.0000000000000002E-5</v>
      </c>
      <c r="BQ313" s="133">
        <v>4.0000000000000002E-4</v>
      </c>
      <c r="BR313" s="133">
        <v>5.0000000000000002E-5</v>
      </c>
      <c r="BS313" s="133">
        <v>5.0000000000000002E-5</v>
      </c>
      <c r="BT313" s="133">
        <v>5.0000000000000002E-5</v>
      </c>
      <c r="BU313" s="133">
        <v>5.0000000000000002E-5</v>
      </c>
      <c r="BV313" s="133">
        <v>5.0000000000000002E-5</v>
      </c>
      <c r="BW313" s="133">
        <v>1E-4</v>
      </c>
      <c r="BX313" s="133">
        <v>1.4999999999999999E-4</v>
      </c>
      <c r="BY313" s="135" t="s">
        <v>1121</v>
      </c>
      <c r="BZ313" s="135" t="s">
        <v>1121</v>
      </c>
      <c r="CA313" s="135" t="s">
        <v>1121</v>
      </c>
      <c r="CB313" s="135" t="s">
        <v>1121</v>
      </c>
      <c r="CC313" s="135" t="s">
        <v>1121</v>
      </c>
      <c r="CD313" s="135" t="s">
        <v>1121</v>
      </c>
      <c r="CE313" s="135" t="s">
        <v>1121</v>
      </c>
      <c r="CF313" s="135" t="s">
        <v>1121</v>
      </c>
      <c r="CG313" s="135" t="s">
        <v>1121</v>
      </c>
      <c r="CH313" s="135" t="s">
        <v>1121</v>
      </c>
      <c r="CI313" s="135" t="s">
        <v>1121</v>
      </c>
      <c r="CJ313" s="135" t="s">
        <v>1121</v>
      </c>
      <c r="CK313" s="135" t="s">
        <v>1121</v>
      </c>
      <c r="CL313" s="135" t="s">
        <v>1121</v>
      </c>
      <c r="CM313" s="135" t="s">
        <v>1121</v>
      </c>
      <c r="CN313" s="135" t="s">
        <v>1121</v>
      </c>
      <c r="CO313" s="135"/>
      <c r="CP313" s="135" t="s">
        <v>1121</v>
      </c>
      <c r="CQ313" s="135" t="s">
        <v>1121</v>
      </c>
      <c r="CR313" s="135" t="s">
        <v>1121</v>
      </c>
      <c r="CS313" s="135" t="s">
        <v>1121</v>
      </c>
      <c r="CT313" s="135" t="s">
        <v>1121</v>
      </c>
      <c r="CU313" s="135" t="s">
        <v>1121</v>
      </c>
      <c r="CV313" s="135" t="s">
        <v>1121</v>
      </c>
      <c r="CW313" s="136" t="s">
        <v>1121</v>
      </c>
      <c r="CX313" s="135" t="s">
        <v>1121</v>
      </c>
      <c r="CY313" s="135" t="s">
        <v>1121</v>
      </c>
      <c r="CZ313" s="135" t="s">
        <v>1121</v>
      </c>
      <c r="DA313" s="135" t="s">
        <v>1121</v>
      </c>
      <c r="DB313" s="135" t="s">
        <v>1121</v>
      </c>
      <c r="DC313" s="133">
        <v>5.0000000000000002E-5</v>
      </c>
      <c r="DD313" s="133">
        <v>5.0000000000000002E-5</v>
      </c>
      <c r="DE313" s="132">
        <v>1369</v>
      </c>
      <c r="DF313" s="135" t="s">
        <v>1121</v>
      </c>
      <c r="DG313" s="135" t="s">
        <v>1121</v>
      </c>
      <c r="DH313" s="135" t="s">
        <v>1121</v>
      </c>
      <c r="DI313" s="135" t="s">
        <v>1121</v>
      </c>
      <c r="DJ313" s="135" t="s">
        <v>1121</v>
      </c>
    </row>
    <row r="314" spans="34:114" ht="15" hidden="1" x14ac:dyDescent="0.25">
      <c r="AH314" s="132">
        <v>6.4000000000000001E-2</v>
      </c>
      <c r="AI314" s="132">
        <v>0.32200000000000001</v>
      </c>
      <c r="AJ314" s="132">
        <v>6.5000000000000002E-2</v>
      </c>
      <c r="AK314" s="132">
        <v>0.90800000000000003</v>
      </c>
      <c r="AL314" s="132">
        <v>0.46</v>
      </c>
      <c r="AM314" s="132">
        <v>0.32100000000000001</v>
      </c>
      <c r="AN314" s="132">
        <v>0.32300000000000001</v>
      </c>
      <c r="AO314" s="132">
        <v>0.09</v>
      </c>
      <c r="AP314" s="132">
        <v>0.33600000000000002</v>
      </c>
      <c r="AQ314" s="132">
        <v>5.6000000000000001E-2</v>
      </c>
      <c r="AR314" s="132">
        <v>7.1999999999999995E-2</v>
      </c>
      <c r="AS314" s="132">
        <v>9.7000000000000003E-2</v>
      </c>
      <c r="AT314" s="132">
        <v>0.55300000000000005</v>
      </c>
      <c r="AU314" s="132">
        <v>0.49099999999999999</v>
      </c>
      <c r="AV314" s="132">
        <v>0.249</v>
      </c>
      <c r="AW314" s="132">
        <v>0.158</v>
      </c>
      <c r="AX314" s="132">
        <v>0.33600000000000002</v>
      </c>
      <c r="AY314" s="132">
        <v>8.1000000000000003E-2</v>
      </c>
      <c r="AZ314" s="133">
        <v>2.5000000000000001E-3</v>
      </c>
      <c r="BB314" s="133">
        <v>5.0000000000000001E-4</v>
      </c>
      <c r="BC314" s="133">
        <v>5.0000000000000001E-4</v>
      </c>
      <c r="BD314" s="133">
        <v>5.0000000000000001E-4</v>
      </c>
      <c r="BE314" s="133">
        <v>5.0000000000000001E-4</v>
      </c>
      <c r="BF314" s="133">
        <v>5.0000000000000001E-4</v>
      </c>
      <c r="BG314" s="133">
        <v>5.0000000000000001E-4</v>
      </c>
      <c r="BH314" s="133">
        <v>5.0000000000000001E-4</v>
      </c>
      <c r="BI314" s="133">
        <v>5.0000000000000001E-4</v>
      </c>
      <c r="BJ314" s="133">
        <v>5.0000000000000004E-6</v>
      </c>
      <c r="BK314" s="133">
        <v>5.0000000000000001E-4</v>
      </c>
      <c r="BL314" s="133">
        <v>5.0000000000000002E-5</v>
      </c>
      <c r="BM314" s="133">
        <v>5.0000000000000002E-5</v>
      </c>
      <c r="BN314" s="133">
        <v>5.0000000000000002E-5</v>
      </c>
      <c r="BO314" s="133">
        <v>5.0000000000000002E-5</v>
      </c>
      <c r="BP314" s="133">
        <v>5.0000000000000002E-5</v>
      </c>
      <c r="BQ314" s="133">
        <v>4.0000000000000002E-4</v>
      </c>
      <c r="BR314" s="133">
        <v>5.0000000000000002E-5</v>
      </c>
      <c r="BS314" s="133">
        <v>5.0000000000000002E-5</v>
      </c>
      <c r="BT314" s="133">
        <v>5.0000000000000002E-5</v>
      </c>
      <c r="BU314" s="133">
        <v>5.0000000000000002E-5</v>
      </c>
      <c r="BV314" s="133">
        <v>5.0000000000000002E-5</v>
      </c>
      <c r="BW314" s="133">
        <v>1E-4</v>
      </c>
      <c r="BX314" s="133">
        <v>1.4999999999999999E-4</v>
      </c>
      <c r="BY314" s="135" t="s">
        <v>1121</v>
      </c>
      <c r="BZ314" s="135" t="s">
        <v>1121</v>
      </c>
      <c r="CA314" s="135" t="s">
        <v>1121</v>
      </c>
      <c r="CB314" s="135" t="s">
        <v>1121</v>
      </c>
      <c r="CC314" s="135" t="s">
        <v>1121</v>
      </c>
      <c r="CD314" s="135" t="s">
        <v>1121</v>
      </c>
      <c r="CE314" s="135" t="s">
        <v>1121</v>
      </c>
      <c r="CF314" s="135" t="s">
        <v>1121</v>
      </c>
      <c r="CG314" s="135" t="s">
        <v>1121</v>
      </c>
      <c r="CH314" s="135" t="s">
        <v>1121</v>
      </c>
      <c r="CI314" s="135" t="s">
        <v>1121</v>
      </c>
      <c r="CJ314" s="135" t="s">
        <v>1121</v>
      </c>
      <c r="CK314" s="135" t="s">
        <v>1121</v>
      </c>
      <c r="CL314" s="135" t="s">
        <v>1121</v>
      </c>
      <c r="CM314" s="135" t="s">
        <v>1121</v>
      </c>
      <c r="CN314" s="135" t="s">
        <v>1121</v>
      </c>
      <c r="CO314" s="135"/>
      <c r="CP314" s="135" t="s">
        <v>1121</v>
      </c>
      <c r="CQ314" s="135" t="s">
        <v>1121</v>
      </c>
      <c r="CR314" s="135" t="s">
        <v>1121</v>
      </c>
      <c r="CS314" s="135" t="s">
        <v>1121</v>
      </c>
      <c r="CT314" s="135" t="s">
        <v>1121</v>
      </c>
      <c r="CU314" s="135" t="s">
        <v>1121</v>
      </c>
      <c r="CV314" s="135" t="s">
        <v>1121</v>
      </c>
      <c r="CW314" s="136" t="s">
        <v>1121</v>
      </c>
      <c r="CX314" s="135" t="s">
        <v>1121</v>
      </c>
      <c r="CY314" s="135" t="s">
        <v>1121</v>
      </c>
      <c r="CZ314" s="135" t="s">
        <v>1121</v>
      </c>
      <c r="DA314" s="135" t="s">
        <v>1121</v>
      </c>
      <c r="DB314" s="135" t="s">
        <v>1121</v>
      </c>
      <c r="DC314" s="133">
        <v>5.0000000000000002E-5</v>
      </c>
      <c r="DD314" s="133">
        <v>5.0000000000000002E-5</v>
      </c>
      <c r="DE314" s="133">
        <v>12811</v>
      </c>
      <c r="DF314" s="135" t="s">
        <v>1121</v>
      </c>
      <c r="DG314" s="135" t="s">
        <v>1121</v>
      </c>
      <c r="DH314" s="135" t="s">
        <v>1121</v>
      </c>
      <c r="DI314" s="135" t="s">
        <v>1121</v>
      </c>
      <c r="DJ314" s="135" t="s">
        <v>1121</v>
      </c>
    </row>
    <row r="315" spans="34:114" ht="15" hidden="1" x14ac:dyDescent="0.25">
      <c r="AH315" s="132">
        <v>0.01</v>
      </c>
      <c r="AI315" s="132">
        <v>1.0999999999999999E-2</v>
      </c>
      <c r="AJ315" s="133">
        <v>2.5000000000000001E-3</v>
      </c>
      <c r="AK315" s="132">
        <v>3.6999999999999998E-2</v>
      </c>
      <c r="AL315" s="132">
        <v>2.7E-2</v>
      </c>
      <c r="AM315" s="132">
        <v>2.1000000000000001E-2</v>
      </c>
      <c r="AN315" s="132">
        <v>8.9999999999999993E-3</v>
      </c>
      <c r="AO315" s="133">
        <v>2.5000000000000001E-3</v>
      </c>
      <c r="AP315" s="133">
        <v>2.5000000000000001E-3</v>
      </c>
      <c r="AQ315" s="133">
        <v>1.5E-3</v>
      </c>
      <c r="AR315" s="132">
        <v>7.0000000000000001E-3</v>
      </c>
      <c r="AS315" s="132">
        <v>6.0000000000000001E-3</v>
      </c>
      <c r="AT315" s="132">
        <v>0.02</v>
      </c>
      <c r="AU315" s="132">
        <v>1.4E-2</v>
      </c>
      <c r="AV315" s="132">
        <v>6.0000000000000001E-3</v>
      </c>
      <c r="AW315" s="132">
        <v>8.0000000000000002E-3</v>
      </c>
      <c r="AX315" s="132">
        <v>1.2999999999999999E-2</v>
      </c>
      <c r="AY315" s="133">
        <v>2.5000000000000001E-3</v>
      </c>
      <c r="AZ315" s="133">
        <v>2.5000000000000001E-3</v>
      </c>
      <c r="BB315" s="133">
        <v>5.0000000000000001E-4</v>
      </c>
      <c r="BC315" s="133">
        <v>5.0000000000000001E-4</v>
      </c>
      <c r="BD315" s="133">
        <v>5.0000000000000001E-4</v>
      </c>
      <c r="BE315" s="133">
        <v>5.0000000000000001E-4</v>
      </c>
      <c r="BF315" s="133">
        <v>5.0000000000000001E-4</v>
      </c>
      <c r="BG315" s="133">
        <v>5.0000000000000001E-4</v>
      </c>
      <c r="BH315" s="133">
        <v>5.0000000000000001E-4</v>
      </c>
      <c r="BI315" s="133">
        <v>5.0000000000000001E-4</v>
      </c>
      <c r="BJ315" s="133">
        <v>5.0000000000000004E-6</v>
      </c>
      <c r="BK315" s="133">
        <v>5.0000000000000001E-4</v>
      </c>
      <c r="BL315" s="133">
        <v>5.0000000000000002E-5</v>
      </c>
      <c r="BM315" s="133">
        <v>5.0000000000000002E-5</v>
      </c>
      <c r="BN315" s="133">
        <v>5.0000000000000002E-5</v>
      </c>
      <c r="BO315" s="133">
        <v>5.0000000000000002E-5</v>
      </c>
      <c r="BP315" s="133">
        <v>5.0000000000000002E-5</v>
      </c>
      <c r="BQ315" s="133">
        <v>4.0000000000000002E-4</v>
      </c>
      <c r="BR315" s="133">
        <v>5.0000000000000002E-5</v>
      </c>
      <c r="BS315" s="133">
        <v>5.0000000000000002E-5</v>
      </c>
      <c r="BT315" s="133">
        <v>5.0000000000000002E-5</v>
      </c>
      <c r="BU315" s="133">
        <v>5.0000000000000002E-5</v>
      </c>
      <c r="BV315" s="133">
        <v>5.0000000000000002E-5</v>
      </c>
      <c r="BW315" s="133">
        <v>1E-4</v>
      </c>
      <c r="BX315" s="133">
        <v>1.4999999999999999E-4</v>
      </c>
      <c r="BY315" s="135" t="s">
        <v>1121</v>
      </c>
      <c r="BZ315" s="135" t="s">
        <v>1121</v>
      </c>
      <c r="CA315" s="135" t="s">
        <v>1121</v>
      </c>
      <c r="CB315" s="135" t="s">
        <v>1121</v>
      </c>
      <c r="CC315" s="135" t="s">
        <v>1121</v>
      </c>
      <c r="CD315" s="135" t="s">
        <v>1121</v>
      </c>
      <c r="CE315" s="135" t="s">
        <v>1121</v>
      </c>
      <c r="CF315" s="135" t="s">
        <v>1121</v>
      </c>
      <c r="CG315" s="135" t="s">
        <v>1121</v>
      </c>
      <c r="CH315" s="135" t="s">
        <v>1121</v>
      </c>
      <c r="CI315" s="135" t="s">
        <v>1121</v>
      </c>
      <c r="CJ315" s="135" t="s">
        <v>1121</v>
      </c>
      <c r="CK315" s="135" t="s">
        <v>1121</v>
      </c>
      <c r="CL315" s="135" t="s">
        <v>1121</v>
      </c>
      <c r="CM315" s="135" t="s">
        <v>1121</v>
      </c>
      <c r="CN315" s="135" t="s">
        <v>1121</v>
      </c>
      <c r="CO315" s="135"/>
      <c r="CP315" s="135" t="s">
        <v>1121</v>
      </c>
      <c r="CQ315" s="135" t="s">
        <v>1121</v>
      </c>
      <c r="CR315" s="135" t="s">
        <v>1121</v>
      </c>
      <c r="CS315" s="135" t="s">
        <v>1121</v>
      </c>
      <c r="CT315" s="135" t="s">
        <v>1121</v>
      </c>
      <c r="CU315" s="135" t="s">
        <v>1121</v>
      </c>
      <c r="CV315" s="135" t="s">
        <v>1121</v>
      </c>
      <c r="CW315" s="136" t="s">
        <v>1121</v>
      </c>
      <c r="CX315" s="135" t="s">
        <v>1121</v>
      </c>
      <c r="CY315" s="135" t="s">
        <v>1121</v>
      </c>
      <c r="CZ315" s="135" t="s">
        <v>1121</v>
      </c>
      <c r="DA315" s="135" t="s">
        <v>1121</v>
      </c>
      <c r="DB315" s="135" t="s">
        <v>1121</v>
      </c>
      <c r="DC315" s="133">
        <v>5.0000000000000002E-5</v>
      </c>
      <c r="DD315" s="133">
        <v>5.0000000000000002E-5</v>
      </c>
      <c r="DE315" s="132">
        <v>1173</v>
      </c>
      <c r="DF315" s="135" t="s">
        <v>1121</v>
      </c>
      <c r="DG315" s="135" t="s">
        <v>1121</v>
      </c>
      <c r="DH315" s="135" t="s">
        <v>1121</v>
      </c>
      <c r="DI315" s="135" t="s">
        <v>1121</v>
      </c>
      <c r="DJ315" s="135" t="s">
        <v>1121</v>
      </c>
    </row>
    <row r="316" spans="34:114" ht="15" hidden="1" x14ac:dyDescent="0.25">
      <c r="AH316" s="132">
        <v>2.7E-2</v>
      </c>
      <c r="AI316" s="132">
        <v>5.1999999999999998E-2</v>
      </c>
      <c r="AJ316" s="132">
        <v>8.9999999999999993E-3</v>
      </c>
      <c r="AK316" s="132">
        <v>0.109</v>
      </c>
      <c r="AL316" s="132">
        <v>5.0999999999999997E-2</v>
      </c>
      <c r="AM316" s="132">
        <v>2.8000000000000001E-2</v>
      </c>
      <c r="AN316" s="132">
        <v>3.5999999999999997E-2</v>
      </c>
      <c r="AO316" s="132">
        <v>7.0000000000000001E-3</v>
      </c>
      <c r="AP316" s="132">
        <v>2.5000000000000001E-2</v>
      </c>
      <c r="AQ316" s="132">
        <v>4.0000000000000001E-3</v>
      </c>
      <c r="AR316" s="133">
        <v>2.5000000000000001E-3</v>
      </c>
      <c r="AS316" s="133">
        <v>2.5000000000000001E-3</v>
      </c>
      <c r="AT316" s="132">
        <v>6.7000000000000004E-2</v>
      </c>
      <c r="AU316" s="132">
        <v>4.5999999999999999E-2</v>
      </c>
      <c r="AV316" s="132">
        <v>2.1000000000000001E-2</v>
      </c>
      <c r="AW316" s="132">
        <v>1.0999999999999999E-2</v>
      </c>
      <c r="AX316" s="132">
        <v>0.04</v>
      </c>
      <c r="AY316" s="132">
        <v>1.2999999999999999E-2</v>
      </c>
      <c r="AZ316" s="133">
        <v>2.5000000000000001E-3</v>
      </c>
      <c r="BB316" s="133">
        <v>5.0000000000000001E-4</v>
      </c>
      <c r="BC316" s="133">
        <v>5.0000000000000001E-4</v>
      </c>
      <c r="BD316" s="133">
        <v>5.0000000000000001E-4</v>
      </c>
      <c r="BE316" s="133">
        <v>5.0000000000000001E-4</v>
      </c>
      <c r="BF316" s="133">
        <v>5.0000000000000001E-4</v>
      </c>
      <c r="BG316" s="133">
        <v>5.0000000000000001E-4</v>
      </c>
      <c r="BH316" s="133">
        <v>5.0000000000000001E-4</v>
      </c>
      <c r="BI316" s="133">
        <v>5.0000000000000001E-4</v>
      </c>
      <c r="BJ316" s="133">
        <v>5.0000000000000004E-6</v>
      </c>
      <c r="BK316" s="133">
        <v>5.0000000000000001E-4</v>
      </c>
      <c r="BL316" s="133">
        <v>5.0000000000000002E-5</v>
      </c>
      <c r="BM316" s="133">
        <v>5.0000000000000002E-5</v>
      </c>
      <c r="BN316" s="133">
        <v>5.0000000000000002E-5</v>
      </c>
      <c r="BO316" s="133">
        <v>5.0000000000000002E-5</v>
      </c>
      <c r="BP316" s="133">
        <v>5.0000000000000002E-5</v>
      </c>
      <c r="BQ316" s="133">
        <v>4.0000000000000002E-4</v>
      </c>
      <c r="BR316" s="133">
        <v>5.0000000000000002E-5</v>
      </c>
      <c r="BS316" s="133">
        <v>5.0000000000000002E-5</v>
      </c>
      <c r="BT316" s="133">
        <v>5.0000000000000002E-5</v>
      </c>
      <c r="BU316" s="133">
        <v>5.0000000000000002E-5</v>
      </c>
      <c r="BV316" s="133">
        <v>5.0000000000000002E-5</v>
      </c>
      <c r="BW316" s="133">
        <v>1E-4</v>
      </c>
      <c r="BX316" s="133">
        <v>1.4999999999999999E-4</v>
      </c>
      <c r="BY316" s="135" t="s">
        <v>1121</v>
      </c>
      <c r="BZ316" s="135" t="s">
        <v>1121</v>
      </c>
      <c r="CA316" s="135" t="s">
        <v>1121</v>
      </c>
      <c r="CB316" s="135" t="s">
        <v>1121</v>
      </c>
      <c r="CC316" s="135" t="s">
        <v>1121</v>
      </c>
      <c r="CD316" s="135" t="s">
        <v>1121</v>
      </c>
      <c r="CE316" s="135" t="s">
        <v>1121</v>
      </c>
      <c r="CF316" s="135" t="s">
        <v>1121</v>
      </c>
      <c r="CG316" s="135" t="s">
        <v>1121</v>
      </c>
      <c r="CH316" s="135" t="s">
        <v>1121</v>
      </c>
      <c r="CI316" s="135" t="s">
        <v>1121</v>
      </c>
      <c r="CJ316" s="135" t="s">
        <v>1121</v>
      </c>
      <c r="CK316" s="135" t="s">
        <v>1121</v>
      </c>
      <c r="CL316" s="135" t="s">
        <v>1121</v>
      </c>
      <c r="CM316" s="135" t="s">
        <v>1121</v>
      </c>
      <c r="CN316" s="135" t="s">
        <v>1121</v>
      </c>
      <c r="CO316" s="135"/>
      <c r="CP316" s="135" t="s">
        <v>1121</v>
      </c>
      <c r="CQ316" s="135" t="s">
        <v>1121</v>
      </c>
      <c r="CR316" s="135" t="s">
        <v>1121</v>
      </c>
      <c r="CS316" s="135" t="s">
        <v>1121</v>
      </c>
      <c r="CT316" s="135" t="s">
        <v>1121</v>
      </c>
      <c r="CU316" s="135" t="s">
        <v>1121</v>
      </c>
      <c r="CV316" s="135" t="s">
        <v>1121</v>
      </c>
      <c r="CW316" s="136" t="s">
        <v>1121</v>
      </c>
      <c r="CX316" s="135" t="s">
        <v>1121</v>
      </c>
      <c r="CY316" s="135" t="s">
        <v>1121</v>
      </c>
      <c r="CZ316" s="135" t="s">
        <v>1121</v>
      </c>
      <c r="DA316" s="135" t="s">
        <v>1121</v>
      </c>
      <c r="DB316" s="135" t="s">
        <v>1121</v>
      </c>
      <c r="DC316" s="133">
        <v>5.0000000000000002E-5</v>
      </c>
      <c r="DD316" s="133">
        <v>5.0000000000000002E-5</v>
      </c>
      <c r="DE316" s="133">
        <v>23472</v>
      </c>
      <c r="DF316" s="135" t="s">
        <v>1121</v>
      </c>
      <c r="DG316" s="135" t="s">
        <v>1121</v>
      </c>
      <c r="DH316" s="135" t="s">
        <v>1121</v>
      </c>
      <c r="DI316" s="135" t="s">
        <v>1121</v>
      </c>
      <c r="DJ316" s="135" t="s">
        <v>1121</v>
      </c>
    </row>
    <row r="317" spans="34:114" ht="15" hidden="1" x14ac:dyDescent="0.25">
      <c r="AH317" s="132">
        <v>4.3999999999999997E-2</v>
      </c>
      <c r="AI317" s="132">
        <v>5.8999999999999997E-2</v>
      </c>
      <c r="AJ317" s="132">
        <v>7.0000000000000001E-3</v>
      </c>
      <c r="AK317" s="132">
        <v>9.1999999999999998E-2</v>
      </c>
      <c r="AL317" s="132">
        <v>3.3000000000000002E-2</v>
      </c>
      <c r="AM317" s="132">
        <v>2.1000000000000001E-2</v>
      </c>
      <c r="AN317" s="132">
        <v>2.4E-2</v>
      </c>
      <c r="AO317" s="133">
        <v>2.5000000000000001E-3</v>
      </c>
      <c r="AP317" s="132">
        <v>1.7000000000000001E-2</v>
      </c>
      <c r="AQ317" s="133">
        <v>1.5E-3</v>
      </c>
      <c r="AR317" s="132">
        <v>6.0000000000000001E-3</v>
      </c>
      <c r="AS317" s="133">
        <v>2.5000000000000001E-3</v>
      </c>
      <c r="AT317" s="132">
        <v>5.8999999999999997E-2</v>
      </c>
      <c r="AU317" s="132">
        <v>2.9000000000000001E-2</v>
      </c>
      <c r="AV317" s="132">
        <v>1.2999999999999999E-2</v>
      </c>
      <c r="AW317" s="132">
        <v>1.7000000000000001E-2</v>
      </c>
      <c r="AX317" s="132">
        <v>2.3E-2</v>
      </c>
      <c r="AY317" s="133">
        <v>2.5000000000000001E-3</v>
      </c>
      <c r="AZ317" s="133">
        <v>2.5000000000000001E-3</v>
      </c>
      <c r="BB317" s="133">
        <v>5.0000000000000001E-4</v>
      </c>
      <c r="BC317" s="133">
        <v>5.0000000000000001E-4</v>
      </c>
      <c r="BD317" s="133">
        <v>5.0000000000000001E-4</v>
      </c>
      <c r="BE317" s="133">
        <v>5.0000000000000001E-4</v>
      </c>
      <c r="BF317" s="133">
        <v>5.0000000000000001E-4</v>
      </c>
      <c r="BG317" s="133">
        <v>5.0000000000000001E-4</v>
      </c>
      <c r="BH317" s="133">
        <v>5.0000000000000001E-4</v>
      </c>
      <c r="BI317" s="133">
        <v>5.0000000000000001E-4</v>
      </c>
      <c r="BJ317" s="133">
        <v>5.0000000000000004E-6</v>
      </c>
      <c r="BK317" s="133">
        <v>5.0000000000000001E-4</v>
      </c>
      <c r="BL317" s="133">
        <v>5.0000000000000002E-5</v>
      </c>
      <c r="BM317" s="133">
        <v>5.0000000000000002E-5</v>
      </c>
      <c r="BN317" s="133">
        <v>5.0000000000000002E-5</v>
      </c>
      <c r="BO317" s="133">
        <v>5.0000000000000002E-5</v>
      </c>
      <c r="BP317" s="133">
        <v>5.0000000000000002E-5</v>
      </c>
      <c r="BQ317" s="133">
        <v>4.0000000000000002E-4</v>
      </c>
      <c r="BR317" s="133">
        <v>5.0000000000000002E-5</v>
      </c>
      <c r="BS317" s="133">
        <v>5.0000000000000002E-5</v>
      </c>
      <c r="BT317" s="133">
        <v>5.0000000000000002E-5</v>
      </c>
      <c r="BU317" s="133">
        <v>5.0000000000000002E-5</v>
      </c>
      <c r="BV317" s="133">
        <v>5.0000000000000002E-5</v>
      </c>
      <c r="BW317" s="133">
        <v>1E-4</v>
      </c>
      <c r="BX317" s="133">
        <v>1.4999999999999999E-4</v>
      </c>
      <c r="BY317" s="135" t="s">
        <v>1121</v>
      </c>
      <c r="BZ317" s="135" t="s">
        <v>1121</v>
      </c>
      <c r="CA317" s="135" t="s">
        <v>1121</v>
      </c>
      <c r="CB317" s="135" t="s">
        <v>1121</v>
      </c>
      <c r="CC317" s="135" t="s">
        <v>1121</v>
      </c>
      <c r="CD317" s="135" t="s">
        <v>1121</v>
      </c>
      <c r="CE317" s="135" t="s">
        <v>1121</v>
      </c>
      <c r="CF317" s="135" t="s">
        <v>1121</v>
      </c>
      <c r="CG317" s="135" t="s">
        <v>1121</v>
      </c>
      <c r="CH317" s="135" t="s">
        <v>1121</v>
      </c>
      <c r="CI317" s="135" t="s">
        <v>1121</v>
      </c>
      <c r="CJ317" s="135" t="s">
        <v>1121</v>
      </c>
      <c r="CK317" s="135" t="s">
        <v>1121</v>
      </c>
      <c r="CL317" s="135" t="s">
        <v>1121</v>
      </c>
      <c r="CM317" s="135" t="s">
        <v>1121</v>
      </c>
      <c r="CN317" s="135" t="s">
        <v>1121</v>
      </c>
      <c r="CO317" s="135"/>
      <c r="CP317" s="135" t="s">
        <v>1121</v>
      </c>
      <c r="CQ317" s="135" t="s">
        <v>1121</v>
      </c>
      <c r="CR317" s="135" t="s">
        <v>1121</v>
      </c>
      <c r="CS317" s="135" t="s">
        <v>1121</v>
      </c>
      <c r="CT317" s="135" t="s">
        <v>1121</v>
      </c>
      <c r="CU317" s="135" t="s">
        <v>1121</v>
      </c>
      <c r="CV317" s="135" t="s">
        <v>1121</v>
      </c>
      <c r="CW317" s="136" t="s">
        <v>1121</v>
      </c>
      <c r="CX317" s="135" t="s">
        <v>1121</v>
      </c>
      <c r="CY317" s="135" t="s">
        <v>1121</v>
      </c>
      <c r="CZ317" s="135" t="s">
        <v>1121</v>
      </c>
      <c r="DA317" s="135" t="s">
        <v>1121</v>
      </c>
      <c r="DB317" s="135" t="s">
        <v>1121</v>
      </c>
      <c r="DC317" s="133">
        <v>5.0000000000000002E-5</v>
      </c>
      <c r="DD317" s="133">
        <v>5.0000000000000002E-5</v>
      </c>
      <c r="DE317" s="133">
        <v>6561</v>
      </c>
      <c r="DF317" s="135" t="s">
        <v>1121</v>
      </c>
      <c r="DG317" s="135" t="s">
        <v>1121</v>
      </c>
      <c r="DH317" s="135" t="s">
        <v>1121</v>
      </c>
      <c r="DI317" s="135" t="s">
        <v>1121</v>
      </c>
      <c r="DJ317" s="135" t="s">
        <v>1121</v>
      </c>
    </row>
    <row r="318" spans="34:114" ht="15" hidden="1" x14ac:dyDescent="0.25">
      <c r="AH318" s="132">
        <v>7.0000000000000001E-3</v>
      </c>
      <c r="AI318" s="132">
        <v>0.01</v>
      </c>
      <c r="AJ318" s="133">
        <v>2.5000000000000001E-3</v>
      </c>
      <c r="AK318" s="132">
        <v>0.02</v>
      </c>
      <c r="AL318" s="132">
        <v>8.9999999999999993E-3</v>
      </c>
      <c r="AM318" s="132">
        <v>1.2999999999999999E-2</v>
      </c>
      <c r="AN318" s="132">
        <v>8.0000000000000002E-3</v>
      </c>
      <c r="AO318" s="133">
        <v>2.5000000000000001E-3</v>
      </c>
      <c r="AP318" s="133">
        <v>2.5000000000000001E-3</v>
      </c>
      <c r="AQ318" s="133">
        <v>1.5E-3</v>
      </c>
      <c r="AR318" s="133">
        <v>2.5000000000000001E-3</v>
      </c>
      <c r="AS318" s="133">
        <v>2.5000000000000001E-3</v>
      </c>
      <c r="AT318" s="132">
        <v>1.2999999999999999E-2</v>
      </c>
      <c r="AU318" s="133">
        <v>2.5000000000000001E-3</v>
      </c>
      <c r="AV318" s="133">
        <v>2.5000000000000001E-3</v>
      </c>
      <c r="AW318" s="133">
        <v>2.5000000000000001E-3</v>
      </c>
      <c r="AX318" s="132">
        <v>8.9999999999999993E-3</v>
      </c>
      <c r="AY318" s="133">
        <v>2.5000000000000001E-3</v>
      </c>
      <c r="AZ318" s="133">
        <v>2.5000000000000001E-3</v>
      </c>
      <c r="BB318" s="133">
        <v>5.0000000000000001E-4</v>
      </c>
      <c r="BC318" s="133">
        <v>5.0000000000000001E-4</v>
      </c>
      <c r="BD318" s="133">
        <v>5.0000000000000001E-4</v>
      </c>
      <c r="BE318" s="133">
        <v>5.0000000000000001E-4</v>
      </c>
      <c r="BF318" s="133">
        <v>5.0000000000000001E-4</v>
      </c>
      <c r="BG318" s="133">
        <v>5.0000000000000001E-4</v>
      </c>
      <c r="BH318" s="133">
        <v>5.0000000000000001E-4</v>
      </c>
      <c r="BI318" s="133">
        <v>5.0000000000000001E-4</v>
      </c>
      <c r="BJ318" s="133">
        <v>5.0000000000000004E-6</v>
      </c>
      <c r="BK318" s="133">
        <v>5.0000000000000001E-4</v>
      </c>
      <c r="BL318" s="133">
        <v>5.0000000000000002E-5</v>
      </c>
      <c r="BM318" s="133">
        <v>5.0000000000000002E-5</v>
      </c>
      <c r="BN318" s="133">
        <v>5.0000000000000002E-5</v>
      </c>
      <c r="BO318" s="133">
        <v>5.0000000000000002E-5</v>
      </c>
      <c r="BP318" s="133">
        <v>5.0000000000000002E-5</v>
      </c>
      <c r="BQ318" s="133">
        <v>4.0000000000000002E-4</v>
      </c>
      <c r="BR318" s="133">
        <v>5.0000000000000002E-5</v>
      </c>
      <c r="BS318" s="133">
        <v>5.0000000000000002E-5</v>
      </c>
      <c r="BT318" s="133">
        <v>5.0000000000000002E-5</v>
      </c>
      <c r="BU318" s="133">
        <v>5.0000000000000002E-5</v>
      </c>
      <c r="BV318" s="133">
        <v>5.0000000000000002E-5</v>
      </c>
      <c r="BW318" s="133">
        <v>1E-4</v>
      </c>
      <c r="BX318" s="133">
        <v>1.4999999999999999E-4</v>
      </c>
      <c r="BY318" s="135" t="s">
        <v>1121</v>
      </c>
      <c r="BZ318" s="135" t="s">
        <v>1121</v>
      </c>
      <c r="CA318" s="135" t="s">
        <v>1121</v>
      </c>
      <c r="CB318" s="135" t="s">
        <v>1121</v>
      </c>
      <c r="CC318" s="135" t="s">
        <v>1121</v>
      </c>
      <c r="CD318" s="135" t="s">
        <v>1121</v>
      </c>
      <c r="CE318" s="135" t="s">
        <v>1121</v>
      </c>
      <c r="CF318" s="135" t="s">
        <v>1121</v>
      </c>
      <c r="CG318" s="135" t="s">
        <v>1121</v>
      </c>
      <c r="CH318" s="135" t="s">
        <v>1121</v>
      </c>
      <c r="CI318" s="135" t="s">
        <v>1121</v>
      </c>
      <c r="CJ318" s="135" t="s">
        <v>1121</v>
      </c>
      <c r="CK318" s="135" t="s">
        <v>1121</v>
      </c>
      <c r="CL318" s="135" t="s">
        <v>1121</v>
      </c>
      <c r="CM318" s="135" t="s">
        <v>1121</v>
      </c>
      <c r="CN318" s="135" t="s">
        <v>1121</v>
      </c>
      <c r="CO318" s="135"/>
      <c r="CP318" s="135" t="s">
        <v>1121</v>
      </c>
      <c r="CQ318" s="135" t="s">
        <v>1121</v>
      </c>
      <c r="CR318" s="135" t="s">
        <v>1121</v>
      </c>
      <c r="CS318" s="135" t="s">
        <v>1121</v>
      </c>
      <c r="CT318" s="135" t="s">
        <v>1121</v>
      </c>
      <c r="CU318" s="135" t="s">
        <v>1121</v>
      </c>
      <c r="CV318" s="135" t="s">
        <v>1121</v>
      </c>
      <c r="CW318" s="136" t="s">
        <v>1121</v>
      </c>
      <c r="CX318" s="135" t="s">
        <v>1121</v>
      </c>
      <c r="CY318" s="135" t="s">
        <v>1121</v>
      </c>
      <c r="CZ318" s="135" t="s">
        <v>1121</v>
      </c>
      <c r="DA318" s="135" t="s">
        <v>1121</v>
      </c>
      <c r="DB318" s="135" t="s">
        <v>1121</v>
      </c>
      <c r="DC318" s="133">
        <v>5.0000000000000002E-5</v>
      </c>
      <c r="DD318" s="133">
        <v>5.0000000000000002E-5</v>
      </c>
      <c r="DE318" s="132">
        <v>819</v>
      </c>
      <c r="DF318" s="135" t="s">
        <v>1121</v>
      </c>
      <c r="DG318" s="135" t="s">
        <v>1121</v>
      </c>
      <c r="DH318" s="135" t="s">
        <v>1121</v>
      </c>
      <c r="DI318" s="135" t="s">
        <v>1121</v>
      </c>
      <c r="DJ318" s="135" t="s">
        <v>1121</v>
      </c>
    </row>
    <row r="319" spans="34:114" ht="15" hidden="1" x14ac:dyDescent="0.25">
      <c r="AH319" s="132">
        <v>4.5999999999999999E-2</v>
      </c>
      <c r="AI319" s="132">
        <v>7.0000000000000001E-3</v>
      </c>
      <c r="AJ319" s="133">
        <v>2.5000000000000001E-3</v>
      </c>
      <c r="AK319" s="132">
        <v>1.7000000000000001E-2</v>
      </c>
      <c r="AL319" s="132">
        <v>8.9999999999999993E-3</v>
      </c>
      <c r="AM319" s="132">
        <v>8.9999999999999993E-3</v>
      </c>
      <c r="AN319" s="132">
        <v>1.0999999999999999E-2</v>
      </c>
      <c r="AO319" s="133">
        <v>2.5000000000000001E-3</v>
      </c>
      <c r="AP319" s="132">
        <v>8.0000000000000002E-3</v>
      </c>
      <c r="AQ319" s="133">
        <v>1.5E-3</v>
      </c>
      <c r="AR319" s="133">
        <v>2.5000000000000001E-3</v>
      </c>
      <c r="AS319" s="133">
        <v>2.5000000000000001E-3</v>
      </c>
      <c r="AT319" s="132">
        <v>1.2999999999999999E-2</v>
      </c>
      <c r="AU319" s="132">
        <v>8.9999999999999993E-3</v>
      </c>
      <c r="AV319" s="133">
        <v>2.5000000000000001E-3</v>
      </c>
      <c r="AW319" s="133">
        <v>2.5000000000000001E-3</v>
      </c>
      <c r="AX319" s="132">
        <v>1.0999999999999999E-2</v>
      </c>
      <c r="AY319" s="133">
        <v>2.5000000000000001E-3</v>
      </c>
      <c r="AZ319" s="133">
        <v>2.5000000000000001E-3</v>
      </c>
      <c r="BB319" s="133">
        <v>5.0000000000000001E-4</v>
      </c>
      <c r="BC319" s="133">
        <v>5.0000000000000001E-4</v>
      </c>
      <c r="BD319" s="133">
        <v>5.0000000000000001E-4</v>
      </c>
      <c r="BE319" s="133">
        <v>5.0000000000000001E-4</v>
      </c>
      <c r="BF319" s="133">
        <v>5.0000000000000001E-4</v>
      </c>
      <c r="BG319" s="133">
        <v>5.0000000000000001E-4</v>
      </c>
      <c r="BH319" s="133">
        <v>5.0000000000000001E-4</v>
      </c>
      <c r="BI319" s="133">
        <v>5.0000000000000001E-4</v>
      </c>
      <c r="BJ319" s="133">
        <v>5.0000000000000004E-6</v>
      </c>
      <c r="BK319" s="133">
        <v>5.0000000000000001E-4</v>
      </c>
      <c r="BL319" s="133">
        <v>5.0000000000000002E-5</v>
      </c>
      <c r="BM319" s="133">
        <v>5.0000000000000002E-5</v>
      </c>
      <c r="BN319" s="133">
        <v>5.0000000000000002E-5</v>
      </c>
      <c r="BO319" s="133">
        <v>5.0000000000000002E-5</v>
      </c>
      <c r="BP319" s="133">
        <v>5.0000000000000002E-5</v>
      </c>
      <c r="BQ319" s="133">
        <v>4.0000000000000002E-4</v>
      </c>
      <c r="BR319" s="133">
        <v>5.0000000000000002E-5</v>
      </c>
      <c r="BS319" s="133">
        <v>5.0000000000000002E-5</v>
      </c>
      <c r="BT319" s="133">
        <v>5.0000000000000002E-5</v>
      </c>
      <c r="BU319" s="133">
        <v>5.0000000000000002E-5</v>
      </c>
      <c r="BV319" s="133">
        <v>5.0000000000000002E-5</v>
      </c>
      <c r="BW319" s="133">
        <v>1E-4</v>
      </c>
      <c r="BX319" s="133">
        <v>1.4999999999999999E-4</v>
      </c>
      <c r="BY319" s="135" t="s">
        <v>1121</v>
      </c>
      <c r="BZ319" s="135" t="s">
        <v>1121</v>
      </c>
      <c r="CA319" s="135" t="s">
        <v>1121</v>
      </c>
      <c r="CB319" s="135" t="s">
        <v>1121</v>
      </c>
      <c r="CC319" s="135" t="s">
        <v>1121</v>
      </c>
      <c r="CD319" s="135" t="s">
        <v>1121</v>
      </c>
      <c r="CE319" s="135" t="s">
        <v>1121</v>
      </c>
      <c r="CF319" s="135" t="s">
        <v>1121</v>
      </c>
      <c r="CG319" s="135" t="s">
        <v>1121</v>
      </c>
      <c r="CH319" s="135" t="s">
        <v>1121</v>
      </c>
      <c r="CI319" s="135" t="s">
        <v>1121</v>
      </c>
      <c r="CJ319" s="135" t="s">
        <v>1121</v>
      </c>
      <c r="CK319" s="135" t="s">
        <v>1121</v>
      </c>
      <c r="CL319" s="135" t="s">
        <v>1121</v>
      </c>
      <c r="CM319" s="135" t="s">
        <v>1121</v>
      </c>
      <c r="CN319" s="135" t="s">
        <v>1121</v>
      </c>
      <c r="CO319" s="135"/>
      <c r="CP319" s="135" t="s">
        <v>1121</v>
      </c>
      <c r="CQ319" s="135" t="s">
        <v>1121</v>
      </c>
      <c r="CR319" s="135" t="s">
        <v>1121</v>
      </c>
      <c r="CS319" s="135" t="s">
        <v>1121</v>
      </c>
      <c r="CT319" s="135" t="s">
        <v>1121</v>
      </c>
      <c r="CU319" s="135" t="s">
        <v>1121</v>
      </c>
      <c r="CV319" s="135" t="s">
        <v>1121</v>
      </c>
      <c r="CW319" s="136" t="s">
        <v>1121</v>
      </c>
      <c r="CX319" s="135" t="s">
        <v>1121</v>
      </c>
      <c r="CY319" s="135" t="s">
        <v>1121</v>
      </c>
      <c r="CZ319" s="135" t="s">
        <v>1121</v>
      </c>
      <c r="DA319" s="135" t="s">
        <v>1121</v>
      </c>
      <c r="DB319" s="135" t="s">
        <v>1121</v>
      </c>
      <c r="DC319" s="133">
        <v>5.0000000000000002E-5</v>
      </c>
      <c r="DD319" s="133">
        <v>5.0000000000000002E-5</v>
      </c>
      <c r="DE319" s="132">
        <v>1826</v>
      </c>
      <c r="DF319" s="135" t="s">
        <v>1121</v>
      </c>
      <c r="DG319" s="135" t="s">
        <v>1121</v>
      </c>
      <c r="DH319" s="135" t="s">
        <v>1121</v>
      </c>
      <c r="DI319" s="135" t="s">
        <v>1121</v>
      </c>
      <c r="DJ319" s="135" t="s">
        <v>1121</v>
      </c>
    </row>
    <row r="320" spans="34:114" ht="15" hidden="1" x14ac:dyDescent="0.25">
      <c r="AH320" s="132">
        <v>1.2999999999999999E-2</v>
      </c>
      <c r="AI320" s="133">
        <v>2.5000000000000001E-3</v>
      </c>
      <c r="AJ320" s="133">
        <v>2.5000000000000001E-3</v>
      </c>
      <c r="AK320" s="133">
        <v>2.5000000000000001E-3</v>
      </c>
      <c r="AL320" s="133">
        <v>2.5000000000000001E-3</v>
      </c>
      <c r="AM320" s="133">
        <v>2.5000000000000001E-3</v>
      </c>
      <c r="AN320" s="133">
        <v>2.5000000000000001E-3</v>
      </c>
      <c r="AO320" s="133">
        <v>2.5000000000000001E-3</v>
      </c>
      <c r="AP320" s="133">
        <v>2.5000000000000001E-3</v>
      </c>
      <c r="AQ320" s="133">
        <v>1.5E-3</v>
      </c>
      <c r="AR320" s="133">
        <v>2.5000000000000001E-3</v>
      </c>
      <c r="AS320" s="133">
        <v>2.5000000000000001E-3</v>
      </c>
      <c r="AT320" s="133">
        <v>2.5000000000000001E-3</v>
      </c>
      <c r="AU320" s="133">
        <v>2.5000000000000001E-3</v>
      </c>
      <c r="AV320" s="133">
        <v>2.5000000000000001E-3</v>
      </c>
      <c r="AW320" s="133">
        <v>2.5000000000000001E-3</v>
      </c>
      <c r="AX320" s="133">
        <v>2.5000000000000001E-3</v>
      </c>
      <c r="AY320" s="133">
        <v>2.5000000000000001E-3</v>
      </c>
      <c r="AZ320" s="133">
        <v>2.5000000000000001E-3</v>
      </c>
      <c r="BB320" s="133">
        <v>5.0000000000000001E-4</v>
      </c>
      <c r="BC320" s="133">
        <v>5.0000000000000001E-4</v>
      </c>
      <c r="BD320" s="133">
        <v>5.0000000000000001E-4</v>
      </c>
      <c r="BE320" s="133">
        <v>5.0000000000000001E-4</v>
      </c>
      <c r="BF320" s="133">
        <v>5.0000000000000001E-4</v>
      </c>
      <c r="BG320" s="133">
        <v>5.0000000000000001E-4</v>
      </c>
      <c r="BH320" s="133">
        <v>5.0000000000000001E-4</v>
      </c>
      <c r="BI320" s="133">
        <v>5.0000000000000001E-4</v>
      </c>
      <c r="BJ320" s="133">
        <v>5.0000000000000004E-6</v>
      </c>
      <c r="BK320" s="133">
        <v>5.0000000000000001E-4</v>
      </c>
      <c r="BL320" s="133">
        <v>5.0000000000000002E-5</v>
      </c>
      <c r="BM320" s="133">
        <v>5.0000000000000002E-5</v>
      </c>
      <c r="BN320" s="133">
        <v>5.0000000000000002E-5</v>
      </c>
      <c r="BO320" s="133">
        <v>5.0000000000000002E-5</v>
      </c>
      <c r="BP320" s="133">
        <v>5.0000000000000002E-5</v>
      </c>
      <c r="BQ320" s="133">
        <v>4.0000000000000002E-4</v>
      </c>
      <c r="BR320" s="133">
        <v>5.0000000000000002E-5</v>
      </c>
      <c r="BS320" s="133">
        <v>5.0000000000000002E-5</v>
      </c>
      <c r="BT320" s="133">
        <v>5.0000000000000002E-5</v>
      </c>
      <c r="BU320" s="133">
        <v>5.0000000000000002E-5</v>
      </c>
      <c r="BV320" s="133">
        <v>5.0000000000000002E-5</v>
      </c>
      <c r="BW320" s="133">
        <v>1E-4</v>
      </c>
      <c r="BX320" s="133">
        <v>1.4999999999999999E-4</v>
      </c>
      <c r="BY320" s="135" t="s">
        <v>1121</v>
      </c>
      <c r="BZ320" s="135" t="s">
        <v>1121</v>
      </c>
      <c r="CA320" s="135" t="s">
        <v>1121</v>
      </c>
      <c r="CB320" s="135" t="s">
        <v>1121</v>
      </c>
      <c r="CC320" s="135" t="s">
        <v>1121</v>
      </c>
      <c r="CD320" s="135" t="s">
        <v>1121</v>
      </c>
      <c r="CE320" s="135" t="s">
        <v>1121</v>
      </c>
      <c r="CF320" s="135" t="s">
        <v>1121</v>
      </c>
      <c r="CG320" s="135" t="s">
        <v>1121</v>
      </c>
      <c r="CH320" s="135" t="s">
        <v>1121</v>
      </c>
      <c r="CI320" s="135" t="s">
        <v>1121</v>
      </c>
      <c r="CJ320" s="135" t="s">
        <v>1121</v>
      </c>
      <c r="CK320" s="135" t="s">
        <v>1121</v>
      </c>
      <c r="CL320" s="135" t="s">
        <v>1121</v>
      </c>
      <c r="CM320" s="135" t="s">
        <v>1121</v>
      </c>
      <c r="CN320" s="135" t="s">
        <v>1121</v>
      </c>
      <c r="CO320" s="135"/>
      <c r="CP320" s="135" t="s">
        <v>1121</v>
      </c>
      <c r="CQ320" s="135" t="s">
        <v>1121</v>
      </c>
      <c r="CR320" s="135" t="s">
        <v>1121</v>
      </c>
      <c r="CS320" s="135" t="s">
        <v>1121</v>
      </c>
      <c r="CT320" s="135" t="s">
        <v>1121</v>
      </c>
      <c r="CU320" s="135" t="s">
        <v>1121</v>
      </c>
      <c r="CV320" s="135" t="s">
        <v>1121</v>
      </c>
      <c r="CW320" s="136" t="s">
        <v>1121</v>
      </c>
      <c r="CX320" s="135" t="s">
        <v>1121</v>
      </c>
      <c r="CY320" s="135" t="s">
        <v>1121</v>
      </c>
      <c r="CZ320" s="135" t="s">
        <v>1121</v>
      </c>
      <c r="DA320" s="135" t="s">
        <v>1121</v>
      </c>
      <c r="DB320" s="135" t="s">
        <v>1121</v>
      </c>
      <c r="DC320" s="133">
        <v>5.0000000000000002E-5</v>
      </c>
      <c r="DD320" s="133">
        <v>5.0000000000000002E-5</v>
      </c>
      <c r="DE320" s="132">
        <v>590.29999999999995</v>
      </c>
      <c r="DF320" s="135" t="s">
        <v>1121</v>
      </c>
      <c r="DG320" s="135" t="s">
        <v>1121</v>
      </c>
      <c r="DH320" s="135" t="s">
        <v>1121</v>
      </c>
      <c r="DI320" s="135" t="s">
        <v>1121</v>
      </c>
      <c r="DJ320" s="135" t="s">
        <v>1121</v>
      </c>
    </row>
    <row r="321" spans="34:114" ht="15" hidden="1" x14ac:dyDescent="0.25">
      <c r="AH321" s="132">
        <v>0.03</v>
      </c>
      <c r="AI321" s="132">
        <v>7.6999999999999999E-2</v>
      </c>
      <c r="AJ321" s="132">
        <v>2.1999999999999999E-2</v>
      </c>
      <c r="AK321" s="132">
        <v>0.216</v>
      </c>
      <c r="AL321" s="132">
        <v>0.1</v>
      </c>
      <c r="AM321" s="132">
        <v>7.9000000000000001E-2</v>
      </c>
      <c r="AN321" s="132">
        <v>0.106</v>
      </c>
      <c r="AO321" s="132">
        <v>1.7000000000000001E-2</v>
      </c>
      <c r="AP321" s="132">
        <v>6.4000000000000001E-2</v>
      </c>
      <c r="AQ321" s="133">
        <v>1.5E-3</v>
      </c>
      <c r="AR321" s="132">
        <v>8.0000000000000002E-3</v>
      </c>
      <c r="AS321" s="132">
        <v>1.0999999999999999E-2</v>
      </c>
      <c r="AT321" s="132">
        <v>0.154</v>
      </c>
      <c r="AU321" s="132">
        <v>9.2999999999999999E-2</v>
      </c>
      <c r="AV321" s="132">
        <v>3.7999999999999999E-2</v>
      </c>
      <c r="AW321" s="132">
        <v>4.1000000000000002E-2</v>
      </c>
      <c r="AX321" s="132">
        <v>6.7000000000000004E-2</v>
      </c>
      <c r="AY321" s="132">
        <v>3.5000000000000003E-2</v>
      </c>
      <c r="AZ321" s="133">
        <v>2.5000000000000001E-3</v>
      </c>
      <c r="BB321" s="133">
        <v>5.0000000000000001E-4</v>
      </c>
      <c r="BC321" s="133">
        <v>5.0000000000000001E-4</v>
      </c>
      <c r="BD321" s="133">
        <v>5.0000000000000001E-4</v>
      </c>
      <c r="BE321" s="133">
        <v>5.0000000000000001E-4</v>
      </c>
      <c r="BF321" s="133">
        <v>5.0000000000000001E-4</v>
      </c>
      <c r="BG321" s="133">
        <v>5.0000000000000001E-4</v>
      </c>
      <c r="BH321" s="133">
        <v>5.0000000000000001E-4</v>
      </c>
      <c r="BI321" s="133">
        <v>5.0000000000000001E-4</v>
      </c>
      <c r="BJ321" s="133">
        <v>5.0000000000000004E-6</v>
      </c>
      <c r="BK321" s="133">
        <v>5.0000000000000001E-4</v>
      </c>
      <c r="BL321" s="133">
        <v>5.0000000000000002E-5</v>
      </c>
      <c r="BM321" s="133">
        <v>5.0000000000000002E-5</v>
      </c>
      <c r="BN321" s="133">
        <v>5.0000000000000002E-5</v>
      </c>
      <c r="BO321" s="133">
        <v>5.0000000000000002E-5</v>
      </c>
      <c r="BP321" s="133">
        <v>5.0000000000000002E-5</v>
      </c>
      <c r="BQ321" s="133">
        <v>4.0000000000000002E-4</v>
      </c>
      <c r="BR321" s="133">
        <v>5.0000000000000002E-5</v>
      </c>
      <c r="BS321" s="133">
        <v>5.0000000000000002E-5</v>
      </c>
      <c r="BT321" s="133">
        <v>5.0000000000000002E-5</v>
      </c>
      <c r="BU321" s="133">
        <v>5.0000000000000002E-5</v>
      </c>
      <c r="BV321" s="133">
        <v>5.0000000000000002E-5</v>
      </c>
      <c r="BW321" s="133">
        <v>1E-4</v>
      </c>
      <c r="BX321" s="133">
        <v>1.4999999999999999E-4</v>
      </c>
      <c r="BY321" s="135" t="s">
        <v>1121</v>
      </c>
      <c r="BZ321" s="135" t="s">
        <v>1121</v>
      </c>
      <c r="CA321" s="135" t="s">
        <v>1121</v>
      </c>
      <c r="CB321" s="135" t="s">
        <v>1121</v>
      </c>
      <c r="CC321" s="135" t="s">
        <v>1121</v>
      </c>
      <c r="CD321" s="135" t="s">
        <v>1121</v>
      </c>
      <c r="CE321" s="135" t="s">
        <v>1121</v>
      </c>
      <c r="CF321" s="135" t="s">
        <v>1121</v>
      </c>
      <c r="CG321" s="135" t="s">
        <v>1121</v>
      </c>
      <c r="CH321" s="135" t="s">
        <v>1121</v>
      </c>
      <c r="CI321" s="135" t="s">
        <v>1121</v>
      </c>
      <c r="CJ321" s="135" t="s">
        <v>1121</v>
      </c>
      <c r="CK321" s="135" t="s">
        <v>1121</v>
      </c>
      <c r="CL321" s="135" t="s">
        <v>1121</v>
      </c>
      <c r="CM321" s="135" t="s">
        <v>1121</v>
      </c>
      <c r="CN321" s="135" t="s">
        <v>1121</v>
      </c>
      <c r="CO321" s="135"/>
      <c r="CP321" s="135" t="s">
        <v>1121</v>
      </c>
      <c r="CQ321" s="135" t="s">
        <v>1121</v>
      </c>
      <c r="CR321" s="135" t="s">
        <v>1121</v>
      </c>
      <c r="CS321" s="135" t="s">
        <v>1121</v>
      </c>
      <c r="CT321" s="135" t="s">
        <v>1121</v>
      </c>
      <c r="CU321" s="135" t="s">
        <v>1121</v>
      </c>
      <c r="CV321" s="135" t="s">
        <v>1121</v>
      </c>
      <c r="CW321" s="136" t="s">
        <v>1121</v>
      </c>
      <c r="CX321" s="135" t="s">
        <v>1121</v>
      </c>
      <c r="CY321" s="135" t="s">
        <v>1121</v>
      </c>
      <c r="CZ321" s="135" t="s">
        <v>1121</v>
      </c>
      <c r="DA321" s="135" t="s">
        <v>1121</v>
      </c>
      <c r="DB321" s="135" t="s">
        <v>1121</v>
      </c>
      <c r="DC321" s="133">
        <v>5.0000000000000002E-5</v>
      </c>
      <c r="DD321" s="133">
        <v>5.0000000000000002E-5</v>
      </c>
      <c r="DE321" s="132">
        <v>796.9</v>
      </c>
      <c r="DF321" s="135" t="s">
        <v>1121</v>
      </c>
      <c r="DG321" s="135" t="s">
        <v>1121</v>
      </c>
      <c r="DH321" s="135" t="s">
        <v>1121</v>
      </c>
      <c r="DI321" s="135" t="s">
        <v>1121</v>
      </c>
      <c r="DJ321" s="135" t="s">
        <v>1121</v>
      </c>
    </row>
    <row r="322" spans="34:114" ht="15" hidden="1" x14ac:dyDescent="0.25">
      <c r="AH322" s="132">
        <v>1.0999999999999999E-2</v>
      </c>
      <c r="AI322" s="133">
        <v>2.5000000000000001E-3</v>
      </c>
      <c r="AJ322" s="133">
        <v>2.5000000000000001E-3</v>
      </c>
      <c r="AK322" s="132">
        <v>2.8000000000000001E-2</v>
      </c>
      <c r="AL322" s="132">
        <v>3.7999999999999999E-2</v>
      </c>
      <c r="AM322" s="132">
        <v>2.1000000000000001E-2</v>
      </c>
      <c r="AN322" s="132">
        <v>5.1999999999999998E-2</v>
      </c>
      <c r="AO322" s="132">
        <v>6.0000000000000001E-3</v>
      </c>
      <c r="AP322" s="132">
        <v>5.2999999999999999E-2</v>
      </c>
      <c r="AQ322" s="133">
        <v>1.5E-3</v>
      </c>
      <c r="AR322" s="133">
        <v>2.5000000000000001E-3</v>
      </c>
      <c r="AS322" s="133">
        <v>2.5000000000000001E-3</v>
      </c>
      <c r="AT322" s="132">
        <v>3.7999999999999999E-2</v>
      </c>
      <c r="AU322" s="132">
        <v>4.5999999999999999E-2</v>
      </c>
      <c r="AV322" s="132">
        <v>2.5000000000000001E-2</v>
      </c>
      <c r="AW322" s="132">
        <v>1.6E-2</v>
      </c>
      <c r="AX322" s="132">
        <v>5.6000000000000001E-2</v>
      </c>
      <c r="AY322" s="132">
        <v>1.6E-2</v>
      </c>
      <c r="AZ322" s="133">
        <v>2.5000000000000001E-3</v>
      </c>
      <c r="BB322" s="133">
        <v>5.0000000000000001E-4</v>
      </c>
      <c r="BC322" s="133">
        <v>5.0000000000000001E-4</v>
      </c>
      <c r="BD322" s="133">
        <v>5.0000000000000001E-4</v>
      </c>
      <c r="BE322" s="133">
        <v>5.0000000000000001E-4</v>
      </c>
      <c r="BF322" s="133">
        <v>5.0000000000000001E-4</v>
      </c>
      <c r="BG322" s="133">
        <v>5.0000000000000001E-4</v>
      </c>
      <c r="BH322" s="133">
        <v>5.0000000000000001E-4</v>
      </c>
      <c r="BI322" s="133">
        <v>5.0000000000000001E-4</v>
      </c>
      <c r="BJ322" s="133">
        <v>5.0000000000000004E-6</v>
      </c>
      <c r="BK322" s="133">
        <v>5.0000000000000001E-4</v>
      </c>
      <c r="BL322" s="133">
        <v>5.0000000000000002E-5</v>
      </c>
      <c r="BM322" s="133">
        <v>5.0000000000000002E-5</v>
      </c>
      <c r="BN322" s="133">
        <v>5.0000000000000002E-5</v>
      </c>
      <c r="BO322" s="133">
        <v>5.0000000000000002E-5</v>
      </c>
      <c r="BP322" s="133">
        <v>5.0000000000000002E-5</v>
      </c>
      <c r="BQ322" s="133">
        <v>4.0000000000000002E-4</v>
      </c>
      <c r="BR322" s="133">
        <v>5.0000000000000002E-5</v>
      </c>
      <c r="BS322" s="133">
        <v>5.0000000000000002E-5</v>
      </c>
      <c r="BT322" s="133">
        <v>5.0000000000000002E-5</v>
      </c>
      <c r="BU322" s="133">
        <v>5.0000000000000002E-5</v>
      </c>
      <c r="BV322" s="133">
        <v>5.0000000000000002E-5</v>
      </c>
      <c r="BW322" s="133">
        <v>1E-4</v>
      </c>
      <c r="BX322" s="133">
        <v>1.4999999999999999E-4</v>
      </c>
      <c r="BY322" s="135" t="s">
        <v>1121</v>
      </c>
      <c r="BZ322" s="135" t="s">
        <v>1121</v>
      </c>
      <c r="CA322" s="135" t="s">
        <v>1121</v>
      </c>
      <c r="CB322" s="135" t="s">
        <v>1121</v>
      </c>
      <c r="CC322" s="135" t="s">
        <v>1121</v>
      </c>
      <c r="CD322" s="135" t="s">
        <v>1121</v>
      </c>
      <c r="CE322" s="135" t="s">
        <v>1121</v>
      </c>
      <c r="CF322" s="135" t="s">
        <v>1121</v>
      </c>
      <c r="CG322" s="135" t="s">
        <v>1121</v>
      </c>
      <c r="CH322" s="135" t="s">
        <v>1121</v>
      </c>
      <c r="CI322" s="135" t="s">
        <v>1121</v>
      </c>
      <c r="CJ322" s="135" t="s">
        <v>1121</v>
      </c>
      <c r="CK322" s="135" t="s">
        <v>1121</v>
      </c>
      <c r="CL322" s="135" t="s">
        <v>1121</v>
      </c>
      <c r="CM322" s="135" t="s">
        <v>1121</v>
      </c>
      <c r="CN322" s="135" t="s">
        <v>1121</v>
      </c>
      <c r="CO322" s="135"/>
      <c r="CP322" s="135" t="s">
        <v>1121</v>
      </c>
      <c r="CQ322" s="135" t="s">
        <v>1121</v>
      </c>
      <c r="CR322" s="135" t="s">
        <v>1121</v>
      </c>
      <c r="CS322" s="135" t="s">
        <v>1121</v>
      </c>
      <c r="CT322" s="135" t="s">
        <v>1121</v>
      </c>
      <c r="CU322" s="135" t="s">
        <v>1121</v>
      </c>
      <c r="CV322" s="135" t="s">
        <v>1121</v>
      </c>
      <c r="CW322" s="136" t="s">
        <v>1121</v>
      </c>
      <c r="CX322" s="135" t="s">
        <v>1121</v>
      </c>
      <c r="CY322" s="135" t="s">
        <v>1121</v>
      </c>
      <c r="CZ322" s="135" t="s">
        <v>1121</v>
      </c>
      <c r="DA322" s="135" t="s">
        <v>1121</v>
      </c>
      <c r="DB322" s="135" t="s">
        <v>1121</v>
      </c>
      <c r="DC322" s="133">
        <v>5.0000000000000002E-5</v>
      </c>
      <c r="DD322" s="133">
        <v>5.0000000000000002E-5</v>
      </c>
      <c r="DE322" s="132">
        <v>471.6</v>
      </c>
      <c r="DF322" s="135" t="s">
        <v>1121</v>
      </c>
      <c r="DG322" s="135" t="s">
        <v>1121</v>
      </c>
      <c r="DH322" s="135" t="s">
        <v>1121</v>
      </c>
      <c r="DI322" s="135" t="s">
        <v>1121</v>
      </c>
      <c r="DJ322" s="135" t="s">
        <v>1121</v>
      </c>
    </row>
    <row r="323" spans="34:114" ht="15" hidden="1" x14ac:dyDescent="0.25">
      <c r="AH323" s="132">
        <v>8.4000000000000005E-2</v>
      </c>
      <c r="AI323" s="132">
        <v>0.158</v>
      </c>
      <c r="AJ323" s="132">
        <v>2.5000000000000001E-2</v>
      </c>
      <c r="AK323" s="132">
        <v>0.24099999999999999</v>
      </c>
      <c r="AL323" s="132">
        <v>5.8000000000000003E-2</v>
      </c>
      <c r="AM323" s="132">
        <v>4.9000000000000002E-2</v>
      </c>
      <c r="AN323" s="132">
        <v>5.5E-2</v>
      </c>
      <c r="AO323" s="132">
        <v>1.0999999999999999E-2</v>
      </c>
      <c r="AP323" s="132">
        <v>2.9000000000000001E-2</v>
      </c>
      <c r="AQ323" s="132">
        <v>1.4E-2</v>
      </c>
      <c r="AR323" s="132">
        <v>4.2999999999999997E-2</v>
      </c>
      <c r="AS323" s="132">
        <v>0.02</v>
      </c>
      <c r="AT323" s="132">
        <v>0.21099999999999999</v>
      </c>
      <c r="AU323" s="132">
        <v>7.2999999999999995E-2</v>
      </c>
      <c r="AV323" s="132">
        <v>0.03</v>
      </c>
      <c r="AW323" s="132">
        <v>5.0999999999999997E-2</v>
      </c>
      <c r="AX323" s="132">
        <v>3.9E-2</v>
      </c>
      <c r="AY323" s="133">
        <v>2.5000000000000001E-3</v>
      </c>
      <c r="AZ323" s="133">
        <v>2.5000000000000001E-3</v>
      </c>
      <c r="BB323" s="133">
        <v>5.0000000000000001E-4</v>
      </c>
      <c r="BC323" s="133">
        <v>5.0000000000000001E-4</v>
      </c>
      <c r="BD323" s="133">
        <v>5.0000000000000001E-4</v>
      </c>
      <c r="BE323" s="133">
        <v>5.0000000000000001E-4</v>
      </c>
      <c r="BF323" s="133">
        <v>5.0000000000000001E-4</v>
      </c>
      <c r="BG323" s="133">
        <v>5.0000000000000001E-4</v>
      </c>
      <c r="BH323" s="133">
        <v>5.0000000000000001E-4</v>
      </c>
      <c r="BI323" s="133">
        <v>5.0000000000000001E-4</v>
      </c>
      <c r="BJ323" s="133">
        <v>5.0000000000000004E-6</v>
      </c>
      <c r="BK323" s="133">
        <v>5.0000000000000001E-4</v>
      </c>
      <c r="BL323" s="133">
        <v>5.0000000000000002E-5</v>
      </c>
      <c r="BM323" s="133">
        <v>5.0000000000000002E-5</v>
      </c>
      <c r="BN323" s="133">
        <v>5.0000000000000002E-5</v>
      </c>
      <c r="BO323" s="133">
        <v>5.0000000000000002E-5</v>
      </c>
      <c r="BP323" s="133">
        <v>5.0000000000000002E-5</v>
      </c>
      <c r="BQ323" s="133">
        <v>4.0000000000000002E-4</v>
      </c>
      <c r="BR323" s="133">
        <v>5.0000000000000002E-5</v>
      </c>
      <c r="BS323" s="133">
        <v>5.0000000000000002E-5</v>
      </c>
      <c r="BT323" s="133">
        <v>5.0000000000000002E-5</v>
      </c>
      <c r="BU323" s="133">
        <v>5.0000000000000002E-5</v>
      </c>
      <c r="BV323" s="133">
        <v>5.0000000000000002E-5</v>
      </c>
      <c r="BW323" s="133">
        <v>1E-4</v>
      </c>
      <c r="BX323" s="133">
        <v>1.4999999999999999E-4</v>
      </c>
      <c r="BY323" s="135" t="s">
        <v>1121</v>
      </c>
      <c r="BZ323" s="135" t="s">
        <v>1121</v>
      </c>
      <c r="CA323" s="135" t="s">
        <v>1121</v>
      </c>
      <c r="CB323" s="135" t="s">
        <v>1121</v>
      </c>
      <c r="CC323" s="135" t="s">
        <v>1121</v>
      </c>
      <c r="CD323" s="135" t="s">
        <v>1121</v>
      </c>
      <c r="CE323" s="135" t="s">
        <v>1121</v>
      </c>
      <c r="CF323" s="135" t="s">
        <v>1121</v>
      </c>
      <c r="CG323" s="135" t="s">
        <v>1121</v>
      </c>
      <c r="CH323" s="135" t="s">
        <v>1121</v>
      </c>
      <c r="CI323" s="135" t="s">
        <v>1121</v>
      </c>
      <c r="CJ323" s="135" t="s">
        <v>1121</v>
      </c>
      <c r="CK323" s="135" t="s">
        <v>1121</v>
      </c>
      <c r="CL323" s="135" t="s">
        <v>1121</v>
      </c>
      <c r="CM323" s="135" t="s">
        <v>1121</v>
      </c>
      <c r="CN323" s="135" t="s">
        <v>1121</v>
      </c>
      <c r="CO323" s="135"/>
      <c r="CP323" s="135" t="s">
        <v>1121</v>
      </c>
      <c r="CQ323" s="135" t="s">
        <v>1121</v>
      </c>
      <c r="CR323" s="135" t="s">
        <v>1121</v>
      </c>
      <c r="CS323" s="135" t="s">
        <v>1121</v>
      </c>
      <c r="CT323" s="135" t="s">
        <v>1121</v>
      </c>
      <c r="CU323" s="135" t="s">
        <v>1121</v>
      </c>
      <c r="CV323" s="135" t="s">
        <v>1121</v>
      </c>
      <c r="CW323" s="136" t="s">
        <v>1121</v>
      </c>
      <c r="CX323" s="135" t="s">
        <v>1121</v>
      </c>
      <c r="CY323" s="135" t="s">
        <v>1121</v>
      </c>
      <c r="CZ323" s="135" t="s">
        <v>1121</v>
      </c>
      <c r="DA323" s="135" t="s">
        <v>1121</v>
      </c>
      <c r="DB323" s="135" t="s">
        <v>1121</v>
      </c>
      <c r="DC323" s="133">
        <v>5.0000000000000002E-5</v>
      </c>
      <c r="DD323" s="133">
        <v>5.0000000000000002E-5</v>
      </c>
      <c r="DE323" s="132">
        <v>908</v>
      </c>
      <c r="DF323" s="135" t="s">
        <v>1121</v>
      </c>
      <c r="DG323" s="135" t="s">
        <v>1121</v>
      </c>
      <c r="DH323" s="135" t="s">
        <v>1121</v>
      </c>
      <c r="DI323" s="135" t="s">
        <v>1121</v>
      </c>
      <c r="DJ323" s="135" t="s">
        <v>1121</v>
      </c>
    </row>
    <row r="324" spans="34:114" ht="15" hidden="1" x14ac:dyDescent="0.25">
      <c r="AH324" s="132">
        <v>6.0000000000000001E-3</v>
      </c>
      <c r="AI324" s="132">
        <v>3.3000000000000002E-2</v>
      </c>
      <c r="AJ324" s="132">
        <v>1.6E-2</v>
      </c>
      <c r="AK324" s="132">
        <v>8.2000000000000003E-2</v>
      </c>
      <c r="AL324" s="132">
        <v>3.2000000000000001E-2</v>
      </c>
      <c r="AM324" s="132">
        <v>2.5999999999999999E-2</v>
      </c>
      <c r="AN324" s="132">
        <v>3.3000000000000002E-2</v>
      </c>
      <c r="AO324" s="132">
        <v>7.0000000000000001E-3</v>
      </c>
      <c r="AP324" s="132">
        <v>1.9E-2</v>
      </c>
      <c r="AQ324" s="133">
        <v>1.5E-3</v>
      </c>
      <c r="AR324" s="133">
        <v>2.5000000000000001E-3</v>
      </c>
      <c r="AS324" s="133">
        <v>2.5000000000000001E-3</v>
      </c>
      <c r="AT324" s="132">
        <v>4.7E-2</v>
      </c>
      <c r="AU324" s="132">
        <v>3.5000000000000003E-2</v>
      </c>
      <c r="AV324" s="132">
        <v>1.4E-2</v>
      </c>
      <c r="AW324" s="132">
        <v>1.4E-2</v>
      </c>
      <c r="AX324" s="132">
        <v>0.03</v>
      </c>
      <c r="AY324" s="132">
        <v>8.9999999999999993E-3</v>
      </c>
      <c r="AZ324" s="133">
        <v>2.5000000000000001E-3</v>
      </c>
      <c r="BB324" s="133">
        <v>5.0000000000000001E-4</v>
      </c>
      <c r="BC324" s="133">
        <v>5.0000000000000001E-4</v>
      </c>
      <c r="BD324" s="133">
        <v>5.0000000000000001E-4</v>
      </c>
      <c r="BE324" s="133">
        <v>5.0000000000000001E-4</v>
      </c>
      <c r="BF324" s="133">
        <v>5.0000000000000001E-4</v>
      </c>
      <c r="BG324" s="133">
        <v>5.0000000000000001E-4</v>
      </c>
      <c r="BH324" s="133">
        <v>5.0000000000000001E-4</v>
      </c>
      <c r="BI324" s="133">
        <v>5.0000000000000001E-4</v>
      </c>
      <c r="BJ324" s="133">
        <v>5.0000000000000004E-6</v>
      </c>
      <c r="BK324" s="133">
        <v>5.0000000000000001E-4</v>
      </c>
      <c r="BL324" s="133">
        <v>5.0000000000000002E-5</v>
      </c>
      <c r="BM324" s="133">
        <v>5.0000000000000002E-5</v>
      </c>
      <c r="BN324" s="133">
        <v>5.0000000000000002E-5</v>
      </c>
      <c r="BO324" s="133">
        <v>5.0000000000000002E-5</v>
      </c>
      <c r="BP324" s="133">
        <v>5.0000000000000002E-5</v>
      </c>
      <c r="BQ324" s="133">
        <v>4.0000000000000002E-4</v>
      </c>
      <c r="BR324" s="133">
        <v>5.0000000000000002E-5</v>
      </c>
      <c r="BS324" s="133">
        <v>5.0000000000000002E-5</v>
      </c>
      <c r="BT324" s="133">
        <v>5.0000000000000002E-5</v>
      </c>
      <c r="BU324" s="133">
        <v>5.0000000000000002E-5</v>
      </c>
      <c r="BV324" s="133">
        <v>5.0000000000000002E-5</v>
      </c>
      <c r="BW324" s="133">
        <v>1E-4</v>
      </c>
      <c r="BX324" s="133">
        <v>1.4999999999999999E-4</v>
      </c>
      <c r="BY324" s="133">
        <v>2.5000000000000001E-2</v>
      </c>
      <c r="BZ324" s="133">
        <v>0.05</v>
      </c>
      <c r="CA324" s="133">
        <v>0.5</v>
      </c>
      <c r="CB324" s="133">
        <v>1.0000000000000001E-5</v>
      </c>
      <c r="CC324" s="133">
        <v>2.5000000000000001E-5</v>
      </c>
      <c r="CD324" s="133">
        <v>2.5000000000000001E-5</v>
      </c>
      <c r="CE324" s="133">
        <v>2.5000000000000001E-5</v>
      </c>
      <c r="CF324" s="133">
        <v>2.5000000000000001E-5</v>
      </c>
      <c r="CG324" s="133">
        <v>2.5000000000000001E-5</v>
      </c>
      <c r="CH324" s="133">
        <v>2.5000000000000001E-5</v>
      </c>
      <c r="CI324" s="133">
        <v>2.5000000000000001E-5</v>
      </c>
      <c r="CJ324" s="133">
        <v>5.0000000000000001E-3</v>
      </c>
      <c r="CK324" s="133">
        <v>1.4999999999999999E-4</v>
      </c>
      <c r="CL324" s="133">
        <v>5.0000000000000001E-4</v>
      </c>
      <c r="CM324" s="133">
        <v>5.0000000000000001E-4</v>
      </c>
      <c r="CN324" s="133">
        <v>5.0000000000000001E-4</v>
      </c>
      <c r="CO324" s="133"/>
      <c r="CP324" s="133">
        <v>2.9999999999999997E-4</v>
      </c>
      <c r="CQ324" s="133">
        <v>5.0000000000000001E-3</v>
      </c>
      <c r="CR324" s="133">
        <v>5.0000000000000001E-4</v>
      </c>
      <c r="CS324" s="133">
        <v>5.0000000000000001E-4</v>
      </c>
      <c r="CT324" s="133">
        <v>5.0000000000000002E-5</v>
      </c>
      <c r="CU324" s="133">
        <v>5.0000000000000002E-5</v>
      </c>
      <c r="CV324" s="133">
        <v>5.0000000000000002E-5</v>
      </c>
      <c r="CW324" s="136">
        <v>0.92</v>
      </c>
      <c r="CX324" s="133">
        <v>5.0000000000000002E-5</v>
      </c>
      <c r="CY324" s="133">
        <v>5.0000000000000002E-5</v>
      </c>
      <c r="CZ324" s="133">
        <v>5.0000000000000002E-5</v>
      </c>
      <c r="DA324" s="133">
        <v>5.0000000000000002E-5</v>
      </c>
      <c r="DB324" s="133">
        <v>5.0000000000000002E-5</v>
      </c>
      <c r="DC324" s="133">
        <v>5.0000000000000002E-5</v>
      </c>
      <c r="DD324" s="133">
        <v>5.0000000000000002E-5</v>
      </c>
      <c r="DE324" s="132">
        <v>252.8</v>
      </c>
      <c r="DF324" s="133">
        <v>5.0000000000000001E-4</v>
      </c>
      <c r="DG324" s="133">
        <v>5.0000000000000002E-5</v>
      </c>
      <c r="DH324" s="133">
        <v>2.5000000000000001E-5</v>
      </c>
      <c r="DI324" s="133">
        <v>2.5000000000000001E-5</v>
      </c>
      <c r="DJ324" s="133">
        <v>5.0000000000000002E-5</v>
      </c>
    </row>
    <row r="325" spans="34:114" ht="15" hidden="1" x14ac:dyDescent="0.25">
      <c r="AH325" s="132">
        <v>6.6000000000000003E-2</v>
      </c>
      <c r="AI325" s="132">
        <v>2.5000000000000001E-2</v>
      </c>
      <c r="AJ325" s="132">
        <v>7.0000000000000001E-3</v>
      </c>
      <c r="AK325" s="132">
        <v>2.5999999999999999E-2</v>
      </c>
      <c r="AL325" s="132">
        <v>4.2999999999999997E-2</v>
      </c>
      <c r="AM325" s="132">
        <v>8.9999999999999993E-3</v>
      </c>
      <c r="AN325" s="132">
        <v>7.0000000000000001E-3</v>
      </c>
      <c r="AO325" s="132">
        <v>8.0000000000000002E-3</v>
      </c>
      <c r="AP325" s="132">
        <v>6.0000000000000001E-3</v>
      </c>
      <c r="AQ325" s="133">
        <v>1.5E-3</v>
      </c>
      <c r="AR325" s="132">
        <v>1.0999999999999999E-2</v>
      </c>
      <c r="AS325" s="132">
        <v>0.04</v>
      </c>
      <c r="AT325" s="132">
        <v>1.2999999999999999E-2</v>
      </c>
      <c r="AU325" s="132">
        <v>1.4E-2</v>
      </c>
      <c r="AV325" s="133">
        <v>2.5000000000000001E-3</v>
      </c>
      <c r="AW325" s="132">
        <v>7.0000000000000001E-3</v>
      </c>
      <c r="AX325" s="132">
        <v>1.4999999999999999E-2</v>
      </c>
      <c r="AY325" s="133">
        <v>2.5000000000000001E-3</v>
      </c>
      <c r="AZ325" s="133">
        <v>2.5000000000000001E-3</v>
      </c>
      <c r="BB325" s="133">
        <v>5.0000000000000001E-4</v>
      </c>
      <c r="BC325" s="133">
        <v>5.0000000000000001E-4</v>
      </c>
      <c r="BD325" s="133">
        <v>5.0000000000000001E-4</v>
      </c>
      <c r="BE325" s="133">
        <v>5.0000000000000001E-4</v>
      </c>
      <c r="BF325" s="133">
        <v>5.0000000000000001E-4</v>
      </c>
      <c r="BG325" s="133">
        <v>5.0000000000000001E-4</v>
      </c>
      <c r="BH325" s="133">
        <v>5.0000000000000001E-4</v>
      </c>
      <c r="BI325" s="133">
        <v>5.0000000000000001E-4</v>
      </c>
      <c r="BJ325" s="133">
        <v>5.0000000000000004E-6</v>
      </c>
      <c r="BK325" s="133">
        <v>5.0000000000000001E-4</v>
      </c>
      <c r="BL325" s="133">
        <v>5.0000000000000002E-5</v>
      </c>
      <c r="BM325" s="133">
        <v>5.0000000000000002E-5</v>
      </c>
      <c r="BN325" s="133">
        <v>5.0000000000000002E-5</v>
      </c>
      <c r="BO325" s="133">
        <v>5.0000000000000002E-5</v>
      </c>
      <c r="BP325" s="133">
        <v>5.0000000000000002E-5</v>
      </c>
      <c r="BQ325" s="133">
        <v>4.0000000000000002E-4</v>
      </c>
      <c r="BR325" s="133">
        <v>5.0000000000000002E-5</v>
      </c>
      <c r="BS325" s="133">
        <v>5.0000000000000002E-5</v>
      </c>
      <c r="BT325" s="133">
        <v>5.0000000000000002E-5</v>
      </c>
      <c r="BU325" s="133">
        <v>5.0000000000000002E-5</v>
      </c>
      <c r="BV325" s="133">
        <v>5.0000000000000002E-5</v>
      </c>
      <c r="BW325" s="133">
        <v>1E-4</v>
      </c>
      <c r="BX325" s="133">
        <v>1.4999999999999999E-4</v>
      </c>
      <c r="BY325" s="135" t="s">
        <v>1121</v>
      </c>
      <c r="BZ325" s="135" t="s">
        <v>1121</v>
      </c>
      <c r="CA325" s="135" t="s">
        <v>1121</v>
      </c>
      <c r="CB325" s="135" t="s">
        <v>1121</v>
      </c>
      <c r="CC325" s="135" t="s">
        <v>1121</v>
      </c>
      <c r="CD325" s="135" t="s">
        <v>1121</v>
      </c>
      <c r="CE325" s="135" t="s">
        <v>1121</v>
      </c>
      <c r="CF325" s="135" t="s">
        <v>1121</v>
      </c>
      <c r="CG325" s="135" t="s">
        <v>1121</v>
      </c>
      <c r="CH325" s="135" t="s">
        <v>1121</v>
      </c>
      <c r="CI325" s="135" t="s">
        <v>1121</v>
      </c>
      <c r="CJ325" s="135" t="s">
        <v>1121</v>
      </c>
      <c r="CK325" s="135" t="s">
        <v>1121</v>
      </c>
      <c r="CL325" s="135" t="s">
        <v>1121</v>
      </c>
      <c r="CM325" s="135" t="s">
        <v>1121</v>
      </c>
      <c r="CN325" s="135" t="s">
        <v>1121</v>
      </c>
      <c r="CO325" s="135"/>
      <c r="CP325" s="135" t="s">
        <v>1121</v>
      </c>
      <c r="CQ325" s="135" t="s">
        <v>1121</v>
      </c>
      <c r="CR325" s="135" t="s">
        <v>1121</v>
      </c>
      <c r="CS325" s="135" t="s">
        <v>1121</v>
      </c>
      <c r="CT325" s="135" t="s">
        <v>1121</v>
      </c>
      <c r="CU325" s="135" t="s">
        <v>1121</v>
      </c>
      <c r="CV325" s="135" t="s">
        <v>1121</v>
      </c>
      <c r="CW325" s="136" t="s">
        <v>1121</v>
      </c>
      <c r="CX325" s="135" t="s">
        <v>1121</v>
      </c>
      <c r="CY325" s="135" t="s">
        <v>1121</v>
      </c>
      <c r="CZ325" s="135" t="s">
        <v>1121</v>
      </c>
      <c r="DA325" s="135" t="s">
        <v>1121</v>
      </c>
      <c r="DB325" s="135" t="s">
        <v>1121</v>
      </c>
      <c r="DC325" s="133">
        <v>5.0000000000000002E-5</v>
      </c>
      <c r="DD325" s="133">
        <v>5.0000000000000002E-5</v>
      </c>
      <c r="DE325" s="133">
        <v>5306</v>
      </c>
      <c r="DF325" s="135" t="s">
        <v>1121</v>
      </c>
      <c r="DG325" s="135" t="s">
        <v>1121</v>
      </c>
      <c r="DH325" s="135" t="s">
        <v>1121</v>
      </c>
      <c r="DI325" s="135" t="s">
        <v>1121</v>
      </c>
      <c r="DJ325" s="135" t="s">
        <v>1121</v>
      </c>
    </row>
    <row r="326" spans="34:114" ht="15" hidden="1" x14ac:dyDescent="0.25">
      <c r="AH326" s="132">
        <v>0.04</v>
      </c>
      <c r="AI326" s="132">
        <v>0.159</v>
      </c>
      <c r="AJ326" s="132">
        <v>7.9000000000000001E-2</v>
      </c>
      <c r="AK326" s="132">
        <v>1.32</v>
      </c>
      <c r="AL326" s="132">
        <v>0.5</v>
      </c>
      <c r="AM326" s="132">
        <v>0.39900000000000002</v>
      </c>
      <c r="AN326" s="132">
        <v>0.44</v>
      </c>
      <c r="AO326" s="132">
        <v>8.3000000000000004E-2</v>
      </c>
      <c r="AP326" s="132">
        <v>0.26200000000000001</v>
      </c>
      <c r="AQ326" s="132">
        <v>1.7999999999999999E-2</v>
      </c>
      <c r="AR326" s="132">
        <v>7.0000000000000001E-3</v>
      </c>
      <c r="AS326" s="132">
        <v>8.9999999999999993E-3</v>
      </c>
      <c r="AT326" s="132">
        <v>0.65100000000000002</v>
      </c>
      <c r="AU326" s="132">
        <v>0.495</v>
      </c>
      <c r="AV326" s="132">
        <v>0.245</v>
      </c>
      <c r="AW326" s="132">
        <v>0.23799999999999999</v>
      </c>
      <c r="AX326" s="132">
        <v>0.39800000000000002</v>
      </c>
      <c r="AY326" s="132">
        <v>0.13400000000000001</v>
      </c>
      <c r="AZ326" s="133">
        <v>2.5000000000000001E-3</v>
      </c>
      <c r="BB326" s="133">
        <v>5.0000000000000001E-4</v>
      </c>
      <c r="BC326" s="133">
        <v>5.0000000000000001E-4</v>
      </c>
      <c r="BD326" s="133">
        <v>5.0000000000000001E-4</v>
      </c>
      <c r="BE326" s="133">
        <v>5.0000000000000001E-4</v>
      </c>
      <c r="BF326" s="133">
        <v>5.0000000000000001E-4</v>
      </c>
      <c r="BG326" s="133">
        <v>5.0000000000000001E-4</v>
      </c>
      <c r="BH326" s="133">
        <v>5.0000000000000001E-4</v>
      </c>
      <c r="BI326" s="133">
        <v>5.0000000000000001E-4</v>
      </c>
      <c r="BJ326" s="133">
        <v>5.0000000000000004E-6</v>
      </c>
      <c r="BK326" s="133">
        <v>5.0000000000000001E-4</v>
      </c>
      <c r="BL326" s="133">
        <v>5.0000000000000002E-5</v>
      </c>
      <c r="BM326" s="133">
        <v>5.0000000000000002E-5</v>
      </c>
      <c r="BN326" s="133">
        <v>5.0000000000000002E-5</v>
      </c>
      <c r="BO326" s="133">
        <v>5.0000000000000002E-5</v>
      </c>
      <c r="BP326" s="133">
        <v>5.0000000000000002E-5</v>
      </c>
      <c r="BQ326" s="133">
        <v>4.0000000000000002E-4</v>
      </c>
      <c r="BR326" s="133">
        <v>5.0000000000000002E-5</v>
      </c>
      <c r="BS326" s="133">
        <v>5.0000000000000002E-5</v>
      </c>
      <c r="BT326" s="133">
        <v>5.0000000000000002E-5</v>
      </c>
      <c r="BU326" s="133">
        <v>5.0000000000000002E-5</v>
      </c>
      <c r="BV326" s="133">
        <v>5.0000000000000002E-5</v>
      </c>
      <c r="BW326" s="133">
        <v>1E-4</v>
      </c>
      <c r="BX326" s="133">
        <v>1.4999999999999999E-4</v>
      </c>
      <c r="BY326" s="135" t="s">
        <v>1121</v>
      </c>
      <c r="BZ326" s="135" t="s">
        <v>1121</v>
      </c>
      <c r="CA326" s="135" t="s">
        <v>1121</v>
      </c>
      <c r="CB326" s="135" t="s">
        <v>1121</v>
      </c>
      <c r="CC326" s="135" t="s">
        <v>1121</v>
      </c>
      <c r="CD326" s="135" t="s">
        <v>1121</v>
      </c>
      <c r="CE326" s="135" t="s">
        <v>1121</v>
      </c>
      <c r="CF326" s="135" t="s">
        <v>1121</v>
      </c>
      <c r="CG326" s="135" t="s">
        <v>1121</v>
      </c>
      <c r="CH326" s="135" t="s">
        <v>1121</v>
      </c>
      <c r="CI326" s="135" t="s">
        <v>1121</v>
      </c>
      <c r="CJ326" s="135" t="s">
        <v>1121</v>
      </c>
      <c r="CK326" s="135" t="s">
        <v>1121</v>
      </c>
      <c r="CL326" s="135" t="s">
        <v>1121</v>
      </c>
      <c r="CM326" s="135" t="s">
        <v>1121</v>
      </c>
      <c r="CN326" s="135" t="s">
        <v>1121</v>
      </c>
      <c r="CO326" s="135"/>
      <c r="CP326" s="135" t="s">
        <v>1121</v>
      </c>
      <c r="CQ326" s="135" t="s">
        <v>1121</v>
      </c>
      <c r="CR326" s="135" t="s">
        <v>1121</v>
      </c>
      <c r="CS326" s="135" t="s">
        <v>1121</v>
      </c>
      <c r="CT326" s="135" t="s">
        <v>1121</v>
      </c>
      <c r="CU326" s="135" t="s">
        <v>1121</v>
      </c>
      <c r="CV326" s="135" t="s">
        <v>1121</v>
      </c>
      <c r="CW326" s="136" t="s">
        <v>1121</v>
      </c>
      <c r="CX326" s="135" t="s">
        <v>1121</v>
      </c>
      <c r="CY326" s="135" t="s">
        <v>1121</v>
      </c>
      <c r="CZ326" s="135" t="s">
        <v>1121</v>
      </c>
      <c r="DA326" s="135" t="s">
        <v>1121</v>
      </c>
      <c r="DB326" s="135" t="s">
        <v>1121</v>
      </c>
      <c r="DC326" s="133">
        <v>5.0000000000000002E-5</v>
      </c>
      <c r="DD326" s="133">
        <v>5.0000000000000002E-5</v>
      </c>
      <c r="DE326" s="132">
        <v>1091</v>
      </c>
      <c r="DF326" s="135" t="s">
        <v>1121</v>
      </c>
      <c r="DG326" s="135" t="s">
        <v>1121</v>
      </c>
      <c r="DH326" s="135" t="s">
        <v>1121</v>
      </c>
      <c r="DI326" s="135" t="s">
        <v>1121</v>
      </c>
      <c r="DJ326" s="135" t="s">
        <v>1121</v>
      </c>
    </row>
    <row r="327" spans="34:114" ht="15" hidden="1" x14ac:dyDescent="0.25">
      <c r="AH327" s="132">
        <v>0.51</v>
      </c>
      <c r="AI327" s="132">
        <v>1.33</v>
      </c>
      <c r="AJ327" s="132">
        <v>0.28499999999999998</v>
      </c>
      <c r="AK327" s="132">
        <v>1.89</v>
      </c>
      <c r="AL327" s="132">
        <v>0.56000000000000005</v>
      </c>
      <c r="AM327" s="132">
        <v>0.44500000000000001</v>
      </c>
      <c r="AN327" s="132">
        <v>0.35</v>
      </c>
      <c r="AO327" s="132">
        <v>5.6000000000000001E-2</v>
      </c>
      <c r="AP327" s="132">
        <v>0.25600000000000001</v>
      </c>
      <c r="AQ327" s="132">
        <v>0.49</v>
      </c>
      <c r="AR327" s="132">
        <v>0.44</v>
      </c>
      <c r="AS327" s="132">
        <v>0.29099999999999998</v>
      </c>
      <c r="AT327" s="132">
        <v>1.02</v>
      </c>
      <c r="AU327" s="132">
        <v>0.55900000000000005</v>
      </c>
      <c r="AV327" s="132">
        <v>0.23799999999999999</v>
      </c>
      <c r="AW327" s="132">
        <v>0.26200000000000001</v>
      </c>
      <c r="AX327" s="132">
        <v>0.318</v>
      </c>
      <c r="AY327" s="132">
        <v>0.11600000000000001</v>
      </c>
      <c r="AZ327" s="133">
        <v>2.5000000000000001E-3</v>
      </c>
      <c r="BB327" s="133">
        <v>5.0000000000000001E-4</v>
      </c>
      <c r="BC327" s="133">
        <v>5.0000000000000001E-4</v>
      </c>
      <c r="BD327" s="133">
        <v>5.0000000000000001E-4</v>
      </c>
      <c r="BE327" s="133">
        <v>5.0000000000000001E-4</v>
      </c>
      <c r="BF327" s="133">
        <v>5.0000000000000001E-4</v>
      </c>
      <c r="BG327" s="133">
        <v>5.0000000000000001E-4</v>
      </c>
      <c r="BH327" s="133">
        <v>5.0000000000000001E-4</v>
      </c>
      <c r="BI327" s="133">
        <v>5.0000000000000001E-4</v>
      </c>
      <c r="BJ327" s="133">
        <v>5.0000000000000004E-6</v>
      </c>
      <c r="BK327" s="133">
        <v>5.0000000000000001E-4</v>
      </c>
      <c r="BL327" s="133">
        <v>5.0000000000000002E-5</v>
      </c>
      <c r="BM327" s="133">
        <v>5.0000000000000002E-5</v>
      </c>
      <c r="BN327" s="133">
        <v>5.0000000000000002E-5</v>
      </c>
      <c r="BO327" s="133">
        <v>5.0000000000000002E-5</v>
      </c>
      <c r="BP327" s="133">
        <v>5.0000000000000002E-5</v>
      </c>
      <c r="BQ327" s="133">
        <v>4.0000000000000002E-4</v>
      </c>
      <c r="BR327" s="133">
        <v>5.0000000000000002E-5</v>
      </c>
      <c r="BS327" s="133">
        <v>5.0000000000000002E-5</v>
      </c>
      <c r="BT327" s="133">
        <v>5.0000000000000002E-5</v>
      </c>
      <c r="BU327" s="133">
        <v>5.0000000000000002E-5</v>
      </c>
      <c r="BV327" s="133">
        <v>5.0000000000000002E-5</v>
      </c>
      <c r="BW327" s="133">
        <v>1E-4</v>
      </c>
      <c r="BX327" s="133">
        <v>1.4999999999999999E-4</v>
      </c>
      <c r="BY327" s="135" t="s">
        <v>1121</v>
      </c>
      <c r="BZ327" s="135" t="s">
        <v>1121</v>
      </c>
      <c r="CA327" s="135" t="s">
        <v>1121</v>
      </c>
      <c r="CB327" s="135" t="s">
        <v>1121</v>
      </c>
      <c r="CC327" s="135" t="s">
        <v>1121</v>
      </c>
      <c r="CD327" s="135" t="s">
        <v>1121</v>
      </c>
      <c r="CE327" s="135" t="s">
        <v>1121</v>
      </c>
      <c r="CF327" s="135" t="s">
        <v>1121</v>
      </c>
      <c r="CG327" s="135" t="s">
        <v>1121</v>
      </c>
      <c r="CH327" s="135" t="s">
        <v>1121</v>
      </c>
      <c r="CI327" s="135" t="s">
        <v>1121</v>
      </c>
      <c r="CJ327" s="135" t="s">
        <v>1121</v>
      </c>
      <c r="CK327" s="135" t="s">
        <v>1121</v>
      </c>
      <c r="CL327" s="135" t="s">
        <v>1121</v>
      </c>
      <c r="CM327" s="135" t="s">
        <v>1121</v>
      </c>
      <c r="CN327" s="135" t="s">
        <v>1121</v>
      </c>
      <c r="CO327" s="135"/>
      <c r="CP327" s="135" t="s">
        <v>1121</v>
      </c>
      <c r="CQ327" s="135" t="s">
        <v>1121</v>
      </c>
      <c r="CR327" s="135" t="s">
        <v>1121</v>
      </c>
      <c r="CS327" s="135" t="s">
        <v>1121</v>
      </c>
      <c r="CT327" s="135" t="s">
        <v>1121</v>
      </c>
      <c r="CU327" s="135" t="s">
        <v>1121</v>
      </c>
      <c r="CV327" s="135" t="s">
        <v>1121</v>
      </c>
      <c r="CW327" s="136" t="s">
        <v>1121</v>
      </c>
      <c r="CX327" s="135" t="s">
        <v>1121</v>
      </c>
      <c r="CY327" s="135" t="s">
        <v>1121</v>
      </c>
      <c r="CZ327" s="135" t="s">
        <v>1121</v>
      </c>
      <c r="DA327" s="135" t="s">
        <v>1121</v>
      </c>
      <c r="DB327" s="135" t="s">
        <v>1121</v>
      </c>
      <c r="DC327" s="133">
        <v>5.0000000000000002E-5</v>
      </c>
      <c r="DD327" s="133">
        <v>5.0000000000000002E-5</v>
      </c>
      <c r="DE327" s="133">
        <v>23937</v>
      </c>
      <c r="DF327" s="135" t="s">
        <v>1121</v>
      </c>
      <c r="DG327" s="135" t="s">
        <v>1121</v>
      </c>
      <c r="DH327" s="135" t="s">
        <v>1121</v>
      </c>
      <c r="DI327" s="135" t="s">
        <v>1121</v>
      </c>
      <c r="DJ327" s="135" t="s">
        <v>1121</v>
      </c>
    </row>
    <row r="328" spans="34:114" ht="15" hidden="1" x14ac:dyDescent="0.25">
      <c r="AH328" s="132">
        <v>9.2999999999999999E-2</v>
      </c>
      <c r="AI328" s="132">
        <v>4.1000000000000002E-2</v>
      </c>
      <c r="AJ328" s="133">
        <v>2.5000000000000001E-3</v>
      </c>
      <c r="AK328" s="132">
        <v>0.126</v>
      </c>
      <c r="AL328" s="132">
        <v>8.5000000000000006E-2</v>
      </c>
      <c r="AM328" s="132">
        <v>0.06</v>
      </c>
      <c r="AN328" s="132">
        <v>7.2999999999999995E-2</v>
      </c>
      <c r="AO328" s="132">
        <v>3.5999999999999997E-2</v>
      </c>
      <c r="AP328" s="132">
        <v>4.2999999999999997E-2</v>
      </c>
      <c r="AQ328" s="133">
        <v>1.5E-3</v>
      </c>
      <c r="AR328" s="133">
        <v>2.5000000000000001E-3</v>
      </c>
      <c r="AS328" s="133">
        <v>2.5000000000000001E-3</v>
      </c>
      <c r="AT328" s="132">
        <v>0.18</v>
      </c>
      <c r="AU328" s="132">
        <v>0.13</v>
      </c>
      <c r="AV328" s="132">
        <v>5.2999999999999999E-2</v>
      </c>
      <c r="AW328" s="132">
        <v>8.6999999999999994E-2</v>
      </c>
      <c r="AX328" s="132">
        <v>8.3000000000000004E-2</v>
      </c>
      <c r="AY328" s="133">
        <v>2.5000000000000001E-3</v>
      </c>
      <c r="AZ328" s="133">
        <v>2.5000000000000001E-3</v>
      </c>
      <c r="BB328" s="133">
        <v>5.0000000000000001E-4</v>
      </c>
      <c r="BC328" s="133">
        <v>5.0000000000000001E-4</v>
      </c>
      <c r="BD328" s="133">
        <v>5.0000000000000001E-4</v>
      </c>
      <c r="BE328" s="133">
        <v>5.0000000000000001E-4</v>
      </c>
      <c r="BF328" s="133">
        <v>5.0000000000000001E-4</v>
      </c>
      <c r="BG328" s="133">
        <v>5.0000000000000001E-4</v>
      </c>
      <c r="BH328" s="133">
        <v>5.0000000000000001E-4</v>
      </c>
      <c r="BI328" s="133">
        <v>5.0000000000000001E-4</v>
      </c>
      <c r="BJ328" s="133">
        <v>5.0000000000000004E-6</v>
      </c>
      <c r="BK328" s="133">
        <v>5.0000000000000001E-4</v>
      </c>
      <c r="BL328" s="133">
        <v>5.0000000000000002E-5</v>
      </c>
      <c r="BM328" s="133">
        <v>5.0000000000000002E-5</v>
      </c>
      <c r="BN328" s="133">
        <v>5.0000000000000002E-5</v>
      </c>
      <c r="BO328" s="133">
        <v>5.0000000000000002E-5</v>
      </c>
      <c r="BP328" s="133">
        <v>5.0000000000000002E-5</v>
      </c>
      <c r="BQ328" s="133">
        <v>4.0000000000000002E-4</v>
      </c>
      <c r="BR328" s="133">
        <v>5.0000000000000002E-5</v>
      </c>
      <c r="BS328" s="133">
        <v>5.0000000000000002E-5</v>
      </c>
      <c r="BT328" s="133">
        <v>5.0000000000000002E-5</v>
      </c>
      <c r="BU328" s="133">
        <v>5.0000000000000002E-5</v>
      </c>
      <c r="BV328" s="133">
        <v>5.0000000000000002E-5</v>
      </c>
      <c r="BW328" s="133">
        <v>1E-4</v>
      </c>
      <c r="BX328" s="133">
        <v>1.4999999999999999E-4</v>
      </c>
      <c r="BY328" s="133">
        <v>2.5000000000000001E-2</v>
      </c>
      <c r="BZ328" s="133">
        <v>0.05</v>
      </c>
      <c r="CA328" s="133">
        <v>0.5</v>
      </c>
      <c r="CB328" s="133">
        <v>1.0000000000000001E-5</v>
      </c>
      <c r="CC328" s="133">
        <v>2.5000000000000001E-5</v>
      </c>
      <c r="CD328" s="133">
        <v>2.5000000000000001E-5</v>
      </c>
      <c r="CE328" s="133">
        <v>2.5000000000000001E-5</v>
      </c>
      <c r="CF328" s="133">
        <v>2.5000000000000001E-5</v>
      </c>
      <c r="CG328" s="133">
        <v>2.5000000000000001E-5</v>
      </c>
      <c r="CH328" s="133">
        <v>2.5000000000000001E-5</v>
      </c>
      <c r="CI328" s="133">
        <v>2.5000000000000001E-5</v>
      </c>
      <c r="CJ328" s="133">
        <v>5.0000000000000001E-3</v>
      </c>
      <c r="CK328" s="133">
        <v>1.4999999999999999E-4</v>
      </c>
      <c r="CL328" s="133">
        <v>5.0000000000000001E-4</v>
      </c>
      <c r="CM328" s="133">
        <v>5.0000000000000001E-4</v>
      </c>
      <c r="CN328" s="133">
        <v>5.0000000000000001E-4</v>
      </c>
      <c r="CO328" s="133"/>
      <c r="CP328" s="133">
        <v>2.9999999999999997E-4</v>
      </c>
      <c r="CQ328" s="133">
        <v>5.0000000000000001E-3</v>
      </c>
      <c r="CR328" s="133">
        <v>5.0000000000000001E-4</v>
      </c>
      <c r="CS328" s="133">
        <v>5.0000000000000001E-4</v>
      </c>
      <c r="CT328" s="133">
        <v>5.0000000000000002E-5</v>
      </c>
      <c r="CU328" s="133">
        <v>5.0000000000000002E-5</v>
      </c>
      <c r="CV328" s="133">
        <v>5.0000000000000002E-5</v>
      </c>
      <c r="CW328" s="136">
        <v>1.7</v>
      </c>
      <c r="CX328" s="133">
        <v>5.0000000000000002E-5</v>
      </c>
      <c r="CY328" s="133">
        <v>5.0000000000000002E-5</v>
      </c>
      <c r="CZ328" s="133">
        <v>5.0000000000000002E-5</v>
      </c>
      <c r="DA328" s="133">
        <v>5.0000000000000002E-5</v>
      </c>
      <c r="DB328" s="133">
        <v>5.0000000000000002E-5</v>
      </c>
      <c r="DC328" s="133">
        <v>5.0000000000000002E-5</v>
      </c>
      <c r="DD328" s="133">
        <v>5.0000000000000002E-5</v>
      </c>
      <c r="DE328" s="132">
        <v>3243</v>
      </c>
      <c r="DF328" s="133">
        <v>5.0000000000000001E-4</v>
      </c>
      <c r="DG328" s="133">
        <v>5.0000000000000002E-5</v>
      </c>
      <c r="DH328" s="133">
        <v>2.5000000000000001E-5</v>
      </c>
      <c r="DI328" s="133">
        <v>2.5000000000000001E-5</v>
      </c>
      <c r="DJ328" s="133">
        <v>5.0000000000000002E-5</v>
      </c>
    </row>
    <row r="329" spans="34:114" ht="15" hidden="1" x14ac:dyDescent="0.25">
      <c r="AH329" s="132">
        <v>1.0999999999999999E-2</v>
      </c>
      <c r="AI329" s="132">
        <v>3.4000000000000002E-2</v>
      </c>
      <c r="AJ329" s="132">
        <v>0.01</v>
      </c>
      <c r="AK329" s="132">
        <v>0.14199999999999999</v>
      </c>
      <c r="AL329" s="132">
        <v>6.2E-2</v>
      </c>
      <c r="AM329" s="132">
        <v>4.8000000000000001E-2</v>
      </c>
      <c r="AN329" s="132">
        <v>4.4999999999999998E-2</v>
      </c>
      <c r="AO329" s="133">
        <v>2.5000000000000001E-3</v>
      </c>
      <c r="AP329" s="132">
        <v>2.5000000000000001E-2</v>
      </c>
      <c r="AQ329" s="132">
        <v>4.0000000000000001E-3</v>
      </c>
      <c r="AR329" s="133">
        <v>2.5000000000000001E-3</v>
      </c>
      <c r="AS329" s="133">
        <v>2.5000000000000001E-3</v>
      </c>
      <c r="AT329" s="132">
        <v>9.5000000000000001E-2</v>
      </c>
      <c r="AU329" s="132">
        <v>8.9999999999999993E-3</v>
      </c>
      <c r="AV329" s="132">
        <v>2.5000000000000001E-2</v>
      </c>
      <c r="AW329" s="132">
        <v>0.13300000000000001</v>
      </c>
      <c r="AX329" s="132">
        <v>3.1E-2</v>
      </c>
      <c r="AY329" s="132">
        <v>1.2999999999999999E-2</v>
      </c>
      <c r="AZ329" s="133">
        <v>2.5000000000000001E-3</v>
      </c>
      <c r="BB329" s="133">
        <v>5.0000000000000001E-4</v>
      </c>
      <c r="BC329" s="133">
        <v>5.0000000000000001E-4</v>
      </c>
      <c r="BD329" s="133">
        <v>5.0000000000000001E-4</v>
      </c>
      <c r="BE329" s="133">
        <v>5.0000000000000001E-4</v>
      </c>
      <c r="BF329" s="133">
        <v>5.0000000000000001E-4</v>
      </c>
      <c r="BG329" s="133">
        <v>5.0000000000000001E-4</v>
      </c>
      <c r="BH329" s="133">
        <v>5.0000000000000001E-4</v>
      </c>
      <c r="BI329" s="133">
        <v>5.0000000000000001E-4</v>
      </c>
      <c r="BJ329" s="133">
        <v>5.0000000000000004E-6</v>
      </c>
      <c r="BK329" s="133">
        <v>5.0000000000000001E-4</v>
      </c>
      <c r="BL329" s="133">
        <v>5.0000000000000002E-5</v>
      </c>
      <c r="BM329" s="133">
        <v>5.0000000000000002E-5</v>
      </c>
      <c r="BN329" s="133">
        <v>5.0000000000000002E-5</v>
      </c>
      <c r="BO329" s="133">
        <v>5.0000000000000002E-5</v>
      </c>
      <c r="BP329" s="133">
        <v>5.0000000000000002E-5</v>
      </c>
      <c r="BQ329" s="133">
        <v>4.0000000000000002E-4</v>
      </c>
      <c r="BR329" s="133">
        <v>5.0000000000000002E-5</v>
      </c>
      <c r="BS329" s="133">
        <v>5.0000000000000002E-5</v>
      </c>
      <c r="BT329" s="133">
        <v>5.0000000000000002E-5</v>
      </c>
      <c r="BU329" s="133">
        <v>5.0000000000000002E-5</v>
      </c>
      <c r="BV329" s="133">
        <v>5.0000000000000002E-5</v>
      </c>
      <c r="BW329" s="133">
        <v>1E-4</v>
      </c>
      <c r="BX329" s="133">
        <v>1.4999999999999999E-4</v>
      </c>
      <c r="BY329" s="135" t="s">
        <v>1121</v>
      </c>
      <c r="BZ329" s="135" t="s">
        <v>1121</v>
      </c>
      <c r="CA329" s="135" t="s">
        <v>1121</v>
      </c>
      <c r="CB329" s="135" t="s">
        <v>1121</v>
      </c>
      <c r="CC329" s="135" t="s">
        <v>1121</v>
      </c>
      <c r="CD329" s="135" t="s">
        <v>1121</v>
      </c>
      <c r="CE329" s="135" t="s">
        <v>1121</v>
      </c>
      <c r="CF329" s="135" t="s">
        <v>1121</v>
      </c>
      <c r="CG329" s="135" t="s">
        <v>1121</v>
      </c>
      <c r="CH329" s="135" t="s">
        <v>1121</v>
      </c>
      <c r="CI329" s="135" t="s">
        <v>1121</v>
      </c>
      <c r="CJ329" s="135" t="s">
        <v>1121</v>
      </c>
      <c r="CK329" s="135" t="s">
        <v>1121</v>
      </c>
      <c r="CL329" s="135" t="s">
        <v>1121</v>
      </c>
      <c r="CM329" s="135" t="s">
        <v>1121</v>
      </c>
      <c r="CN329" s="135" t="s">
        <v>1121</v>
      </c>
      <c r="CO329" s="135"/>
      <c r="CP329" s="135" t="s">
        <v>1121</v>
      </c>
      <c r="CQ329" s="135" t="s">
        <v>1121</v>
      </c>
      <c r="CR329" s="135" t="s">
        <v>1121</v>
      </c>
      <c r="CS329" s="135" t="s">
        <v>1121</v>
      </c>
      <c r="CT329" s="135" t="s">
        <v>1121</v>
      </c>
      <c r="CU329" s="135" t="s">
        <v>1121</v>
      </c>
      <c r="CV329" s="135" t="s">
        <v>1121</v>
      </c>
      <c r="CW329" s="136" t="s">
        <v>1121</v>
      </c>
      <c r="CX329" s="135" t="s">
        <v>1121</v>
      </c>
      <c r="CY329" s="135" t="s">
        <v>1121</v>
      </c>
      <c r="CZ329" s="135" t="s">
        <v>1121</v>
      </c>
      <c r="DA329" s="135" t="s">
        <v>1121</v>
      </c>
      <c r="DB329" s="135" t="s">
        <v>1121</v>
      </c>
      <c r="DC329" s="133">
        <v>5.0000000000000002E-5</v>
      </c>
      <c r="DD329" s="133">
        <v>5.0000000000000002E-5</v>
      </c>
      <c r="DE329" s="132">
        <v>3596</v>
      </c>
      <c r="DF329" s="135" t="s">
        <v>1121</v>
      </c>
      <c r="DG329" s="135" t="s">
        <v>1121</v>
      </c>
      <c r="DH329" s="135" t="s">
        <v>1121</v>
      </c>
      <c r="DI329" s="135" t="s">
        <v>1121</v>
      </c>
      <c r="DJ329" s="135" t="s">
        <v>1121</v>
      </c>
    </row>
    <row r="330" spans="34:114" ht="15" hidden="1" x14ac:dyDescent="0.25">
      <c r="AH330" s="133">
        <v>2.5000000000000001E-3</v>
      </c>
      <c r="AI330" s="133">
        <v>2.5000000000000001E-3</v>
      </c>
      <c r="AJ330" s="133">
        <v>2.5000000000000001E-3</v>
      </c>
      <c r="AK330" s="133">
        <v>2.5000000000000001E-3</v>
      </c>
      <c r="AL330" s="133">
        <v>2.5000000000000001E-3</v>
      </c>
      <c r="AM330" s="133">
        <v>2.5000000000000001E-3</v>
      </c>
      <c r="AN330" s="133">
        <v>2.5000000000000001E-3</v>
      </c>
      <c r="AO330" s="133">
        <v>2.5000000000000001E-3</v>
      </c>
      <c r="AP330" s="133">
        <v>2.5000000000000001E-3</v>
      </c>
      <c r="AQ330" s="133">
        <v>1.5E-3</v>
      </c>
      <c r="AR330" s="133">
        <v>2.5000000000000001E-3</v>
      </c>
      <c r="AS330" s="133">
        <v>2.5000000000000001E-3</v>
      </c>
      <c r="AT330" s="133">
        <v>2.5000000000000001E-3</v>
      </c>
      <c r="AU330" s="133">
        <v>2.5000000000000001E-3</v>
      </c>
      <c r="AV330" s="133">
        <v>2.5000000000000001E-3</v>
      </c>
      <c r="AW330" s="133">
        <v>2.5000000000000001E-3</v>
      </c>
      <c r="AX330" s="132">
        <v>5.0000000000000001E-3</v>
      </c>
      <c r="AY330" s="133">
        <v>2.5000000000000001E-3</v>
      </c>
      <c r="AZ330" s="133">
        <v>2.5000000000000001E-3</v>
      </c>
      <c r="BB330" s="133">
        <v>5.0000000000000001E-4</v>
      </c>
      <c r="BC330" s="133">
        <v>5.0000000000000001E-4</v>
      </c>
      <c r="BD330" s="133">
        <v>5.0000000000000001E-4</v>
      </c>
      <c r="BE330" s="133">
        <v>5.0000000000000001E-4</v>
      </c>
      <c r="BF330" s="133">
        <v>5.0000000000000001E-4</v>
      </c>
      <c r="BG330" s="133">
        <v>5.0000000000000001E-4</v>
      </c>
      <c r="BH330" s="133">
        <v>5.0000000000000001E-4</v>
      </c>
      <c r="BI330" s="133">
        <v>5.0000000000000001E-4</v>
      </c>
      <c r="BJ330" s="133">
        <v>5.0000000000000004E-6</v>
      </c>
      <c r="BK330" s="133">
        <v>5.0000000000000001E-4</v>
      </c>
      <c r="BL330" s="133">
        <v>5.0000000000000002E-5</v>
      </c>
      <c r="BM330" s="133">
        <v>5.0000000000000002E-5</v>
      </c>
      <c r="BN330" s="133">
        <v>5.0000000000000002E-5</v>
      </c>
      <c r="BO330" s="133">
        <v>5.0000000000000002E-5</v>
      </c>
      <c r="BP330" s="133">
        <v>5.0000000000000002E-5</v>
      </c>
      <c r="BQ330" s="133">
        <v>4.0000000000000002E-4</v>
      </c>
      <c r="BR330" s="133">
        <v>5.0000000000000002E-5</v>
      </c>
      <c r="BS330" s="133">
        <v>5.0000000000000002E-5</v>
      </c>
      <c r="BT330" s="133">
        <v>5.0000000000000002E-5</v>
      </c>
      <c r="BU330" s="133">
        <v>5.0000000000000002E-5</v>
      </c>
      <c r="BV330" s="133">
        <v>5.0000000000000002E-5</v>
      </c>
      <c r="BW330" s="133">
        <v>1E-4</v>
      </c>
      <c r="BX330" s="133">
        <v>1.4999999999999999E-4</v>
      </c>
      <c r="BY330" s="135" t="s">
        <v>1121</v>
      </c>
      <c r="BZ330" s="135" t="s">
        <v>1121</v>
      </c>
      <c r="CA330" s="135" t="s">
        <v>1121</v>
      </c>
      <c r="CB330" s="135" t="s">
        <v>1121</v>
      </c>
      <c r="CC330" s="135" t="s">
        <v>1121</v>
      </c>
      <c r="CD330" s="135" t="s">
        <v>1121</v>
      </c>
      <c r="CE330" s="135" t="s">
        <v>1121</v>
      </c>
      <c r="CF330" s="135" t="s">
        <v>1121</v>
      </c>
      <c r="CG330" s="135" t="s">
        <v>1121</v>
      </c>
      <c r="CH330" s="135" t="s">
        <v>1121</v>
      </c>
      <c r="CI330" s="135" t="s">
        <v>1121</v>
      </c>
      <c r="CJ330" s="135" t="s">
        <v>1121</v>
      </c>
      <c r="CK330" s="135" t="s">
        <v>1121</v>
      </c>
      <c r="CL330" s="135" t="s">
        <v>1121</v>
      </c>
      <c r="CM330" s="135" t="s">
        <v>1121</v>
      </c>
      <c r="CN330" s="135" t="s">
        <v>1121</v>
      </c>
      <c r="CO330" s="135"/>
      <c r="CP330" s="135" t="s">
        <v>1121</v>
      </c>
      <c r="CQ330" s="135" t="s">
        <v>1121</v>
      </c>
      <c r="CR330" s="135" t="s">
        <v>1121</v>
      </c>
      <c r="CS330" s="135" t="s">
        <v>1121</v>
      </c>
      <c r="CT330" s="135" t="s">
        <v>1121</v>
      </c>
      <c r="CU330" s="135" t="s">
        <v>1121</v>
      </c>
      <c r="CV330" s="135" t="s">
        <v>1121</v>
      </c>
      <c r="CW330" s="136" t="s">
        <v>1121</v>
      </c>
      <c r="CX330" s="135" t="s">
        <v>1121</v>
      </c>
      <c r="CY330" s="135" t="s">
        <v>1121</v>
      </c>
      <c r="CZ330" s="135" t="s">
        <v>1121</v>
      </c>
      <c r="DA330" s="135" t="s">
        <v>1121</v>
      </c>
      <c r="DB330" s="135" t="s">
        <v>1121</v>
      </c>
      <c r="DC330" s="133">
        <v>5.0000000000000002E-5</v>
      </c>
      <c r="DD330" s="133">
        <v>5.0000000000000002E-5</v>
      </c>
      <c r="DE330" s="132">
        <v>1625</v>
      </c>
      <c r="DF330" s="135" t="s">
        <v>1121</v>
      </c>
      <c r="DG330" s="135" t="s">
        <v>1121</v>
      </c>
      <c r="DH330" s="135" t="s">
        <v>1121</v>
      </c>
      <c r="DI330" s="135" t="s">
        <v>1121</v>
      </c>
      <c r="DJ330" s="135" t="s">
        <v>1121</v>
      </c>
    </row>
    <row r="331" spans="34:114" ht="15" hidden="1" x14ac:dyDescent="0.25">
      <c r="AH331" s="132">
        <v>6.0999999999999999E-2</v>
      </c>
      <c r="AI331" s="132">
        <v>0.10299999999999999</v>
      </c>
      <c r="AJ331" s="132">
        <v>3.1E-2</v>
      </c>
      <c r="AK331" s="132">
        <v>0.40899999999999997</v>
      </c>
      <c r="AL331" s="132">
        <v>0.27</v>
      </c>
      <c r="AM331" s="132">
        <v>0.183</v>
      </c>
      <c r="AN331" s="132">
        <v>0.23</v>
      </c>
      <c r="AO331" s="132">
        <v>0.05</v>
      </c>
      <c r="AP331" s="132">
        <v>0.25800000000000001</v>
      </c>
      <c r="AQ331" s="132">
        <v>1.7000000000000001E-2</v>
      </c>
      <c r="AR331" s="132">
        <v>0.01</v>
      </c>
      <c r="AS331" s="132">
        <v>1.0999999999999999E-2</v>
      </c>
      <c r="AT331" s="132">
        <v>0.31900000000000001</v>
      </c>
      <c r="AU331" s="132">
        <v>0.35499999999999998</v>
      </c>
      <c r="AV331" s="132">
        <v>0.17100000000000001</v>
      </c>
      <c r="AW331" s="132">
        <v>0.17799999999999999</v>
      </c>
      <c r="AX331" s="132">
        <v>0.29799999999999999</v>
      </c>
      <c r="AY331" s="132">
        <v>0.10299999999999999</v>
      </c>
      <c r="AZ331" s="133">
        <v>2.5000000000000001E-3</v>
      </c>
      <c r="BB331" s="133">
        <v>5.0000000000000001E-4</v>
      </c>
      <c r="BC331" s="133">
        <v>5.0000000000000001E-4</v>
      </c>
      <c r="BD331" s="133">
        <v>5.0000000000000001E-4</v>
      </c>
      <c r="BE331" s="133">
        <v>5.0000000000000001E-4</v>
      </c>
      <c r="BF331" s="133">
        <v>5.0000000000000001E-4</v>
      </c>
      <c r="BG331" s="133">
        <v>5.0000000000000001E-4</v>
      </c>
      <c r="BH331" s="133">
        <v>5.0000000000000001E-4</v>
      </c>
      <c r="BI331" s="133">
        <v>5.0000000000000001E-4</v>
      </c>
      <c r="BJ331" s="133">
        <v>5.0000000000000004E-6</v>
      </c>
      <c r="BK331" s="133">
        <v>5.0000000000000001E-4</v>
      </c>
      <c r="BL331" s="133">
        <v>5.0000000000000002E-5</v>
      </c>
      <c r="BM331" s="133">
        <v>5.0000000000000002E-5</v>
      </c>
      <c r="BN331" s="133">
        <v>5.0000000000000002E-5</v>
      </c>
      <c r="BO331" s="133">
        <v>5.0000000000000002E-5</v>
      </c>
      <c r="BP331" s="133">
        <v>5.0000000000000002E-5</v>
      </c>
      <c r="BQ331" s="133">
        <v>4.0000000000000002E-4</v>
      </c>
      <c r="BR331" s="133">
        <v>5.0000000000000002E-5</v>
      </c>
      <c r="BS331" s="133">
        <v>5.0000000000000002E-5</v>
      </c>
      <c r="BT331" s="133">
        <v>5.0000000000000002E-5</v>
      </c>
      <c r="BU331" s="133">
        <v>5.0000000000000002E-5</v>
      </c>
      <c r="BV331" s="133">
        <v>5.0000000000000002E-5</v>
      </c>
      <c r="BW331" s="133">
        <v>1E-4</v>
      </c>
      <c r="BX331" s="133">
        <v>1.4999999999999999E-4</v>
      </c>
      <c r="BY331" s="135" t="s">
        <v>1121</v>
      </c>
      <c r="BZ331" s="135" t="s">
        <v>1121</v>
      </c>
      <c r="CA331" s="135" t="s">
        <v>1121</v>
      </c>
      <c r="CB331" s="135" t="s">
        <v>1121</v>
      </c>
      <c r="CC331" s="135" t="s">
        <v>1121</v>
      </c>
      <c r="CD331" s="135" t="s">
        <v>1121</v>
      </c>
      <c r="CE331" s="135" t="s">
        <v>1121</v>
      </c>
      <c r="CF331" s="135" t="s">
        <v>1121</v>
      </c>
      <c r="CG331" s="135" t="s">
        <v>1121</v>
      </c>
      <c r="CH331" s="135" t="s">
        <v>1121</v>
      </c>
      <c r="CI331" s="135" t="s">
        <v>1121</v>
      </c>
      <c r="CJ331" s="135" t="s">
        <v>1121</v>
      </c>
      <c r="CK331" s="135" t="s">
        <v>1121</v>
      </c>
      <c r="CL331" s="135" t="s">
        <v>1121</v>
      </c>
      <c r="CM331" s="135" t="s">
        <v>1121</v>
      </c>
      <c r="CN331" s="135" t="s">
        <v>1121</v>
      </c>
      <c r="CO331" s="135"/>
      <c r="CP331" s="135" t="s">
        <v>1121</v>
      </c>
      <c r="CQ331" s="135" t="s">
        <v>1121</v>
      </c>
      <c r="CR331" s="135" t="s">
        <v>1121</v>
      </c>
      <c r="CS331" s="135" t="s">
        <v>1121</v>
      </c>
      <c r="CT331" s="135" t="s">
        <v>1121</v>
      </c>
      <c r="CU331" s="135" t="s">
        <v>1121</v>
      </c>
      <c r="CV331" s="135" t="s">
        <v>1121</v>
      </c>
      <c r="CW331" s="136" t="s">
        <v>1121</v>
      </c>
      <c r="CX331" s="135" t="s">
        <v>1121</v>
      </c>
      <c r="CY331" s="135" t="s">
        <v>1121</v>
      </c>
      <c r="CZ331" s="135" t="s">
        <v>1121</v>
      </c>
      <c r="DA331" s="135" t="s">
        <v>1121</v>
      </c>
      <c r="DB331" s="135" t="s">
        <v>1121</v>
      </c>
      <c r="DC331" s="133">
        <v>5.0000000000000002E-5</v>
      </c>
      <c r="DD331" s="133">
        <v>5.0000000000000002E-5</v>
      </c>
      <c r="DE331" s="133">
        <v>7600</v>
      </c>
      <c r="DF331" s="135" t="s">
        <v>1121</v>
      </c>
      <c r="DG331" s="135" t="s">
        <v>1121</v>
      </c>
      <c r="DH331" s="135" t="s">
        <v>1121</v>
      </c>
      <c r="DI331" s="135" t="s">
        <v>1121</v>
      </c>
      <c r="DJ331" s="135" t="s">
        <v>1121</v>
      </c>
    </row>
    <row r="332" spans="34:114" ht="15" hidden="1" x14ac:dyDescent="0.25">
      <c r="AH332" s="133">
        <v>2.5000000000000001E-3</v>
      </c>
      <c r="AI332" s="132">
        <v>7.0000000000000001E-3</v>
      </c>
      <c r="AJ332" s="133">
        <v>2.5000000000000001E-3</v>
      </c>
      <c r="AK332" s="132">
        <v>1.9E-2</v>
      </c>
      <c r="AL332" s="132">
        <v>1.6E-2</v>
      </c>
      <c r="AM332" s="132">
        <v>8.9999999999999993E-3</v>
      </c>
      <c r="AN332" s="132">
        <v>0.01</v>
      </c>
      <c r="AO332" s="133">
        <v>2.5000000000000001E-3</v>
      </c>
      <c r="AP332" s="132">
        <v>8.0000000000000002E-3</v>
      </c>
      <c r="AQ332" s="133">
        <v>1.5E-3</v>
      </c>
      <c r="AR332" s="133">
        <v>2.5000000000000001E-3</v>
      </c>
      <c r="AS332" s="133">
        <v>2.5000000000000001E-3</v>
      </c>
      <c r="AT332" s="132">
        <v>1.2999999999999999E-2</v>
      </c>
      <c r="AU332" s="133">
        <v>2.5000000000000001E-3</v>
      </c>
      <c r="AV332" s="132">
        <v>7.0000000000000001E-3</v>
      </c>
      <c r="AW332" s="132">
        <v>3.5000000000000003E-2</v>
      </c>
      <c r="AX332" s="132">
        <v>1.2E-2</v>
      </c>
      <c r="AY332" s="133">
        <v>2.5000000000000001E-3</v>
      </c>
      <c r="AZ332" s="133">
        <v>2.5000000000000001E-3</v>
      </c>
      <c r="BB332" s="133">
        <v>5.0000000000000001E-4</v>
      </c>
      <c r="BC332" s="133">
        <v>5.0000000000000001E-4</v>
      </c>
      <c r="BD332" s="133">
        <v>5.0000000000000001E-4</v>
      </c>
      <c r="BE332" s="133">
        <v>5.0000000000000001E-4</v>
      </c>
      <c r="BF332" s="133">
        <v>5.0000000000000001E-4</v>
      </c>
      <c r="BG332" s="133">
        <v>5.0000000000000001E-4</v>
      </c>
      <c r="BH332" s="133">
        <v>5.0000000000000001E-4</v>
      </c>
      <c r="BI332" s="133">
        <v>5.0000000000000001E-4</v>
      </c>
      <c r="BJ332" s="133">
        <v>5.0000000000000004E-6</v>
      </c>
      <c r="BK332" s="133">
        <v>5.0000000000000001E-4</v>
      </c>
      <c r="BL332" s="133">
        <v>5.0000000000000002E-5</v>
      </c>
      <c r="BM332" s="133">
        <v>5.0000000000000002E-5</v>
      </c>
      <c r="BN332" s="133">
        <v>5.0000000000000002E-5</v>
      </c>
      <c r="BO332" s="133">
        <v>5.0000000000000002E-5</v>
      </c>
      <c r="BP332" s="133">
        <v>5.0000000000000002E-5</v>
      </c>
      <c r="BQ332" s="133">
        <v>4.0000000000000002E-4</v>
      </c>
      <c r="BR332" s="133">
        <v>5.0000000000000002E-5</v>
      </c>
      <c r="BS332" s="133">
        <v>5.0000000000000002E-5</v>
      </c>
      <c r="BT332" s="133">
        <v>5.0000000000000002E-5</v>
      </c>
      <c r="BU332" s="133">
        <v>5.0000000000000002E-5</v>
      </c>
      <c r="BV332" s="133">
        <v>5.0000000000000002E-5</v>
      </c>
      <c r="BW332" s="133">
        <v>1E-4</v>
      </c>
      <c r="BX332" s="133">
        <v>1.4999999999999999E-4</v>
      </c>
      <c r="BY332" s="135" t="s">
        <v>1121</v>
      </c>
      <c r="BZ332" s="135" t="s">
        <v>1121</v>
      </c>
      <c r="CA332" s="135" t="s">
        <v>1121</v>
      </c>
      <c r="CB332" s="135" t="s">
        <v>1121</v>
      </c>
      <c r="CC332" s="135" t="s">
        <v>1121</v>
      </c>
      <c r="CD332" s="135" t="s">
        <v>1121</v>
      </c>
      <c r="CE332" s="135" t="s">
        <v>1121</v>
      </c>
      <c r="CF332" s="135" t="s">
        <v>1121</v>
      </c>
      <c r="CG332" s="135" t="s">
        <v>1121</v>
      </c>
      <c r="CH332" s="135" t="s">
        <v>1121</v>
      </c>
      <c r="CI332" s="135" t="s">
        <v>1121</v>
      </c>
      <c r="CJ332" s="135" t="s">
        <v>1121</v>
      </c>
      <c r="CK332" s="135" t="s">
        <v>1121</v>
      </c>
      <c r="CL332" s="135" t="s">
        <v>1121</v>
      </c>
      <c r="CM332" s="135" t="s">
        <v>1121</v>
      </c>
      <c r="CN332" s="135" t="s">
        <v>1121</v>
      </c>
      <c r="CO332" s="135"/>
      <c r="CP332" s="135" t="s">
        <v>1121</v>
      </c>
      <c r="CQ332" s="135" t="s">
        <v>1121</v>
      </c>
      <c r="CR332" s="135" t="s">
        <v>1121</v>
      </c>
      <c r="CS332" s="135" t="s">
        <v>1121</v>
      </c>
      <c r="CT332" s="135" t="s">
        <v>1121</v>
      </c>
      <c r="CU332" s="135" t="s">
        <v>1121</v>
      </c>
      <c r="CV332" s="135" t="s">
        <v>1121</v>
      </c>
      <c r="CW332" s="136" t="s">
        <v>1121</v>
      </c>
      <c r="CX332" s="135" t="s">
        <v>1121</v>
      </c>
      <c r="CY332" s="135" t="s">
        <v>1121</v>
      </c>
      <c r="CZ332" s="135" t="s">
        <v>1121</v>
      </c>
      <c r="DA332" s="135" t="s">
        <v>1121</v>
      </c>
      <c r="DB332" s="135" t="s">
        <v>1121</v>
      </c>
      <c r="DC332" s="133">
        <v>5.0000000000000002E-5</v>
      </c>
      <c r="DD332" s="133">
        <v>5.0000000000000002E-5</v>
      </c>
      <c r="DE332" s="132">
        <v>1875</v>
      </c>
      <c r="DF332" s="135" t="s">
        <v>1121</v>
      </c>
      <c r="DG332" s="135" t="s">
        <v>1121</v>
      </c>
      <c r="DH332" s="135" t="s">
        <v>1121</v>
      </c>
      <c r="DI332" s="135" t="s">
        <v>1121</v>
      </c>
      <c r="DJ332" s="135" t="s">
        <v>1121</v>
      </c>
    </row>
    <row r="333" spans="34:114" ht="15" hidden="1" x14ac:dyDescent="0.25">
      <c r="AH333" s="132">
        <v>2.1000000000000001E-2</v>
      </c>
      <c r="AI333" s="132">
        <v>2.1000000000000001E-2</v>
      </c>
      <c r="AJ333" s="132">
        <v>4.2999999999999997E-2</v>
      </c>
      <c r="AK333" s="132">
        <v>8.5000000000000006E-2</v>
      </c>
      <c r="AL333" s="132">
        <v>0.17</v>
      </c>
      <c r="AM333" s="132">
        <v>3.4000000000000002E-2</v>
      </c>
      <c r="AN333" s="132">
        <v>2.5999999999999999E-2</v>
      </c>
      <c r="AO333" s="133">
        <v>2.5000000000000001E-3</v>
      </c>
      <c r="AP333" s="132">
        <v>2.4E-2</v>
      </c>
      <c r="AQ333" s="133">
        <v>1.5E-3</v>
      </c>
      <c r="AR333" s="132">
        <v>1.2999999999999999E-2</v>
      </c>
      <c r="AS333" s="132">
        <v>3.4000000000000002E-2</v>
      </c>
      <c r="AT333" s="132">
        <v>8.5000000000000006E-2</v>
      </c>
      <c r="AU333" s="133">
        <v>2.5000000000000001E-3</v>
      </c>
      <c r="AV333" s="132">
        <v>0.02</v>
      </c>
      <c r="AW333" s="132">
        <v>0.13400000000000001</v>
      </c>
      <c r="AX333" s="132">
        <v>4.8000000000000001E-2</v>
      </c>
      <c r="AY333" s="132">
        <v>1.0999999999999999E-2</v>
      </c>
      <c r="AZ333" s="133">
        <v>2.5000000000000001E-3</v>
      </c>
      <c r="BB333" s="133">
        <v>5.0000000000000001E-4</v>
      </c>
      <c r="BC333" s="133">
        <v>5.0000000000000001E-4</v>
      </c>
      <c r="BD333" s="133">
        <v>5.0000000000000001E-4</v>
      </c>
      <c r="BE333" s="133">
        <v>5.0000000000000001E-4</v>
      </c>
      <c r="BF333" s="133">
        <v>5.0000000000000001E-4</v>
      </c>
      <c r="BG333" s="133">
        <v>5.0000000000000001E-4</v>
      </c>
      <c r="BH333" s="133">
        <v>5.0000000000000001E-4</v>
      </c>
      <c r="BI333" s="133">
        <v>5.0000000000000001E-4</v>
      </c>
      <c r="BJ333" s="133">
        <v>5.0000000000000004E-6</v>
      </c>
      <c r="BK333" s="133">
        <v>5.0000000000000001E-4</v>
      </c>
      <c r="BL333" s="133">
        <v>5.0000000000000002E-5</v>
      </c>
      <c r="BM333" s="133">
        <v>5.0000000000000002E-5</v>
      </c>
      <c r="BN333" s="133">
        <v>5.0000000000000002E-5</v>
      </c>
      <c r="BO333" s="133">
        <v>5.0000000000000002E-5</v>
      </c>
      <c r="BP333" s="133">
        <v>5.0000000000000002E-5</v>
      </c>
      <c r="BQ333" s="133">
        <v>4.0000000000000002E-4</v>
      </c>
      <c r="BR333" s="133">
        <v>5.0000000000000002E-5</v>
      </c>
      <c r="BS333" s="133">
        <v>5.0000000000000002E-5</v>
      </c>
      <c r="BT333" s="133">
        <v>5.0000000000000002E-5</v>
      </c>
      <c r="BU333" s="133">
        <v>5.0000000000000002E-5</v>
      </c>
      <c r="BV333" s="133">
        <v>5.0000000000000002E-5</v>
      </c>
      <c r="BW333" s="133">
        <v>1E-4</v>
      </c>
      <c r="BX333" s="133">
        <v>1.4999999999999999E-4</v>
      </c>
      <c r="BY333" s="135" t="s">
        <v>1121</v>
      </c>
      <c r="BZ333" s="135" t="s">
        <v>1121</v>
      </c>
      <c r="CA333" s="135" t="s">
        <v>1121</v>
      </c>
      <c r="CB333" s="135" t="s">
        <v>1121</v>
      </c>
      <c r="CC333" s="135" t="s">
        <v>1121</v>
      </c>
      <c r="CD333" s="135" t="s">
        <v>1121</v>
      </c>
      <c r="CE333" s="135" t="s">
        <v>1121</v>
      </c>
      <c r="CF333" s="135" t="s">
        <v>1121</v>
      </c>
      <c r="CG333" s="135" t="s">
        <v>1121</v>
      </c>
      <c r="CH333" s="135" t="s">
        <v>1121</v>
      </c>
      <c r="CI333" s="135" t="s">
        <v>1121</v>
      </c>
      <c r="CJ333" s="135" t="s">
        <v>1121</v>
      </c>
      <c r="CK333" s="135" t="s">
        <v>1121</v>
      </c>
      <c r="CL333" s="135" t="s">
        <v>1121</v>
      </c>
      <c r="CM333" s="135" t="s">
        <v>1121</v>
      </c>
      <c r="CN333" s="135" t="s">
        <v>1121</v>
      </c>
      <c r="CO333" s="135"/>
      <c r="CP333" s="135" t="s">
        <v>1121</v>
      </c>
      <c r="CQ333" s="135" t="s">
        <v>1121</v>
      </c>
      <c r="CR333" s="135" t="s">
        <v>1121</v>
      </c>
      <c r="CS333" s="135" t="s">
        <v>1121</v>
      </c>
      <c r="CT333" s="135" t="s">
        <v>1121</v>
      </c>
      <c r="CU333" s="135" t="s">
        <v>1121</v>
      </c>
      <c r="CV333" s="135" t="s">
        <v>1121</v>
      </c>
      <c r="CW333" s="136" t="s">
        <v>1121</v>
      </c>
      <c r="CX333" s="135" t="s">
        <v>1121</v>
      </c>
      <c r="CY333" s="135" t="s">
        <v>1121</v>
      </c>
      <c r="CZ333" s="135" t="s">
        <v>1121</v>
      </c>
      <c r="DA333" s="135" t="s">
        <v>1121</v>
      </c>
      <c r="DB333" s="135" t="s">
        <v>1121</v>
      </c>
      <c r="DC333" s="133">
        <v>5.0000000000000002E-5</v>
      </c>
      <c r="DD333" s="133">
        <v>5.0000000000000002E-5</v>
      </c>
      <c r="DE333" s="132">
        <v>1920</v>
      </c>
      <c r="DF333" s="135" t="s">
        <v>1121</v>
      </c>
      <c r="DG333" s="135" t="s">
        <v>1121</v>
      </c>
      <c r="DH333" s="135" t="s">
        <v>1121</v>
      </c>
      <c r="DI333" s="135" t="s">
        <v>1121</v>
      </c>
      <c r="DJ333" s="135" t="s">
        <v>1121</v>
      </c>
    </row>
    <row r="334" spans="34:114" ht="15" hidden="1" x14ac:dyDescent="0.25">
      <c r="AH334" s="132">
        <v>5.0000000000000001E-3</v>
      </c>
      <c r="AI334" s="133">
        <v>2.5000000000000001E-3</v>
      </c>
      <c r="AJ334" s="133">
        <v>2.5000000000000001E-3</v>
      </c>
      <c r="AK334" s="132">
        <v>8.9999999999999993E-3</v>
      </c>
      <c r="AL334" s="132">
        <v>2.7E-2</v>
      </c>
      <c r="AM334" s="133">
        <v>2.5000000000000001E-3</v>
      </c>
      <c r="AN334" s="132">
        <v>5.0000000000000001E-3</v>
      </c>
      <c r="AO334" s="133">
        <v>2.5000000000000001E-3</v>
      </c>
      <c r="AP334" s="132">
        <v>1.2999999999999999E-2</v>
      </c>
      <c r="AQ334" s="133">
        <v>1.5E-3</v>
      </c>
      <c r="AR334" s="133">
        <v>2.5000000000000001E-3</v>
      </c>
      <c r="AS334" s="133">
        <v>2.5000000000000001E-3</v>
      </c>
      <c r="AT334" s="132">
        <v>8.9999999999999993E-3</v>
      </c>
      <c r="AU334" s="132">
        <v>8.0000000000000002E-3</v>
      </c>
      <c r="AV334" s="133">
        <v>2.5000000000000001E-3</v>
      </c>
      <c r="AW334" s="132">
        <v>5.0000000000000001E-3</v>
      </c>
      <c r="AX334" s="132">
        <v>1.2E-2</v>
      </c>
      <c r="AY334" s="133">
        <v>2.5000000000000001E-3</v>
      </c>
      <c r="AZ334" s="133">
        <v>2.5000000000000001E-3</v>
      </c>
      <c r="BB334" s="133">
        <v>5.0000000000000001E-4</v>
      </c>
      <c r="BC334" s="133">
        <v>5.0000000000000001E-4</v>
      </c>
      <c r="BD334" s="133">
        <v>5.0000000000000001E-4</v>
      </c>
      <c r="BE334" s="133">
        <v>5.0000000000000001E-4</v>
      </c>
      <c r="BF334" s="133">
        <v>5.0000000000000001E-4</v>
      </c>
      <c r="BG334" s="133">
        <v>5.0000000000000001E-4</v>
      </c>
      <c r="BH334" s="133">
        <v>5.0000000000000001E-4</v>
      </c>
      <c r="BI334" s="133">
        <v>5.0000000000000001E-4</v>
      </c>
      <c r="BJ334" s="133">
        <v>5.0000000000000004E-6</v>
      </c>
      <c r="BK334" s="133">
        <v>5.0000000000000001E-4</v>
      </c>
      <c r="BL334" s="133">
        <v>5.0000000000000002E-5</v>
      </c>
      <c r="BM334" s="133">
        <v>5.0000000000000002E-5</v>
      </c>
      <c r="BN334" s="133">
        <v>5.0000000000000002E-5</v>
      </c>
      <c r="BO334" s="133">
        <v>5.0000000000000002E-5</v>
      </c>
      <c r="BP334" s="133">
        <v>5.0000000000000002E-5</v>
      </c>
      <c r="BQ334" s="133">
        <v>4.0000000000000002E-4</v>
      </c>
      <c r="BR334" s="133">
        <v>5.0000000000000002E-5</v>
      </c>
      <c r="BS334" s="133">
        <v>5.0000000000000002E-5</v>
      </c>
      <c r="BT334" s="133">
        <v>5.0000000000000002E-5</v>
      </c>
      <c r="BU334" s="133">
        <v>5.0000000000000002E-5</v>
      </c>
      <c r="BV334" s="133">
        <v>5.0000000000000002E-5</v>
      </c>
      <c r="BW334" s="133">
        <v>1E-4</v>
      </c>
      <c r="BX334" s="133">
        <v>1.4999999999999999E-4</v>
      </c>
      <c r="BY334" s="132">
        <v>0.14000000000000001</v>
      </c>
      <c r="BZ334" s="133">
        <v>0.05</v>
      </c>
      <c r="CA334" s="133">
        <v>0.5</v>
      </c>
      <c r="CB334" s="133">
        <v>1.0000000000000001E-5</v>
      </c>
      <c r="CC334" s="133">
        <v>2.5000000000000001E-5</v>
      </c>
      <c r="CD334" s="133">
        <v>2.5000000000000001E-5</v>
      </c>
      <c r="CE334" s="133">
        <v>2.5000000000000001E-5</v>
      </c>
      <c r="CF334" s="133">
        <v>2.5000000000000001E-5</v>
      </c>
      <c r="CG334" s="133">
        <v>2.5000000000000001E-5</v>
      </c>
      <c r="CH334" s="133">
        <v>2.5000000000000001E-5</v>
      </c>
      <c r="CI334" s="133">
        <v>2.5000000000000001E-5</v>
      </c>
      <c r="CJ334" s="133">
        <v>5.0000000000000001E-3</v>
      </c>
      <c r="CK334" s="133">
        <v>1.4999999999999999E-4</v>
      </c>
      <c r="CL334" s="133">
        <v>5.0000000000000001E-4</v>
      </c>
      <c r="CM334" s="133">
        <v>5.0000000000000001E-4</v>
      </c>
      <c r="CN334" s="133">
        <v>5.0000000000000001E-4</v>
      </c>
      <c r="CO334" s="133"/>
      <c r="CP334" s="133">
        <v>2.9999999999999997E-4</v>
      </c>
      <c r="CQ334" s="133">
        <v>5.0000000000000001E-3</v>
      </c>
      <c r="CR334" s="133">
        <v>5.0000000000000001E-4</v>
      </c>
      <c r="CS334" s="133">
        <v>5.0000000000000001E-4</v>
      </c>
      <c r="CT334" s="133">
        <v>5.0000000000000002E-5</v>
      </c>
      <c r="CU334" s="133">
        <v>5.0000000000000002E-5</v>
      </c>
      <c r="CV334" s="133">
        <v>5.0000000000000002E-5</v>
      </c>
      <c r="CW334" s="136">
        <v>0.91</v>
      </c>
      <c r="CX334" s="133">
        <v>5.0000000000000002E-5</v>
      </c>
      <c r="CY334" s="133">
        <v>5.0000000000000002E-5</v>
      </c>
      <c r="CZ334" s="133">
        <v>5.0000000000000002E-5</v>
      </c>
      <c r="DA334" s="133">
        <v>5.0000000000000002E-5</v>
      </c>
      <c r="DB334" s="133">
        <v>5.0000000000000002E-5</v>
      </c>
      <c r="DC334" s="133">
        <v>5.0000000000000002E-5</v>
      </c>
      <c r="DD334" s="133">
        <v>5.0000000000000002E-5</v>
      </c>
      <c r="DE334" s="132">
        <v>459.7</v>
      </c>
      <c r="DF334" s="133">
        <v>5.0000000000000001E-4</v>
      </c>
      <c r="DG334" s="133">
        <v>5.0000000000000002E-5</v>
      </c>
      <c r="DH334" s="133">
        <v>2.5000000000000001E-5</v>
      </c>
      <c r="DI334" s="133">
        <v>2.5000000000000001E-5</v>
      </c>
      <c r="DJ334" s="133">
        <v>5.0000000000000002E-5</v>
      </c>
    </row>
    <row r="335" spans="34:114" ht="15" hidden="1" x14ac:dyDescent="0.25">
      <c r="AH335" s="132">
        <v>6.0000000000000001E-3</v>
      </c>
      <c r="AI335" s="132">
        <v>0.01</v>
      </c>
      <c r="AJ335" s="133">
        <v>2.5000000000000001E-3</v>
      </c>
      <c r="AK335" s="132">
        <v>2.1999999999999999E-2</v>
      </c>
      <c r="AL335" s="132">
        <v>1.2E-2</v>
      </c>
      <c r="AM335" s="132">
        <v>8.0000000000000002E-3</v>
      </c>
      <c r="AN335" s="132">
        <v>1.2E-2</v>
      </c>
      <c r="AO335" s="133">
        <v>2.5000000000000001E-3</v>
      </c>
      <c r="AP335" s="132">
        <v>1.2E-2</v>
      </c>
      <c r="AQ335" s="133">
        <v>1.5E-3</v>
      </c>
      <c r="AR335" s="133">
        <v>2.5000000000000001E-3</v>
      </c>
      <c r="AS335" s="133">
        <v>2.5000000000000001E-3</v>
      </c>
      <c r="AT335" s="132">
        <v>1.7999999999999999E-2</v>
      </c>
      <c r="AU335" s="132">
        <v>1.4999999999999999E-2</v>
      </c>
      <c r="AV335" s="132">
        <v>7.0000000000000001E-3</v>
      </c>
      <c r="AW335" s="132">
        <v>6.0000000000000001E-3</v>
      </c>
      <c r="AX335" s="132">
        <v>1.7999999999999999E-2</v>
      </c>
      <c r="AY335" s="133">
        <v>2.5000000000000001E-3</v>
      </c>
      <c r="AZ335" s="133">
        <v>2.5000000000000001E-3</v>
      </c>
      <c r="BB335" s="133">
        <v>5.0000000000000001E-4</v>
      </c>
      <c r="BC335" s="133">
        <v>5.0000000000000001E-4</v>
      </c>
      <c r="BD335" s="133">
        <v>5.0000000000000001E-4</v>
      </c>
      <c r="BE335" s="133">
        <v>5.0000000000000001E-4</v>
      </c>
      <c r="BF335" s="133">
        <v>5.0000000000000001E-4</v>
      </c>
      <c r="BG335" s="133">
        <v>5.0000000000000001E-4</v>
      </c>
      <c r="BH335" s="133">
        <v>5.0000000000000001E-4</v>
      </c>
      <c r="BI335" s="133">
        <v>5.0000000000000001E-4</v>
      </c>
      <c r="BJ335" s="133">
        <v>5.0000000000000004E-6</v>
      </c>
      <c r="BK335" s="133">
        <v>5.0000000000000001E-4</v>
      </c>
      <c r="BL335" s="133">
        <v>5.0000000000000002E-5</v>
      </c>
      <c r="BM335" s="133">
        <v>5.0000000000000002E-5</v>
      </c>
      <c r="BN335" s="133">
        <v>5.0000000000000002E-5</v>
      </c>
      <c r="BO335" s="133">
        <v>5.0000000000000002E-5</v>
      </c>
      <c r="BP335" s="133">
        <v>5.0000000000000002E-5</v>
      </c>
      <c r="BQ335" s="133">
        <v>4.0000000000000002E-4</v>
      </c>
      <c r="BR335" s="133">
        <v>5.0000000000000002E-5</v>
      </c>
      <c r="BS335" s="133">
        <v>5.0000000000000002E-5</v>
      </c>
      <c r="BT335" s="133">
        <v>5.0000000000000002E-5</v>
      </c>
      <c r="BU335" s="133">
        <v>5.0000000000000002E-5</v>
      </c>
      <c r="BV335" s="133">
        <v>5.0000000000000002E-5</v>
      </c>
      <c r="BW335" s="133">
        <v>1E-4</v>
      </c>
      <c r="BX335" s="133">
        <v>1.4999999999999999E-4</v>
      </c>
      <c r="BY335" s="135" t="s">
        <v>1121</v>
      </c>
      <c r="BZ335" s="135" t="s">
        <v>1121</v>
      </c>
      <c r="CA335" s="135" t="s">
        <v>1121</v>
      </c>
      <c r="CB335" s="135" t="s">
        <v>1121</v>
      </c>
      <c r="CC335" s="135" t="s">
        <v>1121</v>
      </c>
      <c r="CD335" s="135" t="s">
        <v>1121</v>
      </c>
      <c r="CE335" s="135" t="s">
        <v>1121</v>
      </c>
      <c r="CF335" s="135" t="s">
        <v>1121</v>
      </c>
      <c r="CG335" s="135" t="s">
        <v>1121</v>
      </c>
      <c r="CH335" s="135" t="s">
        <v>1121</v>
      </c>
      <c r="CI335" s="135" t="s">
        <v>1121</v>
      </c>
      <c r="CJ335" s="135" t="s">
        <v>1121</v>
      </c>
      <c r="CK335" s="135" t="s">
        <v>1121</v>
      </c>
      <c r="CL335" s="135" t="s">
        <v>1121</v>
      </c>
      <c r="CM335" s="135" t="s">
        <v>1121</v>
      </c>
      <c r="CN335" s="135" t="s">
        <v>1121</v>
      </c>
      <c r="CO335" s="135"/>
      <c r="CP335" s="135" t="s">
        <v>1121</v>
      </c>
      <c r="CQ335" s="135" t="s">
        <v>1121</v>
      </c>
      <c r="CR335" s="135" t="s">
        <v>1121</v>
      </c>
      <c r="CS335" s="135" t="s">
        <v>1121</v>
      </c>
      <c r="CT335" s="135" t="s">
        <v>1121</v>
      </c>
      <c r="CU335" s="135" t="s">
        <v>1121</v>
      </c>
      <c r="CV335" s="135" t="s">
        <v>1121</v>
      </c>
      <c r="CW335" s="136" t="s">
        <v>1121</v>
      </c>
      <c r="CX335" s="135" t="s">
        <v>1121</v>
      </c>
      <c r="CY335" s="135" t="s">
        <v>1121</v>
      </c>
      <c r="CZ335" s="135" t="s">
        <v>1121</v>
      </c>
      <c r="DA335" s="135" t="s">
        <v>1121</v>
      </c>
      <c r="DB335" s="135" t="s">
        <v>1121</v>
      </c>
      <c r="DC335" s="133">
        <v>5.0000000000000002E-5</v>
      </c>
      <c r="DD335" s="133">
        <v>5.0000000000000002E-5</v>
      </c>
      <c r="DE335" s="132">
        <v>1344</v>
      </c>
      <c r="DF335" s="135" t="s">
        <v>1121</v>
      </c>
      <c r="DG335" s="135" t="s">
        <v>1121</v>
      </c>
      <c r="DH335" s="135" t="s">
        <v>1121</v>
      </c>
      <c r="DI335" s="135" t="s">
        <v>1121</v>
      </c>
      <c r="DJ335" s="135" t="s">
        <v>1121</v>
      </c>
    </row>
    <row r="336" spans="34:114" ht="15" hidden="1" x14ac:dyDescent="0.25">
      <c r="AH336" s="132">
        <v>7.0000000000000001E-3</v>
      </c>
      <c r="AI336" s="133">
        <v>2.5000000000000001E-3</v>
      </c>
      <c r="AJ336" s="133">
        <v>2.5000000000000001E-3</v>
      </c>
      <c r="AK336" s="133">
        <v>2.5000000000000001E-3</v>
      </c>
      <c r="AL336" s="133">
        <v>2.5000000000000001E-3</v>
      </c>
      <c r="AM336" s="133">
        <v>2.5000000000000001E-3</v>
      </c>
      <c r="AN336" s="133">
        <v>2.5000000000000001E-3</v>
      </c>
      <c r="AO336" s="133">
        <v>2.5000000000000001E-3</v>
      </c>
      <c r="AP336" s="133">
        <v>2.5000000000000001E-3</v>
      </c>
      <c r="AQ336" s="133">
        <v>1.5E-3</v>
      </c>
      <c r="AR336" s="133">
        <v>2.5000000000000001E-3</v>
      </c>
      <c r="AS336" s="133">
        <v>2.5000000000000001E-3</v>
      </c>
      <c r="AT336" s="133">
        <v>2.5000000000000001E-3</v>
      </c>
      <c r="AU336" s="133">
        <v>2.5000000000000001E-3</v>
      </c>
      <c r="AV336" s="133">
        <v>2.5000000000000001E-3</v>
      </c>
      <c r="AW336" s="133">
        <v>2.5000000000000001E-3</v>
      </c>
      <c r="AX336" s="133">
        <v>2.5000000000000001E-3</v>
      </c>
      <c r="AY336" s="133">
        <v>2.5000000000000001E-3</v>
      </c>
      <c r="AZ336" s="133">
        <v>2.5000000000000001E-3</v>
      </c>
      <c r="BB336" s="133">
        <v>5.0000000000000001E-4</v>
      </c>
      <c r="BC336" s="133">
        <v>5.0000000000000001E-4</v>
      </c>
      <c r="BD336" s="133">
        <v>5.0000000000000001E-4</v>
      </c>
      <c r="BE336" s="133">
        <v>5.0000000000000001E-4</v>
      </c>
      <c r="BF336" s="133">
        <v>5.0000000000000001E-4</v>
      </c>
      <c r="BG336" s="133">
        <v>5.0000000000000001E-4</v>
      </c>
      <c r="BH336" s="133">
        <v>5.0000000000000001E-4</v>
      </c>
      <c r="BI336" s="133">
        <v>5.0000000000000001E-4</v>
      </c>
      <c r="BJ336" s="133">
        <v>5.0000000000000004E-6</v>
      </c>
      <c r="BK336" s="133">
        <v>5.0000000000000001E-4</v>
      </c>
      <c r="BL336" s="133">
        <v>5.0000000000000002E-5</v>
      </c>
      <c r="BM336" s="133">
        <v>5.0000000000000002E-5</v>
      </c>
      <c r="BN336" s="133">
        <v>5.0000000000000002E-5</v>
      </c>
      <c r="BO336" s="133">
        <v>5.0000000000000002E-5</v>
      </c>
      <c r="BP336" s="133">
        <v>5.0000000000000002E-5</v>
      </c>
      <c r="BQ336" s="133">
        <v>4.0000000000000002E-4</v>
      </c>
      <c r="BR336" s="133">
        <v>5.0000000000000002E-5</v>
      </c>
      <c r="BS336" s="133">
        <v>5.0000000000000002E-5</v>
      </c>
      <c r="BT336" s="133">
        <v>5.0000000000000002E-5</v>
      </c>
      <c r="BU336" s="133">
        <v>5.0000000000000002E-5</v>
      </c>
      <c r="BV336" s="133">
        <v>5.0000000000000002E-5</v>
      </c>
      <c r="BW336" s="133">
        <v>1E-4</v>
      </c>
      <c r="BX336" s="133">
        <v>1.4999999999999999E-4</v>
      </c>
      <c r="BY336" s="135" t="s">
        <v>1121</v>
      </c>
      <c r="BZ336" s="135" t="s">
        <v>1121</v>
      </c>
      <c r="CA336" s="135" t="s">
        <v>1121</v>
      </c>
      <c r="CB336" s="135" t="s">
        <v>1121</v>
      </c>
      <c r="CC336" s="135" t="s">
        <v>1121</v>
      </c>
      <c r="CD336" s="135" t="s">
        <v>1121</v>
      </c>
      <c r="CE336" s="135" t="s">
        <v>1121</v>
      </c>
      <c r="CF336" s="135" t="s">
        <v>1121</v>
      </c>
      <c r="CG336" s="135" t="s">
        <v>1121</v>
      </c>
      <c r="CH336" s="135" t="s">
        <v>1121</v>
      </c>
      <c r="CI336" s="135" t="s">
        <v>1121</v>
      </c>
      <c r="CJ336" s="135" t="s">
        <v>1121</v>
      </c>
      <c r="CK336" s="135" t="s">
        <v>1121</v>
      </c>
      <c r="CL336" s="135" t="s">
        <v>1121</v>
      </c>
      <c r="CM336" s="135" t="s">
        <v>1121</v>
      </c>
      <c r="CN336" s="135" t="s">
        <v>1121</v>
      </c>
      <c r="CO336" s="135"/>
      <c r="CP336" s="135" t="s">
        <v>1121</v>
      </c>
      <c r="CQ336" s="135" t="s">
        <v>1121</v>
      </c>
      <c r="CR336" s="135" t="s">
        <v>1121</v>
      </c>
      <c r="CS336" s="135" t="s">
        <v>1121</v>
      </c>
      <c r="CT336" s="135" t="s">
        <v>1121</v>
      </c>
      <c r="CU336" s="135" t="s">
        <v>1121</v>
      </c>
      <c r="CV336" s="135" t="s">
        <v>1121</v>
      </c>
      <c r="CW336" s="136" t="s">
        <v>1121</v>
      </c>
      <c r="CX336" s="135" t="s">
        <v>1121</v>
      </c>
      <c r="CY336" s="135" t="s">
        <v>1121</v>
      </c>
      <c r="CZ336" s="135" t="s">
        <v>1121</v>
      </c>
      <c r="DA336" s="135" t="s">
        <v>1121</v>
      </c>
      <c r="DB336" s="135" t="s">
        <v>1121</v>
      </c>
      <c r="DC336" s="133">
        <v>5.0000000000000002E-5</v>
      </c>
      <c r="DD336" s="133">
        <v>5.0000000000000002E-5</v>
      </c>
      <c r="DE336" s="132">
        <v>361.3</v>
      </c>
      <c r="DF336" s="135" t="s">
        <v>1121</v>
      </c>
      <c r="DG336" s="135" t="s">
        <v>1121</v>
      </c>
      <c r="DH336" s="135" t="s">
        <v>1121</v>
      </c>
      <c r="DI336" s="135" t="s">
        <v>1121</v>
      </c>
      <c r="DJ336" s="135" t="s">
        <v>1121</v>
      </c>
    </row>
    <row r="337" spans="34:114" ht="15" hidden="1" x14ac:dyDescent="0.25">
      <c r="AH337" s="132">
        <v>1.4999999999999999E-2</v>
      </c>
      <c r="AI337" s="132">
        <v>1.6E-2</v>
      </c>
      <c r="AJ337" s="132">
        <v>1.2999999999999999E-2</v>
      </c>
      <c r="AK337" s="132">
        <v>0.13700000000000001</v>
      </c>
      <c r="AL337" s="132">
        <v>0.12</v>
      </c>
      <c r="AM337" s="132">
        <v>0.08</v>
      </c>
      <c r="AN337" s="132">
        <v>0.113</v>
      </c>
      <c r="AO337" s="132">
        <v>2.4E-2</v>
      </c>
      <c r="AP337" s="132">
        <v>0.124</v>
      </c>
      <c r="AQ337" s="133">
        <v>1.5E-3</v>
      </c>
      <c r="AR337" s="133">
        <v>2.5000000000000001E-3</v>
      </c>
      <c r="AS337" s="133">
        <v>2.5000000000000001E-3</v>
      </c>
      <c r="AT337" s="132">
        <v>0.127</v>
      </c>
      <c r="AU337" s="132">
        <v>0.16200000000000001</v>
      </c>
      <c r="AV337" s="132">
        <v>7.4999999999999997E-2</v>
      </c>
      <c r="AW337" s="132">
        <v>8.3000000000000004E-2</v>
      </c>
      <c r="AX337" s="132">
        <v>0.187</v>
      </c>
      <c r="AY337" s="132">
        <v>5.2999999999999999E-2</v>
      </c>
      <c r="AZ337" s="133">
        <v>2.5000000000000001E-3</v>
      </c>
      <c r="BB337" s="133">
        <v>5.0000000000000001E-4</v>
      </c>
      <c r="BC337" s="133">
        <v>5.0000000000000001E-4</v>
      </c>
      <c r="BD337" s="133">
        <v>5.0000000000000001E-4</v>
      </c>
      <c r="BE337" s="133">
        <v>5.0000000000000001E-4</v>
      </c>
      <c r="BF337" s="133">
        <v>5.0000000000000001E-4</v>
      </c>
      <c r="BG337" s="133">
        <v>5.0000000000000001E-4</v>
      </c>
      <c r="BH337" s="133">
        <v>5.0000000000000001E-4</v>
      </c>
      <c r="BI337" s="133">
        <v>5.0000000000000001E-4</v>
      </c>
      <c r="BJ337" s="133">
        <v>5.0000000000000004E-6</v>
      </c>
      <c r="BK337" s="133">
        <v>5.0000000000000001E-4</v>
      </c>
      <c r="BL337" s="133">
        <v>5.0000000000000002E-5</v>
      </c>
      <c r="BM337" s="133">
        <v>5.0000000000000002E-5</v>
      </c>
      <c r="BN337" s="133">
        <v>5.0000000000000002E-5</v>
      </c>
      <c r="BO337" s="133">
        <v>5.0000000000000002E-5</v>
      </c>
      <c r="BP337" s="133">
        <v>5.0000000000000002E-5</v>
      </c>
      <c r="BQ337" s="133">
        <v>4.0000000000000002E-4</v>
      </c>
      <c r="BR337" s="133">
        <v>5.0000000000000002E-5</v>
      </c>
      <c r="BS337" s="133">
        <v>5.0000000000000002E-5</v>
      </c>
      <c r="BT337" s="133">
        <v>5.0000000000000002E-5</v>
      </c>
      <c r="BU337" s="133">
        <v>5.0000000000000002E-5</v>
      </c>
      <c r="BV337" s="133">
        <v>5.0000000000000002E-5</v>
      </c>
      <c r="BW337" s="133">
        <v>1E-4</v>
      </c>
      <c r="BX337" s="133">
        <v>1.4999999999999999E-4</v>
      </c>
      <c r="BY337" s="135" t="s">
        <v>1121</v>
      </c>
      <c r="BZ337" s="135" t="s">
        <v>1121</v>
      </c>
      <c r="CA337" s="135" t="s">
        <v>1121</v>
      </c>
      <c r="CB337" s="135" t="s">
        <v>1121</v>
      </c>
      <c r="CC337" s="135" t="s">
        <v>1121</v>
      </c>
      <c r="CD337" s="135" t="s">
        <v>1121</v>
      </c>
      <c r="CE337" s="135" t="s">
        <v>1121</v>
      </c>
      <c r="CF337" s="135" t="s">
        <v>1121</v>
      </c>
      <c r="CG337" s="135" t="s">
        <v>1121</v>
      </c>
      <c r="CH337" s="135" t="s">
        <v>1121</v>
      </c>
      <c r="CI337" s="135" t="s">
        <v>1121</v>
      </c>
      <c r="CJ337" s="135" t="s">
        <v>1121</v>
      </c>
      <c r="CK337" s="135" t="s">
        <v>1121</v>
      </c>
      <c r="CL337" s="135" t="s">
        <v>1121</v>
      </c>
      <c r="CM337" s="135" t="s">
        <v>1121</v>
      </c>
      <c r="CN337" s="135" t="s">
        <v>1121</v>
      </c>
      <c r="CO337" s="135"/>
      <c r="CP337" s="135" t="s">
        <v>1121</v>
      </c>
      <c r="CQ337" s="135" t="s">
        <v>1121</v>
      </c>
      <c r="CR337" s="135" t="s">
        <v>1121</v>
      </c>
      <c r="CS337" s="135" t="s">
        <v>1121</v>
      </c>
      <c r="CT337" s="135" t="s">
        <v>1121</v>
      </c>
      <c r="CU337" s="135" t="s">
        <v>1121</v>
      </c>
      <c r="CV337" s="135" t="s">
        <v>1121</v>
      </c>
      <c r="CW337" s="136" t="s">
        <v>1121</v>
      </c>
      <c r="CX337" s="135" t="s">
        <v>1121</v>
      </c>
      <c r="CY337" s="135" t="s">
        <v>1121</v>
      </c>
      <c r="CZ337" s="135" t="s">
        <v>1121</v>
      </c>
      <c r="DA337" s="135" t="s">
        <v>1121</v>
      </c>
      <c r="DB337" s="135" t="s">
        <v>1121</v>
      </c>
      <c r="DC337" s="133">
        <v>5.0000000000000002E-5</v>
      </c>
      <c r="DD337" s="133">
        <v>5.0000000000000002E-5</v>
      </c>
      <c r="DE337" s="132">
        <v>438.7</v>
      </c>
      <c r="DF337" s="135" t="s">
        <v>1121</v>
      </c>
      <c r="DG337" s="135" t="s">
        <v>1121</v>
      </c>
      <c r="DH337" s="135" t="s">
        <v>1121</v>
      </c>
      <c r="DI337" s="135" t="s">
        <v>1121</v>
      </c>
      <c r="DJ337" s="135" t="s">
        <v>1121</v>
      </c>
    </row>
    <row r="338" spans="34:114" ht="15" hidden="1" x14ac:dyDescent="0.25">
      <c r="AH338" s="132">
        <v>4.9000000000000002E-2</v>
      </c>
      <c r="AI338" s="132">
        <v>9.1999999999999998E-2</v>
      </c>
      <c r="AJ338" s="132">
        <v>5.2999999999999999E-2</v>
      </c>
      <c r="AK338" s="132">
        <v>0.97699999999999998</v>
      </c>
      <c r="AL338" s="132">
        <v>0.61</v>
      </c>
      <c r="AM338" s="132">
        <v>0.32800000000000001</v>
      </c>
      <c r="AN338" s="132">
        <v>0.39500000000000002</v>
      </c>
      <c r="AO338" s="132">
        <v>6.4000000000000001E-2</v>
      </c>
      <c r="AP338" s="132">
        <v>0.26900000000000002</v>
      </c>
      <c r="AQ338" s="132">
        <v>4.2000000000000003E-2</v>
      </c>
      <c r="AR338" s="132">
        <v>2.4E-2</v>
      </c>
      <c r="AS338" s="132">
        <v>0.02</v>
      </c>
      <c r="AT338" s="132">
        <v>0.43099999999999999</v>
      </c>
      <c r="AU338" s="132">
        <v>0.45400000000000001</v>
      </c>
      <c r="AV338" s="132">
        <v>0.184</v>
      </c>
      <c r="AW338" s="132">
        <v>0.191</v>
      </c>
      <c r="AX338" s="132">
        <v>0.32900000000000001</v>
      </c>
      <c r="AY338" s="132">
        <v>0.14000000000000001</v>
      </c>
      <c r="AZ338" s="133">
        <v>2.5000000000000001E-3</v>
      </c>
      <c r="BB338" s="133">
        <v>5.0000000000000001E-4</v>
      </c>
      <c r="BC338" s="133">
        <v>5.0000000000000001E-4</v>
      </c>
      <c r="BD338" s="133">
        <v>5.0000000000000001E-4</v>
      </c>
      <c r="BE338" s="133">
        <v>5.0000000000000001E-4</v>
      </c>
      <c r="BF338" s="133">
        <v>5.0000000000000001E-4</v>
      </c>
      <c r="BG338" s="133">
        <v>5.0000000000000001E-4</v>
      </c>
      <c r="BH338" s="133">
        <v>5.0000000000000001E-4</v>
      </c>
      <c r="BI338" s="133">
        <v>5.0000000000000001E-4</v>
      </c>
      <c r="BJ338" s="133">
        <v>5.0000000000000004E-6</v>
      </c>
      <c r="BK338" s="133">
        <v>5.0000000000000001E-4</v>
      </c>
      <c r="BL338" s="133">
        <v>5.0000000000000002E-5</v>
      </c>
      <c r="BM338" s="133">
        <v>5.0000000000000002E-5</v>
      </c>
      <c r="BN338" s="133">
        <v>5.0000000000000002E-5</v>
      </c>
      <c r="BO338" s="133">
        <v>5.0000000000000002E-5</v>
      </c>
      <c r="BP338" s="133">
        <v>5.0000000000000002E-5</v>
      </c>
      <c r="BQ338" s="133">
        <v>4.0000000000000002E-4</v>
      </c>
      <c r="BR338" s="133">
        <v>5.0000000000000002E-5</v>
      </c>
      <c r="BS338" s="133">
        <v>5.0000000000000002E-5</v>
      </c>
      <c r="BT338" s="133">
        <v>5.0000000000000002E-5</v>
      </c>
      <c r="BU338" s="133">
        <v>5.0000000000000002E-5</v>
      </c>
      <c r="BV338" s="133">
        <v>5.0000000000000002E-5</v>
      </c>
      <c r="BW338" s="133">
        <v>1E-4</v>
      </c>
      <c r="BX338" s="133">
        <v>1.4999999999999999E-4</v>
      </c>
      <c r="BY338" s="135" t="s">
        <v>1121</v>
      </c>
      <c r="BZ338" s="135" t="s">
        <v>1121</v>
      </c>
      <c r="CA338" s="135" t="s">
        <v>1121</v>
      </c>
      <c r="CB338" s="135" t="s">
        <v>1121</v>
      </c>
      <c r="CC338" s="135" t="s">
        <v>1121</v>
      </c>
      <c r="CD338" s="135" t="s">
        <v>1121</v>
      </c>
      <c r="CE338" s="135" t="s">
        <v>1121</v>
      </c>
      <c r="CF338" s="135" t="s">
        <v>1121</v>
      </c>
      <c r="CG338" s="135" t="s">
        <v>1121</v>
      </c>
      <c r="CH338" s="135" t="s">
        <v>1121</v>
      </c>
      <c r="CI338" s="135" t="s">
        <v>1121</v>
      </c>
      <c r="CJ338" s="135" t="s">
        <v>1121</v>
      </c>
      <c r="CK338" s="135" t="s">
        <v>1121</v>
      </c>
      <c r="CL338" s="135" t="s">
        <v>1121</v>
      </c>
      <c r="CM338" s="135" t="s">
        <v>1121</v>
      </c>
      <c r="CN338" s="135" t="s">
        <v>1121</v>
      </c>
      <c r="CO338" s="135"/>
      <c r="CP338" s="135" t="s">
        <v>1121</v>
      </c>
      <c r="CQ338" s="135" t="s">
        <v>1121</v>
      </c>
      <c r="CR338" s="135" t="s">
        <v>1121</v>
      </c>
      <c r="CS338" s="135" t="s">
        <v>1121</v>
      </c>
      <c r="CT338" s="135" t="s">
        <v>1121</v>
      </c>
      <c r="CU338" s="135" t="s">
        <v>1121</v>
      </c>
      <c r="CV338" s="135" t="s">
        <v>1121</v>
      </c>
      <c r="CW338" s="136" t="s">
        <v>1121</v>
      </c>
      <c r="CX338" s="135" t="s">
        <v>1121</v>
      </c>
      <c r="CY338" s="135" t="s">
        <v>1121</v>
      </c>
      <c r="CZ338" s="135" t="s">
        <v>1121</v>
      </c>
      <c r="DA338" s="135" t="s">
        <v>1121</v>
      </c>
      <c r="DB338" s="135" t="s">
        <v>1121</v>
      </c>
      <c r="DC338" s="133">
        <v>5.0000000000000002E-5</v>
      </c>
      <c r="DD338" s="133">
        <v>5.0000000000000002E-5</v>
      </c>
      <c r="DE338" s="132">
        <v>870.3</v>
      </c>
      <c r="DF338" s="135" t="s">
        <v>1121</v>
      </c>
      <c r="DG338" s="135" t="s">
        <v>1121</v>
      </c>
      <c r="DH338" s="135" t="s">
        <v>1121</v>
      </c>
      <c r="DI338" s="135" t="s">
        <v>1121</v>
      </c>
      <c r="DJ338" s="135" t="s">
        <v>1121</v>
      </c>
    </row>
    <row r="339" spans="34:114" ht="15" hidden="1" x14ac:dyDescent="0.25">
      <c r="AH339" s="132">
        <v>3.6999999999999998E-2</v>
      </c>
      <c r="AI339" s="132">
        <v>2.5000000000000001E-2</v>
      </c>
      <c r="AJ339" s="132">
        <v>1.9E-2</v>
      </c>
      <c r="AK339" s="132">
        <v>0.215</v>
      </c>
      <c r="AL339" s="132">
        <v>0.11</v>
      </c>
      <c r="AM339" s="132">
        <v>5.5E-2</v>
      </c>
      <c r="AN339" s="132">
        <v>5.8000000000000003E-2</v>
      </c>
      <c r="AO339" s="132">
        <v>1.2999999999999999E-2</v>
      </c>
      <c r="AP339" s="132">
        <v>3.7999999999999999E-2</v>
      </c>
      <c r="AQ339" s="132">
        <v>1.0999999999999999E-2</v>
      </c>
      <c r="AR339" s="132">
        <v>0.01</v>
      </c>
      <c r="AS339" s="132">
        <v>1.6E-2</v>
      </c>
      <c r="AT339" s="132">
        <v>0.13800000000000001</v>
      </c>
      <c r="AU339" s="132">
        <v>9.4E-2</v>
      </c>
      <c r="AV339" s="132">
        <v>0.04</v>
      </c>
      <c r="AW339" s="132">
        <v>7.0999999999999994E-2</v>
      </c>
      <c r="AX339" s="132">
        <v>5.8000000000000003E-2</v>
      </c>
      <c r="AY339" s="132">
        <v>1.7000000000000001E-2</v>
      </c>
      <c r="AZ339" s="133">
        <v>2.5000000000000001E-3</v>
      </c>
      <c r="BB339" s="133">
        <v>5.0000000000000001E-4</v>
      </c>
      <c r="BC339" s="133">
        <v>5.0000000000000001E-4</v>
      </c>
      <c r="BD339" s="133">
        <v>5.0000000000000001E-4</v>
      </c>
      <c r="BE339" s="133">
        <v>5.0000000000000001E-4</v>
      </c>
      <c r="BF339" s="133">
        <v>5.0000000000000001E-4</v>
      </c>
      <c r="BG339" s="133">
        <v>5.0000000000000001E-4</v>
      </c>
      <c r="BH339" s="133">
        <v>5.0000000000000001E-4</v>
      </c>
      <c r="BI339" s="133">
        <v>5.0000000000000001E-4</v>
      </c>
      <c r="BJ339" s="133">
        <v>5.0000000000000004E-6</v>
      </c>
      <c r="BK339" s="133">
        <v>5.0000000000000001E-4</v>
      </c>
      <c r="BL339" s="133">
        <v>5.0000000000000002E-5</v>
      </c>
      <c r="BM339" s="133">
        <v>5.0000000000000002E-5</v>
      </c>
      <c r="BN339" s="133">
        <v>5.0000000000000002E-5</v>
      </c>
      <c r="BO339" s="133">
        <v>5.0000000000000002E-5</v>
      </c>
      <c r="BP339" s="133">
        <v>5.0000000000000002E-5</v>
      </c>
      <c r="BQ339" s="133">
        <v>4.0000000000000002E-4</v>
      </c>
      <c r="BR339" s="133">
        <v>5.0000000000000002E-5</v>
      </c>
      <c r="BS339" s="133">
        <v>5.0000000000000002E-5</v>
      </c>
      <c r="BT339" s="133">
        <v>5.0000000000000002E-5</v>
      </c>
      <c r="BU339" s="133">
        <v>5.0000000000000002E-5</v>
      </c>
      <c r="BV339" s="133">
        <v>5.0000000000000002E-5</v>
      </c>
      <c r="BW339" s="133">
        <v>1E-4</v>
      </c>
      <c r="BX339" s="133">
        <v>1.4999999999999999E-4</v>
      </c>
      <c r="BY339" s="135" t="s">
        <v>1121</v>
      </c>
      <c r="BZ339" s="135" t="s">
        <v>1121</v>
      </c>
      <c r="CA339" s="135" t="s">
        <v>1121</v>
      </c>
      <c r="CB339" s="135" t="s">
        <v>1121</v>
      </c>
      <c r="CC339" s="135" t="s">
        <v>1121</v>
      </c>
      <c r="CD339" s="135" t="s">
        <v>1121</v>
      </c>
      <c r="CE339" s="135" t="s">
        <v>1121</v>
      </c>
      <c r="CF339" s="135" t="s">
        <v>1121</v>
      </c>
      <c r="CG339" s="135" t="s">
        <v>1121</v>
      </c>
      <c r="CH339" s="135" t="s">
        <v>1121</v>
      </c>
      <c r="CI339" s="135" t="s">
        <v>1121</v>
      </c>
      <c r="CJ339" s="135" t="s">
        <v>1121</v>
      </c>
      <c r="CK339" s="135" t="s">
        <v>1121</v>
      </c>
      <c r="CL339" s="135" t="s">
        <v>1121</v>
      </c>
      <c r="CM339" s="135" t="s">
        <v>1121</v>
      </c>
      <c r="CN339" s="135" t="s">
        <v>1121</v>
      </c>
      <c r="CO339" s="135"/>
      <c r="CP339" s="135" t="s">
        <v>1121</v>
      </c>
      <c r="CQ339" s="135" t="s">
        <v>1121</v>
      </c>
      <c r="CR339" s="135" t="s">
        <v>1121</v>
      </c>
      <c r="CS339" s="135" t="s">
        <v>1121</v>
      </c>
      <c r="CT339" s="135" t="s">
        <v>1121</v>
      </c>
      <c r="CU339" s="135" t="s">
        <v>1121</v>
      </c>
      <c r="CV339" s="135" t="s">
        <v>1121</v>
      </c>
      <c r="CW339" s="136" t="s">
        <v>1121</v>
      </c>
      <c r="CX339" s="135" t="s">
        <v>1121</v>
      </c>
      <c r="CY339" s="135" t="s">
        <v>1121</v>
      </c>
      <c r="CZ339" s="135" t="s">
        <v>1121</v>
      </c>
      <c r="DA339" s="135" t="s">
        <v>1121</v>
      </c>
      <c r="DB339" s="135" t="s">
        <v>1121</v>
      </c>
      <c r="DC339" s="133">
        <v>5.0000000000000002E-5</v>
      </c>
      <c r="DD339" s="133">
        <v>5.0000000000000002E-5</v>
      </c>
      <c r="DE339" s="132">
        <v>2052</v>
      </c>
      <c r="DF339" s="135" t="s">
        <v>1121</v>
      </c>
      <c r="DG339" s="135" t="s">
        <v>1121</v>
      </c>
      <c r="DH339" s="135" t="s">
        <v>1121</v>
      </c>
      <c r="DI339" s="135" t="s">
        <v>1121</v>
      </c>
      <c r="DJ339" s="135" t="s">
        <v>1121</v>
      </c>
    </row>
    <row r="340" spans="34:114" ht="15" hidden="1" x14ac:dyDescent="0.25">
      <c r="AH340" s="132">
        <v>1.2999999999999999E-2</v>
      </c>
      <c r="AI340" s="132">
        <v>4.3999999999999997E-2</v>
      </c>
      <c r="AJ340" s="132">
        <v>7.0000000000000001E-3</v>
      </c>
      <c r="AK340" s="132">
        <v>8.1000000000000003E-2</v>
      </c>
      <c r="AL340" s="132">
        <v>3.5000000000000003E-2</v>
      </c>
      <c r="AM340" s="132">
        <v>2.5999999999999999E-2</v>
      </c>
      <c r="AN340" s="132">
        <v>2.8000000000000001E-2</v>
      </c>
      <c r="AO340" s="133">
        <v>2.5000000000000001E-3</v>
      </c>
      <c r="AP340" s="132">
        <v>1.7999999999999999E-2</v>
      </c>
      <c r="AQ340" s="132">
        <v>4.2999999999999997E-2</v>
      </c>
      <c r="AR340" s="133">
        <v>2.5000000000000001E-3</v>
      </c>
      <c r="AS340" s="133">
        <v>2.5000000000000001E-3</v>
      </c>
      <c r="AT340" s="132">
        <v>5.8999999999999997E-2</v>
      </c>
      <c r="AU340" s="132">
        <v>3.2000000000000001E-2</v>
      </c>
      <c r="AV340" s="132">
        <v>1.2999999999999999E-2</v>
      </c>
      <c r="AW340" s="132">
        <v>1.6E-2</v>
      </c>
      <c r="AX340" s="132">
        <v>1.9E-2</v>
      </c>
      <c r="AY340" s="132">
        <v>8.0000000000000002E-3</v>
      </c>
      <c r="AZ340" s="133">
        <v>2.5000000000000001E-3</v>
      </c>
      <c r="BB340" s="133">
        <v>5.0000000000000001E-4</v>
      </c>
      <c r="BC340" s="133">
        <v>5.0000000000000001E-4</v>
      </c>
      <c r="BD340" s="133">
        <v>5.0000000000000001E-4</v>
      </c>
      <c r="BE340" s="133">
        <v>5.0000000000000001E-4</v>
      </c>
      <c r="BF340" s="133">
        <v>5.0000000000000001E-4</v>
      </c>
      <c r="BG340" s="133">
        <v>5.0000000000000001E-4</v>
      </c>
      <c r="BH340" s="133">
        <v>5.0000000000000001E-4</v>
      </c>
      <c r="BI340" s="133">
        <v>5.0000000000000001E-4</v>
      </c>
      <c r="BJ340" s="133">
        <v>5.0000000000000004E-6</v>
      </c>
      <c r="BK340" s="133">
        <v>5.0000000000000001E-4</v>
      </c>
      <c r="BL340" s="133">
        <v>5.0000000000000002E-5</v>
      </c>
      <c r="BM340" s="133">
        <v>5.0000000000000002E-5</v>
      </c>
      <c r="BN340" s="133">
        <v>5.0000000000000002E-5</v>
      </c>
      <c r="BO340" s="133">
        <v>5.0000000000000002E-5</v>
      </c>
      <c r="BP340" s="133">
        <v>5.0000000000000002E-5</v>
      </c>
      <c r="BQ340" s="133">
        <v>4.0000000000000002E-4</v>
      </c>
      <c r="BR340" s="133">
        <v>5.0000000000000002E-5</v>
      </c>
      <c r="BS340" s="133">
        <v>5.0000000000000002E-5</v>
      </c>
      <c r="BT340" s="133">
        <v>5.0000000000000002E-5</v>
      </c>
      <c r="BU340" s="133">
        <v>5.0000000000000002E-5</v>
      </c>
      <c r="BV340" s="133">
        <v>5.0000000000000002E-5</v>
      </c>
      <c r="BW340" s="133">
        <v>1E-4</v>
      </c>
      <c r="BX340" s="133">
        <v>1.4999999999999999E-4</v>
      </c>
      <c r="BY340" s="135" t="s">
        <v>1121</v>
      </c>
      <c r="BZ340" s="135" t="s">
        <v>1121</v>
      </c>
      <c r="CA340" s="135" t="s">
        <v>1121</v>
      </c>
      <c r="CB340" s="135" t="s">
        <v>1121</v>
      </c>
      <c r="CC340" s="135" t="s">
        <v>1121</v>
      </c>
      <c r="CD340" s="135" t="s">
        <v>1121</v>
      </c>
      <c r="CE340" s="135" t="s">
        <v>1121</v>
      </c>
      <c r="CF340" s="135" t="s">
        <v>1121</v>
      </c>
      <c r="CG340" s="135" t="s">
        <v>1121</v>
      </c>
      <c r="CH340" s="135" t="s">
        <v>1121</v>
      </c>
      <c r="CI340" s="135" t="s">
        <v>1121</v>
      </c>
      <c r="CJ340" s="135" t="s">
        <v>1121</v>
      </c>
      <c r="CK340" s="135" t="s">
        <v>1121</v>
      </c>
      <c r="CL340" s="135" t="s">
        <v>1121</v>
      </c>
      <c r="CM340" s="135" t="s">
        <v>1121</v>
      </c>
      <c r="CN340" s="135" t="s">
        <v>1121</v>
      </c>
      <c r="CO340" s="135"/>
      <c r="CP340" s="135" t="s">
        <v>1121</v>
      </c>
      <c r="CQ340" s="135" t="s">
        <v>1121</v>
      </c>
      <c r="CR340" s="135" t="s">
        <v>1121</v>
      </c>
      <c r="CS340" s="135" t="s">
        <v>1121</v>
      </c>
      <c r="CT340" s="135" t="s">
        <v>1121</v>
      </c>
      <c r="CU340" s="135" t="s">
        <v>1121</v>
      </c>
      <c r="CV340" s="135" t="s">
        <v>1121</v>
      </c>
      <c r="CW340" s="136" t="s">
        <v>1121</v>
      </c>
      <c r="CX340" s="135" t="s">
        <v>1121</v>
      </c>
      <c r="CY340" s="135" t="s">
        <v>1121</v>
      </c>
      <c r="CZ340" s="135" t="s">
        <v>1121</v>
      </c>
      <c r="DA340" s="135" t="s">
        <v>1121</v>
      </c>
      <c r="DB340" s="135" t="s">
        <v>1121</v>
      </c>
      <c r="DC340" s="133">
        <v>5.0000000000000002E-5</v>
      </c>
      <c r="DD340" s="133">
        <v>5.0000000000000002E-5</v>
      </c>
      <c r="DE340" s="132">
        <v>485.6</v>
      </c>
      <c r="DF340" s="135" t="s">
        <v>1121</v>
      </c>
      <c r="DG340" s="135" t="s">
        <v>1121</v>
      </c>
      <c r="DH340" s="135" t="s">
        <v>1121</v>
      </c>
      <c r="DI340" s="135" t="s">
        <v>1121</v>
      </c>
      <c r="DJ340" s="135" t="s">
        <v>1121</v>
      </c>
    </row>
    <row r="341" spans="34:114" ht="15" hidden="1" x14ac:dyDescent="0.25">
      <c r="AH341" s="132">
        <v>1.7999999999999999E-2</v>
      </c>
      <c r="AI341" s="132">
        <v>3.4000000000000002E-2</v>
      </c>
      <c r="AJ341" s="132">
        <v>1.4E-2</v>
      </c>
      <c r="AK341" s="132">
        <v>0.16300000000000001</v>
      </c>
      <c r="AL341" s="132">
        <v>0.15</v>
      </c>
      <c r="AM341" s="132">
        <v>8.5999999999999993E-2</v>
      </c>
      <c r="AN341" s="132">
        <v>0.11799999999999999</v>
      </c>
      <c r="AO341" s="132">
        <v>2.7E-2</v>
      </c>
      <c r="AP341" s="132">
        <v>9.7000000000000003E-2</v>
      </c>
      <c r="AQ341" s="132">
        <v>5.0000000000000001E-3</v>
      </c>
      <c r="AR341" s="133">
        <v>2.5000000000000001E-3</v>
      </c>
      <c r="AS341" s="133">
        <v>2.5000000000000001E-3</v>
      </c>
      <c r="AT341" s="132">
        <v>0.13200000000000001</v>
      </c>
      <c r="AU341" s="132">
        <v>0.13200000000000001</v>
      </c>
      <c r="AV341" s="132">
        <v>6.0999999999999999E-2</v>
      </c>
      <c r="AW341" s="132">
        <v>7.4999999999999997E-2</v>
      </c>
      <c r="AX341" s="132">
        <v>0.14499999999999999</v>
      </c>
      <c r="AY341" s="132">
        <v>4.1000000000000002E-2</v>
      </c>
      <c r="AZ341" s="133">
        <v>2.5000000000000001E-3</v>
      </c>
      <c r="BB341" s="133">
        <v>5.0000000000000001E-4</v>
      </c>
      <c r="BC341" s="133">
        <v>5.0000000000000001E-4</v>
      </c>
      <c r="BD341" s="133">
        <v>5.0000000000000001E-4</v>
      </c>
      <c r="BE341" s="133">
        <v>5.0000000000000001E-4</v>
      </c>
      <c r="BF341" s="133">
        <v>5.0000000000000001E-4</v>
      </c>
      <c r="BG341" s="133">
        <v>5.0000000000000001E-4</v>
      </c>
      <c r="BH341" s="133">
        <v>5.0000000000000001E-4</v>
      </c>
      <c r="BI341" s="133">
        <v>5.0000000000000001E-4</v>
      </c>
      <c r="BJ341" s="133">
        <v>5.0000000000000004E-6</v>
      </c>
      <c r="BK341" s="133">
        <v>5.0000000000000001E-4</v>
      </c>
      <c r="BL341" s="133">
        <v>5.0000000000000002E-5</v>
      </c>
      <c r="BM341" s="133">
        <v>5.0000000000000002E-5</v>
      </c>
      <c r="BN341" s="133">
        <v>5.0000000000000002E-5</v>
      </c>
      <c r="BO341" s="133">
        <v>5.0000000000000002E-5</v>
      </c>
      <c r="BP341" s="133">
        <v>5.0000000000000002E-5</v>
      </c>
      <c r="BQ341" s="133">
        <v>4.0000000000000002E-4</v>
      </c>
      <c r="BR341" s="133">
        <v>5.0000000000000002E-5</v>
      </c>
      <c r="BS341" s="133">
        <v>5.0000000000000002E-5</v>
      </c>
      <c r="BT341" s="133">
        <v>5.0000000000000002E-5</v>
      </c>
      <c r="BU341" s="133">
        <v>5.0000000000000002E-5</v>
      </c>
      <c r="BV341" s="133">
        <v>5.0000000000000002E-5</v>
      </c>
      <c r="BW341" s="133">
        <v>1E-4</v>
      </c>
      <c r="BX341" s="133">
        <v>1.4999999999999999E-4</v>
      </c>
      <c r="BY341" s="135" t="s">
        <v>1121</v>
      </c>
      <c r="BZ341" s="135" t="s">
        <v>1121</v>
      </c>
      <c r="CA341" s="135" t="s">
        <v>1121</v>
      </c>
      <c r="CB341" s="135" t="s">
        <v>1121</v>
      </c>
      <c r="CC341" s="135" t="s">
        <v>1121</v>
      </c>
      <c r="CD341" s="135" t="s">
        <v>1121</v>
      </c>
      <c r="CE341" s="135" t="s">
        <v>1121</v>
      </c>
      <c r="CF341" s="135" t="s">
        <v>1121</v>
      </c>
      <c r="CG341" s="135" t="s">
        <v>1121</v>
      </c>
      <c r="CH341" s="135" t="s">
        <v>1121</v>
      </c>
      <c r="CI341" s="135" t="s">
        <v>1121</v>
      </c>
      <c r="CJ341" s="135" t="s">
        <v>1121</v>
      </c>
      <c r="CK341" s="135" t="s">
        <v>1121</v>
      </c>
      <c r="CL341" s="135" t="s">
        <v>1121</v>
      </c>
      <c r="CM341" s="135" t="s">
        <v>1121</v>
      </c>
      <c r="CN341" s="135" t="s">
        <v>1121</v>
      </c>
      <c r="CO341" s="135"/>
      <c r="CP341" s="135" t="s">
        <v>1121</v>
      </c>
      <c r="CQ341" s="135" t="s">
        <v>1121</v>
      </c>
      <c r="CR341" s="135" t="s">
        <v>1121</v>
      </c>
      <c r="CS341" s="135" t="s">
        <v>1121</v>
      </c>
      <c r="CT341" s="135" t="s">
        <v>1121</v>
      </c>
      <c r="CU341" s="135" t="s">
        <v>1121</v>
      </c>
      <c r="CV341" s="135" t="s">
        <v>1121</v>
      </c>
      <c r="CW341" s="136" t="s">
        <v>1121</v>
      </c>
      <c r="CX341" s="135" t="s">
        <v>1121</v>
      </c>
      <c r="CY341" s="135" t="s">
        <v>1121</v>
      </c>
      <c r="CZ341" s="135" t="s">
        <v>1121</v>
      </c>
      <c r="DA341" s="135" t="s">
        <v>1121</v>
      </c>
      <c r="DB341" s="135" t="s">
        <v>1121</v>
      </c>
      <c r="DC341" s="133">
        <v>5.0000000000000002E-5</v>
      </c>
      <c r="DD341" s="133">
        <v>5.0000000000000002E-5</v>
      </c>
      <c r="DE341" s="132">
        <v>908.8</v>
      </c>
      <c r="DF341" s="135" t="s">
        <v>1121</v>
      </c>
      <c r="DG341" s="135" t="s">
        <v>1121</v>
      </c>
      <c r="DH341" s="135" t="s">
        <v>1121</v>
      </c>
      <c r="DI341" s="135" t="s">
        <v>1121</v>
      </c>
      <c r="DJ341" s="135" t="s">
        <v>1121</v>
      </c>
    </row>
    <row r="342" spans="34:114" ht="15" hidden="1" x14ac:dyDescent="0.25">
      <c r="AH342" s="133">
        <v>2.5000000000000001E-3</v>
      </c>
      <c r="AI342" s="132">
        <v>2.1999999999999999E-2</v>
      </c>
      <c r="AJ342" s="132">
        <v>6.0000000000000001E-3</v>
      </c>
      <c r="AK342" s="132">
        <v>3.9E-2</v>
      </c>
      <c r="AL342" s="132">
        <v>1.0999999999999999E-2</v>
      </c>
      <c r="AM342" s="132">
        <v>1.2999999999999999E-2</v>
      </c>
      <c r="AN342" s="132">
        <v>1.2999999999999999E-2</v>
      </c>
      <c r="AO342" s="133">
        <v>2.5000000000000001E-3</v>
      </c>
      <c r="AP342" s="132">
        <v>6.0000000000000001E-3</v>
      </c>
      <c r="AQ342" s="133">
        <v>1.5E-3</v>
      </c>
      <c r="AR342" s="133">
        <v>2.5000000000000001E-3</v>
      </c>
      <c r="AS342" s="133">
        <v>2.5000000000000001E-3</v>
      </c>
      <c r="AT342" s="132">
        <v>2.8000000000000001E-2</v>
      </c>
      <c r="AU342" s="132">
        <v>1.2E-2</v>
      </c>
      <c r="AV342" s="132">
        <v>6.0000000000000001E-3</v>
      </c>
      <c r="AW342" s="133">
        <v>2.5000000000000001E-3</v>
      </c>
      <c r="AX342" s="132">
        <v>1.6E-2</v>
      </c>
      <c r="AY342" s="133">
        <v>2.5000000000000001E-3</v>
      </c>
      <c r="AZ342" s="133">
        <v>2.5000000000000001E-3</v>
      </c>
      <c r="BB342" s="133">
        <v>5.0000000000000001E-4</v>
      </c>
      <c r="BC342" s="133">
        <v>5.0000000000000001E-4</v>
      </c>
      <c r="BD342" s="133">
        <v>5.0000000000000001E-4</v>
      </c>
      <c r="BE342" s="133">
        <v>5.0000000000000001E-4</v>
      </c>
      <c r="BF342" s="133">
        <v>5.0000000000000001E-4</v>
      </c>
      <c r="BG342" s="133">
        <v>5.0000000000000001E-4</v>
      </c>
      <c r="BH342" s="133">
        <v>5.0000000000000001E-4</v>
      </c>
      <c r="BI342" s="133">
        <v>5.0000000000000001E-4</v>
      </c>
      <c r="BJ342" s="133">
        <v>5.0000000000000004E-6</v>
      </c>
      <c r="BK342" s="133">
        <v>5.0000000000000001E-4</v>
      </c>
      <c r="BL342" s="133">
        <v>5.0000000000000002E-5</v>
      </c>
      <c r="BM342" s="133">
        <v>5.0000000000000002E-5</v>
      </c>
      <c r="BN342" s="133">
        <v>5.0000000000000002E-5</v>
      </c>
      <c r="BO342" s="133">
        <v>5.0000000000000002E-5</v>
      </c>
      <c r="BP342" s="133">
        <v>5.0000000000000002E-5</v>
      </c>
      <c r="BQ342" s="133">
        <v>4.0000000000000002E-4</v>
      </c>
      <c r="BR342" s="133">
        <v>5.0000000000000002E-5</v>
      </c>
      <c r="BS342" s="133">
        <v>5.0000000000000002E-5</v>
      </c>
      <c r="BT342" s="133">
        <v>5.0000000000000002E-5</v>
      </c>
      <c r="BU342" s="133">
        <v>5.0000000000000002E-5</v>
      </c>
      <c r="BV342" s="133">
        <v>5.0000000000000002E-5</v>
      </c>
      <c r="BW342" s="133">
        <v>1E-4</v>
      </c>
      <c r="BX342" s="133">
        <v>1.4999999999999999E-4</v>
      </c>
      <c r="BY342" s="133">
        <v>2.5000000000000001E-2</v>
      </c>
      <c r="BZ342" s="133">
        <v>0.05</v>
      </c>
      <c r="CA342" s="133">
        <v>0.5</v>
      </c>
      <c r="CB342" s="133">
        <v>1.0000000000000001E-5</v>
      </c>
      <c r="CC342" s="133">
        <v>2.5000000000000001E-5</v>
      </c>
      <c r="CD342" s="133">
        <v>2.5000000000000001E-5</v>
      </c>
      <c r="CE342" s="133">
        <v>2.5000000000000001E-5</v>
      </c>
      <c r="CF342" s="133">
        <v>2.5000000000000001E-5</v>
      </c>
      <c r="CG342" s="133">
        <v>2.5000000000000001E-5</v>
      </c>
      <c r="CH342" s="133">
        <v>2.5000000000000001E-5</v>
      </c>
      <c r="CI342" s="133">
        <v>2.5000000000000001E-5</v>
      </c>
      <c r="CJ342" s="133">
        <v>5.0000000000000001E-3</v>
      </c>
      <c r="CK342" s="133">
        <v>1.4999999999999999E-4</v>
      </c>
      <c r="CL342" s="133">
        <v>5.0000000000000001E-4</v>
      </c>
      <c r="CM342" s="133">
        <v>5.0000000000000001E-4</v>
      </c>
      <c r="CN342" s="133">
        <v>5.0000000000000001E-4</v>
      </c>
      <c r="CO342" s="133"/>
      <c r="CP342" s="133">
        <v>2.9999999999999997E-4</v>
      </c>
      <c r="CQ342" s="133">
        <v>5.0000000000000001E-3</v>
      </c>
      <c r="CR342" s="133">
        <v>5.0000000000000001E-4</v>
      </c>
      <c r="CS342" s="133">
        <v>5.0000000000000001E-4</v>
      </c>
      <c r="CT342" s="133">
        <v>5.0000000000000002E-5</v>
      </c>
      <c r="CU342" s="133">
        <v>5.0000000000000002E-5</v>
      </c>
      <c r="CV342" s="133">
        <v>5.0000000000000002E-5</v>
      </c>
      <c r="CW342" s="136">
        <v>0.84</v>
      </c>
      <c r="CX342" s="133">
        <v>5.0000000000000002E-5</v>
      </c>
      <c r="CY342" s="133">
        <v>5.0000000000000002E-5</v>
      </c>
      <c r="CZ342" s="133">
        <v>5.0000000000000002E-5</v>
      </c>
      <c r="DA342" s="133">
        <v>5.0000000000000002E-5</v>
      </c>
      <c r="DB342" s="133">
        <v>5.0000000000000002E-5</v>
      </c>
      <c r="DC342" s="133">
        <v>5.0000000000000002E-5</v>
      </c>
      <c r="DD342" s="133">
        <v>5.0000000000000002E-5</v>
      </c>
      <c r="DE342" s="132">
        <v>872</v>
      </c>
      <c r="DF342" s="133">
        <v>5.0000000000000001E-4</v>
      </c>
      <c r="DG342" s="133">
        <v>5.0000000000000002E-5</v>
      </c>
      <c r="DH342" s="133">
        <v>2.5000000000000001E-5</v>
      </c>
      <c r="DI342" s="133">
        <v>2.5000000000000001E-5</v>
      </c>
      <c r="DJ342" s="133">
        <v>5.0000000000000002E-5</v>
      </c>
    </row>
    <row r="343" spans="34:114" ht="15" hidden="1" x14ac:dyDescent="0.25">
      <c r="AH343" s="133">
        <v>2.5000000000000001E-3</v>
      </c>
      <c r="AI343" s="132">
        <v>7.0000000000000001E-3</v>
      </c>
      <c r="AJ343" s="133">
        <v>2.5000000000000001E-3</v>
      </c>
      <c r="AK343" s="132">
        <v>2.3E-2</v>
      </c>
      <c r="AL343" s="132">
        <v>1.7000000000000001E-2</v>
      </c>
      <c r="AM343" s="132">
        <v>1.2E-2</v>
      </c>
      <c r="AN343" s="132">
        <v>1.4E-2</v>
      </c>
      <c r="AO343" s="133">
        <v>2.5000000000000001E-3</v>
      </c>
      <c r="AP343" s="132">
        <v>1.9E-2</v>
      </c>
      <c r="AQ343" s="133">
        <v>1.5E-3</v>
      </c>
      <c r="AR343" s="133">
        <v>2.5000000000000001E-3</v>
      </c>
      <c r="AS343" s="133">
        <v>2.5000000000000001E-3</v>
      </c>
      <c r="AT343" s="132">
        <v>1.6E-2</v>
      </c>
      <c r="AU343" s="132">
        <v>2.5999999999999999E-2</v>
      </c>
      <c r="AV343" s="132">
        <v>1.0999999999999999E-2</v>
      </c>
      <c r="AW343" s="132">
        <v>0.01</v>
      </c>
      <c r="AX343" s="132">
        <v>2.5000000000000001E-2</v>
      </c>
      <c r="AY343" s="132">
        <v>8.0000000000000002E-3</v>
      </c>
      <c r="AZ343" s="133">
        <v>2.5000000000000001E-3</v>
      </c>
      <c r="BB343" s="133">
        <v>5.0000000000000001E-4</v>
      </c>
      <c r="BC343" s="133">
        <v>5.0000000000000001E-4</v>
      </c>
      <c r="BD343" s="133">
        <v>5.0000000000000001E-4</v>
      </c>
      <c r="BE343" s="133">
        <v>5.0000000000000001E-4</v>
      </c>
      <c r="BF343" s="133">
        <v>5.0000000000000001E-4</v>
      </c>
      <c r="BG343" s="133">
        <v>5.0000000000000001E-4</v>
      </c>
      <c r="BH343" s="133">
        <v>5.0000000000000001E-4</v>
      </c>
      <c r="BI343" s="133">
        <v>5.0000000000000001E-4</v>
      </c>
      <c r="BJ343" s="133">
        <v>5.0000000000000004E-6</v>
      </c>
      <c r="BK343" s="133">
        <v>5.0000000000000001E-4</v>
      </c>
      <c r="BL343" s="133">
        <v>5.0000000000000002E-5</v>
      </c>
      <c r="BM343" s="133">
        <v>5.0000000000000002E-5</v>
      </c>
      <c r="BN343" s="133">
        <v>5.0000000000000002E-5</v>
      </c>
      <c r="BO343" s="133">
        <v>5.0000000000000002E-5</v>
      </c>
      <c r="BP343" s="133">
        <v>5.0000000000000002E-5</v>
      </c>
      <c r="BQ343" s="133">
        <v>4.0000000000000002E-4</v>
      </c>
      <c r="BR343" s="133">
        <v>5.0000000000000002E-5</v>
      </c>
      <c r="BS343" s="133">
        <v>5.0000000000000002E-5</v>
      </c>
      <c r="BT343" s="133">
        <v>5.0000000000000002E-5</v>
      </c>
      <c r="BU343" s="133">
        <v>5.0000000000000002E-5</v>
      </c>
      <c r="BV343" s="133">
        <v>5.0000000000000002E-5</v>
      </c>
      <c r="BW343" s="133">
        <v>1E-4</v>
      </c>
      <c r="BX343" s="133">
        <v>1.4999999999999999E-4</v>
      </c>
      <c r="BY343" s="135" t="s">
        <v>1121</v>
      </c>
      <c r="BZ343" s="135" t="s">
        <v>1121</v>
      </c>
      <c r="CA343" s="135" t="s">
        <v>1121</v>
      </c>
      <c r="CB343" s="135" t="s">
        <v>1121</v>
      </c>
      <c r="CC343" s="135" t="s">
        <v>1121</v>
      </c>
      <c r="CD343" s="135" t="s">
        <v>1121</v>
      </c>
      <c r="CE343" s="135" t="s">
        <v>1121</v>
      </c>
      <c r="CF343" s="135" t="s">
        <v>1121</v>
      </c>
      <c r="CG343" s="135" t="s">
        <v>1121</v>
      </c>
      <c r="CH343" s="135" t="s">
        <v>1121</v>
      </c>
      <c r="CI343" s="135" t="s">
        <v>1121</v>
      </c>
      <c r="CJ343" s="135" t="s">
        <v>1121</v>
      </c>
      <c r="CK343" s="135" t="s">
        <v>1121</v>
      </c>
      <c r="CL343" s="135" t="s">
        <v>1121</v>
      </c>
      <c r="CM343" s="135" t="s">
        <v>1121</v>
      </c>
      <c r="CN343" s="135" t="s">
        <v>1121</v>
      </c>
      <c r="CO343" s="135"/>
      <c r="CP343" s="135" t="s">
        <v>1121</v>
      </c>
      <c r="CQ343" s="135" t="s">
        <v>1121</v>
      </c>
      <c r="CR343" s="135" t="s">
        <v>1121</v>
      </c>
      <c r="CS343" s="135" t="s">
        <v>1121</v>
      </c>
      <c r="CT343" s="135" t="s">
        <v>1121</v>
      </c>
      <c r="CU343" s="135" t="s">
        <v>1121</v>
      </c>
      <c r="CV343" s="135" t="s">
        <v>1121</v>
      </c>
      <c r="CW343" s="136" t="s">
        <v>1121</v>
      </c>
      <c r="CX343" s="135" t="s">
        <v>1121</v>
      </c>
      <c r="CY343" s="135" t="s">
        <v>1121</v>
      </c>
      <c r="CZ343" s="135" t="s">
        <v>1121</v>
      </c>
      <c r="DA343" s="135" t="s">
        <v>1121</v>
      </c>
      <c r="DB343" s="135" t="s">
        <v>1121</v>
      </c>
      <c r="DC343" s="133">
        <v>5.0000000000000002E-5</v>
      </c>
      <c r="DD343" s="133">
        <v>5.0000000000000002E-5</v>
      </c>
      <c r="DE343" s="132">
        <v>936.8</v>
      </c>
      <c r="DF343" s="135" t="s">
        <v>1121</v>
      </c>
      <c r="DG343" s="135" t="s">
        <v>1121</v>
      </c>
      <c r="DH343" s="135" t="s">
        <v>1121</v>
      </c>
      <c r="DI343" s="135" t="s">
        <v>1121</v>
      </c>
      <c r="DJ343" s="135" t="s">
        <v>1121</v>
      </c>
    </row>
    <row r="344" spans="34:114" ht="15" hidden="1" x14ac:dyDescent="0.25">
      <c r="AH344" s="133">
        <v>2.5000000000000001E-3</v>
      </c>
      <c r="AI344" s="132">
        <v>6.0000000000000001E-3</v>
      </c>
      <c r="AJ344" s="133">
        <v>2.5000000000000001E-3</v>
      </c>
      <c r="AK344" s="132">
        <v>1.2999999999999999E-2</v>
      </c>
      <c r="AL344" s="132">
        <v>8.9999999999999993E-3</v>
      </c>
      <c r="AM344" s="132">
        <v>7.0000000000000001E-3</v>
      </c>
      <c r="AN344" s="132">
        <v>8.9999999999999993E-3</v>
      </c>
      <c r="AO344" s="133">
        <v>2.5000000000000001E-3</v>
      </c>
      <c r="AP344" s="132">
        <v>8.9999999999999993E-3</v>
      </c>
      <c r="AQ344" s="133">
        <v>1.5E-3</v>
      </c>
      <c r="AR344" s="133">
        <v>2.5000000000000001E-3</v>
      </c>
      <c r="AS344" s="133">
        <v>2.5000000000000001E-3</v>
      </c>
      <c r="AT344" s="132">
        <v>1.0999999999999999E-2</v>
      </c>
      <c r="AU344" s="132">
        <v>1.0999999999999999E-2</v>
      </c>
      <c r="AV344" s="132">
        <v>6.0000000000000001E-3</v>
      </c>
      <c r="AW344" s="133">
        <v>2.5000000000000001E-3</v>
      </c>
      <c r="AX344" s="132">
        <v>1.2999999999999999E-2</v>
      </c>
      <c r="AY344" s="133">
        <v>2.5000000000000001E-3</v>
      </c>
      <c r="AZ344" s="133">
        <v>2.5000000000000001E-3</v>
      </c>
      <c r="BB344" s="133">
        <v>5.0000000000000001E-4</v>
      </c>
      <c r="BC344" s="133">
        <v>5.0000000000000001E-4</v>
      </c>
      <c r="BD344" s="133">
        <v>5.0000000000000001E-4</v>
      </c>
      <c r="BE344" s="133">
        <v>5.0000000000000001E-4</v>
      </c>
      <c r="BF344" s="133">
        <v>5.0000000000000001E-4</v>
      </c>
      <c r="BG344" s="133">
        <v>5.0000000000000001E-4</v>
      </c>
      <c r="BH344" s="133">
        <v>5.0000000000000001E-4</v>
      </c>
      <c r="BI344" s="133">
        <v>5.0000000000000001E-4</v>
      </c>
      <c r="BJ344" s="133">
        <v>5.0000000000000004E-6</v>
      </c>
      <c r="BK344" s="133">
        <v>5.0000000000000001E-4</v>
      </c>
      <c r="BL344" s="133">
        <v>5.0000000000000002E-5</v>
      </c>
      <c r="BM344" s="133">
        <v>5.0000000000000002E-5</v>
      </c>
      <c r="BN344" s="133">
        <v>5.0000000000000002E-5</v>
      </c>
      <c r="BO344" s="133">
        <v>5.0000000000000002E-5</v>
      </c>
      <c r="BP344" s="133">
        <v>5.0000000000000002E-5</v>
      </c>
      <c r="BQ344" s="133">
        <v>4.0000000000000002E-4</v>
      </c>
      <c r="BR344" s="133">
        <v>5.0000000000000002E-5</v>
      </c>
      <c r="BS344" s="133">
        <v>5.0000000000000002E-5</v>
      </c>
      <c r="BT344" s="133">
        <v>5.0000000000000002E-5</v>
      </c>
      <c r="BU344" s="133">
        <v>5.0000000000000002E-5</v>
      </c>
      <c r="BV344" s="133">
        <v>5.0000000000000002E-5</v>
      </c>
      <c r="BW344" s="133">
        <v>1E-4</v>
      </c>
      <c r="BX344" s="133">
        <v>1.4999999999999999E-4</v>
      </c>
      <c r="BY344" s="135" t="s">
        <v>1121</v>
      </c>
      <c r="BZ344" s="135" t="s">
        <v>1121</v>
      </c>
      <c r="CA344" s="135" t="s">
        <v>1121</v>
      </c>
      <c r="CB344" s="135" t="s">
        <v>1121</v>
      </c>
      <c r="CC344" s="135" t="s">
        <v>1121</v>
      </c>
      <c r="CD344" s="135" t="s">
        <v>1121</v>
      </c>
      <c r="CE344" s="135" t="s">
        <v>1121</v>
      </c>
      <c r="CF344" s="135" t="s">
        <v>1121</v>
      </c>
      <c r="CG344" s="135" t="s">
        <v>1121</v>
      </c>
      <c r="CH344" s="135" t="s">
        <v>1121</v>
      </c>
      <c r="CI344" s="135" t="s">
        <v>1121</v>
      </c>
      <c r="CJ344" s="135" t="s">
        <v>1121</v>
      </c>
      <c r="CK344" s="135" t="s">
        <v>1121</v>
      </c>
      <c r="CL344" s="135" t="s">
        <v>1121</v>
      </c>
      <c r="CM344" s="135" t="s">
        <v>1121</v>
      </c>
      <c r="CN344" s="135" t="s">
        <v>1121</v>
      </c>
      <c r="CO344" s="135"/>
      <c r="CP344" s="135" t="s">
        <v>1121</v>
      </c>
      <c r="CQ344" s="135" t="s">
        <v>1121</v>
      </c>
      <c r="CR344" s="135" t="s">
        <v>1121</v>
      </c>
      <c r="CS344" s="135" t="s">
        <v>1121</v>
      </c>
      <c r="CT344" s="135" t="s">
        <v>1121</v>
      </c>
      <c r="CU344" s="135" t="s">
        <v>1121</v>
      </c>
      <c r="CV344" s="135" t="s">
        <v>1121</v>
      </c>
      <c r="CW344" s="136" t="s">
        <v>1121</v>
      </c>
      <c r="CX344" s="135" t="s">
        <v>1121</v>
      </c>
      <c r="CY344" s="135" t="s">
        <v>1121</v>
      </c>
      <c r="CZ344" s="135" t="s">
        <v>1121</v>
      </c>
      <c r="DA344" s="135" t="s">
        <v>1121</v>
      </c>
      <c r="DB344" s="135" t="s">
        <v>1121</v>
      </c>
      <c r="DC344" s="133">
        <v>5.0000000000000002E-5</v>
      </c>
      <c r="DD344" s="133">
        <v>5.0000000000000002E-5</v>
      </c>
      <c r="DE344" s="132">
        <v>170</v>
      </c>
      <c r="DF344" s="135" t="s">
        <v>1121</v>
      </c>
      <c r="DG344" s="135" t="s">
        <v>1121</v>
      </c>
      <c r="DH344" s="135" t="s">
        <v>1121</v>
      </c>
      <c r="DI344" s="135" t="s">
        <v>1121</v>
      </c>
      <c r="DJ344" s="135" t="s">
        <v>1121</v>
      </c>
    </row>
    <row r="345" spans="34:114" ht="15" hidden="1" x14ac:dyDescent="0.25">
      <c r="AH345" s="132">
        <v>0.19</v>
      </c>
      <c r="AI345" s="132">
        <v>0.377</v>
      </c>
      <c r="AJ345" s="132">
        <v>5.8000000000000003E-2</v>
      </c>
      <c r="AK345" s="132">
        <v>1.93</v>
      </c>
      <c r="AL345" s="132">
        <v>1.81</v>
      </c>
      <c r="AM345" s="132">
        <v>0.77100000000000002</v>
      </c>
      <c r="AN345" s="132">
        <v>0.56699999999999995</v>
      </c>
      <c r="AO345" s="132">
        <v>9.2999999999999999E-2</v>
      </c>
      <c r="AP345" s="132">
        <v>0.29099999999999998</v>
      </c>
      <c r="AQ345" s="132">
        <v>0.13700000000000001</v>
      </c>
      <c r="AR345" s="132">
        <v>2.8000000000000001E-2</v>
      </c>
      <c r="AS345" s="132">
        <v>5.8999999999999997E-2</v>
      </c>
      <c r="AT345" s="132">
        <v>1.97</v>
      </c>
      <c r="AU345" s="132">
        <v>1.1100000000000001</v>
      </c>
      <c r="AV345" s="132">
        <v>0.441</v>
      </c>
      <c r="AW345" s="132">
        <v>0.437</v>
      </c>
      <c r="AX345" s="132">
        <v>0.34100000000000003</v>
      </c>
      <c r="AY345" s="132">
        <v>0.16900000000000001</v>
      </c>
      <c r="AZ345" s="133">
        <v>2.5000000000000001E-3</v>
      </c>
      <c r="BB345" s="133">
        <v>5.0000000000000001E-4</v>
      </c>
      <c r="BC345" s="133">
        <v>5.0000000000000001E-4</v>
      </c>
      <c r="BD345" s="133">
        <v>5.0000000000000001E-4</v>
      </c>
      <c r="BE345" s="133">
        <v>5.0000000000000001E-4</v>
      </c>
      <c r="BF345" s="133">
        <v>5.0000000000000001E-4</v>
      </c>
      <c r="BG345" s="133">
        <v>5.0000000000000001E-4</v>
      </c>
      <c r="BH345" s="133">
        <v>5.0000000000000001E-4</v>
      </c>
      <c r="BI345" s="133">
        <v>5.0000000000000001E-4</v>
      </c>
      <c r="BJ345" s="133">
        <v>5.0000000000000004E-6</v>
      </c>
      <c r="BK345" s="133">
        <v>5.0000000000000001E-4</v>
      </c>
      <c r="BL345" s="133">
        <v>5.0000000000000002E-5</v>
      </c>
      <c r="BM345" s="133">
        <v>5.0000000000000002E-5</v>
      </c>
      <c r="BN345" s="133">
        <v>5.0000000000000002E-5</v>
      </c>
      <c r="BO345" s="133">
        <v>5.0000000000000002E-5</v>
      </c>
      <c r="BP345" s="133">
        <v>5.0000000000000002E-5</v>
      </c>
      <c r="BQ345" s="133">
        <v>4.0000000000000002E-4</v>
      </c>
      <c r="BR345" s="133">
        <v>5.0000000000000002E-5</v>
      </c>
      <c r="BS345" s="133">
        <v>5.0000000000000002E-5</v>
      </c>
      <c r="BT345" s="133">
        <v>5.0000000000000002E-5</v>
      </c>
      <c r="BU345" s="133">
        <v>5.0000000000000002E-5</v>
      </c>
      <c r="BV345" s="133">
        <v>5.0000000000000002E-5</v>
      </c>
      <c r="BW345" s="133">
        <v>1E-4</v>
      </c>
      <c r="BX345" s="133">
        <v>1.4999999999999999E-4</v>
      </c>
      <c r="BY345" s="135" t="s">
        <v>1121</v>
      </c>
      <c r="BZ345" s="135" t="s">
        <v>1121</v>
      </c>
      <c r="CA345" s="135" t="s">
        <v>1121</v>
      </c>
      <c r="CB345" s="135" t="s">
        <v>1121</v>
      </c>
      <c r="CC345" s="135" t="s">
        <v>1121</v>
      </c>
      <c r="CD345" s="135" t="s">
        <v>1121</v>
      </c>
      <c r="CE345" s="135" t="s">
        <v>1121</v>
      </c>
      <c r="CF345" s="135" t="s">
        <v>1121</v>
      </c>
      <c r="CG345" s="135" t="s">
        <v>1121</v>
      </c>
      <c r="CH345" s="135" t="s">
        <v>1121</v>
      </c>
      <c r="CI345" s="135" t="s">
        <v>1121</v>
      </c>
      <c r="CJ345" s="135" t="s">
        <v>1121</v>
      </c>
      <c r="CK345" s="135" t="s">
        <v>1121</v>
      </c>
      <c r="CL345" s="135" t="s">
        <v>1121</v>
      </c>
      <c r="CM345" s="135" t="s">
        <v>1121</v>
      </c>
      <c r="CN345" s="135" t="s">
        <v>1121</v>
      </c>
      <c r="CO345" s="135"/>
      <c r="CP345" s="135" t="s">
        <v>1121</v>
      </c>
      <c r="CQ345" s="135" t="s">
        <v>1121</v>
      </c>
      <c r="CR345" s="135" t="s">
        <v>1121</v>
      </c>
      <c r="CS345" s="135" t="s">
        <v>1121</v>
      </c>
      <c r="CT345" s="135" t="s">
        <v>1121</v>
      </c>
      <c r="CU345" s="135" t="s">
        <v>1121</v>
      </c>
      <c r="CV345" s="135" t="s">
        <v>1121</v>
      </c>
      <c r="CW345" s="136" t="s">
        <v>1121</v>
      </c>
      <c r="CX345" s="135" t="s">
        <v>1121</v>
      </c>
      <c r="CY345" s="135" t="s">
        <v>1121</v>
      </c>
      <c r="CZ345" s="135" t="s">
        <v>1121</v>
      </c>
      <c r="DA345" s="135" t="s">
        <v>1121</v>
      </c>
      <c r="DB345" s="135" t="s">
        <v>1121</v>
      </c>
      <c r="DC345" s="133">
        <v>5.0000000000000002E-5</v>
      </c>
      <c r="DD345" s="133">
        <v>5.0000000000000002E-5</v>
      </c>
      <c r="DE345" s="133">
        <v>8237</v>
      </c>
      <c r="DF345" s="135" t="s">
        <v>1121</v>
      </c>
      <c r="DG345" s="135" t="s">
        <v>1121</v>
      </c>
      <c r="DH345" s="135" t="s">
        <v>1121</v>
      </c>
      <c r="DI345" s="135" t="s">
        <v>1121</v>
      </c>
      <c r="DJ345" s="135" t="s">
        <v>1121</v>
      </c>
    </row>
    <row r="346" spans="34:114" ht="15" hidden="1" x14ac:dyDescent="0.25">
      <c r="AH346" s="133">
        <v>2.5000000000000001E-3</v>
      </c>
      <c r="AI346" s="132">
        <v>0.02</v>
      </c>
      <c r="AJ346" s="133">
        <v>2.5000000000000001E-3</v>
      </c>
      <c r="AK346" s="132">
        <v>5.1999999999999998E-2</v>
      </c>
      <c r="AL346" s="132">
        <v>3.4000000000000002E-2</v>
      </c>
      <c r="AM346" s="132">
        <v>2.9000000000000001E-2</v>
      </c>
      <c r="AN346" s="132">
        <v>1.7999999999999999E-2</v>
      </c>
      <c r="AO346" s="132">
        <v>8.9999999999999993E-3</v>
      </c>
      <c r="AP346" s="132">
        <v>2.3E-2</v>
      </c>
      <c r="AQ346" s="132">
        <v>1.6E-2</v>
      </c>
      <c r="AR346" s="133">
        <v>2.5000000000000001E-3</v>
      </c>
      <c r="AS346" s="133">
        <v>2.5000000000000001E-3</v>
      </c>
      <c r="AT346" s="132">
        <v>3.6999999999999998E-2</v>
      </c>
      <c r="AU346" s="132">
        <v>2.1999999999999999E-2</v>
      </c>
      <c r="AV346" s="132">
        <v>1.0999999999999999E-2</v>
      </c>
      <c r="AW346" s="133">
        <v>2.5000000000000001E-3</v>
      </c>
      <c r="AX346" s="132">
        <v>2.8000000000000001E-2</v>
      </c>
      <c r="AY346" s="133">
        <v>2.5000000000000001E-3</v>
      </c>
      <c r="AZ346" s="133">
        <v>2.5000000000000001E-3</v>
      </c>
      <c r="BB346" s="133">
        <v>5.0000000000000001E-4</v>
      </c>
      <c r="BC346" s="133">
        <v>5.0000000000000001E-4</v>
      </c>
      <c r="BD346" s="133">
        <v>5.0000000000000001E-4</v>
      </c>
      <c r="BE346" s="133">
        <v>5.0000000000000001E-4</v>
      </c>
      <c r="BF346" s="133">
        <v>5.0000000000000001E-4</v>
      </c>
      <c r="BG346" s="133">
        <v>5.0000000000000001E-4</v>
      </c>
      <c r="BH346" s="133">
        <v>5.0000000000000001E-4</v>
      </c>
      <c r="BI346" s="133">
        <v>5.0000000000000001E-4</v>
      </c>
      <c r="BJ346" s="133">
        <v>5.0000000000000004E-6</v>
      </c>
      <c r="BK346" s="133">
        <v>5.0000000000000001E-4</v>
      </c>
      <c r="BL346" s="133">
        <v>5.0000000000000002E-5</v>
      </c>
      <c r="BM346" s="133">
        <v>5.0000000000000002E-5</v>
      </c>
      <c r="BN346" s="133">
        <v>5.0000000000000002E-5</v>
      </c>
      <c r="BO346" s="133">
        <v>5.0000000000000002E-5</v>
      </c>
      <c r="BP346" s="133">
        <v>5.0000000000000002E-5</v>
      </c>
      <c r="BQ346" s="133">
        <v>4.0000000000000002E-4</v>
      </c>
      <c r="BR346" s="133">
        <v>5.0000000000000002E-5</v>
      </c>
      <c r="BS346" s="133">
        <v>5.0000000000000002E-5</v>
      </c>
      <c r="BT346" s="133">
        <v>5.0000000000000002E-5</v>
      </c>
      <c r="BU346" s="133">
        <v>5.0000000000000002E-5</v>
      </c>
      <c r="BV346" s="133">
        <v>5.0000000000000002E-5</v>
      </c>
      <c r="BW346" s="133">
        <v>1E-4</v>
      </c>
      <c r="BX346" s="133">
        <v>1.4999999999999999E-4</v>
      </c>
      <c r="BY346" s="135" t="s">
        <v>1121</v>
      </c>
      <c r="BZ346" s="135" t="s">
        <v>1121</v>
      </c>
      <c r="CA346" s="135" t="s">
        <v>1121</v>
      </c>
      <c r="CB346" s="135" t="s">
        <v>1121</v>
      </c>
      <c r="CC346" s="135" t="s">
        <v>1121</v>
      </c>
      <c r="CD346" s="135" t="s">
        <v>1121</v>
      </c>
      <c r="CE346" s="135" t="s">
        <v>1121</v>
      </c>
      <c r="CF346" s="135" t="s">
        <v>1121</v>
      </c>
      <c r="CG346" s="135" t="s">
        <v>1121</v>
      </c>
      <c r="CH346" s="135" t="s">
        <v>1121</v>
      </c>
      <c r="CI346" s="135" t="s">
        <v>1121</v>
      </c>
      <c r="CJ346" s="135" t="s">
        <v>1121</v>
      </c>
      <c r="CK346" s="135" t="s">
        <v>1121</v>
      </c>
      <c r="CL346" s="135" t="s">
        <v>1121</v>
      </c>
      <c r="CM346" s="135" t="s">
        <v>1121</v>
      </c>
      <c r="CN346" s="135" t="s">
        <v>1121</v>
      </c>
      <c r="CO346" s="135"/>
      <c r="CP346" s="135" t="s">
        <v>1121</v>
      </c>
      <c r="CQ346" s="135" t="s">
        <v>1121</v>
      </c>
      <c r="CR346" s="135" t="s">
        <v>1121</v>
      </c>
      <c r="CS346" s="135" t="s">
        <v>1121</v>
      </c>
      <c r="CT346" s="135" t="s">
        <v>1121</v>
      </c>
      <c r="CU346" s="135" t="s">
        <v>1121</v>
      </c>
      <c r="CV346" s="135" t="s">
        <v>1121</v>
      </c>
      <c r="CW346" s="136" t="s">
        <v>1121</v>
      </c>
      <c r="CX346" s="135" t="s">
        <v>1121</v>
      </c>
      <c r="CY346" s="135" t="s">
        <v>1121</v>
      </c>
      <c r="CZ346" s="135" t="s">
        <v>1121</v>
      </c>
      <c r="DA346" s="135" t="s">
        <v>1121</v>
      </c>
      <c r="DB346" s="135" t="s">
        <v>1121</v>
      </c>
      <c r="DC346" s="133">
        <v>5.0000000000000002E-5</v>
      </c>
      <c r="DD346" s="133">
        <v>5.0000000000000002E-5</v>
      </c>
      <c r="DE346" s="132">
        <v>406.8</v>
      </c>
      <c r="DF346" s="135" t="s">
        <v>1121</v>
      </c>
      <c r="DG346" s="135" t="s">
        <v>1121</v>
      </c>
      <c r="DH346" s="135" t="s">
        <v>1121</v>
      </c>
      <c r="DI346" s="135" t="s">
        <v>1121</v>
      </c>
      <c r="DJ346" s="135" t="s">
        <v>1121</v>
      </c>
    </row>
    <row r="347" spans="34:114" ht="15" hidden="1" x14ac:dyDescent="0.25">
      <c r="AH347" s="133">
        <v>2.5000000000000001E-3</v>
      </c>
      <c r="AI347" s="132">
        <v>2.5000000000000001E-2</v>
      </c>
      <c r="AJ347" s="133">
        <v>2.5000000000000001E-3</v>
      </c>
      <c r="AK347" s="132">
        <v>3.5999999999999997E-2</v>
      </c>
      <c r="AL347" s="132">
        <v>1.7999999999999999E-2</v>
      </c>
      <c r="AM347" s="132">
        <v>1.4E-2</v>
      </c>
      <c r="AN347" s="132">
        <v>1.2E-2</v>
      </c>
      <c r="AO347" s="133">
        <v>2.5000000000000001E-3</v>
      </c>
      <c r="AP347" s="132">
        <v>5.0000000000000001E-3</v>
      </c>
      <c r="AQ347" s="133">
        <v>1.5E-3</v>
      </c>
      <c r="AR347" s="133">
        <v>2.5000000000000001E-3</v>
      </c>
      <c r="AS347" s="133">
        <v>2.5000000000000001E-3</v>
      </c>
      <c r="AT347" s="132">
        <v>2.5000000000000001E-2</v>
      </c>
      <c r="AU347" s="132">
        <v>1.6E-2</v>
      </c>
      <c r="AV347" s="132">
        <v>7.0000000000000001E-3</v>
      </c>
      <c r="AW347" s="132">
        <v>8.9999999999999993E-3</v>
      </c>
      <c r="AX347" s="132">
        <v>1.4E-2</v>
      </c>
      <c r="AY347" s="133">
        <v>2.5000000000000001E-3</v>
      </c>
      <c r="AZ347" s="133">
        <v>2.5000000000000001E-3</v>
      </c>
      <c r="BB347" s="133">
        <v>5.0000000000000001E-4</v>
      </c>
      <c r="BC347" s="133">
        <v>5.0000000000000001E-4</v>
      </c>
      <c r="BD347" s="133">
        <v>5.0000000000000001E-4</v>
      </c>
      <c r="BE347" s="133">
        <v>5.0000000000000001E-4</v>
      </c>
      <c r="BF347" s="133">
        <v>5.0000000000000001E-4</v>
      </c>
      <c r="BG347" s="133">
        <v>5.0000000000000001E-4</v>
      </c>
      <c r="BH347" s="133">
        <v>5.0000000000000001E-4</v>
      </c>
      <c r="BI347" s="133">
        <v>5.0000000000000001E-4</v>
      </c>
      <c r="BJ347" s="133">
        <v>5.0000000000000004E-6</v>
      </c>
      <c r="BK347" s="133">
        <v>5.0000000000000001E-4</v>
      </c>
      <c r="BL347" s="133">
        <v>5.0000000000000002E-5</v>
      </c>
      <c r="BM347" s="133">
        <v>5.0000000000000002E-5</v>
      </c>
      <c r="BN347" s="133">
        <v>5.0000000000000002E-5</v>
      </c>
      <c r="BO347" s="133">
        <v>5.0000000000000002E-5</v>
      </c>
      <c r="BP347" s="133">
        <v>5.0000000000000002E-5</v>
      </c>
      <c r="BQ347" s="133">
        <v>4.0000000000000002E-4</v>
      </c>
      <c r="BR347" s="133">
        <v>5.0000000000000002E-5</v>
      </c>
      <c r="BS347" s="133">
        <v>5.0000000000000002E-5</v>
      </c>
      <c r="BT347" s="133">
        <v>5.0000000000000002E-5</v>
      </c>
      <c r="BU347" s="133">
        <v>5.0000000000000002E-5</v>
      </c>
      <c r="BV347" s="133">
        <v>5.0000000000000002E-5</v>
      </c>
      <c r="BW347" s="133">
        <v>1E-4</v>
      </c>
      <c r="BX347" s="133">
        <v>1.4999999999999999E-4</v>
      </c>
      <c r="BY347" s="135" t="s">
        <v>1121</v>
      </c>
      <c r="BZ347" s="135" t="s">
        <v>1121</v>
      </c>
      <c r="CA347" s="135" t="s">
        <v>1121</v>
      </c>
      <c r="CB347" s="135" t="s">
        <v>1121</v>
      </c>
      <c r="CC347" s="135" t="s">
        <v>1121</v>
      </c>
      <c r="CD347" s="135" t="s">
        <v>1121</v>
      </c>
      <c r="CE347" s="135" t="s">
        <v>1121</v>
      </c>
      <c r="CF347" s="135" t="s">
        <v>1121</v>
      </c>
      <c r="CG347" s="135" t="s">
        <v>1121</v>
      </c>
      <c r="CH347" s="135" t="s">
        <v>1121</v>
      </c>
      <c r="CI347" s="135" t="s">
        <v>1121</v>
      </c>
      <c r="CJ347" s="135" t="s">
        <v>1121</v>
      </c>
      <c r="CK347" s="135" t="s">
        <v>1121</v>
      </c>
      <c r="CL347" s="135" t="s">
        <v>1121</v>
      </c>
      <c r="CM347" s="135" t="s">
        <v>1121</v>
      </c>
      <c r="CN347" s="135" t="s">
        <v>1121</v>
      </c>
      <c r="CO347" s="135"/>
      <c r="CP347" s="135" t="s">
        <v>1121</v>
      </c>
      <c r="CQ347" s="135" t="s">
        <v>1121</v>
      </c>
      <c r="CR347" s="135" t="s">
        <v>1121</v>
      </c>
      <c r="CS347" s="135" t="s">
        <v>1121</v>
      </c>
      <c r="CT347" s="135" t="s">
        <v>1121</v>
      </c>
      <c r="CU347" s="135" t="s">
        <v>1121</v>
      </c>
      <c r="CV347" s="135" t="s">
        <v>1121</v>
      </c>
      <c r="CW347" s="136" t="s">
        <v>1121</v>
      </c>
      <c r="CX347" s="135" t="s">
        <v>1121</v>
      </c>
      <c r="CY347" s="135" t="s">
        <v>1121</v>
      </c>
      <c r="CZ347" s="135" t="s">
        <v>1121</v>
      </c>
      <c r="DA347" s="135" t="s">
        <v>1121</v>
      </c>
      <c r="DB347" s="135" t="s">
        <v>1121</v>
      </c>
      <c r="DC347" s="133">
        <v>5.0000000000000002E-5</v>
      </c>
      <c r="DD347" s="133">
        <v>5.0000000000000002E-5</v>
      </c>
      <c r="DE347" s="132">
        <v>853.3</v>
      </c>
      <c r="DF347" s="135" t="s">
        <v>1121</v>
      </c>
      <c r="DG347" s="135" t="s">
        <v>1121</v>
      </c>
      <c r="DH347" s="135" t="s">
        <v>1121</v>
      </c>
      <c r="DI347" s="135" t="s">
        <v>1121</v>
      </c>
      <c r="DJ347" s="135" t="s">
        <v>1121</v>
      </c>
    </row>
    <row r="348" spans="34:114" ht="15" hidden="1" x14ac:dyDescent="0.25">
      <c r="AH348" s="132">
        <v>7.0000000000000001E-3</v>
      </c>
      <c r="AI348" s="132">
        <v>8.9999999999999993E-3</v>
      </c>
      <c r="AJ348" s="132">
        <v>1.4E-2</v>
      </c>
      <c r="AK348" s="132">
        <v>9.6000000000000002E-2</v>
      </c>
      <c r="AL348" s="132">
        <v>0.11</v>
      </c>
      <c r="AM348" s="132">
        <v>9.1999999999999998E-2</v>
      </c>
      <c r="AN348" s="132">
        <v>0.13200000000000001</v>
      </c>
      <c r="AO348" s="132">
        <v>2.8000000000000001E-2</v>
      </c>
      <c r="AP348" s="132">
        <v>7.9000000000000001E-2</v>
      </c>
      <c r="AQ348" s="133">
        <v>1.5E-3</v>
      </c>
      <c r="AR348" s="133">
        <v>2.5000000000000001E-3</v>
      </c>
      <c r="AS348" s="133">
        <v>2.5000000000000001E-3</v>
      </c>
      <c r="AT348" s="132">
        <v>0.11</v>
      </c>
      <c r="AU348" s="132">
        <v>0.154</v>
      </c>
      <c r="AV348" s="132">
        <v>7.1999999999999995E-2</v>
      </c>
      <c r="AW348" s="132">
        <v>7.0000000000000007E-2</v>
      </c>
      <c r="AX348" s="132">
        <v>0.111</v>
      </c>
      <c r="AY348" s="132">
        <v>4.2999999999999997E-2</v>
      </c>
      <c r="AZ348" s="133">
        <v>2.5000000000000001E-3</v>
      </c>
      <c r="BB348" s="133">
        <v>5.0000000000000001E-4</v>
      </c>
      <c r="BC348" s="133">
        <v>5.0000000000000001E-4</v>
      </c>
      <c r="BD348" s="133">
        <v>5.0000000000000001E-4</v>
      </c>
      <c r="BE348" s="133">
        <v>5.0000000000000001E-4</v>
      </c>
      <c r="BF348" s="133">
        <v>5.0000000000000001E-4</v>
      </c>
      <c r="BG348" s="133">
        <v>5.0000000000000001E-4</v>
      </c>
      <c r="BH348" s="133">
        <v>5.0000000000000001E-4</v>
      </c>
      <c r="BI348" s="133">
        <v>5.0000000000000001E-4</v>
      </c>
      <c r="BJ348" s="133">
        <v>5.0000000000000004E-6</v>
      </c>
      <c r="BK348" s="133">
        <v>5.0000000000000001E-4</v>
      </c>
      <c r="BL348" s="133">
        <v>5.0000000000000002E-5</v>
      </c>
      <c r="BM348" s="133">
        <v>5.0000000000000002E-5</v>
      </c>
      <c r="BN348" s="133">
        <v>5.0000000000000002E-5</v>
      </c>
      <c r="BO348" s="133">
        <v>5.0000000000000002E-5</v>
      </c>
      <c r="BP348" s="133">
        <v>5.0000000000000002E-5</v>
      </c>
      <c r="BQ348" s="133">
        <v>4.0000000000000002E-4</v>
      </c>
      <c r="BR348" s="133">
        <v>5.0000000000000002E-5</v>
      </c>
      <c r="BS348" s="133">
        <v>5.0000000000000002E-5</v>
      </c>
      <c r="BT348" s="133">
        <v>5.0000000000000002E-5</v>
      </c>
      <c r="BU348" s="133">
        <v>5.0000000000000002E-5</v>
      </c>
      <c r="BV348" s="133">
        <v>5.0000000000000002E-5</v>
      </c>
      <c r="BW348" s="133">
        <v>1E-4</v>
      </c>
      <c r="BX348" s="133">
        <v>1.4999999999999999E-4</v>
      </c>
      <c r="BY348" s="135" t="s">
        <v>1121</v>
      </c>
      <c r="BZ348" s="135" t="s">
        <v>1121</v>
      </c>
      <c r="CA348" s="135" t="s">
        <v>1121</v>
      </c>
      <c r="CB348" s="135" t="s">
        <v>1121</v>
      </c>
      <c r="CC348" s="135" t="s">
        <v>1121</v>
      </c>
      <c r="CD348" s="135" t="s">
        <v>1121</v>
      </c>
      <c r="CE348" s="135" t="s">
        <v>1121</v>
      </c>
      <c r="CF348" s="135" t="s">
        <v>1121</v>
      </c>
      <c r="CG348" s="135" t="s">
        <v>1121</v>
      </c>
      <c r="CH348" s="135" t="s">
        <v>1121</v>
      </c>
      <c r="CI348" s="135" t="s">
        <v>1121</v>
      </c>
      <c r="CJ348" s="135" t="s">
        <v>1121</v>
      </c>
      <c r="CK348" s="135" t="s">
        <v>1121</v>
      </c>
      <c r="CL348" s="135" t="s">
        <v>1121</v>
      </c>
      <c r="CM348" s="135" t="s">
        <v>1121</v>
      </c>
      <c r="CN348" s="135" t="s">
        <v>1121</v>
      </c>
      <c r="CO348" s="135"/>
      <c r="CP348" s="135" t="s">
        <v>1121</v>
      </c>
      <c r="CQ348" s="135" t="s">
        <v>1121</v>
      </c>
      <c r="CR348" s="135" t="s">
        <v>1121</v>
      </c>
      <c r="CS348" s="135" t="s">
        <v>1121</v>
      </c>
      <c r="CT348" s="135" t="s">
        <v>1121</v>
      </c>
      <c r="CU348" s="135" t="s">
        <v>1121</v>
      </c>
      <c r="CV348" s="135" t="s">
        <v>1121</v>
      </c>
      <c r="CW348" s="136" t="s">
        <v>1121</v>
      </c>
      <c r="CX348" s="135" t="s">
        <v>1121</v>
      </c>
      <c r="CY348" s="135" t="s">
        <v>1121</v>
      </c>
      <c r="CZ348" s="135" t="s">
        <v>1121</v>
      </c>
      <c r="DA348" s="135" t="s">
        <v>1121</v>
      </c>
      <c r="DB348" s="135" t="s">
        <v>1121</v>
      </c>
      <c r="DC348" s="133">
        <v>5.0000000000000002E-5</v>
      </c>
      <c r="DD348" s="133">
        <v>5.0000000000000002E-5</v>
      </c>
      <c r="DE348" s="132">
        <v>288.8</v>
      </c>
      <c r="DF348" s="135" t="s">
        <v>1121</v>
      </c>
      <c r="DG348" s="135" t="s">
        <v>1121</v>
      </c>
      <c r="DH348" s="135" t="s">
        <v>1121</v>
      </c>
      <c r="DI348" s="135" t="s">
        <v>1121</v>
      </c>
      <c r="DJ348" s="135" t="s">
        <v>1121</v>
      </c>
    </row>
    <row r="349" spans="34:114" ht="15" hidden="1" x14ac:dyDescent="0.25">
      <c r="AH349" s="132">
        <v>0.17</v>
      </c>
      <c r="AI349" s="132">
        <v>0.25600000000000001</v>
      </c>
      <c r="AJ349" s="132">
        <v>8.5999999999999993E-2</v>
      </c>
      <c r="AK349" s="132">
        <v>1.06</v>
      </c>
      <c r="AL349" s="132">
        <v>0.56999999999999995</v>
      </c>
      <c r="AM349" s="132">
        <v>0.38800000000000001</v>
      </c>
      <c r="AN349" s="132">
        <v>0.36499999999999999</v>
      </c>
      <c r="AO349" s="132">
        <v>6.8000000000000005E-2</v>
      </c>
      <c r="AP349" s="132">
        <v>0.182</v>
      </c>
      <c r="AQ349" s="132">
        <v>8.4000000000000005E-2</v>
      </c>
      <c r="AR349" s="132">
        <v>4.2000000000000003E-2</v>
      </c>
      <c r="AS349" s="132">
        <v>6.6000000000000003E-2</v>
      </c>
      <c r="AT349" s="132">
        <v>0.75900000000000001</v>
      </c>
      <c r="AU349" s="132">
        <v>0.52800000000000002</v>
      </c>
      <c r="AV349" s="132">
        <v>0.20399999999999999</v>
      </c>
      <c r="AW349" s="132">
        <v>0.218</v>
      </c>
      <c r="AX349" s="132">
        <v>0.23300000000000001</v>
      </c>
      <c r="AY349" s="132">
        <v>9.8000000000000004E-2</v>
      </c>
      <c r="AZ349" s="133">
        <v>2.5000000000000001E-3</v>
      </c>
      <c r="BB349" s="133">
        <v>5.0000000000000001E-4</v>
      </c>
      <c r="BC349" s="133">
        <v>5.0000000000000001E-4</v>
      </c>
      <c r="BD349" s="133">
        <v>5.0000000000000001E-4</v>
      </c>
      <c r="BE349" s="133">
        <v>5.0000000000000001E-4</v>
      </c>
      <c r="BF349" s="133">
        <v>5.0000000000000001E-4</v>
      </c>
      <c r="BG349" s="133">
        <v>5.0000000000000001E-4</v>
      </c>
      <c r="BH349" s="133">
        <v>5.0000000000000001E-4</v>
      </c>
      <c r="BI349" s="133">
        <v>5.0000000000000001E-4</v>
      </c>
      <c r="BJ349" s="133">
        <v>5.0000000000000004E-6</v>
      </c>
      <c r="BK349" s="133">
        <v>5.0000000000000001E-4</v>
      </c>
      <c r="BL349" s="133">
        <v>5.0000000000000002E-5</v>
      </c>
      <c r="BM349" s="133">
        <v>5.0000000000000002E-5</v>
      </c>
      <c r="BN349" s="133">
        <v>5.0000000000000002E-5</v>
      </c>
      <c r="BO349" s="133">
        <v>5.0000000000000002E-5</v>
      </c>
      <c r="BP349" s="133">
        <v>5.0000000000000002E-5</v>
      </c>
      <c r="BQ349" s="133">
        <v>4.0000000000000002E-4</v>
      </c>
      <c r="BR349" s="133">
        <v>5.0000000000000002E-5</v>
      </c>
      <c r="BS349" s="133">
        <v>5.0000000000000002E-5</v>
      </c>
      <c r="BT349" s="133">
        <v>5.0000000000000002E-5</v>
      </c>
      <c r="BU349" s="133">
        <v>5.0000000000000002E-5</v>
      </c>
      <c r="BV349" s="133">
        <v>5.0000000000000002E-5</v>
      </c>
      <c r="BW349" s="133">
        <v>1E-4</v>
      </c>
      <c r="BX349" s="133">
        <v>1.4999999999999999E-4</v>
      </c>
      <c r="BY349" s="135" t="s">
        <v>1121</v>
      </c>
      <c r="BZ349" s="135" t="s">
        <v>1121</v>
      </c>
      <c r="CA349" s="135" t="s">
        <v>1121</v>
      </c>
      <c r="CB349" s="135" t="s">
        <v>1121</v>
      </c>
      <c r="CC349" s="135" t="s">
        <v>1121</v>
      </c>
      <c r="CD349" s="135" t="s">
        <v>1121</v>
      </c>
      <c r="CE349" s="135" t="s">
        <v>1121</v>
      </c>
      <c r="CF349" s="135" t="s">
        <v>1121</v>
      </c>
      <c r="CG349" s="135" t="s">
        <v>1121</v>
      </c>
      <c r="CH349" s="135" t="s">
        <v>1121</v>
      </c>
      <c r="CI349" s="135" t="s">
        <v>1121</v>
      </c>
      <c r="CJ349" s="135" t="s">
        <v>1121</v>
      </c>
      <c r="CK349" s="135" t="s">
        <v>1121</v>
      </c>
      <c r="CL349" s="135" t="s">
        <v>1121</v>
      </c>
      <c r="CM349" s="135" t="s">
        <v>1121</v>
      </c>
      <c r="CN349" s="135" t="s">
        <v>1121</v>
      </c>
      <c r="CO349" s="135"/>
      <c r="CP349" s="135" t="s">
        <v>1121</v>
      </c>
      <c r="CQ349" s="135" t="s">
        <v>1121</v>
      </c>
      <c r="CR349" s="135" t="s">
        <v>1121</v>
      </c>
      <c r="CS349" s="135" t="s">
        <v>1121</v>
      </c>
      <c r="CT349" s="135" t="s">
        <v>1121</v>
      </c>
      <c r="CU349" s="135" t="s">
        <v>1121</v>
      </c>
      <c r="CV349" s="135" t="s">
        <v>1121</v>
      </c>
      <c r="CW349" s="136" t="s">
        <v>1121</v>
      </c>
      <c r="CX349" s="135" t="s">
        <v>1121</v>
      </c>
      <c r="CY349" s="135" t="s">
        <v>1121</v>
      </c>
      <c r="CZ349" s="135" t="s">
        <v>1121</v>
      </c>
      <c r="DA349" s="135" t="s">
        <v>1121</v>
      </c>
      <c r="DB349" s="135" t="s">
        <v>1121</v>
      </c>
      <c r="DC349" s="133">
        <v>5.0000000000000002E-5</v>
      </c>
      <c r="DD349" s="133">
        <v>5.0000000000000002E-5</v>
      </c>
      <c r="DE349" s="132">
        <v>1419</v>
      </c>
      <c r="DF349" s="135" t="s">
        <v>1121</v>
      </c>
      <c r="DG349" s="135" t="s">
        <v>1121</v>
      </c>
      <c r="DH349" s="135" t="s">
        <v>1121</v>
      </c>
      <c r="DI349" s="135" t="s">
        <v>1121</v>
      </c>
      <c r="DJ349" s="135" t="s">
        <v>1121</v>
      </c>
    </row>
    <row r="350" spans="34:114" ht="15" hidden="1" x14ac:dyDescent="0.25">
      <c r="AH350" s="133">
        <v>2.5000000000000001E-3</v>
      </c>
      <c r="AI350" s="133">
        <v>2.5000000000000001E-3</v>
      </c>
      <c r="AJ350" s="133">
        <v>2.5000000000000001E-3</v>
      </c>
      <c r="AK350" s="133">
        <v>2.5000000000000001E-3</v>
      </c>
      <c r="AL350" s="133">
        <v>2.5000000000000001E-3</v>
      </c>
      <c r="AM350" s="133">
        <v>2.5000000000000001E-3</v>
      </c>
      <c r="AN350" s="133">
        <v>2.5000000000000001E-3</v>
      </c>
      <c r="AO350" s="133">
        <v>2.5000000000000001E-3</v>
      </c>
      <c r="AP350" s="133">
        <v>2.5000000000000001E-3</v>
      </c>
      <c r="AQ350" s="133">
        <v>1.5E-3</v>
      </c>
      <c r="AR350" s="133">
        <v>2.5000000000000001E-3</v>
      </c>
      <c r="AS350" s="133">
        <v>2.5000000000000001E-3</v>
      </c>
      <c r="AT350" s="133">
        <v>2.5000000000000001E-3</v>
      </c>
      <c r="AU350" s="133">
        <v>2.5000000000000001E-3</v>
      </c>
      <c r="AV350" s="133">
        <v>2.5000000000000001E-3</v>
      </c>
      <c r="AW350" s="133">
        <v>2.5000000000000001E-3</v>
      </c>
      <c r="AX350" s="133">
        <v>2.5000000000000001E-3</v>
      </c>
      <c r="AY350" s="133">
        <v>2.5000000000000001E-3</v>
      </c>
      <c r="AZ350" s="133">
        <v>2.5000000000000001E-3</v>
      </c>
      <c r="BB350" s="133">
        <v>5.0000000000000001E-4</v>
      </c>
      <c r="BC350" s="133">
        <v>5.0000000000000001E-4</v>
      </c>
      <c r="BD350" s="133">
        <v>5.0000000000000001E-4</v>
      </c>
      <c r="BE350" s="133">
        <v>5.0000000000000001E-4</v>
      </c>
      <c r="BF350" s="133">
        <v>5.0000000000000001E-4</v>
      </c>
      <c r="BG350" s="133">
        <v>5.0000000000000001E-4</v>
      </c>
      <c r="BH350" s="133">
        <v>5.0000000000000001E-4</v>
      </c>
      <c r="BI350" s="133">
        <v>5.0000000000000001E-4</v>
      </c>
      <c r="BJ350" s="133">
        <v>5.0000000000000004E-6</v>
      </c>
      <c r="BK350" s="133">
        <v>5.0000000000000001E-4</v>
      </c>
      <c r="BL350" s="133">
        <v>5.0000000000000002E-5</v>
      </c>
      <c r="BM350" s="133">
        <v>5.0000000000000002E-5</v>
      </c>
      <c r="BN350" s="133">
        <v>5.0000000000000002E-5</v>
      </c>
      <c r="BO350" s="133">
        <v>5.0000000000000002E-5</v>
      </c>
      <c r="BP350" s="133">
        <v>5.0000000000000002E-5</v>
      </c>
      <c r="BQ350" s="133">
        <v>4.0000000000000002E-4</v>
      </c>
      <c r="BR350" s="133">
        <v>5.0000000000000002E-5</v>
      </c>
      <c r="BS350" s="133">
        <v>5.0000000000000002E-5</v>
      </c>
      <c r="BT350" s="133">
        <v>5.0000000000000002E-5</v>
      </c>
      <c r="BU350" s="133">
        <v>5.0000000000000002E-5</v>
      </c>
      <c r="BV350" s="133">
        <v>5.0000000000000002E-5</v>
      </c>
      <c r="BW350" s="133">
        <v>1E-4</v>
      </c>
      <c r="BX350" s="133">
        <v>1.4999999999999999E-4</v>
      </c>
      <c r="BY350" s="133">
        <v>2.5000000000000001E-2</v>
      </c>
      <c r="BZ350" s="133">
        <v>0.05</v>
      </c>
      <c r="CA350" s="133">
        <v>0.5</v>
      </c>
      <c r="CB350" s="133">
        <v>1.0000000000000001E-5</v>
      </c>
      <c r="CC350" s="133">
        <v>2.5000000000000001E-5</v>
      </c>
      <c r="CD350" s="133">
        <v>2.5000000000000001E-5</v>
      </c>
      <c r="CE350" s="133">
        <v>2.5000000000000001E-5</v>
      </c>
      <c r="CF350" s="133">
        <v>2.5000000000000001E-5</v>
      </c>
      <c r="CG350" s="133">
        <v>2.5000000000000001E-5</v>
      </c>
      <c r="CH350" s="133">
        <v>2.5000000000000001E-5</v>
      </c>
      <c r="CI350" s="133">
        <v>2.5000000000000001E-5</v>
      </c>
      <c r="CJ350" s="133">
        <v>5.0000000000000001E-3</v>
      </c>
      <c r="CK350" s="133">
        <v>1.4999999999999999E-4</v>
      </c>
      <c r="CL350" s="133">
        <v>5.0000000000000001E-4</v>
      </c>
      <c r="CM350" s="133">
        <v>5.0000000000000001E-4</v>
      </c>
      <c r="CN350" s="133">
        <v>5.0000000000000001E-4</v>
      </c>
      <c r="CO350" s="133"/>
      <c r="CP350" s="133">
        <v>2.9999999999999997E-4</v>
      </c>
      <c r="CQ350" s="133">
        <v>5.0000000000000001E-3</v>
      </c>
      <c r="CR350" s="133">
        <v>5.0000000000000001E-4</v>
      </c>
      <c r="CS350" s="133">
        <v>5.0000000000000001E-4</v>
      </c>
      <c r="CT350" s="133">
        <v>5.0000000000000002E-5</v>
      </c>
      <c r="CU350" s="133">
        <v>5.0000000000000002E-5</v>
      </c>
      <c r="CV350" s="133">
        <v>5.0000000000000002E-5</v>
      </c>
      <c r="CW350" s="136">
        <v>1</v>
      </c>
      <c r="CX350" s="133">
        <v>5.0000000000000002E-5</v>
      </c>
      <c r="CY350" s="133">
        <v>5.0000000000000002E-5</v>
      </c>
      <c r="CZ350" s="133">
        <v>5.0000000000000002E-5</v>
      </c>
      <c r="DA350" s="133">
        <v>5.0000000000000002E-5</v>
      </c>
      <c r="DB350" s="133">
        <v>5.0000000000000002E-5</v>
      </c>
      <c r="DC350" s="133">
        <v>5.0000000000000002E-5</v>
      </c>
      <c r="DD350" s="133">
        <v>5.0000000000000002E-5</v>
      </c>
      <c r="DE350" s="132">
        <v>3287</v>
      </c>
      <c r="DF350" s="133">
        <v>5.0000000000000001E-4</v>
      </c>
      <c r="DG350" s="133">
        <v>5.0000000000000002E-5</v>
      </c>
      <c r="DH350" s="133">
        <v>2.5000000000000001E-5</v>
      </c>
      <c r="DI350" s="133">
        <v>2.5000000000000001E-5</v>
      </c>
      <c r="DJ350" s="133">
        <v>5.0000000000000002E-5</v>
      </c>
    </row>
    <row r="351" spans="34:114" ht="15" hidden="1" x14ac:dyDescent="0.25">
      <c r="AH351" s="133">
        <v>2.5000000000000001E-3</v>
      </c>
      <c r="AI351" s="132">
        <v>2.1999999999999999E-2</v>
      </c>
      <c r="AJ351" s="133">
        <v>2.5000000000000001E-3</v>
      </c>
      <c r="AK351" s="133">
        <v>2.5000000000000001E-3</v>
      </c>
      <c r="AL351" s="133">
        <v>2.5000000000000001E-3</v>
      </c>
      <c r="AM351" s="133">
        <v>2.5000000000000001E-3</v>
      </c>
      <c r="AN351" s="133">
        <v>2.5000000000000001E-3</v>
      </c>
      <c r="AO351" s="133">
        <v>2.5000000000000001E-3</v>
      </c>
      <c r="AP351" s="133">
        <v>2.5000000000000001E-3</v>
      </c>
      <c r="AQ351" s="133">
        <v>1.5E-3</v>
      </c>
      <c r="AR351" s="133">
        <v>2.5000000000000001E-3</v>
      </c>
      <c r="AS351" s="133">
        <v>2.5000000000000001E-3</v>
      </c>
      <c r="AT351" s="133">
        <v>2.5000000000000001E-3</v>
      </c>
      <c r="AU351" s="133">
        <v>2.5000000000000001E-3</v>
      </c>
      <c r="AV351" s="133">
        <v>2.5000000000000001E-3</v>
      </c>
      <c r="AW351" s="133">
        <v>2.5000000000000001E-3</v>
      </c>
      <c r="AX351" s="132">
        <v>1.4999999999999999E-2</v>
      </c>
      <c r="AY351" s="133">
        <v>2.5000000000000001E-3</v>
      </c>
      <c r="AZ351" s="133">
        <v>2.5000000000000001E-3</v>
      </c>
      <c r="BB351" s="133">
        <v>5.0000000000000001E-4</v>
      </c>
      <c r="BC351" s="133">
        <v>5.0000000000000001E-4</v>
      </c>
      <c r="BD351" s="133">
        <v>5.0000000000000001E-4</v>
      </c>
      <c r="BE351" s="133">
        <v>5.0000000000000001E-4</v>
      </c>
      <c r="BF351" s="133">
        <v>5.0000000000000001E-4</v>
      </c>
      <c r="BG351" s="133">
        <v>5.0000000000000001E-4</v>
      </c>
      <c r="BH351" s="133">
        <v>5.0000000000000001E-4</v>
      </c>
      <c r="BI351" s="133">
        <v>5.0000000000000001E-4</v>
      </c>
      <c r="BJ351" s="133">
        <v>5.0000000000000004E-6</v>
      </c>
      <c r="BK351" s="133">
        <v>5.0000000000000001E-4</v>
      </c>
      <c r="BL351" s="133">
        <v>5.0000000000000002E-5</v>
      </c>
      <c r="BM351" s="133">
        <v>5.0000000000000002E-5</v>
      </c>
      <c r="BN351" s="133">
        <v>5.0000000000000002E-5</v>
      </c>
      <c r="BO351" s="133">
        <v>5.0000000000000002E-5</v>
      </c>
      <c r="BP351" s="133">
        <v>5.0000000000000002E-5</v>
      </c>
      <c r="BQ351" s="133">
        <v>4.0000000000000002E-4</v>
      </c>
      <c r="BR351" s="133">
        <v>5.0000000000000002E-5</v>
      </c>
      <c r="BS351" s="133">
        <v>5.0000000000000002E-5</v>
      </c>
      <c r="BT351" s="133">
        <v>5.0000000000000002E-5</v>
      </c>
      <c r="BU351" s="133">
        <v>5.0000000000000002E-5</v>
      </c>
      <c r="BV351" s="133">
        <v>5.0000000000000002E-5</v>
      </c>
      <c r="BW351" s="133">
        <v>1E-4</v>
      </c>
      <c r="BX351" s="133">
        <v>1.4999999999999999E-4</v>
      </c>
      <c r="BY351" s="135" t="s">
        <v>1121</v>
      </c>
      <c r="BZ351" s="135" t="s">
        <v>1121</v>
      </c>
      <c r="CA351" s="135" t="s">
        <v>1121</v>
      </c>
      <c r="CB351" s="135" t="s">
        <v>1121</v>
      </c>
      <c r="CC351" s="135" t="s">
        <v>1121</v>
      </c>
      <c r="CD351" s="135" t="s">
        <v>1121</v>
      </c>
      <c r="CE351" s="135" t="s">
        <v>1121</v>
      </c>
      <c r="CF351" s="135" t="s">
        <v>1121</v>
      </c>
      <c r="CG351" s="135" t="s">
        <v>1121</v>
      </c>
      <c r="CH351" s="135" t="s">
        <v>1121</v>
      </c>
      <c r="CI351" s="135" t="s">
        <v>1121</v>
      </c>
      <c r="CJ351" s="135" t="s">
        <v>1121</v>
      </c>
      <c r="CK351" s="135" t="s">
        <v>1121</v>
      </c>
      <c r="CL351" s="135" t="s">
        <v>1121</v>
      </c>
      <c r="CM351" s="135" t="s">
        <v>1121</v>
      </c>
      <c r="CN351" s="135" t="s">
        <v>1121</v>
      </c>
      <c r="CO351" s="135"/>
      <c r="CP351" s="135" t="s">
        <v>1121</v>
      </c>
      <c r="CQ351" s="135" t="s">
        <v>1121</v>
      </c>
      <c r="CR351" s="135" t="s">
        <v>1121</v>
      </c>
      <c r="CS351" s="135" t="s">
        <v>1121</v>
      </c>
      <c r="CT351" s="135" t="s">
        <v>1121</v>
      </c>
      <c r="CU351" s="135" t="s">
        <v>1121</v>
      </c>
      <c r="CV351" s="135" t="s">
        <v>1121</v>
      </c>
      <c r="CW351" s="136" t="s">
        <v>1121</v>
      </c>
      <c r="CX351" s="135" t="s">
        <v>1121</v>
      </c>
      <c r="CY351" s="135" t="s">
        <v>1121</v>
      </c>
      <c r="CZ351" s="135" t="s">
        <v>1121</v>
      </c>
      <c r="DA351" s="135" t="s">
        <v>1121</v>
      </c>
      <c r="DB351" s="135" t="s">
        <v>1121</v>
      </c>
      <c r="DC351" s="133">
        <v>5.0000000000000002E-5</v>
      </c>
      <c r="DD351" s="133">
        <v>5.0000000000000002E-5</v>
      </c>
      <c r="DE351" s="133">
        <v>5427</v>
      </c>
      <c r="DF351" s="135" t="s">
        <v>1121</v>
      </c>
      <c r="DG351" s="135" t="s">
        <v>1121</v>
      </c>
      <c r="DH351" s="135" t="s">
        <v>1121</v>
      </c>
      <c r="DI351" s="135" t="s">
        <v>1121</v>
      </c>
      <c r="DJ351" s="135" t="s">
        <v>1121</v>
      </c>
    </row>
    <row r="352" spans="34:114" ht="15" hidden="1" x14ac:dyDescent="0.25">
      <c r="AH352" s="132">
        <v>2.7E-2</v>
      </c>
      <c r="AI352" s="132">
        <v>0.01</v>
      </c>
      <c r="AJ352" s="133">
        <v>2.5000000000000001E-3</v>
      </c>
      <c r="AK352" s="132">
        <v>3.2000000000000001E-2</v>
      </c>
      <c r="AL352" s="132">
        <v>2.3E-2</v>
      </c>
      <c r="AM352" s="132">
        <v>1.4E-2</v>
      </c>
      <c r="AN352" s="132">
        <v>1.4999999999999999E-2</v>
      </c>
      <c r="AO352" s="133">
        <v>2.5000000000000001E-3</v>
      </c>
      <c r="AP352" s="133">
        <v>2.5000000000000001E-3</v>
      </c>
      <c r="AQ352" s="133">
        <v>1.5E-3</v>
      </c>
      <c r="AR352" s="133">
        <v>2.5000000000000001E-3</v>
      </c>
      <c r="AS352" s="133">
        <v>2.5000000000000001E-3</v>
      </c>
      <c r="AT352" s="132">
        <v>2.1999999999999999E-2</v>
      </c>
      <c r="AU352" s="132">
        <v>1.7999999999999999E-2</v>
      </c>
      <c r="AV352" s="132">
        <v>8.0000000000000002E-3</v>
      </c>
      <c r="AW352" s="133">
        <v>2.5000000000000001E-3</v>
      </c>
      <c r="AX352" s="132">
        <v>0.02</v>
      </c>
      <c r="AY352" s="133">
        <v>2.5000000000000001E-3</v>
      </c>
      <c r="AZ352" s="133">
        <v>2.5000000000000001E-3</v>
      </c>
      <c r="BB352" s="133">
        <v>5.0000000000000001E-4</v>
      </c>
      <c r="BC352" s="133">
        <v>5.0000000000000001E-4</v>
      </c>
      <c r="BD352" s="133">
        <v>5.0000000000000001E-4</v>
      </c>
      <c r="BE352" s="133">
        <v>5.0000000000000001E-4</v>
      </c>
      <c r="BF352" s="133">
        <v>5.0000000000000001E-4</v>
      </c>
      <c r="BG352" s="133">
        <v>5.0000000000000001E-4</v>
      </c>
      <c r="BH352" s="133">
        <v>5.0000000000000001E-4</v>
      </c>
      <c r="BI352" s="133">
        <v>5.0000000000000001E-4</v>
      </c>
      <c r="BJ352" s="133">
        <v>5.0000000000000004E-6</v>
      </c>
      <c r="BK352" s="133">
        <v>5.0000000000000001E-4</v>
      </c>
      <c r="BL352" s="133">
        <v>5.0000000000000002E-5</v>
      </c>
      <c r="BM352" s="133">
        <v>5.0000000000000002E-5</v>
      </c>
      <c r="BN352" s="133">
        <v>5.0000000000000002E-5</v>
      </c>
      <c r="BO352" s="133">
        <v>5.0000000000000002E-5</v>
      </c>
      <c r="BP352" s="133">
        <v>5.0000000000000002E-5</v>
      </c>
      <c r="BQ352" s="133">
        <v>4.0000000000000002E-4</v>
      </c>
      <c r="BR352" s="133">
        <v>5.0000000000000002E-5</v>
      </c>
      <c r="BS352" s="133">
        <v>5.0000000000000002E-5</v>
      </c>
      <c r="BT352" s="133">
        <v>5.0000000000000002E-5</v>
      </c>
      <c r="BU352" s="133">
        <v>5.0000000000000002E-5</v>
      </c>
      <c r="BV352" s="133">
        <v>5.0000000000000002E-5</v>
      </c>
      <c r="BW352" s="133">
        <v>1E-4</v>
      </c>
      <c r="BX352" s="133">
        <v>1.4999999999999999E-4</v>
      </c>
      <c r="BY352" s="135" t="s">
        <v>1121</v>
      </c>
      <c r="BZ352" s="135" t="s">
        <v>1121</v>
      </c>
      <c r="CA352" s="135" t="s">
        <v>1121</v>
      </c>
      <c r="CB352" s="135" t="s">
        <v>1121</v>
      </c>
      <c r="CC352" s="135" t="s">
        <v>1121</v>
      </c>
      <c r="CD352" s="135" t="s">
        <v>1121</v>
      </c>
      <c r="CE352" s="135" t="s">
        <v>1121</v>
      </c>
      <c r="CF352" s="135" t="s">
        <v>1121</v>
      </c>
      <c r="CG352" s="135" t="s">
        <v>1121</v>
      </c>
      <c r="CH352" s="135" t="s">
        <v>1121</v>
      </c>
      <c r="CI352" s="135" t="s">
        <v>1121</v>
      </c>
      <c r="CJ352" s="135" t="s">
        <v>1121</v>
      </c>
      <c r="CK352" s="135" t="s">
        <v>1121</v>
      </c>
      <c r="CL352" s="135" t="s">
        <v>1121</v>
      </c>
      <c r="CM352" s="135" t="s">
        <v>1121</v>
      </c>
      <c r="CN352" s="135" t="s">
        <v>1121</v>
      </c>
      <c r="CO352" s="135"/>
      <c r="CP352" s="135" t="s">
        <v>1121</v>
      </c>
      <c r="CQ352" s="135" t="s">
        <v>1121</v>
      </c>
      <c r="CR352" s="135" t="s">
        <v>1121</v>
      </c>
      <c r="CS352" s="135" t="s">
        <v>1121</v>
      </c>
      <c r="CT352" s="135" t="s">
        <v>1121</v>
      </c>
      <c r="CU352" s="135" t="s">
        <v>1121</v>
      </c>
      <c r="CV352" s="135" t="s">
        <v>1121</v>
      </c>
      <c r="CW352" s="136" t="s">
        <v>1121</v>
      </c>
      <c r="CX352" s="135" t="s">
        <v>1121</v>
      </c>
      <c r="CY352" s="135" t="s">
        <v>1121</v>
      </c>
      <c r="CZ352" s="135" t="s">
        <v>1121</v>
      </c>
      <c r="DA352" s="135" t="s">
        <v>1121</v>
      </c>
      <c r="DB352" s="135" t="s">
        <v>1121</v>
      </c>
      <c r="DC352" s="133">
        <v>5.0000000000000002E-5</v>
      </c>
      <c r="DD352" s="133">
        <v>5.0000000000000002E-5</v>
      </c>
      <c r="DE352" s="132">
        <v>814.7</v>
      </c>
      <c r="DF352" s="135" t="s">
        <v>1121</v>
      </c>
      <c r="DG352" s="135" t="s">
        <v>1121</v>
      </c>
      <c r="DH352" s="135" t="s">
        <v>1121</v>
      </c>
      <c r="DI352" s="135" t="s">
        <v>1121</v>
      </c>
      <c r="DJ352" s="135" t="s">
        <v>1121</v>
      </c>
    </row>
    <row r="353" spans="34:114" ht="15" hidden="1" x14ac:dyDescent="0.25">
      <c r="AH353" s="132">
        <v>2.5999999999999999E-2</v>
      </c>
      <c r="AI353" s="133">
        <v>2.5000000000000001E-3</v>
      </c>
      <c r="AJ353" s="133">
        <v>2.5000000000000001E-3</v>
      </c>
      <c r="AK353" s="133">
        <v>2.5000000000000001E-3</v>
      </c>
      <c r="AL353" s="133">
        <v>2.5000000000000001E-3</v>
      </c>
      <c r="AM353" s="133">
        <v>2.5000000000000001E-3</v>
      </c>
      <c r="AN353" s="133">
        <v>2.5000000000000001E-3</v>
      </c>
      <c r="AO353" s="133">
        <v>2.5000000000000001E-3</v>
      </c>
      <c r="AP353" s="133">
        <v>2.5000000000000001E-3</v>
      </c>
      <c r="AQ353" s="133">
        <v>1.5E-3</v>
      </c>
      <c r="AR353" s="133">
        <v>2.5000000000000001E-3</v>
      </c>
      <c r="AS353" s="133">
        <v>2.5000000000000001E-3</v>
      </c>
      <c r="AT353" s="133">
        <v>2.5000000000000001E-3</v>
      </c>
      <c r="AU353" s="133">
        <v>2.5000000000000001E-3</v>
      </c>
      <c r="AV353" s="133">
        <v>2.5000000000000001E-3</v>
      </c>
      <c r="AW353" s="133">
        <v>2.5000000000000001E-3</v>
      </c>
      <c r="AX353" s="132">
        <v>3.6999999999999998E-2</v>
      </c>
      <c r="AY353" s="133">
        <v>2.5000000000000001E-3</v>
      </c>
      <c r="AZ353" s="133">
        <v>2.5000000000000001E-3</v>
      </c>
      <c r="BB353" s="133">
        <v>5.0000000000000001E-4</v>
      </c>
      <c r="BC353" s="133">
        <v>5.0000000000000001E-4</v>
      </c>
      <c r="BD353" s="133">
        <v>5.0000000000000001E-4</v>
      </c>
      <c r="BE353" s="133">
        <v>5.0000000000000001E-4</v>
      </c>
      <c r="BF353" s="133">
        <v>5.0000000000000001E-4</v>
      </c>
      <c r="BG353" s="133">
        <v>5.0000000000000001E-4</v>
      </c>
      <c r="BH353" s="133">
        <v>5.0000000000000001E-4</v>
      </c>
      <c r="BI353" s="133">
        <v>5.0000000000000001E-4</v>
      </c>
      <c r="BJ353" s="133">
        <v>5.0000000000000004E-6</v>
      </c>
      <c r="BK353" s="133">
        <v>5.0000000000000001E-4</v>
      </c>
      <c r="BL353" s="133">
        <v>5.0000000000000002E-5</v>
      </c>
      <c r="BM353" s="133">
        <v>5.0000000000000002E-5</v>
      </c>
      <c r="BN353" s="133">
        <v>5.0000000000000002E-5</v>
      </c>
      <c r="BO353" s="133">
        <v>5.0000000000000002E-5</v>
      </c>
      <c r="BP353" s="133">
        <v>5.0000000000000002E-5</v>
      </c>
      <c r="BQ353" s="133">
        <v>4.0000000000000002E-4</v>
      </c>
      <c r="BR353" s="133">
        <v>5.0000000000000002E-5</v>
      </c>
      <c r="BS353" s="133">
        <v>5.0000000000000002E-5</v>
      </c>
      <c r="BT353" s="133">
        <v>5.0000000000000002E-5</v>
      </c>
      <c r="BU353" s="133">
        <v>5.0000000000000002E-5</v>
      </c>
      <c r="BV353" s="133">
        <v>5.0000000000000002E-5</v>
      </c>
      <c r="BW353" s="133">
        <v>1E-4</v>
      </c>
      <c r="BX353" s="133">
        <v>1.4999999999999999E-4</v>
      </c>
      <c r="BY353" s="135" t="s">
        <v>1121</v>
      </c>
      <c r="BZ353" s="135" t="s">
        <v>1121</v>
      </c>
      <c r="CA353" s="135" t="s">
        <v>1121</v>
      </c>
      <c r="CB353" s="135" t="s">
        <v>1121</v>
      </c>
      <c r="CC353" s="135" t="s">
        <v>1121</v>
      </c>
      <c r="CD353" s="135" t="s">
        <v>1121</v>
      </c>
      <c r="CE353" s="135" t="s">
        <v>1121</v>
      </c>
      <c r="CF353" s="135" t="s">
        <v>1121</v>
      </c>
      <c r="CG353" s="135" t="s">
        <v>1121</v>
      </c>
      <c r="CH353" s="135" t="s">
        <v>1121</v>
      </c>
      <c r="CI353" s="135" t="s">
        <v>1121</v>
      </c>
      <c r="CJ353" s="135" t="s">
        <v>1121</v>
      </c>
      <c r="CK353" s="135" t="s">
        <v>1121</v>
      </c>
      <c r="CL353" s="135" t="s">
        <v>1121</v>
      </c>
      <c r="CM353" s="135" t="s">
        <v>1121</v>
      </c>
      <c r="CN353" s="135" t="s">
        <v>1121</v>
      </c>
      <c r="CO353" s="135"/>
      <c r="CP353" s="135" t="s">
        <v>1121</v>
      </c>
      <c r="CQ353" s="135" t="s">
        <v>1121</v>
      </c>
      <c r="CR353" s="135" t="s">
        <v>1121</v>
      </c>
      <c r="CS353" s="135" t="s">
        <v>1121</v>
      </c>
      <c r="CT353" s="135" t="s">
        <v>1121</v>
      </c>
      <c r="CU353" s="135" t="s">
        <v>1121</v>
      </c>
      <c r="CV353" s="135" t="s">
        <v>1121</v>
      </c>
      <c r="CW353" s="136" t="s">
        <v>1121</v>
      </c>
      <c r="CX353" s="135" t="s">
        <v>1121</v>
      </c>
      <c r="CY353" s="135" t="s">
        <v>1121</v>
      </c>
      <c r="CZ353" s="135" t="s">
        <v>1121</v>
      </c>
      <c r="DA353" s="135" t="s">
        <v>1121</v>
      </c>
      <c r="DB353" s="135" t="s">
        <v>1121</v>
      </c>
      <c r="DC353" s="133">
        <v>5.0000000000000002E-5</v>
      </c>
      <c r="DD353" s="133">
        <v>5.0000000000000002E-5</v>
      </c>
      <c r="DE353" s="132">
        <v>4191</v>
      </c>
      <c r="DF353" s="135" t="s">
        <v>1121</v>
      </c>
      <c r="DG353" s="135" t="s">
        <v>1121</v>
      </c>
      <c r="DH353" s="135" t="s">
        <v>1121</v>
      </c>
      <c r="DI353" s="135" t="s">
        <v>1121</v>
      </c>
      <c r="DJ353" s="135" t="s">
        <v>1121</v>
      </c>
    </row>
    <row r="354" spans="34:114" ht="15" hidden="1" x14ac:dyDescent="0.25">
      <c r="AH354" s="132">
        <v>2.5000000000000001E-2</v>
      </c>
      <c r="AI354" s="132">
        <v>3.5999999999999997E-2</v>
      </c>
      <c r="AJ354" s="132">
        <v>8.9999999999999993E-3</v>
      </c>
      <c r="AK354" s="132">
        <v>0.13600000000000001</v>
      </c>
      <c r="AL354" s="132">
        <v>8.8999999999999996E-2</v>
      </c>
      <c r="AM354" s="132">
        <v>5.8000000000000003E-2</v>
      </c>
      <c r="AN354" s="132">
        <v>6.6000000000000003E-2</v>
      </c>
      <c r="AO354" s="132">
        <v>1.2999999999999999E-2</v>
      </c>
      <c r="AP354" s="132">
        <v>5.2999999999999999E-2</v>
      </c>
      <c r="AQ354" s="132">
        <v>1.2999999999999999E-2</v>
      </c>
      <c r="AR354" s="132">
        <v>6.0000000000000001E-3</v>
      </c>
      <c r="AS354" s="133">
        <v>2.5000000000000001E-3</v>
      </c>
      <c r="AT354" s="132">
        <v>0.11600000000000001</v>
      </c>
      <c r="AU354" s="132">
        <v>0.105</v>
      </c>
      <c r="AV354" s="132">
        <v>4.2999999999999997E-2</v>
      </c>
      <c r="AW354" s="132">
        <v>4.8000000000000001E-2</v>
      </c>
      <c r="AX354" s="132">
        <v>6.0999999999999999E-2</v>
      </c>
      <c r="AY354" s="132">
        <v>2.5000000000000001E-2</v>
      </c>
      <c r="AZ354" s="133">
        <v>2.5000000000000001E-3</v>
      </c>
      <c r="BB354" s="133">
        <v>5.0000000000000001E-4</v>
      </c>
      <c r="BC354" s="133">
        <v>5.0000000000000001E-4</v>
      </c>
      <c r="BD354" s="133">
        <v>5.0000000000000001E-4</v>
      </c>
      <c r="BE354" s="133">
        <v>5.0000000000000001E-4</v>
      </c>
      <c r="BF354" s="133">
        <v>5.0000000000000001E-4</v>
      </c>
      <c r="BG354" s="133">
        <v>5.0000000000000001E-4</v>
      </c>
      <c r="BH354" s="133">
        <v>5.0000000000000001E-4</v>
      </c>
      <c r="BI354" s="133">
        <v>5.0000000000000001E-4</v>
      </c>
      <c r="BJ354" s="133">
        <v>5.0000000000000004E-6</v>
      </c>
      <c r="BK354" s="133">
        <v>5.0000000000000001E-4</v>
      </c>
      <c r="BL354" s="133">
        <v>5.0000000000000002E-5</v>
      </c>
      <c r="BM354" s="133">
        <v>5.0000000000000002E-5</v>
      </c>
      <c r="BN354" s="133">
        <v>5.0000000000000002E-5</v>
      </c>
      <c r="BO354" s="133">
        <v>5.0000000000000002E-5</v>
      </c>
      <c r="BP354" s="133">
        <v>5.0000000000000002E-5</v>
      </c>
      <c r="BQ354" s="133">
        <v>4.0000000000000002E-4</v>
      </c>
      <c r="BR354" s="133">
        <v>5.0000000000000002E-5</v>
      </c>
      <c r="BS354" s="133">
        <v>5.0000000000000002E-5</v>
      </c>
      <c r="BT354" s="133">
        <v>5.0000000000000002E-5</v>
      </c>
      <c r="BU354" s="133">
        <v>5.0000000000000002E-5</v>
      </c>
      <c r="BV354" s="133">
        <v>5.0000000000000002E-5</v>
      </c>
      <c r="BW354" s="133">
        <v>1E-4</v>
      </c>
      <c r="BX354" s="133">
        <v>1.4999999999999999E-4</v>
      </c>
      <c r="BY354" s="135" t="s">
        <v>1121</v>
      </c>
      <c r="BZ354" s="135" t="s">
        <v>1121</v>
      </c>
      <c r="CA354" s="135" t="s">
        <v>1121</v>
      </c>
      <c r="CB354" s="135" t="s">
        <v>1121</v>
      </c>
      <c r="CC354" s="135" t="s">
        <v>1121</v>
      </c>
      <c r="CD354" s="135" t="s">
        <v>1121</v>
      </c>
      <c r="CE354" s="135" t="s">
        <v>1121</v>
      </c>
      <c r="CF354" s="135" t="s">
        <v>1121</v>
      </c>
      <c r="CG354" s="135" t="s">
        <v>1121</v>
      </c>
      <c r="CH354" s="135" t="s">
        <v>1121</v>
      </c>
      <c r="CI354" s="135" t="s">
        <v>1121</v>
      </c>
      <c r="CJ354" s="135" t="s">
        <v>1121</v>
      </c>
      <c r="CK354" s="135" t="s">
        <v>1121</v>
      </c>
      <c r="CL354" s="135" t="s">
        <v>1121</v>
      </c>
      <c r="CM354" s="135" t="s">
        <v>1121</v>
      </c>
      <c r="CN354" s="135" t="s">
        <v>1121</v>
      </c>
      <c r="CO354" s="135"/>
      <c r="CP354" s="135" t="s">
        <v>1121</v>
      </c>
      <c r="CQ354" s="135" t="s">
        <v>1121</v>
      </c>
      <c r="CR354" s="135" t="s">
        <v>1121</v>
      </c>
      <c r="CS354" s="135" t="s">
        <v>1121</v>
      </c>
      <c r="CT354" s="135" t="s">
        <v>1121</v>
      </c>
      <c r="CU354" s="135" t="s">
        <v>1121</v>
      </c>
      <c r="CV354" s="135" t="s">
        <v>1121</v>
      </c>
      <c r="CW354" s="136" t="s">
        <v>1121</v>
      </c>
      <c r="CX354" s="135" t="s">
        <v>1121</v>
      </c>
      <c r="CY354" s="135" t="s">
        <v>1121</v>
      </c>
      <c r="CZ354" s="135" t="s">
        <v>1121</v>
      </c>
      <c r="DA354" s="135" t="s">
        <v>1121</v>
      </c>
      <c r="DB354" s="135" t="s">
        <v>1121</v>
      </c>
      <c r="DC354" s="133">
        <v>5.0000000000000002E-5</v>
      </c>
      <c r="DD354" s="133">
        <v>5.0000000000000002E-5</v>
      </c>
      <c r="DE354" s="132">
        <v>1441</v>
      </c>
      <c r="DF354" s="135" t="s">
        <v>1121</v>
      </c>
      <c r="DG354" s="135" t="s">
        <v>1121</v>
      </c>
      <c r="DH354" s="135" t="s">
        <v>1121</v>
      </c>
      <c r="DI354" s="135" t="s">
        <v>1121</v>
      </c>
      <c r="DJ354" s="135" t="s">
        <v>1121</v>
      </c>
    </row>
    <row r="355" spans="34:114" ht="15" hidden="1" x14ac:dyDescent="0.25">
      <c r="AH355" s="132">
        <v>5.6000000000000001E-2</v>
      </c>
      <c r="AI355" s="132">
        <v>5.3999999999999999E-2</v>
      </c>
      <c r="AJ355" s="132">
        <v>3.1E-2</v>
      </c>
      <c r="AK355" s="132">
        <v>0.23699999999999999</v>
      </c>
      <c r="AL355" s="132">
        <v>0.17</v>
      </c>
      <c r="AM355" s="132">
        <v>6.6000000000000003E-2</v>
      </c>
      <c r="AN355" s="132">
        <v>5.1999999999999998E-2</v>
      </c>
      <c r="AO355" s="133">
        <v>2.5000000000000001E-3</v>
      </c>
      <c r="AP355" s="133">
        <v>2.5000000000000001E-3</v>
      </c>
      <c r="AQ355" s="133">
        <v>1.5E-3</v>
      </c>
      <c r="AR355" s="132">
        <v>2.1000000000000001E-2</v>
      </c>
      <c r="AS355" s="132">
        <v>5.1999999999999998E-2</v>
      </c>
      <c r="AT355" s="132">
        <v>0.16</v>
      </c>
      <c r="AU355" s="132">
        <v>0.1</v>
      </c>
      <c r="AV355" s="132">
        <v>3.9E-2</v>
      </c>
      <c r="AW355" s="132">
        <v>3.5000000000000003E-2</v>
      </c>
      <c r="AX355" s="132">
        <v>3.7999999999999999E-2</v>
      </c>
      <c r="AY355" s="133">
        <v>2.5000000000000001E-3</v>
      </c>
      <c r="AZ355" s="133">
        <v>2.5000000000000001E-3</v>
      </c>
      <c r="BB355" s="133">
        <v>5.0000000000000001E-4</v>
      </c>
      <c r="BC355" s="133">
        <v>5.0000000000000001E-4</v>
      </c>
      <c r="BD355" s="133">
        <v>5.0000000000000001E-4</v>
      </c>
      <c r="BE355" s="133">
        <v>5.0000000000000001E-4</v>
      </c>
      <c r="BF355" s="133">
        <v>5.0000000000000001E-4</v>
      </c>
      <c r="BG355" s="133">
        <v>5.0000000000000001E-4</v>
      </c>
      <c r="BH355" s="133">
        <v>5.0000000000000001E-4</v>
      </c>
      <c r="BI355" s="133">
        <v>5.0000000000000001E-4</v>
      </c>
      <c r="BJ355" s="133">
        <v>5.0000000000000004E-6</v>
      </c>
      <c r="BK355" s="133">
        <v>5.0000000000000001E-4</v>
      </c>
      <c r="BL355" s="133">
        <v>5.0000000000000002E-5</v>
      </c>
      <c r="BM355" s="133">
        <v>5.0000000000000002E-5</v>
      </c>
      <c r="BN355" s="133">
        <v>5.0000000000000002E-5</v>
      </c>
      <c r="BO355" s="133">
        <v>5.0000000000000002E-5</v>
      </c>
      <c r="BP355" s="133">
        <v>5.0000000000000002E-5</v>
      </c>
      <c r="BQ355" s="133">
        <v>4.0000000000000002E-4</v>
      </c>
      <c r="BR355" s="133">
        <v>5.0000000000000002E-5</v>
      </c>
      <c r="BS355" s="133">
        <v>5.0000000000000002E-5</v>
      </c>
      <c r="BT355" s="133">
        <v>5.0000000000000002E-5</v>
      </c>
      <c r="BU355" s="133">
        <v>5.0000000000000002E-5</v>
      </c>
      <c r="BV355" s="133">
        <v>5.0000000000000002E-5</v>
      </c>
      <c r="BW355" s="133">
        <v>1E-4</v>
      </c>
      <c r="BX355" s="133">
        <v>1.4999999999999999E-4</v>
      </c>
      <c r="BY355" s="135" t="s">
        <v>1121</v>
      </c>
      <c r="BZ355" s="135" t="s">
        <v>1121</v>
      </c>
      <c r="CA355" s="135" t="s">
        <v>1121</v>
      </c>
      <c r="CB355" s="135" t="s">
        <v>1121</v>
      </c>
      <c r="CC355" s="135" t="s">
        <v>1121</v>
      </c>
      <c r="CD355" s="135" t="s">
        <v>1121</v>
      </c>
      <c r="CE355" s="135" t="s">
        <v>1121</v>
      </c>
      <c r="CF355" s="135" t="s">
        <v>1121</v>
      </c>
      <c r="CG355" s="135" t="s">
        <v>1121</v>
      </c>
      <c r="CH355" s="135" t="s">
        <v>1121</v>
      </c>
      <c r="CI355" s="135" t="s">
        <v>1121</v>
      </c>
      <c r="CJ355" s="135" t="s">
        <v>1121</v>
      </c>
      <c r="CK355" s="135" t="s">
        <v>1121</v>
      </c>
      <c r="CL355" s="135" t="s">
        <v>1121</v>
      </c>
      <c r="CM355" s="135" t="s">
        <v>1121</v>
      </c>
      <c r="CN355" s="135" t="s">
        <v>1121</v>
      </c>
      <c r="CO355" s="135"/>
      <c r="CP355" s="135" t="s">
        <v>1121</v>
      </c>
      <c r="CQ355" s="135" t="s">
        <v>1121</v>
      </c>
      <c r="CR355" s="135" t="s">
        <v>1121</v>
      </c>
      <c r="CS355" s="135" t="s">
        <v>1121</v>
      </c>
      <c r="CT355" s="135" t="s">
        <v>1121</v>
      </c>
      <c r="CU355" s="135" t="s">
        <v>1121</v>
      </c>
      <c r="CV355" s="135" t="s">
        <v>1121</v>
      </c>
      <c r="CW355" s="136" t="s">
        <v>1121</v>
      </c>
      <c r="CX355" s="135" t="s">
        <v>1121</v>
      </c>
      <c r="CY355" s="135" t="s">
        <v>1121</v>
      </c>
      <c r="CZ355" s="135" t="s">
        <v>1121</v>
      </c>
      <c r="DA355" s="135" t="s">
        <v>1121</v>
      </c>
      <c r="DB355" s="135" t="s">
        <v>1121</v>
      </c>
      <c r="DC355" s="133">
        <v>5.0000000000000002E-5</v>
      </c>
      <c r="DD355" s="133">
        <v>5.0000000000000002E-5</v>
      </c>
      <c r="DE355" s="133">
        <v>5396</v>
      </c>
      <c r="DF355" s="135" t="s">
        <v>1121</v>
      </c>
      <c r="DG355" s="135" t="s">
        <v>1121</v>
      </c>
      <c r="DH355" s="135" t="s">
        <v>1121</v>
      </c>
      <c r="DI355" s="135" t="s">
        <v>1121</v>
      </c>
      <c r="DJ355" s="135" t="s">
        <v>1121</v>
      </c>
    </row>
    <row r="356" spans="34:114" ht="15" hidden="1" x14ac:dyDescent="0.25">
      <c r="AH356" s="132">
        <v>9.0999999999999998E-2</v>
      </c>
      <c r="AI356" s="132">
        <v>6.4000000000000001E-2</v>
      </c>
      <c r="AJ356" s="132">
        <v>0.06</v>
      </c>
      <c r="AK356" s="132">
        <v>0.13800000000000001</v>
      </c>
      <c r="AL356" s="132">
        <v>0.02</v>
      </c>
      <c r="AM356" s="132">
        <v>3.1E-2</v>
      </c>
      <c r="AN356" s="132">
        <v>2.1000000000000001E-2</v>
      </c>
      <c r="AO356" s="133">
        <v>2.5000000000000001E-3</v>
      </c>
      <c r="AP356" s="132">
        <v>1.9E-2</v>
      </c>
      <c r="AQ356" s="133">
        <v>1.5E-3</v>
      </c>
      <c r="AR356" s="132">
        <v>1.7000000000000001E-2</v>
      </c>
      <c r="AS356" s="132">
        <v>1.6E-2</v>
      </c>
      <c r="AT356" s="132">
        <v>0.114</v>
      </c>
      <c r="AU356" s="132">
        <v>4.2000000000000003E-2</v>
      </c>
      <c r="AV356" s="132">
        <v>1.7999999999999999E-2</v>
      </c>
      <c r="AW356" s="132">
        <v>0.23499999999999999</v>
      </c>
      <c r="AX356" s="132">
        <v>3.5999999999999997E-2</v>
      </c>
      <c r="AY356" s="133">
        <v>2.5000000000000001E-3</v>
      </c>
      <c r="AZ356" s="133">
        <v>2.5000000000000001E-3</v>
      </c>
      <c r="BB356" s="133">
        <v>5.0000000000000001E-4</v>
      </c>
      <c r="BC356" s="133">
        <v>5.0000000000000001E-4</v>
      </c>
      <c r="BD356" s="133">
        <v>5.0000000000000001E-4</v>
      </c>
      <c r="BE356" s="133">
        <v>5.0000000000000001E-4</v>
      </c>
      <c r="BF356" s="133">
        <v>5.0000000000000001E-4</v>
      </c>
      <c r="BG356" s="133">
        <v>5.0000000000000001E-4</v>
      </c>
      <c r="BH356" s="133">
        <v>5.0000000000000001E-4</v>
      </c>
      <c r="BI356" s="133">
        <v>5.0000000000000001E-4</v>
      </c>
      <c r="BJ356" s="133">
        <v>5.0000000000000004E-6</v>
      </c>
      <c r="BK356" s="133">
        <v>5.0000000000000001E-4</v>
      </c>
      <c r="BL356" s="133">
        <v>5.0000000000000002E-5</v>
      </c>
      <c r="BM356" s="133">
        <v>5.0000000000000002E-5</v>
      </c>
      <c r="BN356" s="133">
        <v>5.0000000000000002E-5</v>
      </c>
      <c r="BO356" s="133">
        <v>5.0000000000000002E-5</v>
      </c>
      <c r="BP356" s="133">
        <v>5.0000000000000002E-5</v>
      </c>
      <c r="BQ356" s="133">
        <v>4.0000000000000002E-4</v>
      </c>
      <c r="BR356" s="133">
        <v>5.0000000000000002E-5</v>
      </c>
      <c r="BS356" s="133">
        <v>5.0000000000000002E-5</v>
      </c>
      <c r="BT356" s="133">
        <v>5.0000000000000002E-5</v>
      </c>
      <c r="BU356" s="133">
        <v>5.0000000000000002E-5</v>
      </c>
      <c r="BV356" s="133">
        <v>5.0000000000000002E-5</v>
      </c>
      <c r="BW356" s="133">
        <v>1E-4</v>
      </c>
      <c r="BX356" s="133">
        <v>1.4999999999999999E-4</v>
      </c>
      <c r="BY356" s="135" t="s">
        <v>1121</v>
      </c>
      <c r="BZ356" s="135" t="s">
        <v>1121</v>
      </c>
      <c r="CA356" s="135" t="s">
        <v>1121</v>
      </c>
      <c r="CB356" s="135" t="s">
        <v>1121</v>
      </c>
      <c r="CC356" s="135" t="s">
        <v>1121</v>
      </c>
      <c r="CD356" s="135" t="s">
        <v>1121</v>
      </c>
      <c r="CE356" s="135" t="s">
        <v>1121</v>
      </c>
      <c r="CF356" s="135" t="s">
        <v>1121</v>
      </c>
      <c r="CG356" s="135" t="s">
        <v>1121</v>
      </c>
      <c r="CH356" s="135" t="s">
        <v>1121</v>
      </c>
      <c r="CI356" s="135" t="s">
        <v>1121</v>
      </c>
      <c r="CJ356" s="135" t="s">
        <v>1121</v>
      </c>
      <c r="CK356" s="135" t="s">
        <v>1121</v>
      </c>
      <c r="CL356" s="135" t="s">
        <v>1121</v>
      </c>
      <c r="CM356" s="135" t="s">
        <v>1121</v>
      </c>
      <c r="CN356" s="135" t="s">
        <v>1121</v>
      </c>
      <c r="CO356" s="135"/>
      <c r="CP356" s="135" t="s">
        <v>1121</v>
      </c>
      <c r="CQ356" s="135" t="s">
        <v>1121</v>
      </c>
      <c r="CR356" s="135" t="s">
        <v>1121</v>
      </c>
      <c r="CS356" s="135" t="s">
        <v>1121</v>
      </c>
      <c r="CT356" s="135" t="s">
        <v>1121</v>
      </c>
      <c r="CU356" s="135" t="s">
        <v>1121</v>
      </c>
      <c r="CV356" s="135" t="s">
        <v>1121</v>
      </c>
      <c r="CW356" s="136" t="s">
        <v>1121</v>
      </c>
      <c r="CX356" s="135" t="s">
        <v>1121</v>
      </c>
      <c r="CY356" s="135" t="s">
        <v>1121</v>
      </c>
      <c r="CZ356" s="135" t="s">
        <v>1121</v>
      </c>
      <c r="DA356" s="135" t="s">
        <v>1121</v>
      </c>
      <c r="DB356" s="135" t="s">
        <v>1121</v>
      </c>
      <c r="DC356" s="133">
        <v>5.0000000000000002E-5</v>
      </c>
      <c r="DD356" s="133">
        <v>5.0000000000000002E-5</v>
      </c>
      <c r="DE356" s="132">
        <v>3197</v>
      </c>
      <c r="DF356" s="135" t="s">
        <v>1121</v>
      </c>
      <c r="DG356" s="135" t="s">
        <v>1121</v>
      </c>
      <c r="DH356" s="135" t="s">
        <v>1121</v>
      </c>
      <c r="DI356" s="135" t="s">
        <v>1121</v>
      </c>
      <c r="DJ356" s="135" t="s">
        <v>1121</v>
      </c>
    </row>
    <row r="357" spans="34:114" ht="15" hidden="1" x14ac:dyDescent="0.25">
      <c r="AH357" s="133">
        <v>2.5000000000000001E-3</v>
      </c>
      <c r="AI357" s="133">
        <v>2.5000000000000001E-3</v>
      </c>
      <c r="AJ357" s="133">
        <v>2.5000000000000001E-3</v>
      </c>
      <c r="AK357" s="133">
        <v>2.5000000000000001E-3</v>
      </c>
      <c r="AL357" s="133">
        <v>2.5000000000000001E-3</v>
      </c>
      <c r="AM357" s="133">
        <v>2.5000000000000001E-3</v>
      </c>
      <c r="AN357" s="133">
        <v>2.5000000000000001E-3</v>
      </c>
      <c r="AO357" s="133">
        <v>2.5000000000000001E-3</v>
      </c>
      <c r="AP357" s="133">
        <v>2.5000000000000001E-3</v>
      </c>
      <c r="AQ357" s="133">
        <v>1.5E-3</v>
      </c>
      <c r="AR357" s="133">
        <v>2.5000000000000001E-3</v>
      </c>
      <c r="AS357" s="133">
        <v>2.5000000000000001E-3</v>
      </c>
      <c r="AT357" s="133">
        <v>2.5000000000000001E-3</v>
      </c>
      <c r="AU357" s="133">
        <v>2.5000000000000001E-3</v>
      </c>
      <c r="AV357" s="133">
        <v>2.5000000000000001E-3</v>
      </c>
      <c r="AW357" s="133">
        <v>2.5000000000000001E-3</v>
      </c>
      <c r="AX357" s="132">
        <v>1.2E-2</v>
      </c>
      <c r="AY357" s="133">
        <v>2.5000000000000001E-3</v>
      </c>
      <c r="AZ357" s="133">
        <v>2.5000000000000001E-3</v>
      </c>
      <c r="BB357" s="133">
        <v>5.0000000000000001E-4</v>
      </c>
      <c r="BC357" s="133">
        <v>5.0000000000000001E-4</v>
      </c>
      <c r="BD357" s="133">
        <v>5.0000000000000001E-4</v>
      </c>
      <c r="BE357" s="133">
        <v>5.0000000000000001E-4</v>
      </c>
      <c r="BF357" s="133">
        <v>5.0000000000000001E-4</v>
      </c>
      <c r="BG357" s="133">
        <v>5.0000000000000001E-4</v>
      </c>
      <c r="BH357" s="133">
        <v>5.0000000000000001E-4</v>
      </c>
      <c r="BI357" s="133">
        <v>5.0000000000000001E-4</v>
      </c>
      <c r="BJ357" s="133">
        <v>5.0000000000000004E-6</v>
      </c>
      <c r="BK357" s="133">
        <v>5.0000000000000001E-4</v>
      </c>
      <c r="BL357" s="133">
        <v>5.0000000000000002E-5</v>
      </c>
      <c r="BM357" s="133">
        <v>5.0000000000000002E-5</v>
      </c>
      <c r="BN357" s="133">
        <v>5.0000000000000002E-5</v>
      </c>
      <c r="BO357" s="133">
        <v>5.0000000000000002E-5</v>
      </c>
      <c r="BP357" s="133">
        <v>5.0000000000000002E-5</v>
      </c>
      <c r="BQ357" s="133">
        <v>4.0000000000000002E-4</v>
      </c>
      <c r="BR357" s="133">
        <v>5.0000000000000002E-5</v>
      </c>
      <c r="BS357" s="133">
        <v>5.0000000000000002E-5</v>
      </c>
      <c r="BT357" s="133">
        <v>5.0000000000000002E-5</v>
      </c>
      <c r="BU357" s="133">
        <v>5.0000000000000002E-5</v>
      </c>
      <c r="BV357" s="133">
        <v>5.0000000000000002E-5</v>
      </c>
      <c r="BW357" s="133">
        <v>1E-4</v>
      </c>
      <c r="BX357" s="133">
        <v>1.4999999999999999E-4</v>
      </c>
      <c r="BY357" s="135" t="s">
        <v>1121</v>
      </c>
      <c r="BZ357" s="135" t="s">
        <v>1121</v>
      </c>
      <c r="CA357" s="135" t="s">
        <v>1121</v>
      </c>
      <c r="CB357" s="135" t="s">
        <v>1121</v>
      </c>
      <c r="CC357" s="135" t="s">
        <v>1121</v>
      </c>
      <c r="CD357" s="135" t="s">
        <v>1121</v>
      </c>
      <c r="CE357" s="135" t="s">
        <v>1121</v>
      </c>
      <c r="CF357" s="135" t="s">
        <v>1121</v>
      </c>
      <c r="CG357" s="135" t="s">
        <v>1121</v>
      </c>
      <c r="CH357" s="135" t="s">
        <v>1121</v>
      </c>
      <c r="CI357" s="135" t="s">
        <v>1121</v>
      </c>
      <c r="CJ357" s="135" t="s">
        <v>1121</v>
      </c>
      <c r="CK357" s="135" t="s">
        <v>1121</v>
      </c>
      <c r="CL357" s="135" t="s">
        <v>1121</v>
      </c>
      <c r="CM357" s="135" t="s">
        <v>1121</v>
      </c>
      <c r="CN357" s="135" t="s">
        <v>1121</v>
      </c>
      <c r="CO357" s="135"/>
      <c r="CP357" s="135" t="s">
        <v>1121</v>
      </c>
      <c r="CQ357" s="135" t="s">
        <v>1121</v>
      </c>
      <c r="CR357" s="135" t="s">
        <v>1121</v>
      </c>
      <c r="CS357" s="135" t="s">
        <v>1121</v>
      </c>
      <c r="CT357" s="135" t="s">
        <v>1121</v>
      </c>
      <c r="CU357" s="135" t="s">
        <v>1121</v>
      </c>
      <c r="CV357" s="135" t="s">
        <v>1121</v>
      </c>
      <c r="CW357" s="136" t="s">
        <v>1121</v>
      </c>
      <c r="CX357" s="135" t="s">
        <v>1121</v>
      </c>
      <c r="CY357" s="135" t="s">
        <v>1121</v>
      </c>
      <c r="CZ357" s="135" t="s">
        <v>1121</v>
      </c>
      <c r="DA357" s="135" t="s">
        <v>1121</v>
      </c>
      <c r="DB357" s="135" t="s">
        <v>1121</v>
      </c>
      <c r="DC357" s="133">
        <v>5.0000000000000002E-5</v>
      </c>
      <c r="DD357" s="133">
        <v>5.0000000000000002E-5</v>
      </c>
      <c r="DE357" s="133">
        <v>8598</v>
      </c>
      <c r="DF357" s="135" t="s">
        <v>1121</v>
      </c>
      <c r="DG357" s="135" t="s">
        <v>1121</v>
      </c>
      <c r="DH357" s="135" t="s">
        <v>1121</v>
      </c>
      <c r="DI357" s="135" t="s">
        <v>1121</v>
      </c>
      <c r="DJ357" s="135" t="s">
        <v>1121</v>
      </c>
    </row>
    <row r="358" spans="34:114" ht="15" hidden="1" x14ac:dyDescent="0.25">
      <c r="AH358" s="132">
        <v>4.2999999999999997E-2</v>
      </c>
      <c r="AI358" s="132">
        <v>0.183</v>
      </c>
      <c r="AJ358" s="132">
        <v>5.2999999999999999E-2</v>
      </c>
      <c r="AK358" s="132">
        <v>0.496</v>
      </c>
      <c r="AL358" s="132">
        <v>0.22</v>
      </c>
      <c r="AM358" s="132">
        <v>0.182</v>
      </c>
      <c r="AN358" s="132">
        <v>0.152</v>
      </c>
      <c r="AO358" s="132">
        <v>3.3000000000000002E-2</v>
      </c>
      <c r="AP358" s="132">
        <v>9.4E-2</v>
      </c>
      <c r="AQ358" s="132">
        <v>0.121</v>
      </c>
      <c r="AR358" s="132">
        <v>1.4E-2</v>
      </c>
      <c r="AS358" s="132">
        <v>1.4999999999999999E-2</v>
      </c>
      <c r="AT358" s="132">
        <v>0.33600000000000002</v>
      </c>
      <c r="AU358" s="132">
        <v>0.19400000000000001</v>
      </c>
      <c r="AV358" s="132">
        <v>8.6999999999999994E-2</v>
      </c>
      <c r="AW358" s="132">
        <v>0.10299999999999999</v>
      </c>
      <c r="AX358" s="132">
        <v>0.122</v>
      </c>
      <c r="AY358" s="132">
        <v>4.5999999999999999E-2</v>
      </c>
      <c r="AZ358" s="133">
        <v>2.5000000000000001E-3</v>
      </c>
      <c r="BB358" s="133">
        <v>5.0000000000000001E-4</v>
      </c>
      <c r="BC358" s="133">
        <v>5.0000000000000001E-4</v>
      </c>
      <c r="BD358" s="133">
        <v>5.0000000000000001E-4</v>
      </c>
      <c r="BE358" s="133">
        <v>5.0000000000000001E-4</v>
      </c>
      <c r="BF358" s="133">
        <v>5.0000000000000001E-4</v>
      </c>
      <c r="BG358" s="133">
        <v>5.0000000000000001E-4</v>
      </c>
      <c r="BH358" s="133">
        <v>5.0000000000000001E-4</v>
      </c>
      <c r="BI358" s="133">
        <v>5.0000000000000001E-4</v>
      </c>
      <c r="BJ358" s="133">
        <v>5.0000000000000004E-6</v>
      </c>
      <c r="BK358" s="133">
        <v>5.0000000000000001E-4</v>
      </c>
      <c r="BL358" s="133">
        <v>5.0000000000000002E-5</v>
      </c>
      <c r="BM358" s="133">
        <v>5.0000000000000002E-5</v>
      </c>
      <c r="BN358" s="133">
        <v>5.0000000000000002E-5</v>
      </c>
      <c r="BO358" s="133">
        <v>5.0000000000000002E-5</v>
      </c>
      <c r="BP358" s="133">
        <v>5.0000000000000002E-5</v>
      </c>
      <c r="BQ358" s="133">
        <v>4.0000000000000002E-4</v>
      </c>
      <c r="BR358" s="133">
        <v>5.0000000000000002E-5</v>
      </c>
      <c r="BS358" s="133">
        <v>5.0000000000000002E-5</v>
      </c>
      <c r="BT358" s="133">
        <v>5.0000000000000002E-5</v>
      </c>
      <c r="BU358" s="133">
        <v>5.0000000000000002E-5</v>
      </c>
      <c r="BV358" s="133">
        <v>5.0000000000000002E-5</v>
      </c>
      <c r="BW358" s="133">
        <v>1E-4</v>
      </c>
      <c r="BX358" s="133">
        <v>1.4999999999999999E-4</v>
      </c>
      <c r="BY358" s="135" t="s">
        <v>1121</v>
      </c>
      <c r="BZ358" s="135" t="s">
        <v>1121</v>
      </c>
      <c r="CA358" s="135" t="s">
        <v>1121</v>
      </c>
      <c r="CB358" s="135" t="s">
        <v>1121</v>
      </c>
      <c r="CC358" s="135" t="s">
        <v>1121</v>
      </c>
      <c r="CD358" s="135" t="s">
        <v>1121</v>
      </c>
      <c r="CE358" s="135" t="s">
        <v>1121</v>
      </c>
      <c r="CF358" s="135" t="s">
        <v>1121</v>
      </c>
      <c r="CG358" s="135" t="s">
        <v>1121</v>
      </c>
      <c r="CH358" s="135" t="s">
        <v>1121</v>
      </c>
      <c r="CI358" s="135" t="s">
        <v>1121</v>
      </c>
      <c r="CJ358" s="135" t="s">
        <v>1121</v>
      </c>
      <c r="CK358" s="135" t="s">
        <v>1121</v>
      </c>
      <c r="CL358" s="135" t="s">
        <v>1121</v>
      </c>
      <c r="CM358" s="135" t="s">
        <v>1121</v>
      </c>
      <c r="CN358" s="135" t="s">
        <v>1121</v>
      </c>
      <c r="CO358" s="135"/>
      <c r="CP358" s="135" t="s">
        <v>1121</v>
      </c>
      <c r="CQ358" s="135" t="s">
        <v>1121</v>
      </c>
      <c r="CR358" s="135" t="s">
        <v>1121</v>
      </c>
      <c r="CS358" s="135" t="s">
        <v>1121</v>
      </c>
      <c r="CT358" s="135" t="s">
        <v>1121</v>
      </c>
      <c r="CU358" s="135" t="s">
        <v>1121</v>
      </c>
      <c r="CV358" s="135" t="s">
        <v>1121</v>
      </c>
      <c r="CW358" s="136" t="s">
        <v>1121</v>
      </c>
      <c r="CX358" s="135" t="s">
        <v>1121</v>
      </c>
      <c r="CY358" s="135" t="s">
        <v>1121</v>
      </c>
      <c r="CZ358" s="135" t="s">
        <v>1121</v>
      </c>
      <c r="DA358" s="135" t="s">
        <v>1121</v>
      </c>
      <c r="DB358" s="135" t="s">
        <v>1121</v>
      </c>
      <c r="DC358" s="133">
        <v>5.0000000000000002E-5</v>
      </c>
      <c r="DD358" s="133">
        <v>5.0000000000000002E-5</v>
      </c>
      <c r="DE358" s="132">
        <v>1772</v>
      </c>
      <c r="DF358" s="135" t="s">
        <v>1121</v>
      </c>
      <c r="DG358" s="135" t="s">
        <v>1121</v>
      </c>
      <c r="DH358" s="135" t="s">
        <v>1121</v>
      </c>
      <c r="DI358" s="135" t="s">
        <v>1121</v>
      </c>
      <c r="DJ358" s="135" t="s">
        <v>1121</v>
      </c>
    </row>
    <row r="359" spans="34:114" ht="15" hidden="1" x14ac:dyDescent="0.25">
      <c r="AH359" s="132">
        <v>0.01</v>
      </c>
      <c r="AI359" s="132">
        <v>1.7000000000000001E-2</v>
      </c>
      <c r="AJ359" s="133">
        <v>2.5000000000000001E-3</v>
      </c>
      <c r="AK359" s="132">
        <v>6.7000000000000004E-2</v>
      </c>
      <c r="AL359" s="132">
        <v>3.7999999999999999E-2</v>
      </c>
      <c r="AM359" s="132">
        <v>2.7E-2</v>
      </c>
      <c r="AN359" s="132">
        <v>3.7999999999999999E-2</v>
      </c>
      <c r="AO359" s="132">
        <v>8.9999999999999993E-3</v>
      </c>
      <c r="AP359" s="132">
        <v>3.5999999999999997E-2</v>
      </c>
      <c r="AQ359" s="133">
        <v>1.5E-3</v>
      </c>
      <c r="AR359" s="133">
        <v>2.5000000000000001E-3</v>
      </c>
      <c r="AS359" s="133">
        <v>2.5000000000000001E-3</v>
      </c>
      <c r="AT359" s="132">
        <v>5.0999999999999997E-2</v>
      </c>
      <c r="AU359" s="132">
        <v>5.0999999999999997E-2</v>
      </c>
      <c r="AV359" s="132">
        <v>2.1999999999999999E-2</v>
      </c>
      <c r="AW359" s="132">
        <v>0.02</v>
      </c>
      <c r="AX359" s="132">
        <v>4.7E-2</v>
      </c>
      <c r="AY359" s="132">
        <v>1.7999999999999999E-2</v>
      </c>
      <c r="AZ359" s="133">
        <v>2.5000000000000001E-3</v>
      </c>
      <c r="BB359" s="133">
        <v>5.0000000000000001E-4</v>
      </c>
      <c r="BC359" s="133">
        <v>5.0000000000000001E-4</v>
      </c>
      <c r="BD359" s="133">
        <v>5.0000000000000001E-4</v>
      </c>
      <c r="BE359" s="133">
        <v>5.0000000000000001E-4</v>
      </c>
      <c r="BF359" s="133">
        <v>5.0000000000000001E-4</v>
      </c>
      <c r="BG359" s="133">
        <v>5.0000000000000001E-4</v>
      </c>
      <c r="BH359" s="133">
        <v>5.0000000000000001E-4</v>
      </c>
      <c r="BI359" s="133">
        <v>5.0000000000000001E-4</v>
      </c>
      <c r="BJ359" s="133">
        <v>5.0000000000000004E-6</v>
      </c>
      <c r="BK359" s="133">
        <v>5.0000000000000001E-4</v>
      </c>
      <c r="BL359" s="133">
        <v>5.0000000000000002E-5</v>
      </c>
      <c r="BM359" s="133">
        <v>5.0000000000000002E-5</v>
      </c>
      <c r="BN359" s="133">
        <v>5.0000000000000002E-5</v>
      </c>
      <c r="BO359" s="133">
        <v>5.0000000000000002E-5</v>
      </c>
      <c r="BP359" s="133">
        <v>5.0000000000000002E-5</v>
      </c>
      <c r="BQ359" s="133">
        <v>4.0000000000000002E-4</v>
      </c>
      <c r="BR359" s="133">
        <v>5.0000000000000002E-5</v>
      </c>
      <c r="BS359" s="133">
        <v>5.0000000000000002E-5</v>
      </c>
      <c r="BT359" s="133">
        <v>5.0000000000000002E-5</v>
      </c>
      <c r="BU359" s="133">
        <v>5.0000000000000002E-5</v>
      </c>
      <c r="BV359" s="133">
        <v>5.0000000000000002E-5</v>
      </c>
      <c r="BW359" s="133">
        <v>1E-4</v>
      </c>
      <c r="BX359" s="133">
        <v>1.4999999999999999E-4</v>
      </c>
      <c r="BY359" s="135" t="s">
        <v>1121</v>
      </c>
      <c r="BZ359" s="135" t="s">
        <v>1121</v>
      </c>
      <c r="CA359" s="135" t="s">
        <v>1121</v>
      </c>
      <c r="CB359" s="135" t="s">
        <v>1121</v>
      </c>
      <c r="CC359" s="135" t="s">
        <v>1121</v>
      </c>
      <c r="CD359" s="135" t="s">
        <v>1121</v>
      </c>
      <c r="CE359" s="135" t="s">
        <v>1121</v>
      </c>
      <c r="CF359" s="135" t="s">
        <v>1121</v>
      </c>
      <c r="CG359" s="135" t="s">
        <v>1121</v>
      </c>
      <c r="CH359" s="135" t="s">
        <v>1121</v>
      </c>
      <c r="CI359" s="135" t="s">
        <v>1121</v>
      </c>
      <c r="CJ359" s="135" t="s">
        <v>1121</v>
      </c>
      <c r="CK359" s="135" t="s">
        <v>1121</v>
      </c>
      <c r="CL359" s="135" t="s">
        <v>1121</v>
      </c>
      <c r="CM359" s="135" t="s">
        <v>1121</v>
      </c>
      <c r="CN359" s="135" t="s">
        <v>1121</v>
      </c>
      <c r="CO359" s="135"/>
      <c r="CP359" s="135" t="s">
        <v>1121</v>
      </c>
      <c r="CQ359" s="135" t="s">
        <v>1121</v>
      </c>
      <c r="CR359" s="135" t="s">
        <v>1121</v>
      </c>
      <c r="CS359" s="135" t="s">
        <v>1121</v>
      </c>
      <c r="CT359" s="135" t="s">
        <v>1121</v>
      </c>
      <c r="CU359" s="135" t="s">
        <v>1121</v>
      </c>
      <c r="CV359" s="135" t="s">
        <v>1121</v>
      </c>
      <c r="CW359" s="136" t="s">
        <v>1121</v>
      </c>
      <c r="CX359" s="135" t="s">
        <v>1121</v>
      </c>
      <c r="CY359" s="135" t="s">
        <v>1121</v>
      </c>
      <c r="CZ359" s="135" t="s">
        <v>1121</v>
      </c>
      <c r="DA359" s="135" t="s">
        <v>1121</v>
      </c>
      <c r="DB359" s="135" t="s">
        <v>1121</v>
      </c>
      <c r="DC359" s="133">
        <v>5.0000000000000002E-5</v>
      </c>
      <c r="DD359" s="133">
        <v>5.0000000000000002E-5</v>
      </c>
      <c r="DE359" s="132">
        <v>675</v>
      </c>
      <c r="DF359" s="135" t="s">
        <v>1121</v>
      </c>
      <c r="DG359" s="135" t="s">
        <v>1121</v>
      </c>
      <c r="DH359" s="135" t="s">
        <v>1121</v>
      </c>
      <c r="DI359" s="135" t="s">
        <v>1121</v>
      </c>
      <c r="DJ359" s="135" t="s">
        <v>1121</v>
      </c>
    </row>
    <row r="360" spans="34:114" ht="15" hidden="1" x14ac:dyDescent="0.25">
      <c r="AH360" s="132">
        <v>6.0000000000000001E-3</v>
      </c>
      <c r="AI360" s="132">
        <v>2.3E-2</v>
      </c>
      <c r="AJ360" s="132">
        <v>5.0000000000000001E-3</v>
      </c>
      <c r="AK360" s="132">
        <v>6.3E-2</v>
      </c>
      <c r="AL360" s="132">
        <v>3.5999999999999997E-2</v>
      </c>
      <c r="AM360" s="132">
        <v>2.4E-2</v>
      </c>
      <c r="AN360" s="132">
        <v>2.7E-2</v>
      </c>
      <c r="AO360" s="132">
        <v>6.0000000000000001E-3</v>
      </c>
      <c r="AP360" s="132">
        <v>1.4E-2</v>
      </c>
      <c r="AQ360" s="133">
        <v>1.5E-3</v>
      </c>
      <c r="AR360" s="133">
        <v>2.5000000000000001E-3</v>
      </c>
      <c r="AS360" s="133">
        <v>2.5000000000000001E-3</v>
      </c>
      <c r="AT360" s="132">
        <v>3.6999999999999998E-2</v>
      </c>
      <c r="AU360" s="132">
        <v>3.1E-2</v>
      </c>
      <c r="AV360" s="132">
        <v>1.4E-2</v>
      </c>
      <c r="AW360" s="132">
        <v>8.0000000000000002E-3</v>
      </c>
      <c r="AX360" s="132">
        <v>2.7E-2</v>
      </c>
      <c r="AY360" s="132">
        <v>6.0000000000000001E-3</v>
      </c>
      <c r="AZ360" s="133">
        <v>2.5000000000000001E-3</v>
      </c>
      <c r="BB360" s="133">
        <v>5.0000000000000001E-4</v>
      </c>
      <c r="BC360" s="133">
        <v>5.0000000000000001E-4</v>
      </c>
      <c r="BD360" s="133">
        <v>5.0000000000000001E-4</v>
      </c>
      <c r="BE360" s="133">
        <v>5.0000000000000001E-4</v>
      </c>
      <c r="BF360" s="133">
        <v>5.0000000000000001E-4</v>
      </c>
      <c r="BG360" s="133">
        <v>5.0000000000000001E-4</v>
      </c>
      <c r="BH360" s="133">
        <v>5.0000000000000001E-4</v>
      </c>
      <c r="BI360" s="133">
        <v>5.0000000000000001E-4</v>
      </c>
      <c r="BJ360" s="133">
        <v>5.0000000000000004E-6</v>
      </c>
      <c r="BK360" s="133">
        <v>5.0000000000000001E-4</v>
      </c>
      <c r="BL360" s="133">
        <v>5.0000000000000002E-5</v>
      </c>
      <c r="BM360" s="133">
        <v>5.0000000000000002E-5</v>
      </c>
      <c r="BN360" s="133">
        <v>5.0000000000000002E-5</v>
      </c>
      <c r="BO360" s="133">
        <v>5.0000000000000002E-5</v>
      </c>
      <c r="BP360" s="133">
        <v>5.0000000000000002E-5</v>
      </c>
      <c r="BQ360" s="133">
        <v>4.0000000000000002E-4</v>
      </c>
      <c r="BR360" s="133">
        <v>5.0000000000000002E-5</v>
      </c>
      <c r="BS360" s="133">
        <v>5.0000000000000002E-5</v>
      </c>
      <c r="BT360" s="133">
        <v>5.0000000000000002E-5</v>
      </c>
      <c r="BU360" s="133">
        <v>5.0000000000000002E-5</v>
      </c>
      <c r="BV360" s="133">
        <v>5.0000000000000002E-5</v>
      </c>
      <c r="BW360" s="133">
        <v>1E-4</v>
      </c>
      <c r="BX360" s="133">
        <v>1.4999999999999999E-4</v>
      </c>
      <c r="BY360" s="133">
        <v>2.5000000000000001E-2</v>
      </c>
      <c r="BZ360" s="133">
        <v>0.05</v>
      </c>
      <c r="CA360" s="133">
        <v>0.5</v>
      </c>
      <c r="CB360" s="133">
        <v>1.0000000000000001E-5</v>
      </c>
      <c r="CC360" s="133">
        <v>2.5000000000000001E-5</v>
      </c>
      <c r="CD360" s="133">
        <v>2.5000000000000001E-5</v>
      </c>
      <c r="CE360" s="133">
        <v>2.5000000000000001E-5</v>
      </c>
      <c r="CF360" s="133">
        <v>2.5000000000000001E-5</v>
      </c>
      <c r="CG360" s="133">
        <v>2.5000000000000001E-5</v>
      </c>
      <c r="CH360" s="133">
        <v>2.5000000000000001E-5</v>
      </c>
      <c r="CI360" s="133">
        <v>2.5000000000000001E-5</v>
      </c>
      <c r="CJ360" s="133">
        <v>5.0000000000000001E-3</v>
      </c>
      <c r="CK360" s="133">
        <v>1.4999999999999999E-4</v>
      </c>
      <c r="CL360" s="133">
        <v>5.0000000000000001E-4</v>
      </c>
      <c r="CM360" s="133">
        <v>5.0000000000000001E-4</v>
      </c>
      <c r="CN360" s="133">
        <v>5.0000000000000001E-4</v>
      </c>
      <c r="CO360" s="133"/>
      <c r="CP360" s="133">
        <v>2.9999999999999997E-4</v>
      </c>
      <c r="CQ360" s="133">
        <v>5.0000000000000001E-3</v>
      </c>
      <c r="CR360" s="133">
        <v>5.0000000000000001E-4</v>
      </c>
      <c r="CS360" s="133">
        <v>5.0000000000000001E-4</v>
      </c>
      <c r="CT360" s="133">
        <v>5.0000000000000002E-5</v>
      </c>
      <c r="CU360" s="133">
        <v>5.0000000000000002E-5</v>
      </c>
      <c r="CV360" s="133">
        <v>5.0000000000000002E-5</v>
      </c>
      <c r="CW360" s="136">
        <v>0.94</v>
      </c>
      <c r="CX360" s="133">
        <v>5.0000000000000002E-5</v>
      </c>
      <c r="CY360" s="133">
        <v>5.0000000000000002E-5</v>
      </c>
      <c r="CZ360" s="133">
        <v>5.0000000000000002E-5</v>
      </c>
      <c r="DA360" s="133">
        <v>5.0000000000000002E-5</v>
      </c>
      <c r="DB360" s="133">
        <v>5.0000000000000002E-5</v>
      </c>
      <c r="DC360" s="133">
        <v>5.0000000000000002E-5</v>
      </c>
      <c r="DD360" s="133">
        <v>5.0000000000000002E-5</v>
      </c>
      <c r="DE360" s="132">
        <v>341.8</v>
      </c>
      <c r="DF360" s="133">
        <v>5.0000000000000001E-4</v>
      </c>
      <c r="DG360" s="133">
        <v>5.0000000000000002E-5</v>
      </c>
      <c r="DH360" s="133">
        <v>2.5000000000000001E-5</v>
      </c>
      <c r="DI360" s="133">
        <v>2.5000000000000001E-5</v>
      </c>
      <c r="DJ360" s="133">
        <v>5.0000000000000002E-5</v>
      </c>
    </row>
    <row r="361" spans="34:114" ht="15" hidden="1" x14ac:dyDescent="0.25">
      <c r="AH361" s="132">
        <v>2.1000000000000001E-2</v>
      </c>
      <c r="AI361" s="132">
        <v>0.09</v>
      </c>
      <c r="AJ361" s="132">
        <v>2.8000000000000001E-2</v>
      </c>
      <c r="AK361" s="132">
        <v>0.27700000000000002</v>
      </c>
      <c r="AL361" s="132">
        <v>0.21</v>
      </c>
      <c r="AM361" s="132">
        <v>0.17299999999999999</v>
      </c>
      <c r="AN361" s="132">
        <v>0.23200000000000001</v>
      </c>
      <c r="AO361" s="132">
        <v>5.0999999999999997E-2</v>
      </c>
      <c r="AP361" s="132">
        <v>0.127</v>
      </c>
      <c r="AQ361" s="133">
        <v>1.5E-3</v>
      </c>
      <c r="AR361" s="133">
        <v>2.5000000000000001E-3</v>
      </c>
      <c r="AS361" s="132">
        <v>8.0000000000000002E-3</v>
      </c>
      <c r="AT361" s="132">
        <v>0.248</v>
      </c>
      <c r="AU361" s="132">
        <v>0.29499999999999998</v>
      </c>
      <c r="AV361" s="132">
        <v>0.129</v>
      </c>
      <c r="AW361" s="132">
        <v>0.153</v>
      </c>
      <c r="AX361" s="132">
        <v>0.191</v>
      </c>
      <c r="AY361" s="132">
        <v>7.6999999999999999E-2</v>
      </c>
      <c r="AZ361" s="133">
        <v>2.5000000000000001E-3</v>
      </c>
      <c r="BB361" s="133">
        <v>5.0000000000000001E-4</v>
      </c>
      <c r="BC361" s="133">
        <v>5.0000000000000001E-4</v>
      </c>
      <c r="BD361" s="133">
        <v>5.0000000000000001E-4</v>
      </c>
      <c r="BE361" s="133">
        <v>5.0000000000000001E-4</v>
      </c>
      <c r="BF361" s="133">
        <v>5.0000000000000001E-4</v>
      </c>
      <c r="BG361" s="133">
        <v>5.0000000000000001E-4</v>
      </c>
      <c r="BH361" s="133">
        <v>5.0000000000000001E-4</v>
      </c>
      <c r="BI361" s="133">
        <v>5.0000000000000001E-4</v>
      </c>
      <c r="BJ361" s="133">
        <v>5.0000000000000004E-6</v>
      </c>
      <c r="BK361" s="133">
        <v>5.0000000000000001E-4</v>
      </c>
      <c r="BL361" s="133">
        <v>5.0000000000000002E-5</v>
      </c>
      <c r="BM361" s="133">
        <v>5.0000000000000002E-5</v>
      </c>
      <c r="BN361" s="133">
        <v>5.0000000000000002E-5</v>
      </c>
      <c r="BO361" s="133">
        <v>5.0000000000000002E-5</v>
      </c>
      <c r="BP361" s="133">
        <v>5.0000000000000002E-5</v>
      </c>
      <c r="BQ361" s="133">
        <v>4.0000000000000002E-4</v>
      </c>
      <c r="BR361" s="133">
        <v>5.0000000000000002E-5</v>
      </c>
      <c r="BS361" s="133">
        <v>5.0000000000000002E-5</v>
      </c>
      <c r="BT361" s="133">
        <v>5.0000000000000002E-5</v>
      </c>
      <c r="BU361" s="133">
        <v>5.0000000000000002E-5</v>
      </c>
      <c r="BV361" s="133">
        <v>5.0000000000000002E-5</v>
      </c>
      <c r="BW361" s="133">
        <v>1E-4</v>
      </c>
      <c r="BX361" s="133">
        <v>1.4999999999999999E-4</v>
      </c>
      <c r="BY361" s="132">
        <v>8.7999999999999995E-2</v>
      </c>
      <c r="BZ361" s="133">
        <v>0.05</v>
      </c>
      <c r="CA361" s="132">
        <v>5.4</v>
      </c>
      <c r="CB361" s="133">
        <v>1.0000000000000001E-5</v>
      </c>
      <c r="CC361" s="133">
        <v>2.5000000000000001E-5</v>
      </c>
      <c r="CD361" s="133">
        <v>2.5000000000000001E-5</v>
      </c>
      <c r="CE361" s="133">
        <v>2.5000000000000001E-5</v>
      </c>
      <c r="CF361" s="133">
        <v>2.5000000000000001E-5</v>
      </c>
      <c r="CG361" s="133">
        <v>2.5000000000000001E-5</v>
      </c>
      <c r="CH361" s="133">
        <v>2.5000000000000001E-5</v>
      </c>
      <c r="CI361" s="133">
        <v>2.5000000000000001E-5</v>
      </c>
      <c r="CJ361" s="133">
        <v>5.0000000000000001E-3</v>
      </c>
      <c r="CK361" s="133">
        <v>1.4999999999999999E-4</v>
      </c>
      <c r="CL361" s="133">
        <v>5.0000000000000001E-4</v>
      </c>
      <c r="CM361" s="133">
        <v>5.0000000000000001E-4</v>
      </c>
      <c r="CN361" s="133">
        <v>5.0000000000000001E-4</v>
      </c>
      <c r="CO361" s="133"/>
      <c r="CP361" s="133">
        <v>2.9999999999999997E-4</v>
      </c>
      <c r="CQ361" s="133">
        <v>5.0000000000000001E-3</v>
      </c>
      <c r="CR361" s="133">
        <v>5.0000000000000001E-4</v>
      </c>
      <c r="CS361" s="133">
        <v>5.0000000000000001E-4</v>
      </c>
      <c r="CT361" s="133">
        <v>5.0000000000000002E-5</v>
      </c>
      <c r="CU361" s="133">
        <v>5.0000000000000002E-5</v>
      </c>
      <c r="CV361" s="133">
        <v>5.0000000000000002E-5</v>
      </c>
      <c r="CW361" s="136">
        <v>2</v>
      </c>
      <c r="CX361" s="133">
        <v>5.0000000000000002E-5</v>
      </c>
      <c r="CY361" s="133">
        <v>5.0000000000000002E-5</v>
      </c>
      <c r="CZ361" s="133">
        <v>5.0000000000000002E-5</v>
      </c>
      <c r="DA361" s="133">
        <v>5.0000000000000002E-5</v>
      </c>
      <c r="DB361" s="133">
        <v>5.0000000000000002E-5</v>
      </c>
      <c r="DC361" s="133">
        <v>5.0000000000000002E-5</v>
      </c>
      <c r="DD361" s="133">
        <v>5.0000000000000002E-5</v>
      </c>
      <c r="DE361" s="132">
        <v>714.6</v>
      </c>
      <c r="DF361" s="133">
        <v>5.0000000000000001E-4</v>
      </c>
      <c r="DG361" s="133">
        <v>5.0000000000000002E-5</v>
      </c>
      <c r="DH361" s="133">
        <v>2.5000000000000001E-5</v>
      </c>
      <c r="DI361" s="133">
        <v>2.5000000000000001E-5</v>
      </c>
      <c r="DJ361" s="133">
        <v>5.0000000000000002E-5</v>
      </c>
    </row>
    <row r="362" spans="34:114" ht="15" hidden="1" x14ac:dyDescent="0.25">
      <c r="AH362" s="132">
        <v>6.0999999999999999E-2</v>
      </c>
      <c r="AI362" s="132">
        <v>0.95399999999999996</v>
      </c>
      <c r="AJ362" s="132">
        <v>0.06</v>
      </c>
      <c r="AK362" s="132">
        <v>0.874</v>
      </c>
      <c r="AL362" s="132">
        <v>0.26</v>
      </c>
      <c r="AM362" s="132">
        <v>0.20499999999999999</v>
      </c>
      <c r="AN362" s="132">
        <v>0.219</v>
      </c>
      <c r="AO362" s="132">
        <v>3.9E-2</v>
      </c>
      <c r="AP362" s="132">
        <v>0.17599999999999999</v>
      </c>
      <c r="AQ362" s="132">
        <v>8.4000000000000005E-2</v>
      </c>
      <c r="AR362" s="132">
        <v>3.7999999999999999E-2</v>
      </c>
      <c r="AS362" s="132">
        <v>2.5999999999999999E-2</v>
      </c>
      <c r="AT362" s="132">
        <v>0.434</v>
      </c>
      <c r="AU362" s="132">
        <v>0.191</v>
      </c>
      <c r="AV362" s="132">
        <v>8.5999999999999993E-2</v>
      </c>
      <c r="AW362" s="132">
        <v>0.10199999999999999</v>
      </c>
      <c r="AX362" s="132">
        <v>0.189</v>
      </c>
      <c r="AY362" s="132">
        <v>6.7000000000000004E-2</v>
      </c>
      <c r="AZ362" s="133">
        <v>2.5000000000000001E-3</v>
      </c>
      <c r="BB362" s="133">
        <v>5.0000000000000001E-4</v>
      </c>
      <c r="BC362" s="133">
        <v>5.0000000000000001E-4</v>
      </c>
      <c r="BD362" s="133">
        <v>5.0000000000000001E-4</v>
      </c>
      <c r="BE362" s="133">
        <v>5.0000000000000001E-4</v>
      </c>
      <c r="BF362" s="133">
        <v>5.0000000000000001E-4</v>
      </c>
      <c r="BG362" s="133">
        <v>5.0000000000000001E-4</v>
      </c>
      <c r="BH362" s="133">
        <v>5.0000000000000001E-4</v>
      </c>
      <c r="BI362" s="133">
        <v>5.0000000000000001E-4</v>
      </c>
      <c r="BJ362" s="133">
        <v>5.0000000000000004E-6</v>
      </c>
      <c r="BK362" s="133">
        <v>5.0000000000000001E-4</v>
      </c>
      <c r="BL362" s="133">
        <v>5.0000000000000002E-5</v>
      </c>
      <c r="BM362" s="133">
        <v>5.0000000000000002E-5</v>
      </c>
      <c r="BN362" s="133">
        <v>5.0000000000000002E-5</v>
      </c>
      <c r="BO362" s="133">
        <v>5.0000000000000002E-5</v>
      </c>
      <c r="BP362" s="133">
        <v>5.0000000000000002E-5</v>
      </c>
      <c r="BQ362" s="133">
        <v>4.0000000000000002E-4</v>
      </c>
      <c r="BR362" s="133">
        <v>5.0000000000000002E-5</v>
      </c>
      <c r="BS362" s="133">
        <v>5.0000000000000002E-5</v>
      </c>
      <c r="BT362" s="133">
        <v>5.0000000000000002E-5</v>
      </c>
      <c r="BU362" s="133">
        <v>5.0000000000000002E-5</v>
      </c>
      <c r="BV362" s="133">
        <v>5.0000000000000002E-5</v>
      </c>
      <c r="BW362" s="133">
        <v>1E-4</v>
      </c>
      <c r="BX362" s="133">
        <v>1.4999999999999999E-4</v>
      </c>
      <c r="BY362" s="135" t="s">
        <v>1121</v>
      </c>
      <c r="BZ362" s="135" t="s">
        <v>1121</v>
      </c>
      <c r="CA362" s="135" t="s">
        <v>1121</v>
      </c>
      <c r="CB362" s="135" t="s">
        <v>1121</v>
      </c>
      <c r="CC362" s="135" t="s">
        <v>1121</v>
      </c>
      <c r="CD362" s="135" t="s">
        <v>1121</v>
      </c>
      <c r="CE362" s="135" t="s">
        <v>1121</v>
      </c>
      <c r="CF362" s="135" t="s">
        <v>1121</v>
      </c>
      <c r="CG362" s="135" t="s">
        <v>1121</v>
      </c>
      <c r="CH362" s="135" t="s">
        <v>1121</v>
      </c>
      <c r="CI362" s="135" t="s">
        <v>1121</v>
      </c>
      <c r="CJ362" s="135" t="s">
        <v>1121</v>
      </c>
      <c r="CK362" s="135" t="s">
        <v>1121</v>
      </c>
      <c r="CL362" s="135" t="s">
        <v>1121</v>
      </c>
      <c r="CM362" s="135" t="s">
        <v>1121</v>
      </c>
      <c r="CN362" s="135" t="s">
        <v>1121</v>
      </c>
      <c r="CO362" s="135"/>
      <c r="CP362" s="135" t="s">
        <v>1121</v>
      </c>
      <c r="CQ362" s="135" t="s">
        <v>1121</v>
      </c>
      <c r="CR362" s="135" t="s">
        <v>1121</v>
      </c>
      <c r="CS362" s="135" t="s">
        <v>1121</v>
      </c>
      <c r="CT362" s="135" t="s">
        <v>1121</v>
      </c>
      <c r="CU362" s="135" t="s">
        <v>1121</v>
      </c>
      <c r="CV362" s="135" t="s">
        <v>1121</v>
      </c>
      <c r="CW362" s="136" t="s">
        <v>1121</v>
      </c>
      <c r="CX362" s="135" t="s">
        <v>1121</v>
      </c>
      <c r="CY362" s="135" t="s">
        <v>1121</v>
      </c>
      <c r="CZ362" s="135" t="s">
        <v>1121</v>
      </c>
      <c r="DA362" s="135" t="s">
        <v>1121</v>
      </c>
      <c r="DB362" s="135" t="s">
        <v>1121</v>
      </c>
      <c r="DC362" s="133">
        <v>5.0000000000000002E-5</v>
      </c>
      <c r="DD362" s="133">
        <v>5.0000000000000002E-5</v>
      </c>
      <c r="DE362" s="132">
        <v>212</v>
      </c>
      <c r="DF362" s="135" t="s">
        <v>1121</v>
      </c>
      <c r="DG362" s="135" t="s">
        <v>1121</v>
      </c>
      <c r="DH362" s="135" t="s">
        <v>1121</v>
      </c>
      <c r="DI362" s="135" t="s">
        <v>1121</v>
      </c>
      <c r="DJ362" s="135" t="s">
        <v>1121</v>
      </c>
    </row>
    <row r="363" spans="34:114" ht="15" hidden="1" x14ac:dyDescent="0.25">
      <c r="AH363" s="132">
        <v>6.4000000000000001E-2</v>
      </c>
      <c r="AI363" s="132">
        <v>9.6000000000000002E-2</v>
      </c>
      <c r="AJ363" s="132">
        <v>1.7000000000000001E-2</v>
      </c>
      <c r="AK363" s="132">
        <v>0.152</v>
      </c>
      <c r="AL363" s="132">
        <v>4.1000000000000002E-2</v>
      </c>
      <c r="AM363" s="132">
        <v>3.1E-2</v>
      </c>
      <c r="AN363" s="132">
        <v>1.6E-2</v>
      </c>
      <c r="AO363" s="132">
        <v>1.4E-2</v>
      </c>
      <c r="AP363" s="132">
        <v>1.0999999999999999E-2</v>
      </c>
      <c r="AQ363" s="132">
        <v>5.5E-2</v>
      </c>
      <c r="AR363" s="132">
        <v>0.02</v>
      </c>
      <c r="AS363" s="132">
        <v>1.7000000000000001E-2</v>
      </c>
      <c r="AT363" s="132">
        <v>8.2000000000000003E-2</v>
      </c>
      <c r="AU363" s="132">
        <v>2.1999999999999999E-2</v>
      </c>
      <c r="AV363" s="132">
        <v>1.0999999999999999E-2</v>
      </c>
      <c r="AW363" s="133">
        <v>2.5000000000000001E-3</v>
      </c>
      <c r="AX363" s="132">
        <v>0.02</v>
      </c>
      <c r="AY363" s="133">
        <v>2.5000000000000001E-3</v>
      </c>
      <c r="AZ363" s="133">
        <v>2.5000000000000001E-3</v>
      </c>
      <c r="BB363" s="133">
        <v>5.0000000000000001E-4</v>
      </c>
      <c r="BC363" s="133">
        <v>5.0000000000000001E-4</v>
      </c>
      <c r="BD363" s="133">
        <v>5.0000000000000001E-4</v>
      </c>
      <c r="BE363" s="133">
        <v>5.0000000000000001E-4</v>
      </c>
      <c r="BF363" s="133">
        <v>5.0000000000000001E-4</v>
      </c>
      <c r="BG363" s="133">
        <v>5.0000000000000001E-4</v>
      </c>
      <c r="BH363" s="133">
        <v>5.0000000000000001E-4</v>
      </c>
      <c r="BI363" s="133">
        <v>5.0000000000000001E-4</v>
      </c>
      <c r="BJ363" s="133">
        <v>5.0000000000000004E-6</v>
      </c>
      <c r="BK363" s="133">
        <v>5.0000000000000001E-4</v>
      </c>
      <c r="BL363" s="133">
        <v>5.0000000000000002E-5</v>
      </c>
      <c r="BM363" s="133">
        <v>5.0000000000000002E-5</v>
      </c>
      <c r="BN363" s="133">
        <v>5.0000000000000002E-5</v>
      </c>
      <c r="BO363" s="133">
        <v>5.0000000000000002E-5</v>
      </c>
      <c r="BP363" s="133">
        <v>5.0000000000000002E-5</v>
      </c>
      <c r="BQ363" s="133">
        <v>4.0000000000000002E-4</v>
      </c>
      <c r="BR363" s="133">
        <v>5.0000000000000002E-5</v>
      </c>
      <c r="BS363" s="133">
        <v>5.0000000000000002E-5</v>
      </c>
      <c r="BT363" s="133">
        <v>5.0000000000000002E-5</v>
      </c>
      <c r="BU363" s="133">
        <v>5.0000000000000002E-5</v>
      </c>
      <c r="BV363" s="133">
        <v>5.0000000000000002E-5</v>
      </c>
      <c r="BW363" s="133">
        <v>1E-4</v>
      </c>
      <c r="BX363" s="133">
        <v>1.4999999999999999E-4</v>
      </c>
      <c r="BY363" s="135" t="s">
        <v>1121</v>
      </c>
      <c r="BZ363" s="135" t="s">
        <v>1121</v>
      </c>
      <c r="CA363" s="135" t="s">
        <v>1121</v>
      </c>
      <c r="CB363" s="135" t="s">
        <v>1121</v>
      </c>
      <c r="CC363" s="135" t="s">
        <v>1121</v>
      </c>
      <c r="CD363" s="135" t="s">
        <v>1121</v>
      </c>
      <c r="CE363" s="135" t="s">
        <v>1121</v>
      </c>
      <c r="CF363" s="135" t="s">
        <v>1121</v>
      </c>
      <c r="CG363" s="135" t="s">
        <v>1121</v>
      </c>
      <c r="CH363" s="135" t="s">
        <v>1121</v>
      </c>
      <c r="CI363" s="135" t="s">
        <v>1121</v>
      </c>
      <c r="CJ363" s="135" t="s">
        <v>1121</v>
      </c>
      <c r="CK363" s="135" t="s">
        <v>1121</v>
      </c>
      <c r="CL363" s="135" t="s">
        <v>1121</v>
      </c>
      <c r="CM363" s="135" t="s">
        <v>1121</v>
      </c>
      <c r="CN363" s="135" t="s">
        <v>1121</v>
      </c>
      <c r="CO363" s="135"/>
      <c r="CP363" s="135" t="s">
        <v>1121</v>
      </c>
      <c r="CQ363" s="135" t="s">
        <v>1121</v>
      </c>
      <c r="CR363" s="135" t="s">
        <v>1121</v>
      </c>
      <c r="CS363" s="135" t="s">
        <v>1121</v>
      </c>
      <c r="CT363" s="135" t="s">
        <v>1121</v>
      </c>
      <c r="CU363" s="135" t="s">
        <v>1121</v>
      </c>
      <c r="CV363" s="135" t="s">
        <v>1121</v>
      </c>
      <c r="CW363" s="136" t="s">
        <v>1121</v>
      </c>
      <c r="CX363" s="135" t="s">
        <v>1121</v>
      </c>
      <c r="CY363" s="135" t="s">
        <v>1121</v>
      </c>
      <c r="CZ363" s="135" t="s">
        <v>1121</v>
      </c>
      <c r="DA363" s="135" t="s">
        <v>1121</v>
      </c>
      <c r="DB363" s="135" t="s">
        <v>1121</v>
      </c>
      <c r="DC363" s="133">
        <v>5.0000000000000002E-5</v>
      </c>
      <c r="DD363" s="133">
        <v>5.0000000000000002E-5</v>
      </c>
      <c r="DE363" s="132">
        <v>265.60000000000002</v>
      </c>
      <c r="DF363" s="135" t="s">
        <v>1121</v>
      </c>
      <c r="DG363" s="135" t="s">
        <v>1121</v>
      </c>
      <c r="DH363" s="135" t="s">
        <v>1121</v>
      </c>
      <c r="DI363" s="135" t="s">
        <v>1121</v>
      </c>
      <c r="DJ363" s="135" t="s">
        <v>1121</v>
      </c>
    </row>
    <row r="364" spans="34:114" ht="15" hidden="1" x14ac:dyDescent="0.25">
      <c r="AH364" s="132">
        <v>3.7999999999999999E-2</v>
      </c>
      <c r="AI364" s="132">
        <v>0.111</v>
      </c>
      <c r="AJ364" s="132">
        <v>2.4E-2</v>
      </c>
      <c r="AK364" s="132">
        <v>0.248</v>
      </c>
      <c r="AL364" s="132">
        <v>0.1</v>
      </c>
      <c r="AM364" s="132">
        <v>8.3000000000000004E-2</v>
      </c>
      <c r="AN364" s="132">
        <v>7.1999999999999995E-2</v>
      </c>
      <c r="AO364" s="132">
        <v>1.4E-2</v>
      </c>
      <c r="AP364" s="132">
        <v>4.3999999999999997E-2</v>
      </c>
      <c r="AQ364" s="132">
        <v>4.0000000000000001E-3</v>
      </c>
      <c r="AR364" s="132">
        <v>1.2E-2</v>
      </c>
      <c r="AS364" s="132">
        <v>1.0999999999999999E-2</v>
      </c>
      <c r="AT364" s="132">
        <v>0.18099999999999999</v>
      </c>
      <c r="AU364" s="132">
        <v>9.4E-2</v>
      </c>
      <c r="AV364" s="132">
        <v>3.7999999999999999E-2</v>
      </c>
      <c r="AW364" s="132">
        <v>4.8000000000000001E-2</v>
      </c>
      <c r="AX364" s="132">
        <v>6.0999999999999999E-2</v>
      </c>
      <c r="AY364" s="132">
        <v>2.4E-2</v>
      </c>
      <c r="AZ364" s="133">
        <v>2.5000000000000001E-3</v>
      </c>
      <c r="BB364" s="133">
        <v>5.0000000000000001E-4</v>
      </c>
      <c r="BC364" s="133">
        <v>5.0000000000000001E-4</v>
      </c>
      <c r="BD364" s="133">
        <v>5.0000000000000001E-4</v>
      </c>
      <c r="BE364" s="133">
        <v>5.0000000000000001E-4</v>
      </c>
      <c r="BF364" s="133">
        <v>5.0000000000000001E-4</v>
      </c>
      <c r="BG364" s="133">
        <v>5.0000000000000001E-4</v>
      </c>
      <c r="BH364" s="133">
        <v>5.0000000000000001E-4</v>
      </c>
      <c r="BI364" s="133">
        <v>5.0000000000000001E-4</v>
      </c>
      <c r="BJ364" s="133">
        <v>5.0000000000000004E-6</v>
      </c>
      <c r="BK364" s="133">
        <v>5.0000000000000001E-4</v>
      </c>
      <c r="BL364" s="133">
        <v>5.0000000000000002E-5</v>
      </c>
      <c r="BM364" s="133">
        <v>5.0000000000000002E-5</v>
      </c>
      <c r="BN364" s="133">
        <v>5.0000000000000002E-5</v>
      </c>
      <c r="BO364" s="133">
        <v>5.0000000000000002E-5</v>
      </c>
      <c r="BP364" s="133">
        <v>5.0000000000000002E-5</v>
      </c>
      <c r="BQ364" s="133">
        <v>4.0000000000000002E-4</v>
      </c>
      <c r="BR364" s="133">
        <v>5.0000000000000002E-5</v>
      </c>
      <c r="BS364" s="133">
        <v>5.0000000000000002E-5</v>
      </c>
      <c r="BT364" s="133">
        <v>5.0000000000000002E-5</v>
      </c>
      <c r="BU364" s="133">
        <v>5.0000000000000002E-5</v>
      </c>
      <c r="BV364" s="133">
        <v>5.0000000000000002E-5</v>
      </c>
      <c r="BW364" s="133">
        <v>1E-4</v>
      </c>
      <c r="BX364" s="133">
        <v>1.4999999999999999E-4</v>
      </c>
      <c r="BY364" s="135" t="s">
        <v>1121</v>
      </c>
      <c r="BZ364" s="135" t="s">
        <v>1121</v>
      </c>
      <c r="CA364" s="135" t="s">
        <v>1121</v>
      </c>
      <c r="CB364" s="135" t="s">
        <v>1121</v>
      </c>
      <c r="CC364" s="135" t="s">
        <v>1121</v>
      </c>
      <c r="CD364" s="135" t="s">
        <v>1121</v>
      </c>
      <c r="CE364" s="135" t="s">
        <v>1121</v>
      </c>
      <c r="CF364" s="135" t="s">
        <v>1121</v>
      </c>
      <c r="CG364" s="135" t="s">
        <v>1121</v>
      </c>
      <c r="CH364" s="135" t="s">
        <v>1121</v>
      </c>
      <c r="CI364" s="135" t="s">
        <v>1121</v>
      </c>
      <c r="CJ364" s="135" t="s">
        <v>1121</v>
      </c>
      <c r="CK364" s="135" t="s">
        <v>1121</v>
      </c>
      <c r="CL364" s="135" t="s">
        <v>1121</v>
      </c>
      <c r="CM364" s="135" t="s">
        <v>1121</v>
      </c>
      <c r="CN364" s="135" t="s">
        <v>1121</v>
      </c>
      <c r="CO364" s="135"/>
      <c r="CP364" s="135" t="s">
        <v>1121</v>
      </c>
      <c r="CQ364" s="135" t="s">
        <v>1121</v>
      </c>
      <c r="CR364" s="135" t="s">
        <v>1121</v>
      </c>
      <c r="CS364" s="135" t="s">
        <v>1121</v>
      </c>
      <c r="CT364" s="135" t="s">
        <v>1121</v>
      </c>
      <c r="CU364" s="135" t="s">
        <v>1121</v>
      </c>
      <c r="CV364" s="135" t="s">
        <v>1121</v>
      </c>
      <c r="CW364" s="136" t="s">
        <v>1121</v>
      </c>
      <c r="CX364" s="135" t="s">
        <v>1121</v>
      </c>
      <c r="CY364" s="135" t="s">
        <v>1121</v>
      </c>
      <c r="CZ364" s="135" t="s">
        <v>1121</v>
      </c>
      <c r="DA364" s="135" t="s">
        <v>1121</v>
      </c>
      <c r="DB364" s="135" t="s">
        <v>1121</v>
      </c>
      <c r="DC364" s="133">
        <v>5.0000000000000002E-5</v>
      </c>
      <c r="DD364" s="133">
        <v>5.0000000000000002E-5</v>
      </c>
      <c r="DE364" s="132">
        <v>333.4</v>
      </c>
      <c r="DF364" s="135" t="s">
        <v>1121</v>
      </c>
      <c r="DG364" s="135" t="s">
        <v>1121</v>
      </c>
      <c r="DH364" s="135" t="s">
        <v>1121</v>
      </c>
      <c r="DI364" s="135" t="s">
        <v>1121</v>
      </c>
      <c r="DJ364" s="135" t="s">
        <v>1121</v>
      </c>
    </row>
    <row r="365" spans="34:114" ht="15" hidden="1" x14ac:dyDescent="0.25">
      <c r="AH365" s="132">
        <v>8.9999999999999993E-3</v>
      </c>
      <c r="AI365" s="132">
        <v>1.0999999999999999E-2</v>
      </c>
      <c r="AJ365" s="133">
        <v>2.5000000000000001E-3</v>
      </c>
      <c r="AK365" s="132">
        <v>5.1999999999999998E-2</v>
      </c>
      <c r="AL365" s="132">
        <v>3.1E-2</v>
      </c>
      <c r="AM365" s="132">
        <v>2.1000000000000001E-2</v>
      </c>
      <c r="AN365" s="132">
        <v>3.4000000000000002E-2</v>
      </c>
      <c r="AO365" s="132">
        <v>8.0000000000000002E-3</v>
      </c>
      <c r="AP365" s="132">
        <v>2.9000000000000001E-2</v>
      </c>
      <c r="AQ365" s="133">
        <v>1.5E-3</v>
      </c>
      <c r="AR365" s="133">
        <v>2.5000000000000001E-3</v>
      </c>
      <c r="AS365" s="133">
        <v>2.5000000000000001E-3</v>
      </c>
      <c r="AT365" s="132">
        <v>4.8000000000000001E-2</v>
      </c>
      <c r="AU365" s="132">
        <v>0.04</v>
      </c>
      <c r="AV365" s="132">
        <v>1.9E-2</v>
      </c>
      <c r="AW365" s="132">
        <v>1.6E-2</v>
      </c>
      <c r="AX365" s="132">
        <v>3.7999999999999999E-2</v>
      </c>
      <c r="AY365" s="132">
        <v>1.0999999999999999E-2</v>
      </c>
      <c r="AZ365" s="133">
        <v>2.5000000000000001E-3</v>
      </c>
      <c r="BB365" s="133">
        <v>5.0000000000000001E-4</v>
      </c>
      <c r="BC365" s="133">
        <v>5.0000000000000001E-4</v>
      </c>
      <c r="BD365" s="133">
        <v>5.0000000000000001E-4</v>
      </c>
      <c r="BE365" s="133">
        <v>5.0000000000000001E-4</v>
      </c>
      <c r="BF365" s="133">
        <v>5.0000000000000001E-4</v>
      </c>
      <c r="BG365" s="133">
        <v>5.0000000000000001E-4</v>
      </c>
      <c r="BH365" s="133">
        <v>5.0000000000000001E-4</v>
      </c>
      <c r="BI365" s="133">
        <v>5.0000000000000001E-4</v>
      </c>
      <c r="BJ365" s="133">
        <v>5.0000000000000004E-6</v>
      </c>
      <c r="BK365" s="133">
        <v>5.0000000000000001E-4</v>
      </c>
      <c r="BL365" s="133">
        <v>5.0000000000000002E-5</v>
      </c>
      <c r="BM365" s="133">
        <v>5.0000000000000002E-5</v>
      </c>
      <c r="BN365" s="133">
        <v>5.0000000000000002E-5</v>
      </c>
      <c r="BO365" s="133">
        <v>5.0000000000000002E-5</v>
      </c>
      <c r="BP365" s="133">
        <v>5.0000000000000002E-5</v>
      </c>
      <c r="BQ365" s="133">
        <v>4.0000000000000002E-4</v>
      </c>
      <c r="BR365" s="133">
        <v>5.0000000000000002E-5</v>
      </c>
      <c r="BS365" s="133">
        <v>5.0000000000000002E-5</v>
      </c>
      <c r="BT365" s="133">
        <v>5.0000000000000002E-5</v>
      </c>
      <c r="BU365" s="133">
        <v>5.0000000000000002E-5</v>
      </c>
      <c r="BV365" s="133">
        <v>5.0000000000000002E-5</v>
      </c>
      <c r="BW365" s="133">
        <v>1E-4</v>
      </c>
      <c r="BX365" s="133">
        <v>1.4999999999999999E-4</v>
      </c>
      <c r="BY365" s="135" t="s">
        <v>1121</v>
      </c>
      <c r="BZ365" s="135" t="s">
        <v>1121</v>
      </c>
      <c r="CA365" s="135" t="s">
        <v>1121</v>
      </c>
      <c r="CB365" s="135" t="s">
        <v>1121</v>
      </c>
      <c r="CC365" s="135" t="s">
        <v>1121</v>
      </c>
      <c r="CD365" s="135" t="s">
        <v>1121</v>
      </c>
      <c r="CE365" s="135" t="s">
        <v>1121</v>
      </c>
      <c r="CF365" s="135" t="s">
        <v>1121</v>
      </c>
      <c r="CG365" s="135" t="s">
        <v>1121</v>
      </c>
      <c r="CH365" s="135" t="s">
        <v>1121</v>
      </c>
      <c r="CI365" s="135" t="s">
        <v>1121</v>
      </c>
      <c r="CJ365" s="135" t="s">
        <v>1121</v>
      </c>
      <c r="CK365" s="135" t="s">
        <v>1121</v>
      </c>
      <c r="CL365" s="135" t="s">
        <v>1121</v>
      </c>
      <c r="CM365" s="135" t="s">
        <v>1121</v>
      </c>
      <c r="CN365" s="135" t="s">
        <v>1121</v>
      </c>
      <c r="CO365" s="135"/>
      <c r="CP365" s="135" t="s">
        <v>1121</v>
      </c>
      <c r="CQ365" s="135" t="s">
        <v>1121</v>
      </c>
      <c r="CR365" s="135" t="s">
        <v>1121</v>
      </c>
      <c r="CS365" s="135" t="s">
        <v>1121</v>
      </c>
      <c r="CT365" s="135" t="s">
        <v>1121</v>
      </c>
      <c r="CU365" s="135" t="s">
        <v>1121</v>
      </c>
      <c r="CV365" s="135" t="s">
        <v>1121</v>
      </c>
      <c r="CW365" s="136" t="s">
        <v>1121</v>
      </c>
      <c r="CX365" s="135" t="s">
        <v>1121</v>
      </c>
      <c r="CY365" s="135" t="s">
        <v>1121</v>
      </c>
      <c r="CZ365" s="135" t="s">
        <v>1121</v>
      </c>
      <c r="DA365" s="135" t="s">
        <v>1121</v>
      </c>
      <c r="DB365" s="135" t="s">
        <v>1121</v>
      </c>
      <c r="DC365" s="133">
        <v>5.0000000000000002E-5</v>
      </c>
      <c r="DD365" s="133">
        <v>5.0000000000000002E-5</v>
      </c>
      <c r="DE365" s="132">
        <v>519.6</v>
      </c>
      <c r="DF365" s="135" t="s">
        <v>1121</v>
      </c>
      <c r="DG365" s="135" t="s">
        <v>1121</v>
      </c>
      <c r="DH365" s="135" t="s">
        <v>1121</v>
      </c>
      <c r="DI365" s="135" t="s">
        <v>1121</v>
      </c>
      <c r="DJ365" s="135" t="s">
        <v>1121</v>
      </c>
    </row>
    <row r="366" spans="34:114" ht="15" hidden="1" x14ac:dyDescent="0.25">
      <c r="AH366" s="132">
        <v>8.9999999999999993E-3</v>
      </c>
      <c r="AI366" s="132">
        <v>5.0000000000000001E-3</v>
      </c>
      <c r="AJ366" s="132">
        <v>5.0000000000000001E-3</v>
      </c>
      <c r="AK366" s="132">
        <v>1.2999999999999999E-2</v>
      </c>
      <c r="AL366" s="132">
        <v>0.01</v>
      </c>
      <c r="AM366" s="132">
        <v>8.9999999999999993E-3</v>
      </c>
      <c r="AN366" s="132">
        <v>8.9999999999999993E-3</v>
      </c>
      <c r="AO366" s="133">
        <v>2.5000000000000001E-3</v>
      </c>
      <c r="AP366" s="133">
        <v>2.5000000000000001E-3</v>
      </c>
      <c r="AQ366" s="133">
        <v>1.5E-3</v>
      </c>
      <c r="AR366" s="132">
        <v>8.9999999999999993E-3</v>
      </c>
      <c r="AS366" s="132">
        <v>8.9999999999999993E-3</v>
      </c>
      <c r="AT366" s="132">
        <v>1.0999999999999999E-2</v>
      </c>
      <c r="AU366" s="132">
        <v>1.2E-2</v>
      </c>
      <c r="AV366" s="133">
        <v>2.5000000000000001E-3</v>
      </c>
      <c r="AW366" s="133">
        <v>2.5000000000000001E-3</v>
      </c>
      <c r="AX366" s="132">
        <v>8.0000000000000002E-3</v>
      </c>
      <c r="AY366" s="133">
        <v>2.5000000000000001E-3</v>
      </c>
      <c r="AZ366" s="133">
        <v>2.5000000000000001E-3</v>
      </c>
      <c r="BB366" s="133">
        <v>5.0000000000000001E-4</v>
      </c>
      <c r="BC366" s="133">
        <v>5.0000000000000001E-4</v>
      </c>
      <c r="BD366" s="133">
        <v>5.0000000000000001E-4</v>
      </c>
      <c r="BE366" s="133">
        <v>5.0000000000000001E-4</v>
      </c>
      <c r="BF366" s="133">
        <v>5.0000000000000001E-4</v>
      </c>
      <c r="BG366" s="133">
        <v>5.0000000000000001E-4</v>
      </c>
      <c r="BH366" s="133">
        <v>5.0000000000000001E-4</v>
      </c>
      <c r="BI366" s="133">
        <v>5.0000000000000001E-4</v>
      </c>
      <c r="BJ366" s="133">
        <v>5.0000000000000004E-6</v>
      </c>
      <c r="BK366" s="133">
        <v>5.0000000000000001E-4</v>
      </c>
      <c r="BL366" s="133">
        <v>5.0000000000000002E-5</v>
      </c>
      <c r="BM366" s="133">
        <v>5.0000000000000002E-5</v>
      </c>
      <c r="BN366" s="133">
        <v>5.0000000000000002E-5</v>
      </c>
      <c r="BO366" s="133">
        <v>5.0000000000000002E-5</v>
      </c>
      <c r="BP366" s="133">
        <v>5.0000000000000002E-5</v>
      </c>
      <c r="BQ366" s="133">
        <v>4.0000000000000002E-4</v>
      </c>
      <c r="BR366" s="133">
        <v>5.0000000000000002E-5</v>
      </c>
      <c r="BS366" s="133">
        <v>5.0000000000000002E-5</v>
      </c>
      <c r="BT366" s="133">
        <v>5.0000000000000002E-5</v>
      </c>
      <c r="BU366" s="133">
        <v>5.0000000000000002E-5</v>
      </c>
      <c r="BV366" s="133">
        <v>5.0000000000000002E-5</v>
      </c>
      <c r="BW366" s="133">
        <v>1E-4</v>
      </c>
      <c r="BX366" s="133">
        <v>1.4999999999999999E-4</v>
      </c>
      <c r="BY366" s="135" t="s">
        <v>1121</v>
      </c>
      <c r="BZ366" s="135" t="s">
        <v>1121</v>
      </c>
      <c r="CA366" s="135" t="s">
        <v>1121</v>
      </c>
      <c r="CB366" s="135" t="s">
        <v>1121</v>
      </c>
      <c r="CC366" s="135" t="s">
        <v>1121</v>
      </c>
      <c r="CD366" s="135" t="s">
        <v>1121</v>
      </c>
      <c r="CE366" s="135" t="s">
        <v>1121</v>
      </c>
      <c r="CF366" s="135" t="s">
        <v>1121</v>
      </c>
      <c r="CG366" s="135" t="s">
        <v>1121</v>
      </c>
      <c r="CH366" s="135" t="s">
        <v>1121</v>
      </c>
      <c r="CI366" s="135" t="s">
        <v>1121</v>
      </c>
      <c r="CJ366" s="135" t="s">
        <v>1121</v>
      </c>
      <c r="CK366" s="135" t="s">
        <v>1121</v>
      </c>
      <c r="CL366" s="135" t="s">
        <v>1121</v>
      </c>
      <c r="CM366" s="135" t="s">
        <v>1121</v>
      </c>
      <c r="CN366" s="135" t="s">
        <v>1121</v>
      </c>
      <c r="CO366" s="135"/>
      <c r="CP366" s="135" t="s">
        <v>1121</v>
      </c>
      <c r="CQ366" s="135" t="s">
        <v>1121</v>
      </c>
      <c r="CR366" s="135" t="s">
        <v>1121</v>
      </c>
      <c r="CS366" s="135" t="s">
        <v>1121</v>
      </c>
      <c r="CT366" s="135" t="s">
        <v>1121</v>
      </c>
      <c r="CU366" s="135" t="s">
        <v>1121</v>
      </c>
      <c r="CV366" s="135" t="s">
        <v>1121</v>
      </c>
      <c r="CW366" s="136" t="s">
        <v>1121</v>
      </c>
      <c r="CX366" s="135" t="s">
        <v>1121</v>
      </c>
      <c r="CY366" s="135" t="s">
        <v>1121</v>
      </c>
      <c r="CZ366" s="135" t="s">
        <v>1121</v>
      </c>
      <c r="DA366" s="135" t="s">
        <v>1121</v>
      </c>
      <c r="DB366" s="135" t="s">
        <v>1121</v>
      </c>
      <c r="DC366" s="133">
        <v>5.0000000000000002E-5</v>
      </c>
      <c r="DD366" s="133">
        <v>5.0000000000000002E-5</v>
      </c>
      <c r="DE366" s="132">
        <v>228</v>
      </c>
      <c r="DF366" s="135" t="s">
        <v>1121</v>
      </c>
      <c r="DG366" s="135" t="s">
        <v>1121</v>
      </c>
      <c r="DH366" s="135" t="s">
        <v>1121</v>
      </c>
      <c r="DI366" s="135" t="s">
        <v>1121</v>
      </c>
      <c r="DJ366" s="135" t="s">
        <v>1121</v>
      </c>
    </row>
    <row r="367" spans="34:114" ht="15" hidden="1" x14ac:dyDescent="0.25">
      <c r="AH367" s="132">
        <v>2.4E-2</v>
      </c>
      <c r="AI367" s="132">
        <v>1.4999999999999999E-2</v>
      </c>
      <c r="AJ367" s="133">
        <v>2.5000000000000001E-3</v>
      </c>
      <c r="AK367" s="132">
        <v>1.2999999999999999E-2</v>
      </c>
      <c r="AL367" s="133">
        <v>2.5000000000000001E-3</v>
      </c>
      <c r="AM367" s="133">
        <v>2.5000000000000001E-3</v>
      </c>
      <c r="AN367" s="133">
        <v>2.5000000000000001E-3</v>
      </c>
      <c r="AO367" s="133">
        <v>2.5000000000000001E-3</v>
      </c>
      <c r="AP367" s="133">
        <v>2.5000000000000001E-3</v>
      </c>
      <c r="AQ367" s="133">
        <v>1.5E-3</v>
      </c>
      <c r="AR367" s="132">
        <v>2.3E-2</v>
      </c>
      <c r="AS367" s="133">
        <v>2.5000000000000001E-3</v>
      </c>
      <c r="AT367" s="132">
        <v>1.6E-2</v>
      </c>
      <c r="AU367" s="133">
        <v>2.5000000000000001E-3</v>
      </c>
      <c r="AV367" s="133">
        <v>2.5000000000000001E-3</v>
      </c>
      <c r="AW367" s="133">
        <v>2.5000000000000001E-3</v>
      </c>
      <c r="AX367" s="132">
        <v>2.1999999999999999E-2</v>
      </c>
      <c r="AY367" s="133">
        <v>2.5000000000000001E-3</v>
      </c>
      <c r="AZ367" s="133">
        <v>2.5000000000000001E-3</v>
      </c>
      <c r="BB367" s="133">
        <v>5.0000000000000001E-4</v>
      </c>
      <c r="BC367" s="133">
        <v>5.0000000000000001E-4</v>
      </c>
      <c r="BD367" s="133">
        <v>5.0000000000000001E-4</v>
      </c>
      <c r="BE367" s="133">
        <v>5.0000000000000001E-4</v>
      </c>
      <c r="BF367" s="133">
        <v>5.0000000000000001E-4</v>
      </c>
      <c r="BG367" s="133">
        <v>5.0000000000000001E-4</v>
      </c>
      <c r="BH367" s="133">
        <v>5.0000000000000001E-4</v>
      </c>
      <c r="BI367" s="133">
        <v>5.0000000000000001E-4</v>
      </c>
      <c r="BJ367" s="133">
        <v>5.0000000000000004E-6</v>
      </c>
      <c r="BK367" s="133">
        <v>5.0000000000000001E-4</v>
      </c>
      <c r="BL367" s="133">
        <v>5.0000000000000002E-5</v>
      </c>
      <c r="BM367" s="133">
        <v>5.0000000000000002E-5</v>
      </c>
      <c r="BN367" s="133">
        <v>5.0000000000000002E-5</v>
      </c>
      <c r="BO367" s="133">
        <v>5.0000000000000002E-5</v>
      </c>
      <c r="BP367" s="133">
        <v>5.0000000000000002E-5</v>
      </c>
      <c r="BQ367" s="133">
        <v>4.0000000000000002E-4</v>
      </c>
      <c r="BR367" s="133">
        <v>5.0000000000000002E-5</v>
      </c>
      <c r="BS367" s="133">
        <v>5.0000000000000002E-5</v>
      </c>
      <c r="BT367" s="133">
        <v>5.0000000000000002E-5</v>
      </c>
      <c r="BU367" s="133">
        <v>5.0000000000000002E-5</v>
      </c>
      <c r="BV367" s="133">
        <v>5.0000000000000002E-5</v>
      </c>
      <c r="BW367" s="133">
        <v>1E-4</v>
      </c>
      <c r="BX367" s="133">
        <v>1.4999999999999999E-4</v>
      </c>
      <c r="BY367" s="135" t="s">
        <v>1121</v>
      </c>
      <c r="BZ367" s="135" t="s">
        <v>1121</v>
      </c>
      <c r="CA367" s="135" t="s">
        <v>1121</v>
      </c>
      <c r="CB367" s="135" t="s">
        <v>1121</v>
      </c>
      <c r="CC367" s="135" t="s">
        <v>1121</v>
      </c>
      <c r="CD367" s="135" t="s">
        <v>1121</v>
      </c>
      <c r="CE367" s="135" t="s">
        <v>1121</v>
      </c>
      <c r="CF367" s="135" t="s">
        <v>1121</v>
      </c>
      <c r="CG367" s="135" t="s">
        <v>1121</v>
      </c>
      <c r="CH367" s="135" t="s">
        <v>1121</v>
      </c>
      <c r="CI367" s="135" t="s">
        <v>1121</v>
      </c>
      <c r="CJ367" s="135" t="s">
        <v>1121</v>
      </c>
      <c r="CK367" s="135" t="s">
        <v>1121</v>
      </c>
      <c r="CL367" s="135" t="s">
        <v>1121</v>
      </c>
      <c r="CM367" s="135" t="s">
        <v>1121</v>
      </c>
      <c r="CN367" s="135" t="s">
        <v>1121</v>
      </c>
      <c r="CO367" s="135"/>
      <c r="CP367" s="135" t="s">
        <v>1121</v>
      </c>
      <c r="CQ367" s="135" t="s">
        <v>1121</v>
      </c>
      <c r="CR367" s="135" t="s">
        <v>1121</v>
      </c>
      <c r="CS367" s="135" t="s">
        <v>1121</v>
      </c>
      <c r="CT367" s="135" t="s">
        <v>1121</v>
      </c>
      <c r="CU367" s="135" t="s">
        <v>1121</v>
      </c>
      <c r="CV367" s="135" t="s">
        <v>1121</v>
      </c>
      <c r="CW367" s="136" t="s">
        <v>1121</v>
      </c>
      <c r="CX367" s="135" t="s">
        <v>1121</v>
      </c>
      <c r="CY367" s="135" t="s">
        <v>1121</v>
      </c>
      <c r="CZ367" s="135" t="s">
        <v>1121</v>
      </c>
      <c r="DA367" s="135" t="s">
        <v>1121</v>
      </c>
      <c r="DB367" s="135" t="s">
        <v>1121</v>
      </c>
      <c r="DC367" s="133">
        <v>5.0000000000000002E-5</v>
      </c>
      <c r="DD367" s="133">
        <v>5.0000000000000002E-5</v>
      </c>
      <c r="DE367" s="133">
        <v>5696</v>
      </c>
      <c r="DF367" s="135" t="s">
        <v>1121</v>
      </c>
      <c r="DG367" s="135" t="s">
        <v>1121</v>
      </c>
      <c r="DH367" s="135" t="s">
        <v>1121</v>
      </c>
      <c r="DI367" s="135" t="s">
        <v>1121</v>
      </c>
      <c r="DJ367" s="135" t="s">
        <v>1121</v>
      </c>
    </row>
    <row r="368" spans="34:114" ht="15" hidden="1" x14ac:dyDescent="0.25">
      <c r="AH368" s="132">
        <v>1.2E-2</v>
      </c>
      <c r="AI368" s="133">
        <v>2.5000000000000001E-3</v>
      </c>
      <c r="AJ368" s="133">
        <v>2.5000000000000001E-3</v>
      </c>
      <c r="AK368" s="133">
        <v>2.5000000000000001E-3</v>
      </c>
      <c r="AL368" s="133">
        <v>2.5000000000000001E-3</v>
      </c>
      <c r="AM368" s="133">
        <v>2.5000000000000001E-3</v>
      </c>
      <c r="AN368" s="133">
        <v>2.5000000000000001E-3</v>
      </c>
      <c r="AO368" s="133">
        <v>2.5000000000000001E-3</v>
      </c>
      <c r="AP368" s="133">
        <v>2.5000000000000001E-3</v>
      </c>
      <c r="AQ368" s="132">
        <v>7.9000000000000001E-2</v>
      </c>
      <c r="AR368" s="133">
        <v>2.5000000000000001E-3</v>
      </c>
      <c r="AS368" s="133">
        <v>2.5000000000000001E-3</v>
      </c>
      <c r="AT368" s="133">
        <v>2.5000000000000001E-3</v>
      </c>
      <c r="AU368" s="133">
        <v>2.5000000000000001E-3</v>
      </c>
      <c r="AV368" s="133">
        <v>2.5000000000000001E-3</v>
      </c>
      <c r="AW368" s="133">
        <v>2.5000000000000001E-3</v>
      </c>
      <c r="AX368" s="133">
        <v>2.5000000000000001E-3</v>
      </c>
      <c r="AY368" s="133">
        <v>2.5000000000000001E-3</v>
      </c>
      <c r="AZ368" s="133">
        <v>2.5000000000000001E-3</v>
      </c>
      <c r="BB368" s="133">
        <v>5.0000000000000001E-4</v>
      </c>
      <c r="BC368" s="133">
        <v>5.0000000000000001E-4</v>
      </c>
      <c r="BD368" s="133">
        <v>5.0000000000000001E-4</v>
      </c>
      <c r="BE368" s="133">
        <v>5.0000000000000001E-4</v>
      </c>
      <c r="BF368" s="133">
        <v>5.0000000000000001E-4</v>
      </c>
      <c r="BG368" s="133">
        <v>5.0000000000000001E-4</v>
      </c>
      <c r="BH368" s="133">
        <v>5.0000000000000001E-4</v>
      </c>
      <c r="BI368" s="133">
        <v>5.0000000000000001E-4</v>
      </c>
      <c r="BJ368" s="133">
        <v>5.0000000000000004E-6</v>
      </c>
      <c r="BK368" s="133">
        <v>5.0000000000000001E-4</v>
      </c>
      <c r="BL368" s="133">
        <v>5.0000000000000002E-5</v>
      </c>
      <c r="BM368" s="133">
        <v>5.0000000000000002E-5</v>
      </c>
      <c r="BN368" s="133">
        <v>5.0000000000000002E-5</v>
      </c>
      <c r="BO368" s="133">
        <v>5.0000000000000002E-5</v>
      </c>
      <c r="BP368" s="133">
        <v>5.0000000000000002E-5</v>
      </c>
      <c r="BQ368" s="133">
        <v>4.0000000000000002E-4</v>
      </c>
      <c r="BR368" s="133">
        <v>5.0000000000000002E-5</v>
      </c>
      <c r="BS368" s="133">
        <v>5.0000000000000002E-5</v>
      </c>
      <c r="BT368" s="133">
        <v>5.0000000000000002E-5</v>
      </c>
      <c r="BU368" s="133">
        <v>5.0000000000000002E-5</v>
      </c>
      <c r="BV368" s="133">
        <v>5.0000000000000002E-5</v>
      </c>
      <c r="BW368" s="133">
        <v>1E-4</v>
      </c>
      <c r="BX368" s="133">
        <v>1.4999999999999999E-4</v>
      </c>
      <c r="BY368" s="135" t="s">
        <v>1121</v>
      </c>
      <c r="BZ368" s="135" t="s">
        <v>1121</v>
      </c>
      <c r="CA368" s="135" t="s">
        <v>1121</v>
      </c>
      <c r="CB368" s="135" t="s">
        <v>1121</v>
      </c>
      <c r="CC368" s="135" t="s">
        <v>1121</v>
      </c>
      <c r="CD368" s="135" t="s">
        <v>1121</v>
      </c>
      <c r="CE368" s="135" t="s">
        <v>1121</v>
      </c>
      <c r="CF368" s="135" t="s">
        <v>1121</v>
      </c>
      <c r="CG368" s="135" t="s">
        <v>1121</v>
      </c>
      <c r="CH368" s="135" t="s">
        <v>1121</v>
      </c>
      <c r="CI368" s="135" t="s">
        <v>1121</v>
      </c>
      <c r="CJ368" s="135" t="s">
        <v>1121</v>
      </c>
      <c r="CK368" s="135" t="s">
        <v>1121</v>
      </c>
      <c r="CL368" s="135" t="s">
        <v>1121</v>
      </c>
      <c r="CM368" s="135" t="s">
        <v>1121</v>
      </c>
      <c r="CN368" s="135" t="s">
        <v>1121</v>
      </c>
      <c r="CO368" s="135"/>
      <c r="CP368" s="135" t="s">
        <v>1121</v>
      </c>
      <c r="CQ368" s="135" t="s">
        <v>1121</v>
      </c>
      <c r="CR368" s="135" t="s">
        <v>1121</v>
      </c>
      <c r="CS368" s="135" t="s">
        <v>1121</v>
      </c>
      <c r="CT368" s="135" t="s">
        <v>1121</v>
      </c>
      <c r="CU368" s="135" t="s">
        <v>1121</v>
      </c>
      <c r="CV368" s="135" t="s">
        <v>1121</v>
      </c>
      <c r="CW368" s="136" t="s">
        <v>1121</v>
      </c>
      <c r="CX368" s="135" t="s">
        <v>1121</v>
      </c>
      <c r="CY368" s="135" t="s">
        <v>1121</v>
      </c>
      <c r="CZ368" s="135" t="s">
        <v>1121</v>
      </c>
      <c r="DA368" s="135" t="s">
        <v>1121</v>
      </c>
      <c r="DB368" s="135" t="s">
        <v>1121</v>
      </c>
      <c r="DC368" s="133">
        <v>5.0000000000000002E-5</v>
      </c>
      <c r="DD368" s="133">
        <v>5.0000000000000002E-5</v>
      </c>
      <c r="DE368" s="132">
        <v>409.7</v>
      </c>
      <c r="DF368" s="135" t="s">
        <v>1121</v>
      </c>
      <c r="DG368" s="135" t="s">
        <v>1121</v>
      </c>
      <c r="DH368" s="135" t="s">
        <v>1121</v>
      </c>
      <c r="DI368" s="135" t="s">
        <v>1121</v>
      </c>
      <c r="DJ368" s="135" t="s">
        <v>1121</v>
      </c>
    </row>
    <row r="369" spans="34:114" ht="15" hidden="1" x14ac:dyDescent="0.25">
      <c r="AH369" s="132">
        <v>4.5999999999999999E-2</v>
      </c>
      <c r="AI369" s="132">
        <v>0.182</v>
      </c>
      <c r="AJ369" s="132">
        <v>5.0999999999999997E-2</v>
      </c>
      <c r="AK369" s="132">
        <v>0.38100000000000001</v>
      </c>
      <c r="AL369" s="132">
        <v>0.17</v>
      </c>
      <c r="AM369" s="132">
        <v>0.153</v>
      </c>
      <c r="AN369" s="132">
        <v>0.151</v>
      </c>
      <c r="AO369" s="132">
        <v>2.3E-2</v>
      </c>
      <c r="AP369" s="132">
        <v>0.1</v>
      </c>
      <c r="AQ369" s="132">
        <v>6.0000000000000001E-3</v>
      </c>
      <c r="AR369" s="132">
        <v>1.4E-2</v>
      </c>
      <c r="AS369" s="132">
        <v>1.7000000000000001E-2</v>
      </c>
      <c r="AT369" s="132">
        <v>0.27600000000000002</v>
      </c>
      <c r="AU369" s="132">
        <v>0.16500000000000001</v>
      </c>
      <c r="AV369" s="132">
        <v>6.9000000000000006E-2</v>
      </c>
      <c r="AW369" s="132">
        <v>6.3E-2</v>
      </c>
      <c r="AX369" s="132">
        <v>0.121</v>
      </c>
      <c r="AY369" s="132">
        <v>5.7000000000000002E-2</v>
      </c>
      <c r="AZ369" s="133">
        <v>2.5000000000000001E-3</v>
      </c>
      <c r="BB369" s="133">
        <v>5.0000000000000001E-4</v>
      </c>
      <c r="BC369" s="133">
        <v>5.0000000000000001E-4</v>
      </c>
      <c r="BD369" s="133">
        <v>5.0000000000000001E-4</v>
      </c>
      <c r="BE369" s="133">
        <v>5.0000000000000001E-4</v>
      </c>
      <c r="BF369" s="133">
        <v>5.0000000000000001E-4</v>
      </c>
      <c r="BG369" s="133">
        <v>5.0000000000000001E-4</v>
      </c>
      <c r="BH369" s="133">
        <v>5.0000000000000001E-4</v>
      </c>
      <c r="BI369" s="133">
        <v>5.0000000000000001E-4</v>
      </c>
      <c r="BJ369" s="133">
        <v>5.0000000000000004E-6</v>
      </c>
      <c r="BK369" s="133">
        <v>5.0000000000000001E-4</v>
      </c>
      <c r="BL369" s="133">
        <v>5.0000000000000002E-5</v>
      </c>
      <c r="BM369" s="133">
        <v>5.0000000000000002E-5</v>
      </c>
      <c r="BN369" s="133">
        <v>5.0000000000000002E-5</v>
      </c>
      <c r="BO369" s="133">
        <v>5.0000000000000002E-5</v>
      </c>
      <c r="BP369" s="133">
        <v>5.0000000000000002E-5</v>
      </c>
      <c r="BQ369" s="133">
        <v>4.0000000000000002E-4</v>
      </c>
      <c r="BR369" s="133">
        <v>5.0000000000000002E-5</v>
      </c>
      <c r="BS369" s="133">
        <v>5.0000000000000002E-5</v>
      </c>
      <c r="BT369" s="133">
        <v>5.0000000000000002E-5</v>
      </c>
      <c r="BU369" s="133">
        <v>5.0000000000000002E-5</v>
      </c>
      <c r="BV369" s="133">
        <v>5.0000000000000002E-5</v>
      </c>
      <c r="BW369" s="133">
        <v>1E-4</v>
      </c>
      <c r="BX369" s="133">
        <v>1.4999999999999999E-4</v>
      </c>
      <c r="BY369" s="133">
        <v>2.5000000000000001E-2</v>
      </c>
      <c r="BZ369" s="133">
        <v>0.05</v>
      </c>
      <c r="CA369" s="133">
        <v>0.5</v>
      </c>
      <c r="CB369" s="133">
        <v>1.0000000000000001E-5</v>
      </c>
      <c r="CC369" s="133">
        <v>2.5000000000000001E-5</v>
      </c>
      <c r="CD369" s="133">
        <v>2.5000000000000001E-5</v>
      </c>
      <c r="CE369" s="133">
        <v>2.5000000000000001E-5</v>
      </c>
      <c r="CF369" s="133">
        <v>2.5000000000000001E-5</v>
      </c>
      <c r="CG369" s="133">
        <v>2.5000000000000001E-5</v>
      </c>
      <c r="CH369" s="133">
        <v>2.5000000000000001E-5</v>
      </c>
      <c r="CI369" s="133">
        <v>2.5000000000000001E-5</v>
      </c>
      <c r="CJ369" s="133">
        <v>5.0000000000000001E-3</v>
      </c>
      <c r="CK369" s="133">
        <v>1.4999999999999999E-4</v>
      </c>
      <c r="CL369" s="133">
        <v>5.0000000000000001E-4</v>
      </c>
      <c r="CM369" s="133">
        <v>5.0000000000000001E-4</v>
      </c>
      <c r="CN369" s="133">
        <v>5.0000000000000001E-4</v>
      </c>
      <c r="CO369" s="133"/>
      <c r="CP369" s="133">
        <v>2.9999999999999997E-4</v>
      </c>
      <c r="CQ369" s="133">
        <v>5.0000000000000001E-3</v>
      </c>
      <c r="CR369" s="133">
        <v>5.0000000000000001E-4</v>
      </c>
      <c r="CS369" s="133">
        <v>5.0000000000000001E-4</v>
      </c>
      <c r="CT369" s="133">
        <v>5.0000000000000002E-5</v>
      </c>
      <c r="CU369" s="133">
        <v>5.0000000000000002E-5</v>
      </c>
      <c r="CV369" s="133">
        <v>5.0000000000000002E-5</v>
      </c>
      <c r="CW369" s="136">
        <v>0.78</v>
      </c>
      <c r="CX369" s="133">
        <v>5.0000000000000002E-5</v>
      </c>
      <c r="CY369" s="133">
        <v>5.0000000000000002E-5</v>
      </c>
      <c r="CZ369" s="133">
        <v>5.0000000000000002E-5</v>
      </c>
      <c r="DA369" s="133">
        <v>5.0000000000000002E-5</v>
      </c>
      <c r="DB369" s="133">
        <v>5.0000000000000002E-5</v>
      </c>
      <c r="DC369" s="133">
        <v>5.0000000000000002E-5</v>
      </c>
      <c r="DD369" s="133">
        <v>5.0000000000000002E-5</v>
      </c>
      <c r="DE369" s="132">
        <v>390.7</v>
      </c>
      <c r="DF369" s="133">
        <v>5.0000000000000001E-4</v>
      </c>
      <c r="DG369" s="133">
        <v>5.0000000000000002E-5</v>
      </c>
      <c r="DH369" s="133">
        <v>2.5000000000000001E-5</v>
      </c>
      <c r="DI369" s="133">
        <v>2.5000000000000001E-5</v>
      </c>
      <c r="DJ369" s="133">
        <v>5.0000000000000002E-5</v>
      </c>
    </row>
    <row r="370" spans="34:114" ht="15" hidden="1" x14ac:dyDescent="0.25">
      <c r="AH370" s="132">
        <v>0.28000000000000003</v>
      </c>
      <c r="AI370" s="132">
        <v>0.753</v>
      </c>
      <c r="AJ370" s="132">
        <v>0.219</v>
      </c>
      <c r="AK370" s="132">
        <v>1.32</v>
      </c>
      <c r="AL370" s="132">
        <v>0.6</v>
      </c>
      <c r="AM370" s="132">
        <v>0.46400000000000002</v>
      </c>
      <c r="AN370" s="132">
        <v>0.36199999999999999</v>
      </c>
      <c r="AO370" s="132">
        <v>5.7000000000000002E-2</v>
      </c>
      <c r="AP370" s="132">
        <v>0.20799999999999999</v>
      </c>
      <c r="AQ370" s="132">
        <v>0.38</v>
      </c>
      <c r="AR370" s="132">
        <v>0.127</v>
      </c>
      <c r="AS370" s="132">
        <v>0.14299999999999999</v>
      </c>
      <c r="AT370" s="132">
        <v>0.85899999999999999</v>
      </c>
      <c r="AU370" s="132">
        <v>0.45500000000000002</v>
      </c>
      <c r="AV370" s="132">
        <v>0.20100000000000001</v>
      </c>
      <c r="AW370" s="132">
        <v>0.191</v>
      </c>
      <c r="AX370" s="132">
        <v>0.253</v>
      </c>
      <c r="AY370" s="132">
        <v>0.11600000000000001</v>
      </c>
      <c r="AZ370" s="133">
        <v>2.5000000000000001E-3</v>
      </c>
      <c r="BB370" s="133">
        <v>5.0000000000000001E-4</v>
      </c>
      <c r="BC370" s="133">
        <v>5.0000000000000001E-4</v>
      </c>
      <c r="BD370" s="133">
        <v>5.0000000000000001E-4</v>
      </c>
      <c r="BE370" s="133">
        <v>5.0000000000000001E-4</v>
      </c>
      <c r="BF370" s="133">
        <v>5.0000000000000001E-4</v>
      </c>
      <c r="BG370" s="133">
        <v>5.0000000000000001E-4</v>
      </c>
      <c r="BH370" s="133">
        <v>5.0000000000000001E-4</v>
      </c>
      <c r="BI370" s="133">
        <v>5.0000000000000001E-4</v>
      </c>
      <c r="BJ370" s="133">
        <v>5.0000000000000004E-6</v>
      </c>
      <c r="BK370" s="133">
        <v>5.0000000000000001E-4</v>
      </c>
      <c r="BL370" s="133">
        <v>5.0000000000000002E-5</v>
      </c>
      <c r="BM370" s="133">
        <v>5.0000000000000002E-5</v>
      </c>
      <c r="BN370" s="133">
        <v>5.0000000000000002E-5</v>
      </c>
      <c r="BO370" s="133">
        <v>5.0000000000000002E-5</v>
      </c>
      <c r="BP370" s="133">
        <v>5.0000000000000002E-5</v>
      </c>
      <c r="BQ370" s="133">
        <v>4.0000000000000002E-4</v>
      </c>
      <c r="BR370" s="133">
        <v>5.0000000000000002E-5</v>
      </c>
      <c r="BS370" s="133">
        <v>5.0000000000000002E-5</v>
      </c>
      <c r="BT370" s="133">
        <v>5.0000000000000002E-5</v>
      </c>
      <c r="BU370" s="133">
        <v>5.0000000000000002E-5</v>
      </c>
      <c r="BV370" s="133">
        <v>5.0000000000000002E-5</v>
      </c>
      <c r="BW370" s="133">
        <v>1E-4</v>
      </c>
      <c r="BX370" s="133">
        <v>1.4999999999999999E-4</v>
      </c>
      <c r="BY370" s="132">
        <v>1.21</v>
      </c>
      <c r="BZ370" s="133">
        <v>0.05</v>
      </c>
      <c r="CA370" s="133">
        <v>0.5</v>
      </c>
      <c r="CB370" s="133">
        <v>1.0000000000000001E-5</v>
      </c>
      <c r="CC370" s="133">
        <v>2.5000000000000001E-5</v>
      </c>
      <c r="CD370" s="133">
        <v>2.5000000000000001E-5</v>
      </c>
      <c r="CE370" s="133">
        <v>2.5000000000000001E-5</v>
      </c>
      <c r="CF370" s="133">
        <v>2.5000000000000001E-5</v>
      </c>
      <c r="CG370" s="133">
        <v>2.5000000000000001E-5</v>
      </c>
      <c r="CH370" s="133">
        <v>2.5000000000000001E-5</v>
      </c>
      <c r="CI370" s="133">
        <v>2.5000000000000001E-5</v>
      </c>
      <c r="CJ370" s="133">
        <v>5.0000000000000001E-3</v>
      </c>
      <c r="CK370" s="133">
        <v>1.4999999999999999E-4</v>
      </c>
      <c r="CL370" s="133">
        <v>5.0000000000000001E-4</v>
      </c>
      <c r="CM370" s="133">
        <v>5.0000000000000001E-4</v>
      </c>
      <c r="CN370" s="133">
        <v>5.0000000000000001E-4</v>
      </c>
      <c r="CO370" s="133"/>
      <c r="CP370" s="133">
        <v>2.9999999999999997E-4</v>
      </c>
      <c r="CQ370" s="133">
        <v>5.0000000000000001E-3</v>
      </c>
      <c r="CR370" s="133">
        <v>5.0000000000000001E-4</v>
      </c>
      <c r="CS370" s="133">
        <v>5.0000000000000001E-4</v>
      </c>
      <c r="CT370" s="133">
        <v>5.0000000000000002E-5</v>
      </c>
      <c r="CU370" s="133">
        <v>5.0000000000000002E-5</v>
      </c>
      <c r="CV370" s="133">
        <v>5.0000000000000002E-5</v>
      </c>
      <c r="CW370" s="136">
        <v>16</v>
      </c>
      <c r="CX370" s="133">
        <v>5.0000000000000002E-5</v>
      </c>
      <c r="CY370" s="133">
        <v>5.0000000000000002E-5</v>
      </c>
      <c r="CZ370" s="133">
        <v>5.0000000000000002E-5</v>
      </c>
      <c r="DA370" s="133">
        <v>5.0000000000000002E-5</v>
      </c>
      <c r="DB370" s="133">
        <v>5.0000000000000002E-5</v>
      </c>
      <c r="DC370" s="133">
        <v>5.0000000000000002E-5</v>
      </c>
      <c r="DD370" s="133">
        <v>5.0000000000000002E-5</v>
      </c>
      <c r="DE370" s="132">
        <v>1252</v>
      </c>
      <c r="DF370" s="133">
        <v>5.0000000000000001E-4</v>
      </c>
      <c r="DG370" s="133">
        <v>5.0000000000000002E-5</v>
      </c>
      <c r="DH370" s="133">
        <v>2.5000000000000001E-5</v>
      </c>
      <c r="DI370" s="133">
        <v>2.5000000000000001E-5</v>
      </c>
      <c r="DJ370" s="133">
        <v>5.0000000000000002E-5</v>
      </c>
    </row>
    <row r="371" spans="34:114" ht="15" hidden="1" x14ac:dyDescent="0.25">
      <c r="AH371" s="132">
        <v>1.0999999999999999E-2</v>
      </c>
      <c r="AI371" s="132">
        <v>1.4E-2</v>
      </c>
      <c r="AJ371" s="133">
        <v>2.5000000000000001E-3</v>
      </c>
      <c r="AK371" s="132">
        <v>0.02</v>
      </c>
      <c r="AL371" s="132">
        <v>1.2E-2</v>
      </c>
      <c r="AM371" s="132">
        <v>8.0000000000000002E-3</v>
      </c>
      <c r="AN371" s="132">
        <v>1.2999999999999999E-2</v>
      </c>
      <c r="AO371" s="133">
        <v>2.5000000000000001E-3</v>
      </c>
      <c r="AP371" s="132">
        <v>0.01</v>
      </c>
      <c r="AQ371" s="133">
        <v>1.5E-3</v>
      </c>
      <c r="AR371" s="132">
        <v>5.0000000000000001E-3</v>
      </c>
      <c r="AS371" s="133">
        <v>2.5000000000000001E-3</v>
      </c>
      <c r="AT371" s="132">
        <v>1.6E-2</v>
      </c>
      <c r="AU371" s="132">
        <v>1.6E-2</v>
      </c>
      <c r="AV371" s="132">
        <v>8.0000000000000002E-3</v>
      </c>
      <c r="AW371" s="132">
        <v>8.0000000000000002E-3</v>
      </c>
      <c r="AX371" s="132">
        <v>1.7999999999999999E-2</v>
      </c>
      <c r="AY371" s="132">
        <v>5.0000000000000001E-3</v>
      </c>
      <c r="AZ371" s="133">
        <v>2.5000000000000001E-3</v>
      </c>
      <c r="BB371" s="133">
        <v>5.0000000000000001E-4</v>
      </c>
      <c r="BC371" s="133">
        <v>5.0000000000000001E-4</v>
      </c>
      <c r="BD371" s="133">
        <v>5.0000000000000001E-4</v>
      </c>
      <c r="BE371" s="133">
        <v>5.0000000000000001E-4</v>
      </c>
      <c r="BF371" s="133">
        <v>5.0000000000000001E-4</v>
      </c>
      <c r="BG371" s="133">
        <v>5.0000000000000001E-4</v>
      </c>
      <c r="BH371" s="133">
        <v>5.0000000000000001E-4</v>
      </c>
      <c r="BI371" s="133">
        <v>5.0000000000000001E-4</v>
      </c>
      <c r="BJ371" s="133">
        <v>5.0000000000000004E-6</v>
      </c>
      <c r="BK371" s="133">
        <v>5.0000000000000001E-4</v>
      </c>
      <c r="BL371" s="133">
        <v>5.0000000000000002E-5</v>
      </c>
      <c r="BM371" s="133">
        <v>5.0000000000000002E-5</v>
      </c>
      <c r="BN371" s="133">
        <v>5.0000000000000002E-5</v>
      </c>
      <c r="BO371" s="133">
        <v>5.0000000000000002E-5</v>
      </c>
      <c r="BP371" s="133">
        <v>5.0000000000000002E-5</v>
      </c>
      <c r="BQ371" s="133">
        <v>4.0000000000000002E-4</v>
      </c>
      <c r="BR371" s="133">
        <v>5.0000000000000002E-5</v>
      </c>
      <c r="BS371" s="133">
        <v>5.0000000000000002E-5</v>
      </c>
      <c r="BT371" s="133">
        <v>5.0000000000000002E-5</v>
      </c>
      <c r="BU371" s="133">
        <v>5.0000000000000002E-5</v>
      </c>
      <c r="BV371" s="133">
        <v>5.0000000000000002E-5</v>
      </c>
      <c r="BW371" s="133">
        <v>1E-4</v>
      </c>
      <c r="BX371" s="133">
        <v>1.4999999999999999E-4</v>
      </c>
      <c r="BY371" s="133">
        <v>2.5000000000000001E-2</v>
      </c>
      <c r="BZ371" s="133">
        <v>0.05</v>
      </c>
      <c r="CA371" s="133">
        <v>0.5</v>
      </c>
      <c r="CB371" s="133">
        <v>1.0000000000000001E-5</v>
      </c>
      <c r="CC371" s="133">
        <v>2.5000000000000001E-5</v>
      </c>
      <c r="CD371" s="133">
        <v>2.5000000000000001E-5</v>
      </c>
      <c r="CE371" s="133">
        <v>2.5000000000000001E-5</v>
      </c>
      <c r="CF371" s="133">
        <v>2.5000000000000001E-5</v>
      </c>
      <c r="CG371" s="133">
        <v>2.5000000000000001E-5</v>
      </c>
      <c r="CH371" s="133">
        <v>2.5000000000000001E-5</v>
      </c>
      <c r="CI371" s="133">
        <v>2.5000000000000001E-5</v>
      </c>
      <c r="CJ371" s="133">
        <v>5.0000000000000001E-3</v>
      </c>
      <c r="CK371" s="133">
        <v>1.4999999999999999E-4</v>
      </c>
      <c r="CL371" s="133">
        <v>5.0000000000000001E-4</v>
      </c>
      <c r="CM371" s="133">
        <v>5.0000000000000001E-4</v>
      </c>
      <c r="CN371" s="133">
        <v>5.0000000000000001E-4</v>
      </c>
      <c r="CO371" s="133"/>
      <c r="CP371" s="133">
        <v>2.9999999999999997E-4</v>
      </c>
      <c r="CQ371" s="133">
        <v>5.0000000000000001E-3</v>
      </c>
      <c r="CR371" s="133">
        <v>5.0000000000000001E-4</v>
      </c>
      <c r="CS371" s="133">
        <v>5.0000000000000001E-4</v>
      </c>
      <c r="CT371" s="133">
        <v>5.0000000000000002E-5</v>
      </c>
      <c r="CU371" s="133">
        <v>5.0000000000000002E-5</v>
      </c>
      <c r="CV371" s="133">
        <v>5.0000000000000002E-5</v>
      </c>
      <c r="CW371" s="136">
        <v>0.94</v>
      </c>
      <c r="CX371" s="133">
        <v>5.0000000000000002E-5</v>
      </c>
      <c r="CY371" s="133">
        <v>5.0000000000000002E-5</v>
      </c>
      <c r="CZ371" s="133">
        <v>5.0000000000000002E-5</v>
      </c>
      <c r="DA371" s="133">
        <v>5.0000000000000002E-5</v>
      </c>
      <c r="DB371" s="133">
        <v>5.0000000000000002E-5</v>
      </c>
      <c r="DC371" s="133">
        <v>5.0000000000000002E-5</v>
      </c>
      <c r="DD371" s="133">
        <v>5.0000000000000002E-5</v>
      </c>
      <c r="DE371" s="132">
        <v>351.5</v>
      </c>
      <c r="DF371" s="133">
        <v>5.0000000000000001E-4</v>
      </c>
      <c r="DG371" s="133">
        <v>5.0000000000000002E-5</v>
      </c>
      <c r="DH371" s="133">
        <v>2.5000000000000001E-5</v>
      </c>
      <c r="DI371" s="133">
        <v>2.5000000000000001E-5</v>
      </c>
      <c r="DJ371" s="133">
        <v>5.0000000000000002E-5</v>
      </c>
    </row>
    <row r="372" spans="34:114" ht="15" hidden="1" x14ac:dyDescent="0.25">
      <c r="AH372" s="132">
        <v>1.7999999999999999E-2</v>
      </c>
      <c r="AI372" s="132">
        <v>3.6999999999999998E-2</v>
      </c>
      <c r="AJ372" s="132">
        <v>0.01</v>
      </c>
      <c r="AK372" s="132">
        <v>0.111</v>
      </c>
      <c r="AL372" s="132">
        <v>5.8000000000000003E-2</v>
      </c>
      <c r="AM372" s="132">
        <v>5.3999999999999999E-2</v>
      </c>
      <c r="AN372" s="132">
        <v>5.6000000000000001E-2</v>
      </c>
      <c r="AO372" s="132">
        <v>1.0999999999999999E-2</v>
      </c>
      <c r="AP372" s="132">
        <v>2.5000000000000001E-2</v>
      </c>
      <c r="AQ372" s="132">
        <v>1.6E-2</v>
      </c>
      <c r="AR372" s="132">
        <v>6.0000000000000001E-3</v>
      </c>
      <c r="AS372" s="132">
        <v>6.0000000000000001E-3</v>
      </c>
      <c r="AT372" s="132">
        <v>0.08</v>
      </c>
      <c r="AU372" s="132">
        <v>6.2E-2</v>
      </c>
      <c r="AV372" s="132">
        <v>2.7E-2</v>
      </c>
      <c r="AW372" s="132">
        <v>0.02</v>
      </c>
      <c r="AX372" s="132">
        <v>3.5000000000000003E-2</v>
      </c>
      <c r="AY372" s="132">
        <v>1.2E-2</v>
      </c>
      <c r="AZ372" s="133">
        <v>2.5000000000000001E-3</v>
      </c>
      <c r="BB372" s="133">
        <v>5.0000000000000001E-4</v>
      </c>
      <c r="BC372" s="133">
        <v>5.0000000000000001E-4</v>
      </c>
      <c r="BD372" s="133">
        <v>5.0000000000000001E-4</v>
      </c>
      <c r="BE372" s="133">
        <v>5.0000000000000001E-4</v>
      </c>
      <c r="BF372" s="133">
        <v>5.0000000000000001E-4</v>
      </c>
      <c r="BG372" s="133">
        <v>5.0000000000000001E-4</v>
      </c>
      <c r="BH372" s="133">
        <v>5.0000000000000001E-4</v>
      </c>
      <c r="BI372" s="133">
        <v>5.0000000000000001E-4</v>
      </c>
      <c r="BJ372" s="133">
        <v>5.0000000000000004E-6</v>
      </c>
      <c r="BK372" s="133">
        <v>5.0000000000000001E-4</v>
      </c>
      <c r="BL372" s="133">
        <v>5.0000000000000002E-5</v>
      </c>
      <c r="BM372" s="133">
        <v>5.0000000000000002E-5</v>
      </c>
      <c r="BN372" s="133">
        <v>5.0000000000000002E-5</v>
      </c>
      <c r="BO372" s="133">
        <v>5.0000000000000002E-5</v>
      </c>
      <c r="BP372" s="133">
        <v>5.0000000000000002E-5</v>
      </c>
      <c r="BQ372" s="133">
        <v>4.0000000000000002E-4</v>
      </c>
      <c r="BR372" s="133">
        <v>5.0000000000000002E-5</v>
      </c>
      <c r="BS372" s="133">
        <v>5.0000000000000002E-5</v>
      </c>
      <c r="BT372" s="133">
        <v>5.0000000000000002E-5</v>
      </c>
      <c r="BU372" s="133">
        <v>5.0000000000000002E-5</v>
      </c>
      <c r="BV372" s="133">
        <v>5.0000000000000002E-5</v>
      </c>
      <c r="BW372" s="133">
        <v>1E-4</v>
      </c>
      <c r="BX372" s="133">
        <v>1.4999999999999999E-4</v>
      </c>
      <c r="BY372" s="132">
        <v>0.8</v>
      </c>
      <c r="BZ372" s="133">
        <v>0.05</v>
      </c>
      <c r="CA372" s="133">
        <v>0.5</v>
      </c>
      <c r="CB372" s="133">
        <v>1.0000000000000001E-5</v>
      </c>
      <c r="CC372" s="133">
        <v>2.5000000000000001E-5</v>
      </c>
      <c r="CD372" s="133">
        <v>2.5000000000000001E-5</v>
      </c>
      <c r="CE372" s="133">
        <v>2.5000000000000001E-5</v>
      </c>
      <c r="CF372" s="133">
        <v>2.5000000000000001E-5</v>
      </c>
      <c r="CG372" s="133">
        <v>2.5000000000000001E-5</v>
      </c>
      <c r="CH372" s="133">
        <v>2.5000000000000001E-5</v>
      </c>
      <c r="CI372" s="133">
        <v>2.5000000000000001E-5</v>
      </c>
      <c r="CJ372" s="133">
        <v>5.0000000000000001E-3</v>
      </c>
      <c r="CK372" s="133">
        <v>1.4999999999999999E-4</v>
      </c>
      <c r="CL372" s="133">
        <v>5.0000000000000001E-4</v>
      </c>
      <c r="CM372" s="133">
        <v>5.0000000000000001E-4</v>
      </c>
      <c r="CN372" s="133">
        <v>5.0000000000000001E-4</v>
      </c>
      <c r="CO372" s="133"/>
      <c r="CP372" s="133">
        <v>2.9999999999999997E-4</v>
      </c>
      <c r="CQ372" s="133">
        <v>5.0000000000000001E-3</v>
      </c>
      <c r="CR372" s="133">
        <v>5.0000000000000001E-4</v>
      </c>
      <c r="CS372" s="133">
        <v>5.0000000000000001E-4</v>
      </c>
      <c r="CT372" s="133">
        <v>5.0000000000000002E-5</v>
      </c>
      <c r="CU372" s="133">
        <v>5.0000000000000002E-5</v>
      </c>
      <c r="CV372" s="133">
        <v>5.0000000000000002E-5</v>
      </c>
      <c r="CW372" s="136">
        <v>0.93</v>
      </c>
      <c r="CX372" s="133">
        <v>5.0000000000000002E-5</v>
      </c>
      <c r="CY372" s="133">
        <v>5.0000000000000002E-5</v>
      </c>
      <c r="CZ372" s="133">
        <v>5.0000000000000002E-5</v>
      </c>
      <c r="DA372" s="133">
        <v>5.0000000000000002E-5</v>
      </c>
      <c r="DB372" s="133">
        <v>5.0000000000000002E-5</v>
      </c>
      <c r="DC372" s="133">
        <v>5.0000000000000002E-5</v>
      </c>
      <c r="DD372" s="133">
        <v>5.0000000000000002E-5</v>
      </c>
      <c r="DE372" s="132">
        <v>457.6</v>
      </c>
      <c r="DF372" s="133">
        <v>5.0000000000000001E-4</v>
      </c>
      <c r="DG372" s="133">
        <v>5.0000000000000002E-5</v>
      </c>
      <c r="DH372" s="133">
        <v>2.5000000000000001E-5</v>
      </c>
      <c r="DI372" s="133">
        <v>2.5000000000000001E-5</v>
      </c>
      <c r="DJ372" s="133">
        <v>5.0000000000000002E-5</v>
      </c>
    </row>
    <row r="373" spans="34:114" ht="15" hidden="1" x14ac:dyDescent="0.25">
      <c r="AH373" s="132">
        <v>1.2999999999999999E-2</v>
      </c>
      <c r="AI373" s="132">
        <v>1.7000000000000001E-2</v>
      </c>
      <c r="AJ373" s="132">
        <v>2.1000000000000001E-2</v>
      </c>
      <c r="AK373" s="132">
        <v>0.16</v>
      </c>
      <c r="AL373" s="132">
        <v>0.15</v>
      </c>
      <c r="AM373" s="132">
        <v>0.13300000000000001</v>
      </c>
      <c r="AN373" s="132">
        <v>0.318</v>
      </c>
      <c r="AO373" s="132">
        <v>6.4000000000000001E-2</v>
      </c>
      <c r="AP373" s="132">
        <v>0.19400000000000001</v>
      </c>
      <c r="AQ373" s="132">
        <v>1.6E-2</v>
      </c>
      <c r="AR373" s="132">
        <v>0.01</v>
      </c>
      <c r="AS373" s="132">
        <v>5.0000000000000001E-3</v>
      </c>
      <c r="AT373" s="132">
        <v>0.13500000000000001</v>
      </c>
      <c r="AU373" s="132">
        <v>0.318</v>
      </c>
      <c r="AV373" s="132">
        <v>0.11600000000000001</v>
      </c>
      <c r="AW373" s="132">
        <v>0.153</v>
      </c>
      <c r="AX373" s="132">
        <v>0.248</v>
      </c>
      <c r="AY373" s="132">
        <v>0.111</v>
      </c>
      <c r="AZ373" s="133">
        <v>2.5000000000000001E-3</v>
      </c>
      <c r="BB373" s="133">
        <v>5.0000000000000001E-4</v>
      </c>
      <c r="BC373" s="133">
        <v>5.0000000000000001E-4</v>
      </c>
      <c r="BD373" s="133">
        <v>5.0000000000000001E-4</v>
      </c>
      <c r="BE373" s="133">
        <v>5.0000000000000001E-4</v>
      </c>
      <c r="BF373" s="133">
        <v>5.0000000000000001E-4</v>
      </c>
      <c r="BG373" s="133">
        <v>5.0000000000000001E-4</v>
      </c>
      <c r="BH373" s="133">
        <v>5.0000000000000001E-4</v>
      </c>
      <c r="BI373" s="133">
        <v>5.0000000000000001E-4</v>
      </c>
      <c r="BJ373" s="133">
        <v>5.0000000000000004E-6</v>
      </c>
      <c r="BK373" s="133">
        <v>5.0000000000000001E-4</v>
      </c>
      <c r="BL373" s="133">
        <v>5.0000000000000002E-5</v>
      </c>
      <c r="BM373" s="133">
        <v>5.0000000000000002E-5</v>
      </c>
      <c r="BN373" s="133">
        <v>5.0000000000000002E-5</v>
      </c>
      <c r="BO373" s="133">
        <v>5.0000000000000002E-5</v>
      </c>
      <c r="BP373" s="133">
        <v>5.0000000000000002E-5</v>
      </c>
      <c r="BQ373" s="133">
        <v>4.0000000000000002E-4</v>
      </c>
      <c r="BR373" s="133">
        <v>5.0000000000000002E-5</v>
      </c>
      <c r="BS373" s="133">
        <v>5.0000000000000002E-5</v>
      </c>
      <c r="BT373" s="133">
        <v>5.0000000000000002E-5</v>
      </c>
      <c r="BU373" s="133">
        <v>5.0000000000000002E-5</v>
      </c>
      <c r="BV373" s="133">
        <v>5.0000000000000002E-5</v>
      </c>
      <c r="BW373" s="133">
        <v>1E-4</v>
      </c>
      <c r="BX373" s="133">
        <v>1.4999999999999999E-4</v>
      </c>
      <c r="BY373" s="132">
        <v>6.0999999999999999E-2</v>
      </c>
      <c r="BZ373" s="133">
        <v>0.05</v>
      </c>
      <c r="CA373" s="133">
        <v>0.5</v>
      </c>
      <c r="CB373" s="133">
        <v>1.0000000000000001E-5</v>
      </c>
      <c r="CC373" s="133">
        <v>2.5000000000000001E-5</v>
      </c>
      <c r="CD373" s="133">
        <v>2.5000000000000001E-5</v>
      </c>
      <c r="CE373" s="133">
        <v>2.5000000000000001E-5</v>
      </c>
      <c r="CF373" s="133">
        <v>2.5000000000000001E-5</v>
      </c>
      <c r="CG373" s="133">
        <v>2.5000000000000001E-5</v>
      </c>
      <c r="CH373" s="133">
        <v>2.5000000000000001E-5</v>
      </c>
      <c r="CI373" s="133">
        <v>2.5000000000000001E-5</v>
      </c>
      <c r="CJ373" s="133">
        <v>5.0000000000000001E-3</v>
      </c>
      <c r="CK373" s="133">
        <v>1.4999999999999999E-4</v>
      </c>
      <c r="CL373" s="133">
        <v>5.0000000000000001E-4</v>
      </c>
      <c r="CM373" s="133">
        <v>5.0000000000000001E-4</v>
      </c>
      <c r="CN373" s="133">
        <v>5.0000000000000001E-4</v>
      </c>
      <c r="CO373" s="133"/>
      <c r="CP373" s="133">
        <v>2.9999999999999997E-4</v>
      </c>
      <c r="CQ373" s="133">
        <v>5.0000000000000001E-3</v>
      </c>
      <c r="CR373" s="133">
        <v>5.0000000000000001E-4</v>
      </c>
      <c r="CS373" s="133">
        <v>5.0000000000000001E-4</v>
      </c>
      <c r="CT373" s="133">
        <v>5.0000000000000002E-5</v>
      </c>
      <c r="CU373" s="133">
        <v>5.0000000000000002E-5</v>
      </c>
      <c r="CV373" s="133">
        <v>5.0000000000000002E-5</v>
      </c>
      <c r="CW373" s="136">
        <v>0.95</v>
      </c>
      <c r="CX373" s="133">
        <v>5.0000000000000002E-5</v>
      </c>
      <c r="CY373" s="133">
        <v>5.0000000000000002E-5</v>
      </c>
      <c r="CZ373" s="133">
        <v>5.0000000000000002E-5</v>
      </c>
      <c r="DA373" s="133">
        <v>5.0000000000000002E-5</v>
      </c>
      <c r="DB373" s="133">
        <v>5.0000000000000002E-5</v>
      </c>
      <c r="DC373" s="133">
        <v>5.0000000000000002E-5</v>
      </c>
      <c r="DD373" s="133">
        <v>5.0000000000000002E-5</v>
      </c>
      <c r="DE373" s="132">
        <v>300.3</v>
      </c>
      <c r="DF373" s="133">
        <v>5.0000000000000001E-4</v>
      </c>
      <c r="DG373" s="133">
        <v>5.0000000000000002E-5</v>
      </c>
      <c r="DH373" s="133">
        <v>2.5000000000000001E-5</v>
      </c>
      <c r="DI373" s="133">
        <v>2.5000000000000001E-5</v>
      </c>
      <c r="DJ373" s="133">
        <v>5.0000000000000002E-5</v>
      </c>
    </row>
    <row r="374" spans="34:114" ht="15" hidden="1" x14ac:dyDescent="0.25">
      <c r="AH374" s="132">
        <v>6.0999999999999999E-2</v>
      </c>
      <c r="AI374" s="132">
        <v>9.2999999999999999E-2</v>
      </c>
      <c r="AJ374" s="132">
        <v>5.3999999999999999E-2</v>
      </c>
      <c r="AK374" s="132">
        <v>0.223</v>
      </c>
      <c r="AL374" s="132">
        <v>0.11</v>
      </c>
      <c r="AM374" s="132">
        <v>9.4E-2</v>
      </c>
      <c r="AN374" s="132">
        <v>8.7999999999999995E-2</v>
      </c>
      <c r="AO374" s="132">
        <v>1.7000000000000001E-2</v>
      </c>
      <c r="AP374" s="132">
        <v>0.05</v>
      </c>
      <c r="AQ374" s="132">
        <v>6.0999999999999999E-2</v>
      </c>
      <c r="AR374" s="132">
        <v>2.3E-2</v>
      </c>
      <c r="AS374" s="132">
        <v>1.7000000000000001E-2</v>
      </c>
      <c r="AT374" s="132">
        <v>0.16200000000000001</v>
      </c>
      <c r="AU374" s="132">
        <v>0.104</v>
      </c>
      <c r="AV374" s="132">
        <v>4.7E-2</v>
      </c>
      <c r="AW374" s="132">
        <v>3.1E-2</v>
      </c>
      <c r="AX374" s="132">
        <v>8.2000000000000003E-2</v>
      </c>
      <c r="AY374" s="132">
        <v>8.9999999999999993E-3</v>
      </c>
      <c r="AZ374" s="133">
        <v>2.5000000000000001E-3</v>
      </c>
      <c r="BB374" s="133">
        <v>5.0000000000000001E-4</v>
      </c>
      <c r="BC374" s="133">
        <v>5.0000000000000001E-4</v>
      </c>
      <c r="BD374" s="133">
        <v>5.0000000000000001E-4</v>
      </c>
      <c r="BE374" s="133">
        <v>5.0000000000000001E-4</v>
      </c>
      <c r="BF374" s="133">
        <v>5.0000000000000001E-4</v>
      </c>
      <c r="BG374" s="133">
        <v>5.0000000000000001E-4</v>
      </c>
      <c r="BH374" s="133">
        <v>5.0000000000000001E-4</v>
      </c>
      <c r="BI374" s="133">
        <v>5.0000000000000001E-4</v>
      </c>
      <c r="BJ374" s="133">
        <v>5.0000000000000004E-6</v>
      </c>
      <c r="BK374" s="133">
        <v>5.0000000000000001E-4</v>
      </c>
      <c r="BL374" s="133">
        <v>5.0000000000000002E-5</v>
      </c>
      <c r="BM374" s="133">
        <v>5.0000000000000002E-5</v>
      </c>
      <c r="BN374" s="133">
        <v>5.0000000000000002E-5</v>
      </c>
      <c r="BO374" s="133">
        <v>5.0000000000000002E-5</v>
      </c>
      <c r="BP374" s="133">
        <v>5.0000000000000002E-5</v>
      </c>
      <c r="BQ374" s="133">
        <v>4.0000000000000002E-4</v>
      </c>
      <c r="BR374" s="133">
        <v>5.0000000000000002E-5</v>
      </c>
      <c r="BS374" s="133">
        <v>5.0000000000000002E-5</v>
      </c>
      <c r="BT374" s="133">
        <v>5.0000000000000002E-5</v>
      </c>
      <c r="BU374" s="133">
        <v>5.0000000000000002E-5</v>
      </c>
      <c r="BV374" s="133">
        <v>5.0000000000000002E-5</v>
      </c>
      <c r="BW374" s="133">
        <v>1E-4</v>
      </c>
      <c r="BX374" s="133">
        <v>1.4999999999999999E-4</v>
      </c>
      <c r="BY374" s="132">
        <v>0.22</v>
      </c>
      <c r="BZ374" s="133">
        <v>0.05</v>
      </c>
      <c r="CA374" s="133">
        <v>0.5</v>
      </c>
      <c r="CB374" s="133">
        <v>1.0000000000000001E-5</v>
      </c>
      <c r="CC374" s="133">
        <v>2.5000000000000001E-5</v>
      </c>
      <c r="CD374" s="133">
        <v>2.5000000000000001E-5</v>
      </c>
      <c r="CE374" s="133">
        <v>2.5000000000000001E-5</v>
      </c>
      <c r="CF374" s="133">
        <v>2.5000000000000001E-5</v>
      </c>
      <c r="CG374" s="133">
        <v>2.5000000000000001E-5</v>
      </c>
      <c r="CH374" s="133">
        <v>2.5000000000000001E-5</v>
      </c>
      <c r="CI374" s="133">
        <v>2.5000000000000001E-5</v>
      </c>
      <c r="CJ374" s="133">
        <v>5.0000000000000001E-3</v>
      </c>
      <c r="CK374" s="133">
        <v>1.4999999999999999E-4</v>
      </c>
      <c r="CL374" s="133">
        <v>5.0000000000000001E-4</v>
      </c>
      <c r="CM374" s="133">
        <v>5.0000000000000001E-4</v>
      </c>
      <c r="CN374" s="133">
        <v>5.0000000000000001E-4</v>
      </c>
      <c r="CO374" s="133"/>
      <c r="CP374" s="133">
        <v>2.9999999999999997E-4</v>
      </c>
      <c r="CQ374" s="133">
        <v>5.0000000000000001E-3</v>
      </c>
      <c r="CR374" s="133">
        <v>5.0000000000000001E-4</v>
      </c>
      <c r="CS374" s="133">
        <v>5.0000000000000001E-4</v>
      </c>
      <c r="CT374" s="133">
        <v>5.0000000000000002E-5</v>
      </c>
      <c r="CU374" s="133">
        <v>5.0000000000000002E-5</v>
      </c>
      <c r="CV374" s="133">
        <v>5.0000000000000002E-5</v>
      </c>
      <c r="CW374" s="136">
        <v>0.98</v>
      </c>
      <c r="CX374" s="133">
        <v>5.0000000000000002E-5</v>
      </c>
      <c r="CY374" s="133">
        <v>5.0000000000000002E-5</v>
      </c>
      <c r="CZ374" s="133">
        <v>5.0000000000000002E-5</v>
      </c>
      <c r="DA374" s="133">
        <v>5.0000000000000002E-5</v>
      </c>
      <c r="DB374" s="133">
        <v>5.0000000000000002E-5</v>
      </c>
      <c r="DC374" s="133">
        <v>5.0000000000000002E-5</v>
      </c>
      <c r="DD374" s="133">
        <v>5.0000000000000002E-5</v>
      </c>
      <c r="DE374" s="132">
        <v>130.4</v>
      </c>
      <c r="DF374" s="133">
        <v>5.0000000000000001E-4</v>
      </c>
      <c r="DG374" s="133">
        <v>5.0000000000000002E-5</v>
      </c>
      <c r="DH374" s="133">
        <v>2.5000000000000001E-5</v>
      </c>
      <c r="DI374" s="133">
        <v>2.5000000000000001E-5</v>
      </c>
      <c r="DJ374" s="133">
        <v>5.0000000000000002E-5</v>
      </c>
    </row>
    <row r="375" spans="34:114" ht="15" hidden="1" x14ac:dyDescent="0.25">
      <c r="AH375" s="132">
        <v>5.6000000000000001E-2</v>
      </c>
      <c r="AI375" s="132">
        <v>4.8000000000000001E-2</v>
      </c>
      <c r="AJ375" s="132">
        <v>1.2999999999999999E-2</v>
      </c>
      <c r="AK375" s="132">
        <v>9.4E-2</v>
      </c>
      <c r="AL375" s="132">
        <v>5.7000000000000002E-2</v>
      </c>
      <c r="AM375" s="132">
        <v>5.1999999999999998E-2</v>
      </c>
      <c r="AN375" s="132">
        <v>5.3999999999999999E-2</v>
      </c>
      <c r="AO375" s="132">
        <v>0.01</v>
      </c>
      <c r="AP375" s="132">
        <v>3.4000000000000002E-2</v>
      </c>
      <c r="AQ375" s="132">
        <v>2.8000000000000001E-2</v>
      </c>
      <c r="AR375" s="132">
        <v>1.7000000000000001E-2</v>
      </c>
      <c r="AS375" s="132">
        <v>8.0000000000000002E-3</v>
      </c>
      <c r="AT375" s="132">
        <v>8.5999999999999993E-2</v>
      </c>
      <c r="AU375" s="132">
        <v>5.8999999999999997E-2</v>
      </c>
      <c r="AV375" s="132">
        <v>0.02</v>
      </c>
      <c r="AW375" s="132">
        <v>3.6999999999999998E-2</v>
      </c>
      <c r="AX375" s="132">
        <v>4.3999999999999997E-2</v>
      </c>
      <c r="AY375" s="132">
        <v>1.6E-2</v>
      </c>
      <c r="AZ375" s="133">
        <v>2.5000000000000001E-3</v>
      </c>
      <c r="BB375" s="133">
        <v>5.0000000000000001E-4</v>
      </c>
      <c r="BC375" s="133">
        <v>5.0000000000000001E-4</v>
      </c>
      <c r="BD375" s="133">
        <v>5.0000000000000001E-4</v>
      </c>
      <c r="BE375" s="133">
        <v>5.0000000000000001E-4</v>
      </c>
      <c r="BF375" s="133">
        <v>5.0000000000000001E-4</v>
      </c>
      <c r="BG375" s="133">
        <v>5.0000000000000001E-4</v>
      </c>
      <c r="BH375" s="133">
        <v>5.0000000000000001E-4</v>
      </c>
      <c r="BI375" s="133">
        <v>5.0000000000000001E-4</v>
      </c>
      <c r="BJ375" s="133">
        <v>5.0000000000000004E-6</v>
      </c>
      <c r="BK375" s="133">
        <v>5.0000000000000001E-4</v>
      </c>
      <c r="BL375" s="133">
        <v>5.0000000000000002E-5</v>
      </c>
      <c r="BM375" s="133">
        <v>5.0000000000000002E-5</v>
      </c>
      <c r="BN375" s="133">
        <v>5.0000000000000002E-5</v>
      </c>
      <c r="BO375" s="133">
        <v>5.0000000000000002E-5</v>
      </c>
      <c r="BP375" s="133">
        <v>5.0000000000000002E-5</v>
      </c>
      <c r="BQ375" s="133">
        <v>4.0000000000000002E-4</v>
      </c>
      <c r="BR375" s="133">
        <v>5.0000000000000002E-5</v>
      </c>
      <c r="BS375" s="133">
        <v>5.0000000000000002E-5</v>
      </c>
      <c r="BT375" s="133">
        <v>5.0000000000000002E-5</v>
      </c>
      <c r="BU375" s="133">
        <v>5.0000000000000002E-5</v>
      </c>
      <c r="BV375" s="133">
        <v>5.0000000000000002E-5</v>
      </c>
      <c r="BW375" s="133">
        <v>1E-4</v>
      </c>
      <c r="BX375" s="133">
        <v>1.4999999999999999E-4</v>
      </c>
      <c r="BY375" s="135" t="s">
        <v>1121</v>
      </c>
      <c r="BZ375" s="135" t="s">
        <v>1121</v>
      </c>
      <c r="CA375" s="135" t="s">
        <v>1121</v>
      </c>
      <c r="CB375" s="135" t="s">
        <v>1121</v>
      </c>
      <c r="CC375" s="135" t="s">
        <v>1121</v>
      </c>
      <c r="CD375" s="135" t="s">
        <v>1121</v>
      </c>
      <c r="CE375" s="135" t="s">
        <v>1121</v>
      </c>
      <c r="CF375" s="135" t="s">
        <v>1121</v>
      </c>
      <c r="CG375" s="135" t="s">
        <v>1121</v>
      </c>
      <c r="CH375" s="135" t="s">
        <v>1121</v>
      </c>
      <c r="CI375" s="135" t="s">
        <v>1121</v>
      </c>
      <c r="CJ375" s="135" t="s">
        <v>1121</v>
      </c>
      <c r="CK375" s="135" t="s">
        <v>1121</v>
      </c>
      <c r="CL375" s="135" t="s">
        <v>1121</v>
      </c>
      <c r="CM375" s="135" t="s">
        <v>1121</v>
      </c>
      <c r="CN375" s="135" t="s">
        <v>1121</v>
      </c>
      <c r="CO375" s="135"/>
      <c r="CP375" s="135" t="s">
        <v>1121</v>
      </c>
      <c r="CQ375" s="135" t="s">
        <v>1121</v>
      </c>
      <c r="CR375" s="135" t="s">
        <v>1121</v>
      </c>
      <c r="CS375" s="135" t="s">
        <v>1121</v>
      </c>
      <c r="CT375" s="135" t="s">
        <v>1121</v>
      </c>
      <c r="CU375" s="135" t="s">
        <v>1121</v>
      </c>
      <c r="CV375" s="135" t="s">
        <v>1121</v>
      </c>
      <c r="CW375" s="136" t="s">
        <v>1121</v>
      </c>
      <c r="CX375" s="135" t="s">
        <v>1121</v>
      </c>
      <c r="CY375" s="135" t="s">
        <v>1121</v>
      </c>
      <c r="CZ375" s="135" t="s">
        <v>1121</v>
      </c>
      <c r="DA375" s="135" t="s">
        <v>1121</v>
      </c>
      <c r="DB375" s="135" t="s">
        <v>1121</v>
      </c>
      <c r="DC375" s="133">
        <v>5.0000000000000002E-5</v>
      </c>
      <c r="DD375" s="133">
        <v>5.0000000000000002E-5</v>
      </c>
      <c r="DE375" s="132">
        <v>2110</v>
      </c>
      <c r="DF375" s="135" t="s">
        <v>1121</v>
      </c>
      <c r="DG375" s="135" t="s">
        <v>1121</v>
      </c>
      <c r="DH375" s="135" t="s">
        <v>1121</v>
      </c>
      <c r="DI375" s="135" t="s">
        <v>1121</v>
      </c>
      <c r="DJ375" s="135" t="s">
        <v>1121</v>
      </c>
    </row>
    <row r="376" spans="34:114" ht="15" hidden="1" x14ac:dyDescent="0.25">
      <c r="AH376" s="132">
        <v>0.11</v>
      </c>
      <c r="AI376" s="132">
        <v>0.505</v>
      </c>
      <c r="AJ376" s="132">
        <v>0.13800000000000001</v>
      </c>
      <c r="AK376" s="132">
        <v>0.94599999999999995</v>
      </c>
      <c r="AL376" s="132">
        <v>0.28999999999999998</v>
      </c>
      <c r="AM376" s="132">
        <v>0.24099999999999999</v>
      </c>
      <c r="AN376" s="132">
        <v>0.19500000000000001</v>
      </c>
      <c r="AO376" s="132">
        <v>3.5999999999999997E-2</v>
      </c>
      <c r="AP376" s="132">
        <v>0.14299999999999999</v>
      </c>
      <c r="AQ376" s="132">
        <v>0.6</v>
      </c>
      <c r="AR376" s="132">
        <v>0.14599999999999999</v>
      </c>
      <c r="AS376" s="132">
        <v>8.5000000000000006E-2</v>
      </c>
      <c r="AT376" s="132">
        <v>0.61199999999999999</v>
      </c>
      <c r="AU376" s="132">
        <v>0.24399999999999999</v>
      </c>
      <c r="AV376" s="132">
        <v>0.108</v>
      </c>
      <c r="AW376" s="132">
        <v>0.10299999999999999</v>
      </c>
      <c r="AX376" s="132">
        <v>0.153</v>
      </c>
      <c r="AY376" s="132">
        <v>5.8999999999999997E-2</v>
      </c>
      <c r="AZ376" s="133">
        <v>2.5000000000000001E-3</v>
      </c>
      <c r="BB376" s="133">
        <v>5.0000000000000001E-4</v>
      </c>
      <c r="BC376" s="133">
        <v>5.0000000000000001E-4</v>
      </c>
      <c r="BD376" s="133">
        <v>5.0000000000000001E-4</v>
      </c>
      <c r="BE376" s="133">
        <v>5.0000000000000001E-4</v>
      </c>
      <c r="BF376" s="133">
        <v>5.0000000000000001E-4</v>
      </c>
      <c r="BG376" s="133">
        <v>5.0000000000000001E-4</v>
      </c>
      <c r="BH376" s="133">
        <v>5.0000000000000001E-4</v>
      </c>
      <c r="BI376" s="133">
        <v>5.0000000000000001E-4</v>
      </c>
      <c r="BJ376" s="133">
        <v>5.0000000000000004E-6</v>
      </c>
      <c r="BK376" s="133">
        <v>5.0000000000000001E-4</v>
      </c>
      <c r="BL376" s="133">
        <v>5.0000000000000002E-5</v>
      </c>
      <c r="BM376" s="133">
        <v>5.0000000000000002E-5</v>
      </c>
      <c r="BN376" s="133">
        <v>5.0000000000000002E-5</v>
      </c>
      <c r="BO376" s="133">
        <v>5.0000000000000002E-5</v>
      </c>
      <c r="BP376" s="133">
        <v>5.0000000000000002E-5</v>
      </c>
      <c r="BQ376" s="133">
        <v>4.0000000000000002E-4</v>
      </c>
      <c r="BR376" s="133">
        <v>5.0000000000000002E-5</v>
      </c>
      <c r="BS376" s="133">
        <v>5.0000000000000002E-5</v>
      </c>
      <c r="BT376" s="133">
        <v>5.0000000000000002E-5</v>
      </c>
      <c r="BU376" s="133">
        <v>5.0000000000000002E-5</v>
      </c>
      <c r="BV376" s="133">
        <v>5.0000000000000002E-5</v>
      </c>
      <c r="BW376" s="133">
        <v>1E-4</v>
      </c>
      <c r="BX376" s="133">
        <v>1.4999999999999999E-4</v>
      </c>
      <c r="BY376" s="132">
        <v>2.89</v>
      </c>
      <c r="BZ376" s="133">
        <v>0.05</v>
      </c>
      <c r="CA376" s="132">
        <v>1.4</v>
      </c>
      <c r="CB376" s="133">
        <v>1.0000000000000001E-5</v>
      </c>
      <c r="CC376" s="133">
        <v>2.5000000000000001E-5</v>
      </c>
      <c r="CD376" s="133">
        <v>2.5000000000000001E-5</v>
      </c>
      <c r="CE376" s="133">
        <v>2.5000000000000001E-5</v>
      </c>
      <c r="CF376" s="133">
        <v>2.5000000000000001E-5</v>
      </c>
      <c r="CG376" s="133">
        <v>2.5000000000000001E-5</v>
      </c>
      <c r="CH376" s="133">
        <v>2.5000000000000001E-5</v>
      </c>
      <c r="CI376" s="133">
        <v>2.5000000000000001E-5</v>
      </c>
      <c r="CJ376" s="133">
        <v>5.0000000000000001E-3</v>
      </c>
      <c r="CK376" s="133">
        <v>1.4999999999999999E-4</v>
      </c>
      <c r="CL376" s="133">
        <v>5.0000000000000001E-4</v>
      </c>
      <c r="CM376" s="133">
        <v>5.0000000000000001E-4</v>
      </c>
      <c r="CN376" s="133">
        <v>5.0000000000000001E-4</v>
      </c>
      <c r="CO376" s="133"/>
      <c r="CP376" s="133">
        <v>2.9999999999999997E-4</v>
      </c>
      <c r="CQ376" s="133">
        <v>5.0000000000000001E-3</v>
      </c>
      <c r="CR376" s="133">
        <v>5.0000000000000001E-4</v>
      </c>
      <c r="CS376" s="133">
        <v>5.0000000000000001E-4</v>
      </c>
      <c r="CT376" s="133">
        <v>5.0000000000000002E-5</v>
      </c>
      <c r="CU376" s="133">
        <v>5.0000000000000002E-5</v>
      </c>
      <c r="CV376" s="133">
        <v>5.0000000000000002E-5</v>
      </c>
      <c r="CW376" s="136">
        <v>1.9</v>
      </c>
      <c r="CX376" s="133">
        <v>5.0000000000000002E-5</v>
      </c>
      <c r="CY376" s="133">
        <v>5.0000000000000002E-5</v>
      </c>
      <c r="CZ376" s="133">
        <v>5.0000000000000002E-5</v>
      </c>
      <c r="DA376" s="133">
        <v>5.0000000000000002E-5</v>
      </c>
      <c r="DB376" s="133">
        <v>5.0000000000000002E-5</v>
      </c>
      <c r="DC376" s="133">
        <v>5.0000000000000002E-5</v>
      </c>
      <c r="DD376" s="133">
        <v>5.0000000000000002E-5</v>
      </c>
      <c r="DE376" s="132">
        <v>1368</v>
      </c>
      <c r="DF376" s="133">
        <v>5.0000000000000001E-4</v>
      </c>
      <c r="DG376" s="133">
        <v>5.0000000000000002E-5</v>
      </c>
      <c r="DH376" s="133">
        <v>2.5000000000000001E-5</v>
      </c>
      <c r="DI376" s="133">
        <v>2.5000000000000001E-5</v>
      </c>
      <c r="DJ376" s="133">
        <v>5.0000000000000002E-5</v>
      </c>
    </row>
    <row r="377" spans="34:114" ht="15" hidden="1" x14ac:dyDescent="0.25">
      <c r="AH377" s="132">
        <v>0.12</v>
      </c>
      <c r="AI377" s="132">
        <v>0.28100000000000003</v>
      </c>
      <c r="AJ377" s="132">
        <v>8.5999999999999993E-2</v>
      </c>
      <c r="AK377" s="132">
        <v>0.63400000000000001</v>
      </c>
      <c r="AL377" s="132">
        <v>0.25</v>
      </c>
      <c r="AM377" s="132">
        <v>0.214</v>
      </c>
      <c r="AN377" s="132">
        <v>0.17799999999999999</v>
      </c>
      <c r="AO377" s="132">
        <v>3.3000000000000002E-2</v>
      </c>
      <c r="AP377" s="132">
        <v>0.127</v>
      </c>
      <c r="AQ377" s="132">
        <v>0.16400000000000001</v>
      </c>
      <c r="AR377" s="132">
        <v>8.7999999999999995E-2</v>
      </c>
      <c r="AS377" s="132">
        <v>6.0999999999999999E-2</v>
      </c>
      <c r="AT377" s="132">
        <v>0.39800000000000002</v>
      </c>
      <c r="AU377" s="132">
        <v>0.23400000000000001</v>
      </c>
      <c r="AV377" s="132">
        <v>0.107</v>
      </c>
      <c r="AW377" s="132">
        <v>0.10100000000000001</v>
      </c>
      <c r="AX377" s="132">
        <v>0.14499999999999999</v>
      </c>
      <c r="AY377" s="132">
        <v>5.7000000000000002E-2</v>
      </c>
      <c r="AZ377" s="133">
        <v>2.5000000000000001E-3</v>
      </c>
      <c r="BB377" s="133">
        <v>5.0000000000000001E-4</v>
      </c>
      <c r="BC377" s="133">
        <v>5.0000000000000001E-4</v>
      </c>
      <c r="BD377" s="133">
        <v>5.0000000000000001E-4</v>
      </c>
      <c r="BE377" s="133">
        <v>5.0000000000000001E-4</v>
      </c>
      <c r="BF377" s="133">
        <v>5.0000000000000001E-4</v>
      </c>
      <c r="BG377" s="133">
        <v>5.0000000000000001E-4</v>
      </c>
      <c r="BH377" s="133">
        <v>5.0000000000000001E-4</v>
      </c>
      <c r="BI377" s="133">
        <v>5.0000000000000001E-4</v>
      </c>
      <c r="BJ377" s="133">
        <v>5.0000000000000004E-6</v>
      </c>
      <c r="BK377" s="133">
        <v>5.0000000000000001E-4</v>
      </c>
      <c r="BL377" s="133">
        <v>5.0000000000000002E-5</v>
      </c>
      <c r="BM377" s="133">
        <v>5.0000000000000002E-5</v>
      </c>
      <c r="BN377" s="133">
        <v>5.0000000000000002E-5</v>
      </c>
      <c r="BO377" s="133">
        <v>5.0000000000000002E-5</v>
      </c>
      <c r="BP377" s="133">
        <v>5.0000000000000002E-5</v>
      </c>
      <c r="BQ377" s="133">
        <v>4.0000000000000002E-4</v>
      </c>
      <c r="BR377" s="133">
        <v>5.0000000000000002E-5</v>
      </c>
      <c r="BS377" s="133">
        <v>5.0000000000000002E-5</v>
      </c>
      <c r="BT377" s="133">
        <v>5.0000000000000002E-5</v>
      </c>
      <c r="BU377" s="133">
        <v>5.0000000000000002E-5</v>
      </c>
      <c r="BV377" s="133">
        <v>5.0000000000000002E-5</v>
      </c>
      <c r="BW377" s="133">
        <v>1E-4</v>
      </c>
      <c r="BX377" s="133">
        <v>1.4999999999999999E-4</v>
      </c>
      <c r="BY377" s="135" t="s">
        <v>1121</v>
      </c>
      <c r="BZ377" s="135" t="s">
        <v>1121</v>
      </c>
      <c r="CA377" s="135" t="s">
        <v>1121</v>
      </c>
      <c r="CB377" s="135" t="s">
        <v>1121</v>
      </c>
      <c r="CC377" s="135" t="s">
        <v>1121</v>
      </c>
      <c r="CD377" s="135" t="s">
        <v>1121</v>
      </c>
      <c r="CE377" s="135" t="s">
        <v>1121</v>
      </c>
      <c r="CF377" s="135" t="s">
        <v>1121</v>
      </c>
      <c r="CG377" s="135" t="s">
        <v>1121</v>
      </c>
      <c r="CH377" s="135" t="s">
        <v>1121</v>
      </c>
      <c r="CI377" s="135" t="s">
        <v>1121</v>
      </c>
      <c r="CJ377" s="135" t="s">
        <v>1121</v>
      </c>
      <c r="CK377" s="135" t="s">
        <v>1121</v>
      </c>
      <c r="CL377" s="135" t="s">
        <v>1121</v>
      </c>
      <c r="CM377" s="135" t="s">
        <v>1121</v>
      </c>
      <c r="CN377" s="135" t="s">
        <v>1121</v>
      </c>
      <c r="CO377" s="135"/>
      <c r="CP377" s="135" t="s">
        <v>1121</v>
      </c>
      <c r="CQ377" s="135" t="s">
        <v>1121</v>
      </c>
      <c r="CR377" s="135" t="s">
        <v>1121</v>
      </c>
      <c r="CS377" s="135" t="s">
        <v>1121</v>
      </c>
      <c r="CT377" s="135" t="s">
        <v>1121</v>
      </c>
      <c r="CU377" s="135" t="s">
        <v>1121</v>
      </c>
      <c r="CV377" s="135" t="s">
        <v>1121</v>
      </c>
      <c r="CW377" s="136" t="s">
        <v>1121</v>
      </c>
      <c r="CX377" s="135" t="s">
        <v>1121</v>
      </c>
      <c r="CY377" s="135" t="s">
        <v>1121</v>
      </c>
      <c r="CZ377" s="135" t="s">
        <v>1121</v>
      </c>
      <c r="DA377" s="135" t="s">
        <v>1121</v>
      </c>
      <c r="DB377" s="135" t="s">
        <v>1121</v>
      </c>
      <c r="DC377" s="133">
        <v>5.0000000000000002E-5</v>
      </c>
      <c r="DD377" s="133">
        <v>5.0000000000000002E-5</v>
      </c>
      <c r="DE377" s="132">
        <v>2587</v>
      </c>
      <c r="DF377" s="135" t="s">
        <v>1121</v>
      </c>
      <c r="DG377" s="135" t="s">
        <v>1121</v>
      </c>
      <c r="DH377" s="135" t="s">
        <v>1121</v>
      </c>
      <c r="DI377" s="135" t="s">
        <v>1121</v>
      </c>
      <c r="DJ377" s="135" t="s">
        <v>1121</v>
      </c>
    </row>
    <row r="378" spans="34:114" ht="15" hidden="1" x14ac:dyDescent="0.25">
      <c r="AH378" s="132">
        <v>0.34</v>
      </c>
      <c r="AI378" s="132">
        <v>0.70699999999999996</v>
      </c>
      <c r="AJ378" s="132">
        <v>0.189</v>
      </c>
      <c r="AK378" s="132">
        <v>1.03</v>
      </c>
      <c r="AL378" s="132">
        <v>0.38</v>
      </c>
      <c r="AM378" s="132">
        <v>0.32100000000000001</v>
      </c>
      <c r="AN378" s="132">
        <v>0.24299999999999999</v>
      </c>
      <c r="AO378" s="132">
        <v>3.4000000000000002E-2</v>
      </c>
      <c r="AP378" s="132">
        <v>0.108</v>
      </c>
      <c r="AQ378" s="132">
        <v>4.5999999999999999E-2</v>
      </c>
      <c r="AR378" s="132">
        <v>0.123</v>
      </c>
      <c r="AS378" s="132">
        <v>0.106</v>
      </c>
      <c r="AT378" s="132">
        <v>0.67400000000000004</v>
      </c>
      <c r="AU378" s="132">
        <v>0.28199999999999997</v>
      </c>
      <c r="AV378" s="132">
        <v>0.13</v>
      </c>
      <c r="AW378" s="132">
        <v>9.7000000000000003E-2</v>
      </c>
      <c r="AX378" s="132">
        <v>0.16200000000000001</v>
      </c>
      <c r="AY378" s="132">
        <v>5.0999999999999997E-2</v>
      </c>
      <c r="AZ378" s="133">
        <v>2.5000000000000001E-3</v>
      </c>
      <c r="BB378" s="133">
        <v>5.0000000000000001E-4</v>
      </c>
      <c r="BC378" s="133">
        <v>5.0000000000000001E-4</v>
      </c>
      <c r="BD378" s="133">
        <v>5.0000000000000001E-4</v>
      </c>
      <c r="BE378" s="133">
        <v>5.0000000000000001E-4</v>
      </c>
      <c r="BF378" s="133">
        <v>5.0000000000000001E-4</v>
      </c>
      <c r="BG378" s="133">
        <v>5.0000000000000001E-4</v>
      </c>
      <c r="BH378" s="133">
        <v>5.0000000000000001E-4</v>
      </c>
      <c r="BI378" s="133">
        <v>5.0000000000000001E-4</v>
      </c>
      <c r="BJ378" s="133">
        <v>5.0000000000000004E-6</v>
      </c>
      <c r="BK378" s="133">
        <v>5.0000000000000001E-4</v>
      </c>
      <c r="BL378" s="133">
        <v>5.0000000000000002E-5</v>
      </c>
      <c r="BM378" s="133">
        <v>5.0000000000000002E-5</v>
      </c>
      <c r="BN378" s="133">
        <v>5.0000000000000002E-5</v>
      </c>
      <c r="BO378" s="133">
        <v>5.0000000000000002E-5</v>
      </c>
      <c r="BP378" s="133">
        <v>5.0000000000000002E-5</v>
      </c>
      <c r="BQ378" s="133">
        <v>4.0000000000000002E-4</v>
      </c>
      <c r="BR378" s="133">
        <v>5.0000000000000002E-5</v>
      </c>
      <c r="BS378" s="133">
        <v>5.0000000000000002E-5</v>
      </c>
      <c r="BT378" s="133">
        <v>5.0000000000000002E-5</v>
      </c>
      <c r="BU378" s="133">
        <v>5.0000000000000002E-5</v>
      </c>
      <c r="BV378" s="133">
        <v>5.0000000000000002E-5</v>
      </c>
      <c r="BW378" s="133">
        <v>1E-4</v>
      </c>
      <c r="BX378" s="133">
        <v>1.4999999999999999E-4</v>
      </c>
      <c r="BY378" s="135" t="s">
        <v>1121</v>
      </c>
      <c r="BZ378" s="135" t="s">
        <v>1121</v>
      </c>
      <c r="CA378" s="135" t="s">
        <v>1121</v>
      </c>
      <c r="CB378" s="135" t="s">
        <v>1121</v>
      </c>
      <c r="CC378" s="135" t="s">
        <v>1121</v>
      </c>
      <c r="CD378" s="135" t="s">
        <v>1121</v>
      </c>
      <c r="CE378" s="135" t="s">
        <v>1121</v>
      </c>
      <c r="CF378" s="135" t="s">
        <v>1121</v>
      </c>
      <c r="CG378" s="135" t="s">
        <v>1121</v>
      </c>
      <c r="CH378" s="135" t="s">
        <v>1121</v>
      </c>
      <c r="CI378" s="135" t="s">
        <v>1121</v>
      </c>
      <c r="CJ378" s="135" t="s">
        <v>1121</v>
      </c>
      <c r="CK378" s="135" t="s">
        <v>1121</v>
      </c>
      <c r="CL378" s="135" t="s">
        <v>1121</v>
      </c>
      <c r="CM378" s="135" t="s">
        <v>1121</v>
      </c>
      <c r="CN378" s="135" t="s">
        <v>1121</v>
      </c>
      <c r="CO378" s="135"/>
      <c r="CP378" s="135" t="s">
        <v>1121</v>
      </c>
      <c r="CQ378" s="135" t="s">
        <v>1121</v>
      </c>
      <c r="CR378" s="135" t="s">
        <v>1121</v>
      </c>
      <c r="CS378" s="135" t="s">
        <v>1121</v>
      </c>
      <c r="CT378" s="135" t="s">
        <v>1121</v>
      </c>
      <c r="CU378" s="135" t="s">
        <v>1121</v>
      </c>
      <c r="CV378" s="135" t="s">
        <v>1121</v>
      </c>
      <c r="CW378" s="136" t="s">
        <v>1121</v>
      </c>
      <c r="CX378" s="135" t="s">
        <v>1121</v>
      </c>
      <c r="CY378" s="135" t="s">
        <v>1121</v>
      </c>
      <c r="CZ378" s="135" t="s">
        <v>1121</v>
      </c>
      <c r="DA378" s="135" t="s">
        <v>1121</v>
      </c>
      <c r="DB378" s="135" t="s">
        <v>1121</v>
      </c>
      <c r="DC378" s="133">
        <v>5.0000000000000002E-5</v>
      </c>
      <c r="DD378" s="133">
        <v>5.0000000000000002E-5</v>
      </c>
      <c r="DE378" s="132">
        <v>495.7</v>
      </c>
      <c r="DF378" s="135" t="s">
        <v>1121</v>
      </c>
      <c r="DG378" s="135" t="s">
        <v>1121</v>
      </c>
      <c r="DH378" s="135" t="s">
        <v>1121</v>
      </c>
      <c r="DI378" s="135" t="s">
        <v>1121</v>
      </c>
      <c r="DJ378" s="135" t="s">
        <v>1121</v>
      </c>
    </row>
    <row r="379" spans="34:114" ht="15" hidden="1" x14ac:dyDescent="0.25">
      <c r="AH379" s="132">
        <v>0.16</v>
      </c>
      <c r="AI379" s="132">
        <v>2.1800000000000002</v>
      </c>
      <c r="AJ379" s="132">
        <v>0.12</v>
      </c>
      <c r="AK379" s="132">
        <v>1.91</v>
      </c>
      <c r="AL379" s="132">
        <v>0.51</v>
      </c>
      <c r="AM379" s="132">
        <v>0.41299999999999998</v>
      </c>
      <c r="AN379" s="132">
        <v>0.316</v>
      </c>
      <c r="AO379" s="132">
        <v>5.0999999999999997E-2</v>
      </c>
      <c r="AP379" s="132">
        <v>0.17899999999999999</v>
      </c>
      <c r="AQ379" s="132">
        <v>0.16400000000000001</v>
      </c>
      <c r="AR379" s="132">
        <v>8.8999999999999996E-2</v>
      </c>
      <c r="AS379" s="132">
        <v>0.107</v>
      </c>
      <c r="AT379" s="132">
        <v>0.78900000000000003</v>
      </c>
      <c r="AU379" s="132">
        <v>0.379</v>
      </c>
      <c r="AV379" s="132">
        <v>0.16800000000000001</v>
      </c>
      <c r="AW379" s="132">
        <v>0.14599999999999999</v>
      </c>
      <c r="AX379" s="132">
        <v>0.20599999999999999</v>
      </c>
      <c r="AY379" s="132">
        <v>0.107</v>
      </c>
      <c r="AZ379" s="133">
        <v>2.5000000000000001E-3</v>
      </c>
      <c r="BB379" s="133">
        <v>5.0000000000000001E-4</v>
      </c>
      <c r="BC379" s="133">
        <v>5.0000000000000001E-4</v>
      </c>
      <c r="BD379" s="133">
        <v>5.0000000000000001E-4</v>
      </c>
      <c r="BE379" s="133">
        <v>5.0000000000000001E-4</v>
      </c>
      <c r="BF379" s="133">
        <v>5.0000000000000001E-4</v>
      </c>
      <c r="BG379" s="133">
        <v>5.0000000000000001E-4</v>
      </c>
      <c r="BH379" s="133">
        <v>5.0000000000000001E-4</v>
      </c>
      <c r="BI379" s="133">
        <v>5.0000000000000001E-4</v>
      </c>
      <c r="BJ379" s="133">
        <v>5.0000000000000004E-6</v>
      </c>
      <c r="BK379" s="133">
        <v>5.0000000000000001E-4</v>
      </c>
      <c r="BL379" s="133">
        <v>5.0000000000000002E-5</v>
      </c>
      <c r="BM379" s="133">
        <v>5.0000000000000002E-5</v>
      </c>
      <c r="BN379" s="133">
        <v>5.0000000000000002E-5</v>
      </c>
      <c r="BO379" s="133">
        <v>5.0000000000000002E-5</v>
      </c>
      <c r="BP379" s="133">
        <v>5.0000000000000002E-5</v>
      </c>
      <c r="BQ379" s="133">
        <v>4.0000000000000002E-4</v>
      </c>
      <c r="BR379" s="133">
        <v>5.0000000000000002E-5</v>
      </c>
      <c r="BS379" s="133">
        <v>5.0000000000000002E-5</v>
      </c>
      <c r="BT379" s="133">
        <v>5.0000000000000002E-5</v>
      </c>
      <c r="BU379" s="133">
        <v>5.0000000000000002E-5</v>
      </c>
      <c r="BV379" s="133">
        <v>5.0000000000000002E-5</v>
      </c>
      <c r="BW379" s="133">
        <v>1E-4</v>
      </c>
      <c r="BX379" s="133">
        <v>1.4999999999999999E-4</v>
      </c>
      <c r="BY379" s="135" t="s">
        <v>1121</v>
      </c>
      <c r="BZ379" s="135" t="s">
        <v>1121</v>
      </c>
      <c r="CA379" s="135" t="s">
        <v>1121</v>
      </c>
      <c r="CB379" s="135" t="s">
        <v>1121</v>
      </c>
      <c r="CC379" s="135" t="s">
        <v>1121</v>
      </c>
      <c r="CD379" s="135" t="s">
        <v>1121</v>
      </c>
      <c r="CE379" s="135" t="s">
        <v>1121</v>
      </c>
      <c r="CF379" s="135" t="s">
        <v>1121</v>
      </c>
      <c r="CG379" s="135" t="s">
        <v>1121</v>
      </c>
      <c r="CH379" s="135" t="s">
        <v>1121</v>
      </c>
      <c r="CI379" s="135" t="s">
        <v>1121</v>
      </c>
      <c r="CJ379" s="135" t="s">
        <v>1121</v>
      </c>
      <c r="CK379" s="135" t="s">
        <v>1121</v>
      </c>
      <c r="CL379" s="135" t="s">
        <v>1121</v>
      </c>
      <c r="CM379" s="135" t="s">
        <v>1121</v>
      </c>
      <c r="CN379" s="135" t="s">
        <v>1121</v>
      </c>
      <c r="CO379" s="135"/>
      <c r="CP379" s="135" t="s">
        <v>1121</v>
      </c>
      <c r="CQ379" s="135" t="s">
        <v>1121</v>
      </c>
      <c r="CR379" s="135" t="s">
        <v>1121</v>
      </c>
      <c r="CS379" s="135" t="s">
        <v>1121</v>
      </c>
      <c r="CT379" s="135" t="s">
        <v>1121</v>
      </c>
      <c r="CU379" s="135" t="s">
        <v>1121</v>
      </c>
      <c r="CV379" s="135" t="s">
        <v>1121</v>
      </c>
      <c r="CW379" s="136" t="s">
        <v>1121</v>
      </c>
      <c r="CX379" s="135" t="s">
        <v>1121</v>
      </c>
      <c r="CY379" s="135" t="s">
        <v>1121</v>
      </c>
      <c r="CZ379" s="135" t="s">
        <v>1121</v>
      </c>
      <c r="DA379" s="135" t="s">
        <v>1121</v>
      </c>
      <c r="DB379" s="135" t="s">
        <v>1121</v>
      </c>
      <c r="DC379" s="133">
        <v>5.0000000000000002E-5</v>
      </c>
      <c r="DD379" s="133">
        <v>5.0000000000000002E-5</v>
      </c>
      <c r="DE379" s="132">
        <v>537.29999999999995</v>
      </c>
      <c r="DF379" s="135" t="s">
        <v>1121</v>
      </c>
      <c r="DG379" s="135" t="s">
        <v>1121</v>
      </c>
      <c r="DH379" s="135" t="s">
        <v>1121</v>
      </c>
      <c r="DI379" s="135" t="s">
        <v>1121</v>
      </c>
      <c r="DJ379" s="135" t="s">
        <v>1121</v>
      </c>
    </row>
    <row r="380" spans="34:114" ht="15" hidden="1" x14ac:dyDescent="0.25">
      <c r="AH380" s="132">
        <v>4.2000000000000003E-2</v>
      </c>
      <c r="AI380" s="132">
        <v>0.13800000000000001</v>
      </c>
      <c r="AJ380" s="132">
        <v>4.5999999999999999E-2</v>
      </c>
      <c r="AK380" s="132">
        <v>0.29499999999999998</v>
      </c>
      <c r="AL380" s="132">
        <v>0.15</v>
      </c>
      <c r="AM380" s="132">
        <v>0.127</v>
      </c>
      <c r="AN380" s="132">
        <v>0.11799999999999999</v>
      </c>
      <c r="AO380" s="132">
        <v>2.3E-2</v>
      </c>
      <c r="AP380" s="132">
        <v>5.6000000000000001E-2</v>
      </c>
      <c r="AQ380" s="132">
        <v>5.0000000000000001E-3</v>
      </c>
      <c r="AR380" s="132">
        <v>0.02</v>
      </c>
      <c r="AS380" s="132">
        <v>0.03</v>
      </c>
      <c r="AT380" s="132">
        <v>0.189</v>
      </c>
      <c r="AU380" s="132">
        <v>0.13500000000000001</v>
      </c>
      <c r="AV380" s="132">
        <v>6.2E-2</v>
      </c>
      <c r="AW380" s="132">
        <v>4.8000000000000001E-2</v>
      </c>
      <c r="AX380" s="132">
        <v>0.09</v>
      </c>
      <c r="AY380" s="132">
        <v>2.7E-2</v>
      </c>
      <c r="AZ380" s="133">
        <v>2.5000000000000001E-3</v>
      </c>
      <c r="BB380" s="133">
        <v>5.0000000000000001E-4</v>
      </c>
      <c r="BC380" s="133">
        <v>5.0000000000000001E-4</v>
      </c>
      <c r="BD380" s="133">
        <v>5.0000000000000001E-4</v>
      </c>
      <c r="BE380" s="133">
        <v>5.0000000000000001E-4</v>
      </c>
      <c r="BF380" s="133">
        <v>5.0000000000000001E-4</v>
      </c>
      <c r="BG380" s="133">
        <v>5.0000000000000001E-4</v>
      </c>
      <c r="BH380" s="133">
        <v>5.0000000000000001E-4</v>
      </c>
      <c r="BI380" s="133">
        <v>5.0000000000000001E-4</v>
      </c>
      <c r="BJ380" s="133">
        <v>5.0000000000000004E-6</v>
      </c>
      <c r="BK380" s="133">
        <v>5.0000000000000001E-4</v>
      </c>
      <c r="BL380" s="133">
        <v>5.0000000000000002E-5</v>
      </c>
      <c r="BM380" s="133">
        <v>5.0000000000000002E-5</v>
      </c>
      <c r="BN380" s="133">
        <v>5.0000000000000002E-5</v>
      </c>
      <c r="BO380" s="133">
        <v>5.0000000000000002E-5</v>
      </c>
      <c r="BP380" s="133">
        <v>5.0000000000000002E-5</v>
      </c>
      <c r="BQ380" s="133">
        <v>4.0000000000000002E-4</v>
      </c>
      <c r="BR380" s="133">
        <v>5.0000000000000002E-5</v>
      </c>
      <c r="BS380" s="133">
        <v>5.0000000000000002E-5</v>
      </c>
      <c r="BT380" s="133">
        <v>5.0000000000000002E-5</v>
      </c>
      <c r="BU380" s="133">
        <v>5.0000000000000002E-5</v>
      </c>
      <c r="BV380" s="133">
        <v>5.0000000000000002E-5</v>
      </c>
      <c r="BW380" s="133">
        <v>1E-4</v>
      </c>
      <c r="BX380" s="133">
        <v>1.4999999999999999E-4</v>
      </c>
      <c r="BY380" s="135" t="s">
        <v>1121</v>
      </c>
      <c r="BZ380" s="135" t="s">
        <v>1121</v>
      </c>
      <c r="CA380" s="135" t="s">
        <v>1121</v>
      </c>
      <c r="CB380" s="135" t="s">
        <v>1121</v>
      </c>
      <c r="CC380" s="135" t="s">
        <v>1121</v>
      </c>
      <c r="CD380" s="135" t="s">
        <v>1121</v>
      </c>
      <c r="CE380" s="135" t="s">
        <v>1121</v>
      </c>
      <c r="CF380" s="135" t="s">
        <v>1121</v>
      </c>
      <c r="CG380" s="135" t="s">
        <v>1121</v>
      </c>
      <c r="CH380" s="135" t="s">
        <v>1121</v>
      </c>
      <c r="CI380" s="135" t="s">
        <v>1121</v>
      </c>
      <c r="CJ380" s="135" t="s">
        <v>1121</v>
      </c>
      <c r="CK380" s="135" t="s">
        <v>1121</v>
      </c>
      <c r="CL380" s="135" t="s">
        <v>1121</v>
      </c>
      <c r="CM380" s="135" t="s">
        <v>1121</v>
      </c>
      <c r="CN380" s="135" t="s">
        <v>1121</v>
      </c>
      <c r="CO380" s="135"/>
      <c r="CP380" s="135" t="s">
        <v>1121</v>
      </c>
      <c r="CQ380" s="135" t="s">
        <v>1121</v>
      </c>
      <c r="CR380" s="135" t="s">
        <v>1121</v>
      </c>
      <c r="CS380" s="135" t="s">
        <v>1121</v>
      </c>
      <c r="CT380" s="135" t="s">
        <v>1121</v>
      </c>
      <c r="CU380" s="135" t="s">
        <v>1121</v>
      </c>
      <c r="CV380" s="135" t="s">
        <v>1121</v>
      </c>
      <c r="CW380" s="136" t="s">
        <v>1121</v>
      </c>
      <c r="CX380" s="135" t="s">
        <v>1121</v>
      </c>
      <c r="CY380" s="135" t="s">
        <v>1121</v>
      </c>
      <c r="CZ380" s="135" t="s">
        <v>1121</v>
      </c>
      <c r="DA380" s="135" t="s">
        <v>1121</v>
      </c>
      <c r="DB380" s="135" t="s">
        <v>1121</v>
      </c>
      <c r="DC380" s="133">
        <v>5.0000000000000002E-5</v>
      </c>
      <c r="DD380" s="133">
        <v>5.0000000000000002E-5</v>
      </c>
      <c r="DE380" s="132">
        <v>405</v>
      </c>
      <c r="DF380" s="135" t="s">
        <v>1121</v>
      </c>
      <c r="DG380" s="135" t="s">
        <v>1121</v>
      </c>
      <c r="DH380" s="135" t="s">
        <v>1121</v>
      </c>
      <c r="DI380" s="135" t="s">
        <v>1121</v>
      </c>
      <c r="DJ380" s="135" t="s">
        <v>1121</v>
      </c>
    </row>
    <row r="381" spans="34:114" ht="15" hidden="1" x14ac:dyDescent="0.25">
      <c r="AH381" s="132">
        <v>8.4000000000000005E-2</v>
      </c>
      <c r="AI381" s="132">
        <v>0.158</v>
      </c>
      <c r="AJ381" s="132">
        <v>3.3000000000000002E-2</v>
      </c>
      <c r="AK381" s="132">
        <v>0.33500000000000002</v>
      </c>
      <c r="AL381" s="132">
        <v>0.16</v>
      </c>
      <c r="AM381" s="132">
        <v>0.125</v>
      </c>
      <c r="AN381" s="132">
        <v>0.112</v>
      </c>
      <c r="AO381" s="132">
        <v>2.4E-2</v>
      </c>
      <c r="AP381" s="132">
        <v>8.1000000000000003E-2</v>
      </c>
      <c r="AQ381" s="132">
        <v>7.9000000000000001E-2</v>
      </c>
      <c r="AR381" s="132">
        <v>5.5E-2</v>
      </c>
      <c r="AS381" s="132">
        <v>4.4999999999999998E-2</v>
      </c>
      <c r="AT381" s="132">
        <v>0.20699999999999999</v>
      </c>
      <c r="AU381" s="132">
        <v>0.158</v>
      </c>
      <c r="AV381" s="132">
        <v>7.0000000000000007E-2</v>
      </c>
      <c r="AW381" s="132">
        <v>6.6000000000000003E-2</v>
      </c>
      <c r="AX381" s="132">
        <v>0.1</v>
      </c>
      <c r="AY381" s="132">
        <v>3.4000000000000002E-2</v>
      </c>
      <c r="AZ381" s="133">
        <v>2.5000000000000001E-3</v>
      </c>
      <c r="BB381" s="133">
        <v>5.0000000000000001E-4</v>
      </c>
      <c r="BC381" s="133">
        <v>5.0000000000000001E-4</v>
      </c>
      <c r="BD381" s="133">
        <v>5.0000000000000001E-4</v>
      </c>
      <c r="BE381" s="133">
        <v>5.0000000000000001E-4</v>
      </c>
      <c r="BF381" s="133">
        <v>5.0000000000000001E-4</v>
      </c>
      <c r="BG381" s="133">
        <v>5.0000000000000001E-4</v>
      </c>
      <c r="BH381" s="133">
        <v>5.0000000000000001E-4</v>
      </c>
      <c r="BI381" s="133">
        <v>5.0000000000000001E-4</v>
      </c>
      <c r="BJ381" s="133">
        <v>5.0000000000000004E-6</v>
      </c>
      <c r="BK381" s="133">
        <v>5.0000000000000001E-4</v>
      </c>
      <c r="BL381" s="133">
        <v>5.0000000000000002E-5</v>
      </c>
      <c r="BM381" s="133">
        <v>5.0000000000000002E-5</v>
      </c>
      <c r="BN381" s="133">
        <v>5.0000000000000002E-5</v>
      </c>
      <c r="BO381" s="133">
        <v>5.0000000000000002E-5</v>
      </c>
      <c r="BP381" s="133">
        <v>5.0000000000000002E-5</v>
      </c>
      <c r="BQ381" s="133">
        <v>4.0000000000000002E-4</v>
      </c>
      <c r="BR381" s="133">
        <v>5.0000000000000002E-5</v>
      </c>
      <c r="BS381" s="133">
        <v>5.0000000000000002E-5</v>
      </c>
      <c r="BT381" s="133">
        <v>5.0000000000000002E-5</v>
      </c>
      <c r="BU381" s="133">
        <v>5.0000000000000002E-5</v>
      </c>
      <c r="BV381" s="133">
        <v>5.0000000000000002E-5</v>
      </c>
      <c r="BW381" s="133">
        <v>1E-4</v>
      </c>
      <c r="BX381" s="133">
        <v>1.4999999999999999E-4</v>
      </c>
      <c r="BY381" s="135" t="s">
        <v>1121</v>
      </c>
      <c r="BZ381" s="135" t="s">
        <v>1121</v>
      </c>
      <c r="CA381" s="135" t="s">
        <v>1121</v>
      </c>
      <c r="CB381" s="135" t="s">
        <v>1121</v>
      </c>
      <c r="CC381" s="135" t="s">
        <v>1121</v>
      </c>
      <c r="CD381" s="135" t="s">
        <v>1121</v>
      </c>
      <c r="CE381" s="135" t="s">
        <v>1121</v>
      </c>
      <c r="CF381" s="135" t="s">
        <v>1121</v>
      </c>
      <c r="CG381" s="135" t="s">
        <v>1121</v>
      </c>
      <c r="CH381" s="135" t="s">
        <v>1121</v>
      </c>
      <c r="CI381" s="135" t="s">
        <v>1121</v>
      </c>
      <c r="CJ381" s="135" t="s">
        <v>1121</v>
      </c>
      <c r="CK381" s="135" t="s">
        <v>1121</v>
      </c>
      <c r="CL381" s="135" t="s">
        <v>1121</v>
      </c>
      <c r="CM381" s="135" t="s">
        <v>1121</v>
      </c>
      <c r="CN381" s="135" t="s">
        <v>1121</v>
      </c>
      <c r="CO381" s="135"/>
      <c r="CP381" s="135" t="s">
        <v>1121</v>
      </c>
      <c r="CQ381" s="135" t="s">
        <v>1121</v>
      </c>
      <c r="CR381" s="135" t="s">
        <v>1121</v>
      </c>
      <c r="CS381" s="135" t="s">
        <v>1121</v>
      </c>
      <c r="CT381" s="135" t="s">
        <v>1121</v>
      </c>
      <c r="CU381" s="135" t="s">
        <v>1121</v>
      </c>
      <c r="CV381" s="135" t="s">
        <v>1121</v>
      </c>
      <c r="CW381" s="136" t="s">
        <v>1121</v>
      </c>
      <c r="CX381" s="135" t="s">
        <v>1121</v>
      </c>
      <c r="CY381" s="135" t="s">
        <v>1121</v>
      </c>
      <c r="CZ381" s="135" t="s">
        <v>1121</v>
      </c>
      <c r="DA381" s="135" t="s">
        <v>1121</v>
      </c>
      <c r="DB381" s="135" t="s">
        <v>1121</v>
      </c>
      <c r="DC381" s="133">
        <v>5.0000000000000002E-5</v>
      </c>
      <c r="DD381" s="133">
        <v>5.0000000000000002E-5</v>
      </c>
      <c r="DE381" s="132">
        <v>2793</v>
      </c>
      <c r="DF381" s="135" t="s">
        <v>1121</v>
      </c>
      <c r="DG381" s="135" t="s">
        <v>1121</v>
      </c>
      <c r="DH381" s="135" t="s">
        <v>1121</v>
      </c>
      <c r="DI381" s="135" t="s">
        <v>1121</v>
      </c>
      <c r="DJ381" s="135" t="s">
        <v>1121</v>
      </c>
    </row>
    <row r="382" spans="34:114" ht="15" hidden="1" x14ac:dyDescent="0.25">
      <c r="AH382" s="132">
        <v>0.03</v>
      </c>
      <c r="AI382" s="132">
        <v>8.4000000000000005E-2</v>
      </c>
      <c r="AJ382" s="132">
        <v>4.4999999999999998E-2</v>
      </c>
      <c r="AK382" s="132">
        <v>0.254</v>
      </c>
      <c r="AL382" s="132">
        <v>0.13</v>
      </c>
      <c r="AM382" s="132">
        <v>0.111</v>
      </c>
      <c r="AN382" s="132">
        <v>0.10199999999999999</v>
      </c>
      <c r="AO382" s="132">
        <v>1.9E-2</v>
      </c>
      <c r="AP382" s="132">
        <v>5.1999999999999998E-2</v>
      </c>
      <c r="AQ382" s="132">
        <v>2.8000000000000001E-2</v>
      </c>
      <c r="AR382" s="132">
        <v>1.7000000000000001E-2</v>
      </c>
      <c r="AS382" s="132">
        <v>1.2999999999999999E-2</v>
      </c>
      <c r="AT382" s="132">
        <v>0.16500000000000001</v>
      </c>
      <c r="AU382" s="132">
        <v>0.112</v>
      </c>
      <c r="AV382" s="132">
        <v>5.0999999999999997E-2</v>
      </c>
      <c r="AW382" s="132">
        <v>4.1000000000000002E-2</v>
      </c>
      <c r="AX382" s="132">
        <v>7.6999999999999999E-2</v>
      </c>
      <c r="AY382" s="132">
        <v>2.9000000000000001E-2</v>
      </c>
      <c r="AZ382" s="133">
        <v>2.5000000000000001E-3</v>
      </c>
      <c r="BB382" s="133">
        <v>5.0000000000000001E-4</v>
      </c>
      <c r="BC382" s="133">
        <v>5.0000000000000001E-4</v>
      </c>
      <c r="BD382" s="133">
        <v>5.0000000000000001E-4</v>
      </c>
      <c r="BE382" s="133">
        <v>5.0000000000000001E-4</v>
      </c>
      <c r="BF382" s="133">
        <v>5.0000000000000001E-4</v>
      </c>
      <c r="BG382" s="133">
        <v>5.0000000000000001E-4</v>
      </c>
      <c r="BH382" s="133">
        <v>5.0000000000000001E-4</v>
      </c>
      <c r="BI382" s="133">
        <v>5.0000000000000001E-4</v>
      </c>
      <c r="BJ382" s="133">
        <v>5.0000000000000004E-6</v>
      </c>
      <c r="BK382" s="133">
        <v>5.0000000000000001E-4</v>
      </c>
      <c r="BL382" s="133">
        <v>5.0000000000000002E-5</v>
      </c>
      <c r="BM382" s="133">
        <v>5.0000000000000002E-5</v>
      </c>
      <c r="BN382" s="133">
        <v>5.0000000000000002E-5</v>
      </c>
      <c r="BO382" s="133">
        <v>5.0000000000000002E-5</v>
      </c>
      <c r="BP382" s="133">
        <v>5.0000000000000002E-5</v>
      </c>
      <c r="BQ382" s="133">
        <v>4.0000000000000002E-4</v>
      </c>
      <c r="BR382" s="133">
        <v>5.0000000000000002E-5</v>
      </c>
      <c r="BS382" s="133">
        <v>5.0000000000000002E-5</v>
      </c>
      <c r="BT382" s="133">
        <v>5.0000000000000002E-5</v>
      </c>
      <c r="BU382" s="133">
        <v>5.0000000000000002E-5</v>
      </c>
      <c r="BV382" s="133">
        <v>5.0000000000000002E-5</v>
      </c>
      <c r="BW382" s="133">
        <v>1E-4</v>
      </c>
      <c r="BX382" s="133">
        <v>1.4999999999999999E-4</v>
      </c>
      <c r="BY382" s="135" t="s">
        <v>1121</v>
      </c>
      <c r="BZ382" s="135" t="s">
        <v>1121</v>
      </c>
      <c r="CA382" s="135" t="s">
        <v>1121</v>
      </c>
      <c r="CB382" s="135" t="s">
        <v>1121</v>
      </c>
      <c r="CC382" s="135" t="s">
        <v>1121</v>
      </c>
      <c r="CD382" s="135" t="s">
        <v>1121</v>
      </c>
      <c r="CE382" s="135" t="s">
        <v>1121</v>
      </c>
      <c r="CF382" s="135" t="s">
        <v>1121</v>
      </c>
      <c r="CG382" s="135" t="s">
        <v>1121</v>
      </c>
      <c r="CH382" s="135" t="s">
        <v>1121</v>
      </c>
      <c r="CI382" s="135" t="s">
        <v>1121</v>
      </c>
      <c r="CJ382" s="135" t="s">
        <v>1121</v>
      </c>
      <c r="CK382" s="135" t="s">
        <v>1121</v>
      </c>
      <c r="CL382" s="135" t="s">
        <v>1121</v>
      </c>
      <c r="CM382" s="135" t="s">
        <v>1121</v>
      </c>
      <c r="CN382" s="135" t="s">
        <v>1121</v>
      </c>
      <c r="CO382" s="135"/>
      <c r="CP382" s="135" t="s">
        <v>1121</v>
      </c>
      <c r="CQ382" s="135" t="s">
        <v>1121</v>
      </c>
      <c r="CR382" s="135" t="s">
        <v>1121</v>
      </c>
      <c r="CS382" s="135" t="s">
        <v>1121</v>
      </c>
      <c r="CT382" s="135" t="s">
        <v>1121</v>
      </c>
      <c r="CU382" s="135" t="s">
        <v>1121</v>
      </c>
      <c r="CV382" s="135" t="s">
        <v>1121</v>
      </c>
      <c r="CW382" s="136" t="s">
        <v>1121</v>
      </c>
      <c r="CX382" s="135" t="s">
        <v>1121</v>
      </c>
      <c r="CY382" s="135" t="s">
        <v>1121</v>
      </c>
      <c r="CZ382" s="135" t="s">
        <v>1121</v>
      </c>
      <c r="DA382" s="135" t="s">
        <v>1121</v>
      </c>
      <c r="DB382" s="135" t="s">
        <v>1121</v>
      </c>
      <c r="DC382" s="133">
        <v>5.0000000000000002E-5</v>
      </c>
      <c r="DD382" s="133">
        <v>5.0000000000000002E-5</v>
      </c>
      <c r="DE382" s="132">
        <v>920.2</v>
      </c>
      <c r="DF382" s="135" t="s">
        <v>1121</v>
      </c>
      <c r="DG382" s="135" t="s">
        <v>1121</v>
      </c>
      <c r="DH382" s="135" t="s">
        <v>1121</v>
      </c>
      <c r="DI382" s="135" t="s">
        <v>1121</v>
      </c>
      <c r="DJ382" s="135" t="s">
        <v>1121</v>
      </c>
    </row>
    <row r="383" spans="34:114" ht="15" hidden="1" x14ac:dyDescent="0.25">
      <c r="AH383" s="132">
        <v>8.0000000000000002E-3</v>
      </c>
      <c r="AI383" s="132">
        <v>2.5999999999999999E-2</v>
      </c>
      <c r="AJ383" s="132">
        <v>7.0000000000000001E-3</v>
      </c>
      <c r="AK383" s="132">
        <v>8.7999999999999995E-2</v>
      </c>
      <c r="AL383" s="132">
        <v>4.7E-2</v>
      </c>
      <c r="AM383" s="132">
        <v>3.9E-2</v>
      </c>
      <c r="AN383" s="132">
        <v>3.6999999999999998E-2</v>
      </c>
      <c r="AO383" s="132">
        <v>1.0999999999999999E-2</v>
      </c>
      <c r="AP383" s="132">
        <v>2.4E-2</v>
      </c>
      <c r="AQ383" s="132">
        <v>6.0000000000000001E-3</v>
      </c>
      <c r="AR383" s="133">
        <v>2.5000000000000001E-3</v>
      </c>
      <c r="AS383" s="133">
        <v>2.5000000000000001E-3</v>
      </c>
      <c r="AT383" s="132">
        <v>7.1999999999999995E-2</v>
      </c>
      <c r="AU383" s="132">
        <v>4.4999999999999998E-2</v>
      </c>
      <c r="AV383" s="132">
        <v>0.02</v>
      </c>
      <c r="AW383" s="132">
        <v>1.6E-2</v>
      </c>
      <c r="AX383" s="132">
        <v>4.2000000000000003E-2</v>
      </c>
      <c r="AY383" s="132">
        <v>0.01</v>
      </c>
      <c r="AZ383" s="133">
        <v>2.5000000000000001E-3</v>
      </c>
      <c r="BB383" s="133">
        <v>5.0000000000000001E-4</v>
      </c>
      <c r="BC383" s="133">
        <v>5.0000000000000001E-4</v>
      </c>
      <c r="BD383" s="133">
        <v>5.0000000000000001E-4</v>
      </c>
      <c r="BE383" s="133">
        <v>5.0000000000000001E-4</v>
      </c>
      <c r="BF383" s="133">
        <v>5.0000000000000001E-4</v>
      </c>
      <c r="BG383" s="133">
        <v>5.0000000000000001E-4</v>
      </c>
      <c r="BH383" s="133">
        <v>5.0000000000000001E-4</v>
      </c>
      <c r="BI383" s="133">
        <v>5.0000000000000001E-4</v>
      </c>
      <c r="BJ383" s="133">
        <v>5.0000000000000004E-6</v>
      </c>
      <c r="BK383" s="133">
        <v>5.0000000000000001E-4</v>
      </c>
      <c r="BL383" s="133">
        <v>5.0000000000000002E-5</v>
      </c>
      <c r="BM383" s="133">
        <v>5.0000000000000002E-5</v>
      </c>
      <c r="BN383" s="133">
        <v>5.0000000000000002E-5</v>
      </c>
      <c r="BO383" s="133">
        <v>5.0000000000000002E-5</v>
      </c>
      <c r="BP383" s="133">
        <v>5.0000000000000002E-5</v>
      </c>
      <c r="BQ383" s="133">
        <v>4.0000000000000002E-4</v>
      </c>
      <c r="BR383" s="133">
        <v>5.0000000000000002E-5</v>
      </c>
      <c r="BS383" s="133">
        <v>5.0000000000000002E-5</v>
      </c>
      <c r="BT383" s="133">
        <v>5.0000000000000002E-5</v>
      </c>
      <c r="BU383" s="133">
        <v>5.0000000000000002E-5</v>
      </c>
      <c r="BV383" s="133">
        <v>5.0000000000000002E-5</v>
      </c>
      <c r="BW383" s="133">
        <v>1E-4</v>
      </c>
      <c r="BX383" s="133">
        <v>1.4999999999999999E-4</v>
      </c>
      <c r="BY383" s="132">
        <v>5.8999999999999997E-2</v>
      </c>
      <c r="BZ383" s="133">
        <v>0.05</v>
      </c>
      <c r="CA383" s="133">
        <v>0.5</v>
      </c>
      <c r="CB383" s="133">
        <v>1.0000000000000001E-5</v>
      </c>
      <c r="CC383" s="133">
        <v>2.5000000000000001E-5</v>
      </c>
      <c r="CD383" s="133">
        <v>2.5000000000000001E-5</v>
      </c>
      <c r="CE383" s="133">
        <v>2.5000000000000001E-5</v>
      </c>
      <c r="CF383" s="133">
        <v>2.5000000000000001E-5</v>
      </c>
      <c r="CG383" s="133">
        <v>2.5000000000000001E-5</v>
      </c>
      <c r="CH383" s="133">
        <v>2.5000000000000001E-5</v>
      </c>
      <c r="CI383" s="133">
        <v>2.5000000000000001E-5</v>
      </c>
      <c r="CJ383" s="133">
        <v>5.0000000000000001E-3</v>
      </c>
      <c r="CK383" s="133">
        <v>1.4999999999999999E-4</v>
      </c>
      <c r="CL383" s="133">
        <v>5.0000000000000001E-4</v>
      </c>
      <c r="CM383" s="133">
        <v>5.0000000000000001E-4</v>
      </c>
      <c r="CN383" s="133">
        <v>5.0000000000000001E-4</v>
      </c>
      <c r="CO383" s="133"/>
      <c r="CP383" s="133">
        <v>2.9999999999999997E-4</v>
      </c>
      <c r="CQ383" s="133">
        <v>5.0000000000000001E-3</v>
      </c>
      <c r="CR383" s="133">
        <v>5.0000000000000001E-4</v>
      </c>
      <c r="CS383" s="133">
        <v>5.0000000000000001E-4</v>
      </c>
      <c r="CT383" s="133">
        <v>5.0000000000000002E-5</v>
      </c>
      <c r="CU383" s="133">
        <v>5.0000000000000002E-5</v>
      </c>
      <c r="CV383" s="133">
        <v>5.0000000000000002E-5</v>
      </c>
      <c r="CW383" s="136">
        <v>0.81</v>
      </c>
      <c r="CX383" s="133">
        <v>5.0000000000000002E-5</v>
      </c>
      <c r="CY383" s="133">
        <v>5.0000000000000002E-5</v>
      </c>
      <c r="CZ383" s="133">
        <v>5.0000000000000002E-5</v>
      </c>
      <c r="DA383" s="133">
        <v>5.0000000000000002E-5</v>
      </c>
      <c r="DB383" s="133">
        <v>5.0000000000000002E-5</v>
      </c>
      <c r="DC383" s="133">
        <v>5.0000000000000002E-5</v>
      </c>
      <c r="DD383" s="133">
        <v>5.0000000000000002E-5</v>
      </c>
      <c r="DE383" s="132">
        <v>327</v>
      </c>
      <c r="DF383" s="133">
        <v>5.0000000000000001E-4</v>
      </c>
      <c r="DG383" s="133">
        <v>5.0000000000000002E-5</v>
      </c>
      <c r="DH383" s="133">
        <v>2.5000000000000001E-5</v>
      </c>
      <c r="DI383" s="133">
        <v>2.5000000000000001E-5</v>
      </c>
      <c r="DJ383" s="133">
        <v>5.0000000000000002E-5</v>
      </c>
    </row>
    <row r="384" spans="34:114" ht="15" hidden="1" x14ac:dyDescent="0.25">
      <c r="AH384" s="132">
        <v>1.7999999999999999E-2</v>
      </c>
      <c r="AI384" s="132">
        <v>2.5000000000000001E-2</v>
      </c>
      <c r="AJ384" s="132">
        <v>1.4999999999999999E-2</v>
      </c>
      <c r="AK384" s="132">
        <v>0.21199999999999999</v>
      </c>
      <c r="AL384" s="132">
        <v>0.17</v>
      </c>
      <c r="AM384" s="132">
        <v>0.151</v>
      </c>
      <c r="AN384" s="132">
        <v>0.20799999999999999</v>
      </c>
      <c r="AO384" s="132">
        <v>0.04</v>
      </c>
      <c r="AP384" s="132">
        <v>0.127</v>
      </c>
      <c r="AQ384" s="132">
        <v>3.5999999999999997E-2</v>
      </c>
      <c r="AR384" s="133">
        <v>2.5000000000000001E-3</v>
      </c>
      <c r="AS384" s="132">
        <v>5.0000000000000001E-3</v>
      </c>
      <c r="AT384" s="132">
        <v>0.21199999999999999</v>
      </c>
      <c r="AU384" s="132">
        <v>0.215</v>
      </c>
      <c r="AV384" s="132">
        <v>0.10299999999999999</v>
      </c>
      <c r="AW384" s="132">
        <v>8.5999999999999993E-2</v>
      </c>
      <c r="AX384" s="132">
        <v>0.183</v>
      </c>
      <c r="AY384" s="132">
        <v>5.7000000000000002E-2</v>
      </c>
      <c r="AZ384" s="133">
        <v>2.5000000000000001E-3</v>
      </c>
      <c r="BB384" s="133">
        <v>5.0000000000000001E-4</v>
      </c>
      <c r="BC384" s="133">
        <v>5.0000000000000001E-4</v>
      </c>
      <c r="BD384" s="133">
        <v>5.0000000000000001E-4</v>
      </c>
      <c r="BE384" s="133">
        <v>5.0000000000000001E-4</v>
      </c>
      <c r="BF384" s="133">
        <v>5.0000000000000001E-4</v>
      </c>
      <c r="BG384" s="133">
        <v>5.0000000000000001E-4</v>
      </c>
      <c r="BH384" s="133">
        <v>5.0000000000000001E-4</v>
      </c>
      <c r="BI384" s="133">
        <v>5.0000000000000001E-4</v>
      </c>
      <c r="BJ384" s="133">
        <v>5.0000000000000004E-6</v>
      </c>
      <c r="BK384" s="133">
        <v>5.0000000000000001E-4</v>
      </c>
      <c r="BL384" s="133">
        <v>5.0000000000000002E-5</v>
      </c>
      <c r="BM384" s="133">
        <v>5.0000000000000002E-5</v>
      </c>
      <c r="BN384" s="133">
        <v>5.0000000000000002E-5</v>
      </c>
      <c r="BO384" s="133">
        <v>5.0000000000000002E-5</v>
      </c>
      <c r="BP384" s="133">
        <v>5.0000000000000002E-5</v>
      </c>
      <c r="BQ384" s="133">
        <v>4.0000000000000002E-4</v>
      </c>
      <c r="BR384" s="133">
        <v>5.0000000000000002E-5</v>
      </c>
      <c r="BS384" s="133">
        <v>5.0000000000000002E-5</v>
      </c>
      <c r="BT384" s="133">
        <v>5.0000000000000002E-5</v>
      </c>
      <c r="BU384" s="133">
        <v>5.0000000000000002E-5</v>
      </c>
      <c r="BV384" s="133">
        <v>5.0000000000000002E-5</v>
      </c>
      <c r="BW384" s="133">
        <v>1E-4</v>
      </c>
      <c r="BX384" s="133">
        <v>1.4999999999999999E-4</v>
      </c>
      <c r="BY384" s="135" t="s">
        <v>1121</v>
      </c>
      <c r="BZ384" s="135" t="s">
        <v>1121</v>
      </c>
      <c r="CA384" s="135" t="s">
        <v>1121</v>
      </c>
      <c r="CB384" s="135" t="s">
        <v>1121</v>
      </c>
      <c r="CC384" s="135" t="s">
        <v>1121</v>
      </c>
      <c r="CD384" s="135" t="s">
        <v>1121</v>
      </c>
      <c r="CE384" s="135" t="s">
        <v>1121</v>
      </c>
      <c r="CF384" s="135" t="s">
        <v>1121</v>
      </c>
      <c r="CG384" s="135" t="s">
        <v>1121</v>
      </c>
      <c r="CH384" s="135" t="s">
        <v>1121</v>
      </c>
      <c r="CI384" s="135" t="s">
        <v>1121</v>
      </c>
      <c r="CJ384" s="135" t="s">
        <v>1121</v>
      </c>
      <c r="CK384" s="135" t="s">
        <v>1121</v>
      </c>
      <c r="CL384" s="135" t="s">
        <v>1121</v>
      </c>
      <c r="CM384" s="135" t="s">
        <v>1121</v>
      </c>
      <c r="CN384" s="135" t="s">
        <v>1121</v>
      </c>
      <c r="CO384" s="135"/>
      <c r="CP384" s="135" t="s">
        <v>1121</v>
      </c>
      <c r="CQ384" s="135" t="s">
        <v>1121</v>
      </c>
      <c r="CR384" s="135" t="s">
        <v>1121</v>
      </c>
      <c r="CS384" s="135" t="s">
        <v>1121</v>
      </c>
      <c r="CT384" s="135" t="s">
        <v>1121</v>
      </c>
      <c r="CU384" s="135" t="s">
        <v>1121</v>
      </c>
      <c r="CV384" s="135" t="s">
        <v>1121</v>
      </c>
      <c r="CW384" s="136" t="s">
        <v>1121</v>
      </c>
      <c r="CX384" s="135" t="s">
        <v>1121</v>
      </c>
      <c r="CY384" s="135" t="s">
        <v>1121</v>
      </c>
      <c r="CZ384" s="135" t="s">
        <v>1121</v>
      </c>
      <c r="DA384" s="135" t="s">
        <v>1121</v>
      </c>
      <c r="DB384" s="135" t="s">
        <v>1121</v>
      </c>
      <c r="DC384" s="133">
        <v>5.0000000000000002E-5</v>
      </c>
      <c r="DD384" s="133">
        <v>5.0000000000000002E-5</v>
      </c>
      <c r="DE384" s="132">
        <v>291.5</v>
      </c>
      <c r="DF384" s="135" t="s">
        <v>1121</v>
      </c>
      <c r="DG384" s="135" t="s">
        <v>1121</v>
      </c>
      <c r="DH384" s="135" t="s">
        <v>1121</v>
      </c>
      <c r="DI384" s="135" t="s">
        <v>1121</v>
      </c>
      <c r="DJ384" s="135" t="s">
        <v>1121</v>
      </c>
    </row>
    <row r="385" spans="34:114" ht="15" hidden="1" x14ac:dyDescent="0.25">
      <c r="AH385" s="132">
        <v>0.01</v>
      </c>
      <c r="AI385" s="132">
        <v>2.7E-2</v>
      </c>
      <c r="AJ385" s="132">
        <v>7.0000000000000001E-3</v>
      </c>
      <c r="AK385" s="132">
        <v>7.4999999999999997E-2</v>
      </c>
      <c r="AL385" s="132">
        <v>3.7999999999999999E-2</v>
      </c>
      <c r="AM385" s="132">
        <v>0.03</v>
      </c>
      <c r="AN385" s="132">
        <v>0.03</v>
      </c>
      <c r="AO385" s="132">
        <v>6.0000000000000001E-3</v>
      </c>
      <c r="AP385" s="132">
        <v>1.9E-2</v>
      </c>
      <c r="AQ385" s="132">
        <v>1.2E-2</v>
      </c>
      <c r="AR385" s="133">
        <v>2.5000000000000001E-3</v>
      </c>
      <c r="AS385" s="133">
        <v>2.5000000000000001E-3</v>
      </c>
      <c r="AT385" s="132">
        <v>4.9000000000000002E-2</v>
      </c>
      <c r="AU385" s="132">
        <v>3.4000000000000002E-2</v>
      </c>
      <c r="AV385" s="132">
        <v>1.6E-2</v>
      </c>
      <c r="AW385" s="132">
        <v>1.2E-2</v>
      </c>
      <c r="AX385" s="132">
        <v>2.9000000000000001E-2</v>
      </c>
      <c r="AY385" s="132">
        <v>7.0000000000000001E-3</v>
      </c>
      <c r="AZ385" s="133">
        <v>2.5000000000000001E-3</v>
      </c>
      <c r="BB385" s="133">
        <v>5.0000000000000001E-4</v>
      </c>
      <c r="BC385" s="133">
        <v>5.0000000000000001E-4</v>
      </c>
      <c r="BD385" s="133">
        <v>5.0000000000000001E-4</v>
      </c>
      <c r="BE385" s="133">
        <v>5.0000000000000001E-4</v>
      </c>
      <c r="BF385" s="133">
        <v>5.0000000000000001E-4</v>
      </c>
      <c r="BG385" s="133">
        <v>5.0000000000000001E-4</v>
      </c>
      <c r="BH385" s="133">
        <v>5.0000000000000001E-4</v>
      </c>
      <c r="BI385" s="133">
        <v>5.0000000000000001E-4</v>
      </c>
      <c r="BJ385" s="133">
        <v>5.0000000000000004E-6</v>
      </c>
      <c r="BK385" s="133">
        <v>5.0000000000000001E-4</v>
      </c>
      <c r="BL385" s="133">
        <v>5.0000000000000002E-5</v>
      </c>
      <c r="BM385" s="133">
        <v>5.0000000000000002E-5</v>
      </c>
      <c r="BN385" s="133">
        <v>5.0000000000000002E-5</v>
      </c>
      <c r="BO385" s="133">
        <v>5.0000000000000002E-5</v>
      </c>
      <c r="BP385" s="133">
        <v>5.0000000000000002E-5</v>
      </c>
      <c r="BQ385" s="133">
        <v>4.0000000000000002E-4</v>
      </c>
      <c r="BR385" s="133">
        <v>5.0000000000000002E-5</v>
      </c>
      <c r="BS385" s="133">
        <v>5.0000000000000002E-5</v>
      </c>
      <c r="BT385" s="133">
        <v>5.0000000000000002E-5</v>
      </c>
      <c r="BU385" s="133">
        <v>5.0000000000000002E-5</v>
      </c>
      <c r="BV385" s="133">
        <v>5.0000000000000002E-5</v>
      </c>
      <c r="BW385" s="133">
        <v>1E-4</v>
      </c>
      <c r="BX385" s="133">
        <v>1.4999999999999999E-4</v>
      </c>
      <c r="BY385" s="135" t="s">
        <v>1121</v>
      </c>
      <c r="BZ385" s="135" t="s">
        <v>1121</v>
      </c>
      <c r="CA385" s="135" t="s">
        <v>1121</v>
      </c>
      <c r="CB385" s="135" t="s">
        <v>1121</v>
      </c>
      <c r="CC385" s="135" t="s">
        <v>1121</v>
      </c>
      <c r="CD385" s="135" t="s">
        <v>1121</v>
      </c>
      <c r="CE385" s="135" t="s">
        <v>1121</v>
      </c>
      <c r="CF385" s="135" t="s">
        <v>1121</v>
      </c>
      <c r="CG385" s="135" t="s">
        <v>1121</v>
      </c>
      <c r="CH385" s="135" t="s">
        <v>1121</v>
      </c>
      <c r="CI385" s="135" t="s">
        <v>1121</v>
      </c>
      <c r="CJ385" s="135" t="s">
        <v>1121</v>
      </c>
      <c r="CK385" s="135" t="s">
        <v>1121</v>
      </c>
      <c r="CL385" s="135" t="s">
        <v>1121</v>
      </c>
      <c r="CM385" s="135" t="s">
        <v>1121</v>
      </c>
      <c r="CN385" s="135" t="s">
        <v>1121</v>
      </c>
      <c r="CO385" s="135"/>
      <c r="CP385" s="135" t="s">
        <v>1121</v>
      </c>
      <c r="CQ385" s="135" t="s">
        <v>1121</v>
      </c>
      <c r="CR385" s="135" t="s">
        <v>1121</v>
      </c>
      <c r="CS385" s="135" t="s">
        <v>1121</v>
      </c>
      <c r="CT385" s="135" t="s">
        <v>1121</v>
      </c>
      <c r="CU385" s="135" t="s">
        <v>1121</v>
      </c>
      <c r="CV385" s="135" t="s">
        <v>1121</v>
      </c>
      <c r="CW385" s="136" t="s">
        <v>1121</v>
      </c>
      <c r="CX385" s="135" t="s">
        <v>1121</v>
      </c>
      <c r="CY385" s="135" t="s">
        <v>1121</v>
      </c>
      <c r="CZ385" s="135" t="s">
        <v>1121</v>
      </c>
      <c r="DA385" s="135" t="s">
        <v>1121</v>
      </c>
      <c r="DB385" s="135" t="s">
        <v>1121</v>
      </c>
      <c r="DC385" s="133">
        <v>5.0000000000000002E-5</v>
      </c>
      <c r="DD385" s="133">
        <v>5.0000000000000002E-5</v>
      </c>
      <c r="DE385" s="132">
        <v>861.7</v>
      </c>
      <c r="DF385" s="135" t="s">
        <v>1121</v>
      </c>
      <c r="DG385" s="135" t="s">
        <v>1121</v>
      </c>
      <c r="DH385" s="135" t="s">
        <v>1121</v>
      </c>
      <c r="DI385" s="135" t="s">
        <v>1121</v>
      </c>
      <c r="DJ385" s="135" t="s">
        <v>1121</v>
      </c>
    </row>
    <row r="386" spans="34:114" ht="15" hidden="1" x14ac:dyDescent="0.25">
      <c r="AH386" s="132">
        <v>0.43</v>
      </c>
      <c r="AI386" s="132">
        <v>0.16</v>
      </c>
      <c r="AJ386" s="133">
        <v>2.5000000000000001E-3</v>
      </c>
      <c r="AK386" s="132">
        <v>0.29499999999999998</v>
      </c>
      <c r="AL386" s="132">
        <v>9.0999999999999998E-2</v>
      </c>
      <c r="AM386" s="132">
        <v>6.2E-2</v>
      </c>
      <c r="AN386" s="132">
        <v>0.104</v>
      </c>
      <c r="AO386" s="133">
        <v>2.5000000000000001E-3</v>
      </c>
      <c r="AP386" s="132">
        <v>9.5000000000000001E-2</v>
      </c>
      <c r="AQ386" s="133">
        <v>1.5E-3</v>
      </c>
      <c r="AR386" s="133">
        <v>2.5000000000000001E-3</v>
      </c>
      <c r="AS386" s="133">
        <v>2.5000000000000001E-3</v>
      </c>
      <c r="AT386" s="132">
        <v>0.222</v>
      </c>
      <c r="AU386" s="132">
        <v>0.159</v>
      </c>
      <c r="AV386" s="132">
        <v>6.6000000000000003E-2</v>
      </c>
      <c r="AW386" s="132">
        <v>0.111</v>
      </c>
      <c r="AX386" s="132">
        <v>0.156</v>
      </c>
      <c r="AY386" s="133">
        <v>2.5000000000000001E-3</v>
      </c>
      <c r="AZ386" s="133">
        <v>2.5000000000000001E-3</v>
      </c>
      <c r="BB386" s="133">
        <v>5.0000000000000001E-4</v>
      </c>
      <c r="BC386" s="133">
        <v>5.0000000000000001E-4</v>
      </c>
      <c r="BD386" s="133">
        <v>5.0000000000000001E-4</v>
      </c>
      <c r="BE386" s="133">
        <v>5.0000000000000001E-4</v>
      </c>
      <c r="BF386" s="133">
        <v>5.0000000000000001E-4</v>
      </c>
      <c r="BG386" s="133">
        <v>5.0000000000000001E-4</v>
      </c>
      <c r="BH386" s="133">
        <v>5.0000000000000001E-4</v>
      </c>
      <c r="BI386" s="133">
        <v>5.0000000000000001E-4</v>
      </c>
      <c r="BJ386" s="133">
        <v>5.0000000000000004E-6</v>
      </c>
      <c r="BK386" s="133">
        <v>5.0000000000000001E-4</v>
      </c>
      <c r="BL386" s="133">
        <v>5.0000000000000002E-5</v>
      </c>
      <c r="BM386" s="133">
        <v>5.0000000000000002E-5</v>
      </c>
      <c r="BN386" s="133">
        <v>5.0000000000000002E-5</v>
      </c>
      <c r="BO386" s="133">
        <v>5.0000000000000002E-5</v>
      </c>
      <c r="BP386" s="133">
        <v>5.0000000000000002E-5</v>
      </c>
      <c r="BQ386" s="133">
        <v>4.0000000000000002E-4</v>
      </c>
      <c r="BR386" s="133">
        <v>5.0000000000000002E-5</v>
      </c>
      <c r="BS386" s="133">
        <v>5.0000000000000002E-5</v>
      </c>
      <c r="BT386" s="133">
        <v>5.0000000000000002E-5</v>
      </c>
      <c r="BU386" s="133">
        <v>5.0000000000000002E-5</v>
      </c>
      <c r="BV386" s="133">
        <v>5.0000000000000002E-5</v>
      </c>
      <c r="BW386" s="133">
        <v>1E-4</v>
      </c>
      <c r="BX386" s="133">
        <v>1.4999999999999999E-4</v>
      </c>
      <c r="BY386" s="135" t="s">
        <v>1121</v>
      </c>
      <c r="BZ386" s="135" t="s">
        <v>1121</v>
      </c>
      <c r="CA386" s="135" t="s">
        <v>1121</v>
      </c>
      <c r="CB386" s="135" t="s">
        <v>1121</v>
      </c>
      <c r="CC386" s="135" t="s">
        <v>1121</v>
      </c>
      <c r="CD386" s="135" t="s">
        <v>1121</v>
      </c>
      <c r="CE386" s="135" t="s">
        <v>1121</v>
      </c>
      <c r="CF386" s="135" t="s">
        <v>1121</v>
      </c>
      <c r="CG386" s="135" t="s">
        <v>1121</v>
      </c>
      <c r="CH386" s="135" t="s">
        <v>1121</v>
      </c>
      <c r="CI386" s="135" t="s">
        <v>1121</v>
      </c>
      <c r="CJ386" s="135" t="s">
        <v>1121</v>
      </c>
      <c r="CK386" s="135" t="s">
        <v>1121</v>
      </c>
      <c r="CL386" s="135" t="s">
        <v>1121</v>
      </c>
      <c r="CM386" s="135" t="s">
        <v>1121</v>
      </c>
      <c r="CN386" s="135" t="s">
        <v>1121</v>
      </c>
      <c r="CO386" s="135"/>
      <c r="CP386" s="135" t="s">
        <v>1121</v>
      </c>
      <c r="CQ386" s="135" t="s">
        <v>1121</v>
      </c>
      <c r="CR386" s="135" t="s">
        <v>1121</v>
      </c>
      <c r="CS386" s="135" t="s">
        <v>1121</v>
      </c>
      <c r="CT386" s="135" t="s">
        <v>1121</v>
      </c>
      <c r="CU386" s="135" t="s">
        <v>1121</v>
      </c>
      <c r="CV386" s="135" t="s">
        <v>1121</v>
      </c>
      <c r="CW386" s="136" t="s">
        <v>1121</v>
      </c>
      <c r="CX386" s="135" t="s">
        <v>1121</v>
      </c>
      <c r="CY386" s="135" t="s">
        <v>1121</v>
      </c>
      <c r="CZ386" s="135" t="s">
        <v>1121</v>
      </c>
      <c r="DA386" s="135" t="s">
        <v>1121</v>
      </c>
      <c r="DB386" s="135" t="s">
        <v>1121</v>
      </c>
      <c r="DC386" s="133">
        <v>5.0000000000000002E-5</v>
      </c>
      <c r="DD386" s="133">
        <v>5.0000000000000002E-5</v>
      </c>
      <c r="DE386" s="132">
        <v>4251</v>
      </c>
      <c r="DF386" s="135" t="s">
        <v>1121</v>
      </c>
      <c r="DG386" s="135" t="s">
        <v>1121</v>
      </c>
      <c r="DH386" s="135" t="s">
        <v>1121</v>
      </c>
      <c r="DI386" s="135" t="s">
        <v>1121</v>
      </c>
      <c r="DJ386" s="135" t="s">
        <v>1121</v>
      </c>
    </row>
    <row r="387" spans="34:114" ht="15" hidden="1" x14ac:dyDescent="0.25">
      <c r="AH387" s="132">
        <v>2.5000000000000001E-2</v>
      </c>
      <c r="AI387" s="132">
        <v>5.5E-2</v>
      </c>
      <c r="AJ387" s="132">
        <v>8.9999999999999993E-3</v>
      </c>
      <c r="AK387" s="132">
        <v>7.4999999999999997E-2</v>
      </c>
      <c r="AL387" s="132">
        <v>4.2999999999999997E-2</v>
      </c>
      <c r="AM387" s="132">
        <v>2.5000000000000001E-2</v>
      </c>
      <c r="AN387" s="132">
        <v>0.03</v>
      </c>
      <c r="AO387" s="133">
        <v>2.5000000000000001E-3</v>
      </c>
      <c r="AP387" s="132">
        <v>0.02</v>
      </c>
      <c r="AQ387" s="132">
        <v>4.0000000000000001E-3</v>
      </c>
      <c r="AR387" s="132">
        <v>8.0000000000000002E-3</v>
      </c>
      <c r="AS387" s="132">
        <v>1.2E-2</v>
      </c>
      <c r="AT387" s="132">
        <v>4.3999999999999997E-2</v>
      </c>
      <c r="AU387" s="132">
        <v>3.5999999999999997E-2</v>
      </c>
      <c r="AV387" s="132">
        <v>1.9E-2</v>
      </c>
      <c r="AW387" s="132">
        <v>1.7999999999999999E-2</v>
      </c>
      <c r="AX387" s="132">
        <v>0.03</v>
      </c>
      <c r="AY387" s="132">
        <v>0.01</v>
      </c>
      <c r="AZ387" s="133">
        <v>2.5000000000000001E-3</v>
      </c>
      <c r="BB387" s="133">
        <v>5.0000000000000001E-4</v>
      </c>
      <c r="BC387" s="133">
        <v>5.0000000000000001E-4</v>
      </c>
      <c r="BD387" s="133">
        <v>5.0000000000000001E-4</v>
      </c>
      <c r="BE387" s="133">
        <v>5.0000000000000001E-4</v>
      </c>
      <c r="BF387" s="133">
        <v>5.0000000000000001E-4</v>
      </c>
      <c r="BG387" s="133">
        <v>5.0000000000000001E-4</v>
      </c>
      <c r="BH387" s="133">
        <v>5.0000000000000001E-4</v>
      </c>
      <c r="BI387" s="133">
        <v>5.0000000000000001E-4</v>
      </c>
      <c r="BJ387" s="133">
        <v>5.0000000000000004E-6</v>
      </c>
      <c r="BK387" s="133">
        <v>5.0000000000000001E-4</v>
      </c>
      <c r="BL387" s="133">
        <v>5.0000000000000002E-5</v>
      </c>
      <c r="BM387" s="133">
        <v>5.0000000000000002E-5</v>
      </c>
      <c r="BN387" s="133">
        <v>5.0000000000000002E-5</v>
      </c>
      <c r="BO387" s="133">
        <v>5.0000000000000002E-5</v>
      </c>
      <c r="BP387" s="133">
        <v>5.0000000000000002E-5</v>
      </c>
      <c r="BQ387" s="133">
        <v>4.0000000000000002E-4</v>
      </c>
      <c r="BR387" s="133">
        <v>5.0000000000000002E-5</v>
      </c>
      <c r="BS387" s="133">
        <v>5.0000000000000002E-5</v>
      </c>
      <c r="BT387" s="133">
        <v>5.0000000000000002E-5</v>
      </c>
      <c r="BU387" s="133">
        <v>5.0000000000000002E-5</v>
      </c>
      <c r="BV387" s="133">
        <v>5.0000000000000002E-5</v>
      </c>
      <c r="BW387" s="133">
        <v>1E-4</v>
      </c>
      <c r="BX387" s="133">
        <v>1.4999999999999999E-4</v>
      </c>
      <c r="BY387" s="135" t="s">
        <v>1121</v>
      </c>
      <c r="BZ387" s="135" t="s">
        <v>1121</v>
      </c>
      <c r="CA387" s="135" t="s">
        <v>1121</v>
      </c>
      <c r="CB387" s="135" t="s">
        <v>1121</v>
      </c>
      <c r="CC387" s="135" t="s">
        <v>1121</v>
      </c>
      <c r="CD387" s="135" t="s">
        <v>1121</v>
      </c>
      <c r="CE387" s="135" t="s">
        <v>1121</v>
      </c>
      <c r="CF387" s="135" t="s">
        <v>1121</v>
      </c>
      <c r="CG387" s="135" t="s">
        <v>1121</v>
      </c>
      <c r="CH387" s="135" t="s">
        <v>1121</v>
      </c>
      <c r="CI387" s="135" t="s">
        <v>1121</v>
      </c>
      <c r="CJ387" s="135" t="s">
        <v>1121</v>
      </c>
      <c r="CK387" s="135" t="s">
        <v>1121</v>
      </c>
      <c r="CL387" s="135" t="s">
        <v>1121</v>
      </c>
      <c r="CM387" s="135" t="s">
        <v>1121</v>
      </c>
      <c r="CN387" s="135" t="s">
        <v>1121</v>
      </c>
      <c r="CO387" s="135"/>
      <c r="CP387" s="135" t="s">
        <v>1121</v>
      </c>
      <c r="CQ387" s="135" t="s">
        <v>1121</v>
      </c>
      <c r="CR387" s="135" t="s">
        <v>1121</v>
      </c>
      <c r="CS387" s="135" t="s">
        <v>1121</v>
      </c>
      <c r="CT387" s="135" t="s">
        <v>1121</v>
      </c>
      <c r="CU387" s="135" t="s">
        <v>1121</v>
      </c>
      <c r="CV387" s="135" t="s">
        <v>1121</v>
      </c>
      <c r="CW387" s="136" t="s">
        <v>1121</v>
      </c>
      <c r="CX387" s="135" t="s">
        <v>1121</v>
      </c>
      <c r="CY387" s="135" t="s">
        <v>1121</v>
      </c>
      <c r="CZ387" s="135" t="s">
        <v>1121</v>
      </c>
      <c r="DA387" s="135" t="s">
        <v>1121</v>
      </c>
      <c r="DB387" s="135" t="s">
        <v>1121</v>
      </c>
      <c r="DC387" s="133">
        <v>5.0000000000000002E-5</v>
      </c>
      <c r="DD387" s="133">
        <v>5.0000000000000002E-5</v>
      </c>
      <c r="DE387" s="132">
        <v>3764</v>
      </c>
      <c r="DF387" s="135" t="s">
        <v>1121</v>
      </c>
      <c r="DG387" s="135" t="s">
        <v>1121</v>
      </c>
      <c r="DH387" s="135" t="s">
        <v>1121</v>
      </c>
      <c r="DI387" s="135" t="s">
        <v>1121</v>
      </c>
      <c r="DJ387" s="135" t="s">
        <v>1121</v>
      </c>
    </row>
    <row r="388" spans="34:114" ht="15" hidden="1" x14ac:dyDescent="0.25">
      <c r="AH388" s="132">
        <v>1.6E-2</v>
      </c>
      <c r="AI388" s="132">
        <v>0.02</v>
      </c>
      <c r="AJ388" s="132">
        <v>6.0000000000000001E-3</v>
      </c>
      <c r="AK388" s="132">
        <v>9.0999999999999998E-2</v>
      </c>
      <c r="AL388" s="132">
        <v>6.5000000000000002E-2</v>
      </c>
      <c r="AM388" s="132">
        <v>4.2000000000000003E-2</v>
      </c>
      <c r="AN388" s="132">
        <v>6.0999999999999999E-2</v>
      </c>
      <c r="AO388" s="132">
        <v>0.01</v>
      </c>
      <c r="AP388" s="132">
        <v>0.05</v>
      </c>
      <c r="AQ388" s="133">
        <v>1.5E-3</v>
      </c>
      <c r="AR388" s="133">
        <v>2.5000000000000001E-3</v>
      </c>
      <c r="AS388" s="133">
        <v>2.5000000000000001E-3</v>
      </c>
      <c r="AT388" s="132">
        <v>8.1000000000000003E-2</v>
      </c>
      <c r="AU388" s="132">
        <v>9.1999999999999998E-2</v>
      </c>
      <c r="AV388" s="132">
        <v>0.04</v>
      </c>
      <c r="AW388" s="132">
        <v>4.8000000000000001E-2</v>
      </c>
      <c r="AX388" s="132">
        <v>0.08</v>
      </c>
      <c r="AY388" s="132">
        <v>2.3E-2</v>
      </c>
      <c r="AZ388" s="133">
        <v>2.5000000000000001E-3</v>
      </c>
      <c r="BB388" s="133">
        <v>5.0000000000000001E-4</v>
      </c>
      <c r="BC388" s="133">
        <v>5.0000000000000001E-4</v>
      </c>
      <c r="BD388" s="133">
        <v>5.0000000000000001E-4</v>
      </c>
      <c r="BE388" s="133">
        <v>5.0000000000000001E-4</v>
      </c>
      <c r="BF388" s="133">
        <v>5.0000000000000001E-4</v>
      </c>
      <c r="BG388" s="133">
        <v>5.0000000000000001E-4</v>
      </c>
      <c r="BH388" s="133">
        <v>5.0000000000000001E-4</v>
      </c>
      <c r="BI388" s="133">
        <v>5.0000000000000001E-4</v>
      </c>
      <c r="BJ388" s="133">
        <v>5.0000000000000004E-6</v>
      </c>
      <c r="BK388" s="133">
        <v>5.0000000000000001E-4</v>
      </c>
      <c r="BL388" s="133">
        <v>5.0000000000000002E-5</v>
      </c>
      <c r="BM388" s="133">
        <v>5.0000000000000002E-5</v>
      </c>
      <c r="BN388" s="133">
        <v>5.0000000000000002E-5</v>
      </c>
      <c r="BO388" s="133">
        <v>5.0000000000000002E-5</v>
      </c>
      <c r="BP388" s="133">
        <v>5.0000000000000002E-5</v>
      </c>
      <c r="BQ388" s="133">
        <v>4.0000000000000002E-4</v>
      </c>
      <c r="BR388" s="133">
        <v>5.0000000000000002E-5</v>
      </c>
      <c r="BS388" s="133">
        <v>5.0000000000000002E-5</v>
      </c>
      <c r="BT388" s="133">
        <v>5.0000000000000002E-5</v>
      </c>
      <c r="BU388" s="133">
        <v>5.0000000000000002E-5</v>
      </c>
      <c r="BV388" s="133">
        <v>5.0000000000000002E-5</v>
      </c>
      <c r="BW388" s="133">
        <v>1E-4</v>
      </c>
      <c r="BX388" s="133">
        <v>1.4999999999999999E-4</v>
      </c>
      <c r="BY388" s="132">
        <v>0.22</v>
      </c>
      <c r="BZ388" s="133">
        <v>0.05</v>
      </c>
      <c r="CA388" s="133">
        <v>0.5</v>
      </c>
      <c r="CB388" s="133">
        <v>1.0000000000000001E-5</v>
      </c>
      <c r="CC388" s="133">
        <v>2.5000000000000001E-5</v>
      </c>
      <c r="CD388" s="133">
        <v>2.5000000000000001E-5</v>
      </c>
      <c r="CE388" s="133">
        <v>2.5000000000000001E-5</v>
      </c>
      <c r="CF388" s="133">
        <v>2.5000000000000001E-5</v>
      </c>
      <c r="CG388" s="133">
        <v>2.5000000000000001E-5</v>
      </c>
      <c r="CH388" s="133">
        <v>2.5000000000000001E-5</v>
      </c>
      <c r="CI388" s="133">
        <v>2.5000000000000001E-5</v>
      </c>
      <c r="CJ388" s="133">
        <v>5.0000000000000001E-3</v>
      </c>
      <c r="CK388" s="133">
        <v>1.4999999999999999E-4</v>
      </c>
      <c r="CL388" s="133">
        <v>5.0000000000000001E-4</v>
      </c>
      <c r="CM388" s="133">
        <v>5.0000000000000001E-4</v>
      </c>
      <c r="CN388" s="133">
        <v>5.0000000000000001E-4</v>
      </c>
      <c r="CO388" s="133"/>
      <c r="CP388" s="133">
        <v>2.9999999999999997E-4</v>
      </c>
      <c r="CQ388" s="133">
        <v>5.0000000000000001E-3</v>
      </c>
      <c r="CR388" s="133">
        <v>5.0000000000000001E-4</v>
      </c>
      <c r="CS388" s="133">
        <v>5.0000000000000001E-4</v>
      </c>
      <c r="CT388" s="133">
        <v>5.0000000000000002E-5</v>
      </c>
      <c r="CU388" s="133">
        <v>5.0000000000000002E-5</v>
      </c>
      <c r="CV388" s="133">
        <v>5.0000000000000002E-5</v>
      </c>
      <c r="CW388" s="136">
        <v>1.3</v>
      </c>
      <c r="CX388" s="133">
        <v>5.0000000000000002E-5</v>
      </c>
      <c r="CY388" s="133">
        <v>5.0000000000000002E-5</v>
      </c>
      <c r="CZ388" s="133">
        <v>5.0000000000000002E-5</v>
      </c>
      <c r="DA388" s="133">
        <v>5.0000000000000002E-5</v>
      </c>
      <c r="DB388" s="133">
        <v>5.0000000000000002E-5</v>
      </c>
      <c r="DC388" s="133">
        <v>5.0000000000000002E-5</v>
      </c>
      <c r="DD388" s="133">
        <v>5.0000000000000002E-5</v>
      </c>
      <c r="DE388" s="132">
        <v>626.5</v>
      </c>
      <c r="DF388" s="133">
        <v>5.0000000000000001E-4</v>
      </c>
      <c r="DG388" s="133">
        <v>5.0000000000000002E-5</v>
      </c>
      <c r="DH388" s="133">
        <v>2.5000000000000001E-5</v>
      </c>
      <c r="DI388" s="133">
        <v>2.5000000000000001E-5</v>
      </c>
      <c r="DJ388" s="133">
        <v>5.0000000000000002E-5</v>
      </c>
    </row>
    <row r="389" spans="34:114" ht="15" hidden="1" x14ac:dyDescent="0.25">
      <c r="AH389" s="132">
        <v>0.12</v>
      </c>
      <c r="AI389" s="132">
        <v>0.33300000000000002</v>
      </c>
      <c r="AJ389" s="132">
        <v>0.04</v>
      </c>
      <c r="AK389" s="132">
        <v>0.56799999999999995</v>
      </c>
      <c r="AL389" s="132">
        <v>0.34</v>
      </c>
      <c r="AM389" s="132">
        <v>0.20899999999999999</v>
      </c>
      <c r="AN389" s="132">
        <v>0.22500000000000001</v>
      </c>
      <c r="AO389" s="132">
        <v>4.1000000000000002E-2</v>
      </c>
      <c r="AP389" s="132">
        <v>9.8000000000000004E-2</v>
      </c>
      <c r="AQ389" s="132">
        <v>2.3E-2</v>
      </c>
      <c r="AR389" s="132">
        <v>2.1999999999999999E-2</v>
      </c>
      <c r="AS389" s="132">
        <v>0.05</v>
      </c>
      <c r="AT389" s="132">
        <v>0.40100000000000002</v>
      </c>
      <c r="AU389" s="132">
        <v>0.25700000000000001</v>
      </c>
      <c r="AV389" s="132">
        <v>0.104</v>
      </c>
      <c r="AW389" s="132">
        <v>0.123</v>
      </c>
      <c r="AX389" s="132">
        <v>0.19700000000000001</v>
      </c>
      <c r="AY389" s="132">
        <v>5.8000000000000003E-2</v>
      </c>
      <c r="AZ389" s="133">
        <v>2.5000000000000001E-3</v>
      </c>
      <c r="BB389" s="133">
        <v>5.0000000000000001E-4</v>
      </c>
      <c r="BC389" s="133">
        <v>5.0000000000000001E-4</v>
      </c>
      <c r="BD389" s="133">
        <v>5.0000000000000001E-4</v>
      </c>
      <c r="BE389" s="133">
        <v>5.0000000000000001E-4</v>
      </c>
      <c r="BF389" s="133">
        <v>5.0000000000000001E-4</v>
      </c>
      <c r="BG389" s="133">
        <v>5.0000000000000001E-4</v>
      </c>
      <c r="BH389" s="133">
        <v>5.0000000000000001E-4</v>
      </c>
      <c r="BI389" s="133">
        <v>5.0000000000000001E-4</v>
      </c>
      <c r="BJ389" s="133">
        <v>5.0000000000000004E-6</v>
      </c>
      <c r="BK389" s="133">
        <v>5.0000000000000001E-4</v>
      </c>
      <c r="BL389" s="133">
        <v>5.0000000000000002E-5</v>
      </c>
      <c r="BM389" s="133">
        <v>5.0000000000000002E-5</v>
      </c>
      <c r="BN389" s="133">
        <v>5.0000000000000002E-5</v>
      </c>
      <c r="BO389" s="133">
        <v>5.0000000000000002E-5</v>
      </c>
      <c r="BP389" s="133">
        <v>5.0000000000000002E-5</v>
      </c>
      <c r="BQ389" s="133">
        <v>4.0000000000000002E-4</v>
      </c>
      <c r="BR389" s="133">
        <v>5.0000000000000002E-5</v>
      </c>
      <c r="BS389" s="133">
        <v>5.0000000000000002E-5</v>
      </c>
      <c r="BT389" s="133">
        <v>5.0000000000000002E-5</v>
      </c>
      <c r="BU389" s="133">
        <v>5.0000000000000002E-5</v>
      </c>
      <c r="BV389" s="133">
        <v>5.0000000000000002E-5</v>
      </c>
      <c r="BW389" s="133">
        <v>1E-4</v>
      </c>
      <c r="BX389" s="133">
        <v>1.4999999999999999E-4</v>
      </c>
      <c r="BY389" s="135" t="s">
        <v>1121</v>
      </c>
      <c r="BZ389" s="135" t="s">
        <v>1121</v>
      </c>
      <c r="CA389" s="135" t="s">
        <v>1121</v>
      </c>
      <c r="CB389" s="135" t="s">
        <v>1121</v>
      </c>
      <c r="CC389" s="135" t="s">
        <v>1121</v>
      </c>
      <c r="CD389" s="135" t="s">
        <v>1121</v>
      </c>
      <c r="CE389" s="135" t="s">
        <v>1121</v>
      </c>
      <c r="CF389" s="135" t="s">
        <v>1121</v>
      </c>
      <c r="CG389" s="135" t="s">
        <v>1121</v>
      </c>
      <c r="CH389" s="135" t="s">
        <v>1121</v>
      </c>
      <c r="CI389" s="135" t="s">
        <v>1121</v>
      </c>
      <c r="CJ389" s="135" t="s">
        <v>1121</v>
      </c>
      <c r="CK389" s="135" t="s">
        <v>1121</v>
      </c>
      <c r="CL389" s="135" t="s">
        <v>1121</v>
      </c>
      <c r="CM389" s="135" t="s">
        <v>1121</v>
      </c>
      <c r="CN389" s="135" t="s">
        <v>1121</v>
      </c>
      <c r="CO389" s="135"/>
      <c r="CP389" s="135" t="s">
        <v>1121</v>
      </c>
      <c r="CQ389" s="135" t="s">
        <v>1121</v>
      </c>
      <c r="CR389" s="135" t="s">
        <v>1121</v>
      </c>
      <c r="CS389" s="135" t="s">
        <v>1121</v>
      </c>
      <c r="CT389" s="135" t="s">
        <v>1121</v>
      </c>
      <c r="CU389" s="135" t="s">
        <v>1121</v>
      </c>
      <c r="CV389" s="135" t="s">
        <v>1121</v>
      </c>
      <c r="CW389" s="136" t="s">
        <v>1121</v>
      </c>
      <c r="CX389" s="135" t="s">
        <v>1121</v>
      </c>
      <c r="CY389" s="135" t="s">
        <v>1121</v>
      </c>
      <c r="CZ389" s="135" t="s">
        <v>1121</v>
      </c>
      <c r="DA389" s="135" t="s">
        <v>1121</v>
      </c>
      <c r="DB389" s="135" t="s">
        <v>1121</v>
      </c>
      <c r="DC389" s="133">
        <v>5.0000000000000002E-5</v>
      </c>
      <c r="DD389" s="133">
        <v>5.0000000000000002E-5</v>
      </c>
      <c r="DE389" s="133">
        <v>8498</v>
      </c>
      <c r="DF389" s="135" t="s">
        <v>1121</v>
      </c>
      <c r="DG389" s="135" t="s">
        <v>1121</v>
      </c>
      <c r="DH389" s="135" t="s">
        <v>1121</v>
      </c>
      <c r="DI389" s="135" t="s">
        <v>1121</v>
      </c>
      <c r="DJ389" s="135" t="s">
        <v>1121</v>
      </c>
    </row>
    <row r="390" spans="34:114" ht="15" hidden="1" x14ac:dyDescent="0.25">
      <c r="AH390" s="132">
        <v>1.1000000000000001</v>
      </c>
      <c r="AI390" s="132">
        <v>3.05</v>
      </c>
      <c r="AJ390" s="132">
        <v>0.66600000000000004</v>
      </c>
      <c r="AK390" s="132">
        <v>6.39</v>
      </c>
      <c r="AL390" s="132">
        <v>2.3199999999999998</v>
      </c>
      <c r="AM390" s="132">
        <v>2.27</v>
      </c>
      <c r="AN390" s="132">
        <v>1.98</v>
      </c>
      <c r="AO390" s="132">
        <v>0.36</v>
      </c>
      <c r="AP390" s="132">
        <v>1.1599999999999999</v>
      </c>
      <c r="AQ390" s="132">
        <v>1.27</v>
      </c>
      <c r="AR390" s="132">
        <v>0.82499999999999996</v>
      </c>
      <c r="AS390" s="132">
        <v>0.58799999999999997</v>
      </c>
      <c r="AT390" s="132">
        <v>4.9000000000000004</v>
      </c>
      <c r="AU390" s="132">
        <v>2.76</v>
      </c>
      <c r="AV390" s="132">
        <v>1.0900000000000001</v>
      </c>
      <c r="AW390" s="132">
        <v>1.72</v>
      </c>
      <c r="AX390" s="132">
        <v>1.36</v>
      </c>
      <c r="AY390" s="132">
        <v>0.23</v>
      </c>
      <c r="AZ390" s="133">
        <v>2.5000000000000001E-3</v>
      </c>
      <c r="BB390" s="133">
        <v>5.0000000000000001E-4</v>
      </c>
      <c r="BC390" s="133">
        <v>5.0000000000000001E-4</v>
      </c>
      <c r="BD390" s="133">
        <v>5.0000000000000001E-4</v>
      </c>
      <c r="BE390" s="133">
        <v>5.0000000000000001E-4</v>
      </c>
      <c r="BF390" s="133">
        <v>5.0000000000000001E-4</v>
      </c>
      <c r="BG390" s="133">
        <v>5.0000000000000001E-4</v>
      </c>
      <c r="BH390" s="133">
        <v>5.0000000000000001E-4</v>
      </c>
      <c r="BI390" s="133">
        <v>5.0000000000000001E-4</v>
      </c>
      <c r="BJ390" s="133">
        <v>5.0000000000000004E-6</v>
      </c>
      <c r="BK390" s="133">
        <v>5.0000000000000001E-4</v>
      </c>
      <c r="BL390" s="133">
        <v>5.0000000000000002E-5</v>
      </c>
      <c r="BM390" s="133">
        <v>5.0000000000000002E-5</v>
      </c>
      <c r="BN390" s="133">
        <v>5.0000000000000002E-5</v>
      </c>
      <c r="BO390" s="133">
        <v>5.0000000000000002E-5</v>
      </c>
      <c r="BP390" s="133">
        <v>5.0000000000000002E-5</v>
      </c>
      <c r="BQ390" s="133">
        <v>4.0000000000000002E-4</v>
      </c>
      <c r="BR390" s="133">
        <v>5.0000000000000002E-5</v>
      </c>
      <c r="BS390" s="133">
        <v>5.0000000000000002E-5</v>
      </c>
      <c r="BT390" s="133">
        <v>5.0000000000000002E-5</v>
      </c>
      <c r="BU390" s="133">
        <v>5.0000000000000002E-5</v>
      </c>
      <c r="BV390" s="133">
        <v>5.0000000000000002E-5</v>
      </c>
      <c r="BW390" s="133">
        <v>1E-4</v>
      </c>
      <c r="BX390" s="133">
        <v>1.4999999999999999E-4</v>
      </c>
      <c r="BY390" s="132">
        <v>9.35</v>
      </c>
      <c r="BZ390" s="133">
        <v>0.05</v>
      </c>
      <c r="CA390" s="133">
        <v>0.5</v>
      </c>
      <c r="CB390" s="133">
        <v>1.0000000000000001E-5</v>
      </c>
      <c r="CC390" s="133">
        <v>2.5000000000000001E-5</v>
      </c>
      <c r="CD390" s="133">
        <v>2.5000000000000001E-5</v>
      </c>
      <c r="CE390" s="133">
        <v>2.5000000000000001E-5</v>
      </c>
      <c r="CF390" s="133">
        <v>2.5000000000000001E-5</v>
      </c>
      <c r="CG390" s="133">
        <v>2.5000000000000001E-5</v>
      </c>
      <c r="CH390" s="133">
        <v>2.5000000000000001E-5</v>
      </c>
      <c r="CI390" s="133">
        <v>2.5000000000000001E-5</v>
      </c>
      <c r="CJ390" s="133">
        <v>5.0000000000000001E-3</v>
      </c>
      <c r="CK390" s="133">
        <v>1.4999999999999999E-4</v>
      </c>
      <c r="CL390" s="133">
        <v>5.0000000000000001E-4</v>
      </c>
      <c r="CM390" s="133">
        <v>5.0000000000000001E-4</v>
      </c>
      <c r="CN390" s="133">
        <v>5.0000000000000001E-4</v>
      </c>
      <c r="CO390" s="133"/>
      <c r="CP390" s="133">
        <v>2.9999999999999997E-4</v>
      </c>
      <c r="CQ390" s="133">
        <v>5.0000000000000001E-3</v>
      </c>
      <c r="CR390" s="133">
        <v>5.0000000000000001E-4</v>
      </c>
      <c r="CS390" s="133">
        <v>5.0000000000000001E-4</v>
      </c>
      <c r="CT390" s="133">
        <v>5.0000000000000002E-5</v>
      </c>
      <c r="CU390" s="133">
        <v>5.0000000000000002E-5</v>
      </c>
      <c r="CV390" s="133">
        <v>5.0000000000000002E-5</v>
      </c>
      <c r="CW390" s="136">
        <v>1.7</v>
      </c>
      <c r="CX390" s="133">
        <v>5.0000000000000002E-5</v>
      </c>
      <c r="CY390" s="133">
        <v>5.0000000000000002E-5</v>
      </c>
      <c r="CZ390" s="133">
        <v>5.0000000000000002E-5</v>
      </c>
      <c r="DA390" s="133">
        <v>5.0000000000000002E-5</v>
      </c>
      <c r="DB390" s="133">
        <v>5.0000000000000002E-5</v>
      </c>
      <c r="DC390" s="133">
        <v>5.0000000000000002E-5</v>
      </c>
      <c r="DD390" s="133">
        <v>5.0000000000000002E-5</v>
      </c>
      <c r="DE390" s="133">
        <v>5439</v>
      </c>
      <c r="DF390" s="133">
        <v>5.0000000000000001E-4</v>
      </c>
      <c r="DG390" s="133">
        <v>5.0000000000000002E-5</v>
      </c>
      <c r="DH390" s="133">
        <v>2.5000000000000001E-5</v>
      </c>
      <c r="DI390" s="133">
        <v>2.5000000000000001E-5</v>
      </c>
      <c r="DJ390" s="133">
        <v>5.0000000000000002E-5</v>
      </c>
    </row>
    <row r="391" spans="34:114" ht="15" hidden="1" x14ac:dyDescent="0.25">
      <c r="AH391" s="133">
        <v>2.5000000000000001E-3</v>
      </c>
      <c r="AI391" s="133">
        <v>2.5000000000000001E-3</v>
      </c>
      <c r="AJ391" s="133">
        <v>2.5000000000000001E-3</v>
      </c>
      <c r="AK391" s="133">
        <v>2.5000000000000001E-3</v>
      </c>
      <c r="AL391" s="133">
        <v>2.5000000000000001E-3</v>
      </c>
      <c r="AM391" s="133">
        <v>2.5000000000000001E-3</v>
      </c>
      <c r="AN391" s="133">
        <v>2.5000000000000001E-3</v>
      </c>
      <c r="AO391" s="133">
        <v>2.5000000000000001E-3</v>
      </c>
      <c r="AP391" s="133">
        <v>2.5000000000000001E-3</v>
      </c>
      <c r="AQ391" s="133">
        <v>1.5E-3</v>
      </c>
      <c r="AR391" s="133">
        <v>2.5000000000000001E-3</v>
      </c>
      <c r="AS391" s="133">
        <v>2.5000000000000001E-3</v>
      </c>
      <c r="AT391" s="133">
        <v>2.5000000000000001E-3</v>
      </c>
      <c r="AU391" s="133">
        <v>2.5000000000000001E-3</v>
      </c>
      <c r="AV391" s="133">
        <v>2.5000000000000001E-3</v>
      </c>
      <c r="AW391" s="133">
        <v>2.5000000000000001E-3</v>
      </c>
      <c r="AX391" s="133">
        <v>2.5000000000000001E-3</v>
      </c>
      <c r="AY391" s="133">
        <v>2.5000000000000001E-3</v>
      </c>
      <c r="AZ391" s="133">
        <v>2.5000000000000001E-3</v>
      </c>
      <c r="BB391" s="133">
        <v>5.0000000000000001E-4</v>
      </c>
      <c r="BC391" s="133">
        <v>5.0000000000000001E-4</v>
      </c>
      <c r="BD391" s="133">
        <v>5.0000000000000001E-4</v>
      </c>
      <c r="BE391" s="133">
        <v>5.0000000000000001E-4</v>
      </c>
      <c r="BF391" s="133">
        <v>5.0000000000000001E-4</v>
      </c>
      <c r="BG391" s="133">
        <v>5.0000000000000001E-4</v>
      </c>
      <c r="BH391" s="133">
        <v>5.0000000000000001E-4</v>
      </c>
      <c r="BI391" s="133">
        <v>5.0000000000000001E-4</v>
      </c>
      <c r="BJ391" s="133">
        <v>5.0000000000000004E-6</v>
      </c>
      <c r="BK391" s="133">
        <v>5.0000000000000001E-4</v>
      </c>
      <c r="BL391" s="133">
        <v>5.0000000000000002E-5</v>
      </c>
      <c r="BM391" s="133">
        <v>5.0000000000000002E-5</v>
      </c>
      <c r="BN391" s="133">
        <v>5.0000000000000002E-5</v>
      </c>
      <c r="BO391" s="133">
        <v>5.0000000000000002E-5</v>
      </c>
      <c r="BP391" s="133">
        <v>5.0000000000000002E-5</v>
      </c>
      <c r="BQ391" s="133">
        <v>4.0000000000000002E-4</v>
      </c>
      <c r="BR391" s="133">
        <v>5.0000000000000002E-5</v>
      </c>
      <c r="BS391" s="133">
        <v>5.0000000000000002E-5</v>
      </c>
      <c r="BT391" s="133">
        <v>5.0000000000000002E-5</v>
      </c>
      <c r="BU391" s="133">
        <v>5.0000000000000002E-5</v>
      </c>
      <c r="BV391" s="133">
        <v>5.0000000000000002E-5</v>
      </c>
      <c r="BW391" s="133">
        <v>1E-4</v>
      </c>
      <c r="BX391" s="133">
        <v>1.4999999999999999E-4</v>
      </c>
      <c r="BY391" s="135" t="s">
        <v>1121</v>
      </c>
      <c r="BZ391" s="135" t="s">
        <v>1121</v>
      </c>
      <c r="CA391" s="135" t="s">
        <v>1121</v>
      </c>
      <c r="CB391" s="135" t="s">
        <v>1121</v>
      </c>
      <c r="CC391" s="135" t="s">
        <v>1121</v>
      </c>
      <c r="CD391" s="135" t="s">
        <v>1121</v>
      </c>
      <c r="CE391" s="135" t="s">
        <v>1121</v>
      </c>
      <c r="CF391" s="135" t="s">
        <v>1121</v>
      </c>
      <c r="CG391" s="135" t="s">
        <v>1121</v>
      </c>
      <c r="CH391" s="135" t="s">
        <v>1121</v>
      </c>
      <c r="CI391" s="135" t="s">
        <v>1121</v>
      </c>
      <c r="CJ391" s="135" t="s">
        <v>1121</v>
      </c>
      <c r="CK391" s="135" t="s">
        <v>1121</v>
      </c>
      <c r="CL391" s="135" t="s">
        <v>1121</v>
      </c>
      <c r="CM391" s="135" t="s">
        <v>1121</v>
      </c>
      <c r="CN391" s="135" t="s">
        <v>1121</v>
      </c>
      <c r="CO391" s="135"/>
      <c r="CP391" s="135" t="s">
        <v>1121</v>
      </c>
      <c r="CQ391" s="135" t="s">
        <v>1121</v>
      </c>
      <c r="CR391" s="135" t="s">
        <v>1121</v>
      </c>
      <c r="CS391" s="135" t="s">
        <v>1121</v>
      </c>
      <c r="CT391" s="135" t="s">
        <v>1121</v>
      </c>
      <c r="CU391" s="135" t="s">
        <v>1121</v>
      </c>
      <c r="CV391" s="135" t="s">
        <v>1121</v>
      </c>
      <c r="CW391" s="136" t="s">
        <v>1121</v>
      </c>
      <c r="CX391" s="135" t="s">
        <v>1121</v>
      </c>
      <c r="CY391" s="135" t="s">
        <v>1121</v>
      </c>
      <c r="CZ391" s="135" t="s">
        <v>1121</v>
      </c>
      <c r="DA391" s="135" t="s">
        <v>1121</v>
      </c>
      <c r="DB391" s="135" t="s">
        <v>1121</v>
      </c>
      <c r="DC391" s="133">
        <v>5.0000000000000002E-5</v>
      </c>
      <c r="DD391" s="133">
        <v>5.0000000000000002E-5</v>
      </c>
      <c r="DE391" s="132">
        <v>214.2</v>
      </c>
      <c r="DF391" s="135" t="s">
        <v>1121</v>
      </c>
      <c r="DG391" s="135" t="s">
        <v>1121</v>
      </c>
      <c r="DH391" s="135" t="s">
        <v>1121</v>
      </c>
      <c r="DI391" s="135" t="s">
        <v>1121</v>
      </c>
      <c r="DJ391" s="135" t="s">
        <v>1121</v>
      </c>
    </row>
    <row r="392" spans="34:114" ht="15" hidden="1" x14ac:dyDescent="0.25">
      <c r="AH392" s="132">
        <v>5.5E-2</v>
      </c>
      <c r="AI392" s="132">
        <v>0.14399999999999999</v>
      </c>
      <c r="AJ392" s="132">
        <v>6.0999999999999999E-2</v>
      </c>
      <c r="AK392" s="132">
        <v>0.36299999999999999</v>
      </c>
      <c r="AL392" s="132">
        <v>0.44</v>
      </c>
      <c r="AM392" s="132">
        <v>0.122</v>
      </c>
      <c r="AN392" s="132">
        <v>0.12</v>
      </c>
      <c r="AO392" s="132">
        <v>1.7999999999999999E-2</v>
      </c>
      <c r="AP392" s="132">
        <v>6.9000000000000006E-2</v>
      </c>
      <c r="AQ392" s="132">
        <v>3.7999999999999999E-2</v>
      </c>
      <c r="AR392" s="132">
        <v>3.4000000000000002E-2</v>
      </c>
      <c r="AS392" s="132">
        <v>4.1000000000000002E-2</v>
      </c>
      <c r="AT392" s="132">
        <v>0.24099999999999999</v>
      </c>
      <c r="AU392" s="132">
        <v>0.20100000000000001</v>
      </c>
      <c r="AV392" s="132">
        <v>7.6999999999999999E-2</v>
      </c>
      <c r="AW392" s="132">
        <v>8.8999999999999996E-2</v>
      </c>
      <c r="AX392" s="132">
        <v>8.5999999999999993E-2</v>
      </c>
      <c r="AY392" s="132">
        <v>3.7999999999999999E-2</v>
      </c>
      <c r="AZ392" s="133">
        <v>2.5000000000000001E-3</v>
      </c>
      <c r="BB392" s="133">
        <v>5.0000000000000001E-4</v>
      </c>
      <c r="BC392" s="133">
        <v>5.0000000000000001E-4</v>
      </c>
      <c r="BD392" s="133">
        <v>5.0000000000000001E-4</v>
      </c>
      <c r="BE392" s="133">
        <v>5.0000000000000001E-4</v>
      </c>
      <c r="BF392" s="133">
        <v>5.0000000000000001E-4</v>
      </c>
      <c r="BG392" s="133">
        <v>5.0000000000000001E-4</v>
      </c>
      <c r="BH392" s="133">
        <v>5.0000000000000001E-4</v>
      </c>
      <c r="BI392" s="133">
        <v>5.0000000000000001E-4</v>
      </c>
      <c r="BJ392" s="133">
        <v>5.0000000000000004E-6</v>
      </c>
      <c r="BK392" s="133">
        <v>5.0000000000000001E-4</v>
      </c>
      <c r="BL392" s="133">
        <v>5.0000000000000002E-5</v>
      </c>
      <c r="BM392" s="133">
        <v>5.0000000000000002E-5</v>
      </c>
      <c r="BN392" s="133">
        <v>5.0000000000000002E-5</v>
      </c>
      <c r="BO392" s="133">
        <v>5.0000000000000002E-5</v>
      </c>
      <c r="BP392" s="133">
        <v>5.0000000000000002E-5</v>
      </c>
      <c r="BQ392" s="133">
        <v>4.0000000000000002E-4</v>
      </c>
      <c r="BR392" s="133">
        <v>5.0000000000000002E-5</v>
      </c>
      <c r="BS392" s="133">
        <v>5.0000000000000002E-5</v>
      </c>
      <c r="BT392" s="133">
        <v>5.0000000000000002E-5</v>
      </c>
      <c r="BU392" s="133">
        <v>5.0000000000000002E-5</v>
      </c>
      <c r="BV392" s="133">
        <v>5.0000000000000002E-5</v>
      </c>
      <c r="BW392" s="133">
        <v>1E-4</v>
      </c>
      <c r="BX392" s="133">
        <v>1.4999999999999999E-4</v>
      </c>
      <c r="BY392" s="135" t="s">
        <v>1121</v>
      </c>
      <c r="BZ392" s="135" t="s">
        <v>1121</v>
      </c>
      <c r="CA392" s="135" t="s">
        <v>1121</v>
      </c>
      <c r="CB392" s="135" t="s">
        <v>1121</v>
      </c>
      <c r="CC392" s="135" t="s">
        <v>1121</v>
      </c>
      <c r="CD392" s="135" t="s">
        <v>1121</v>
      </c>
      <c r="CE392" s="135" t="s">
        <v>1121</v>
      </c>
      <c r="CF392" s="135" t="s">
        <v>1121</v>
      </c>
      <c r="CG392" s="135" t="s">
        <v>1121</v>
      </c>
      <c r="CH392" s="135" t="s">
        <v>1121</v>
      </c>
      <c r="CI392" s="135" t="s">
        <v>1121</v>
      </c>
      <c r="CJ392" s="135" t="s">
        <v>1121</v>
      </c>
      <c r="CK392" s="135" t="s">
        <v>1121</v>
      </c>
      <c r="CL392" s="135" t="s">
        <v>1121</v>
      </c>
      <c r="CM392" s="135" t="s">
        <v>1121</v>
      </c>
      <c r="CN392" s="135" t="s">
        <v>1121</v>
      </c>
      <c r="CO392" s="135"/>
      <c r="CP392" s="135" t="s">
        <v>1121</v>
      </c>
      <c r="CQ392" s="135" t="s">
        <v>1121</v>
      </c>
      <c r="CR392" s="135" t="s">
        <v>1121</v>
      </c>
      <c r="CS392" s="135" t="s">
        <v>1121</v>
      </c>
      <c r="CT392" s="135" t="s">
        <v>1121</v>
      </c>
      <c r="CU392" s="135" t="s">
        <v>1121</v>
      </c>
      <c r="CV392" s="135" t="s">
        <v>1121</v>
      </c>
      <c r="CW392" s="136" t="s">
        <v>1121</v>
      </c>
      <c r="CX392" s="135" t="s">
        <v>1121</v>
      </c>
      <c r="CY392" s="135" t="s">
        <v>1121</v>
      </c>
      <c r="CZ392" s="135" t="s">
        <v>1121</v>
      </c>
      <c r="DA392" s="135" t="s">
        <v>1121</v>
      </c>
      <c r="DB392" s="135" t="s">
        <v>1121</v>
      </c>
      <c r="DC392" s="133">
        <v>5.0000000000000002E-5</v>
      </c>
      <c r="DD392" s="133">
        <v>5.0000000000000002E-5</v>
      </c>
      <c r="DE392" s="132">
        <v>2643</v>
      </c>
      <c r="DF392" s="135" t="s">
        <v>1121</v>
      </c>
      <c r="DG392" s="135" t="s">
        <v>1121</v>
      </c>
      <c r="DH392" s="135" t="s">
        <v>1121</v>
      </c>
      <c r="DI392" s="135" t="s">
        <v>1121</v>
      </c>
      <c r="DJ392" s="135" t="s">
        <v>1121</v>
      </c>
    </row>
    <row r="393" spans="34:114" ht="15" hidden="1" x14ac:dyDescent="0.25">
      <c r="AH393" s="132">
        <v>3.5999999999999997E-2</v>
      </c>
      <c r="AI393" s="132">
        <v>1.78</v>
      </c>
      <c r="AJ393" s="132">
        <v>0.16300000000000001</v>
      </c>
      <c r="AK393" s="132">
        <v>1.78</v>
      </c>
      <c r="AL393" s="132">
        <v>0.79</v>
      </c>
      <c r="AM393" s="132">
        <v>0.53800000000000003</v>
      </c>
      <c r="AN393" s="132">
        <v>0.58699999999999997</v>
      </c>
      <c r="AO393" s="132">
        <v>9.2999999999999999E-2</v>
      </c>
      <c r="AP393" s="132">
        <v>0.33600000000000002</v>
      </c>
      <c r="AQ393" s="132">
        <v>5.8000000000000003E-2</v>
      </c>
      <c r="AR393" s="132">
        <v>2.8000000000000001E-2</v>
      </c>
      <c r="AS393" s="132">
        <v>1.7999999999999999E-2</v>
      </c>
      <c r="AT393" s="132">
        <v>0.93799999999999994</v>
      </c>
      <c r="AU393" s="132">
        <v>0.71199999999999997</v>
      </c>
      <c r="AV393" s="132">
        <v>0.34399999999999997</v>
      </c>
      <c r="AW393" s="132">
        <v>0.31</v>
      </c>
      <c r="AX393" s="132">
        <v>0.45700000000000002</v>
      </c>
      <c r="AY393" s="132">
        <v>0.18</v>
      </c>
      <c r="AZ393" s="133">
        <v>2.5000000000000001E-3</v>
      </c>
      <c r="BB393" s="133">
        <v>5.0000000000000001E-4</v>
      </c>
      <c r="BC393" s="133">
        <v>5.0000000000000001E-4</v>
      </c>
      <c r="BD393" s="133">
        <v>5.0000000000000001E-4</v>
      </c>
      <c r="BE393" s="133">
        <v>5.0000000000000001E-4</v>
      </c>
      <c r="BF393" s="133">
        <v>5.0000000000000001E-4</v>
      </c>
      <c r="BG393" s="133">
        <v>5.0000000000000001E-4</v>
      </c>
      <c r="BH393" s="133">
        <v>5.0000000000000001E-4</v>
      </c>
      <c r="BI393" s="133">
        <v>5.0000000000000001E-4</v>
      </c>
      <c r="BJ393" s="133">
        <v>5.0000000000000004E-6</v>
      </c>
      <c r="BK393" s="133">
        <v>5.0000000000000001E-4</v>
      </c>
      <c r="BL393" s="133">
        <v>5.0000000000000002E-5</v>
      </c>
      <c r="BM393" s="133">
        <v>5.0000000000000002E-5</v>
      </c>
      <c r="BN393" s="133">
        <v>5.0000000000000002E-5</v>
      </c>
      <c r="BO393" s="133">
        <v>5.0000000000000002E-5</v>
      </c>
      <c r="BP393" s="133">
        <v>5.0000000000000002E-5</v>
      </c>
      <c r="BQ393" s="133">
        <v>4.0000000000000002E-4</v>
      </c>
      <c r="BR393" s="133">
        <v>5.0000000000000002E-5</v>
      </c>
      <c r="BS393" s="133">
        <v>5.0000000000000002E-5</v>
      </c>
      <c r="BT393" s="133">
        <v>5.0000000000000002E-5</v>
      </c>
      <c r="BU393" s="133">
        <v>5.0000000000000002E-5</v>
      </c>
      <c r="BV393" s="133">
        <v>5.0000000000000002E-5</v>
      </c>
      <c r="BW393" s="133">
        <v>1E-4</v>
      </c>
      <c r="BX393" s="133">
        <v>1.4999999999999999E-4</v>
      </c>
      <c r="BY393" s="135" t="s">
        <v>1121</v>
      </c>
      <c r="BZ393" s="135" t="s">
        <v>1121</v>
      </c>
      <c r="CA393" s="135" t="s">
        <v>1121</v>
      </c>
      <c r="CB393" s="135" t="s">
        <v>1121</v>
      </c>
      <c r="CC393" s="135" t="s">
        <v>1121</v>
      </c>
      <c r="CD393" s="135" t="s">
        <v>1121</v>
      </c>
      <c r="CE393" s="135" t="s">
        <v>1121</v>
      </c>
      <c r="CF393" s="135" t="s">
        <v>1121</v>
      </c>
      <c r="CG393" s="135" t="s">
        <v>1121</v>
      </c>
      <c r="CH393" s="135" t="s">
        <v>1121</v>
      </c>
      <c r="CI393" s="135" t="s">
        <v>1121</v>
      </c>
      <c r="CJ393" s="135" t="s">
        <v>1121</v>
      </c>
      <c r="CK393" s="135" t="s">
        <v>1121</v>
      </c>
      <c r="CL393" s="135" t="s">
        <v>1121</v>
      </c>
      <c r="CM393" s="135" t="s">
        <v>1121</v>
      </c>
      <c r="CN393" s="135" t="s">
        <v>1121</v>
      </c>
      <c r="CO393" s="135"/>
      <c r="CP393" s="135" t="s">
        <v>1121</v>
      </c>
      <c r="CQ393" s="135" t="s">
        <v>1121</v>
      </c>
      <c r="CR393" s="135" t="s">
        <v>1121</v>
      </c>
      <c r="CS393" s="135" t="s">
        <v>1121</v>
      </c>
      <c r="CT393" s="135" t="s">
        <v>1121</v>
      </c>
      <c r="CU393" s="135" t="s">
        <v>1121</v>
      </c>
      <c r="CV393" s="135" t="s">
        <v>1121</v>
      </c>
      <c r="CW393" s="136" t="s">
        <v>1121</v>
      </c>
      <c r="CX393" s="135" t="s">
        <v>1121</v>
      </c>
      <c r="CY393" s="135" t="s">
        <v>1121</v>
      </c>
      <c r="CZ393" s="135" t="s">
        <v>1121</v>
      </c>
      <c r="DA393" s="135" t="s">
        <v>1121</v>
      </c>
      <c r="DB393" s="135" t="s">
        <v>1121</v>
      </c>
      <c r="DC393" s="133">
        <v>5.0000000000000002E-5</v>
      </c>
      <c r="DD393" s="133">
        <v>5.0000000000000002E-5</v>
      </c>
      <c r="DE393" s="132">
        <v>702</v>
      </c>
      <c r="DF393" s="135" t="s">
        <v>1121</v>
      </c>
      <c r="DG393" s="135" t="s">
        <v>1121</v>
      </c>
      <c r="DH393" s="135" t="s">
        <v>1121</v>
      </c>
      <c r="DI393" s="135" t="s">
        <v>1121</v>
      </c>
      <c r="DJ393" s="135" t="s">
        <v>1121</v>
      </c>
    </row>
    <row r="394" spans="34:114" ht="15" hidden="1" x14ac:dyDescent="0.25">
      <c r="AH394" s="132">
        <v>0.4</v>
      </c>
      <c r="AI394" s="132">
        <v>0.26400000000000001</v>
      </c>
      <c r="AJ394" s="132">
        <v>7.3999999999999996E-2</v>
      </c>
      <c r="AK394" s="132">
        <v>0.38400000000000001</v>
      </c>
      <c r="AL394" s="132">
        <v>0.19</v>
      </c>
      <c r="AM394" s="132">
        <v>0.13800000000000001</v>
      </c>
      <c r="AN394" s="132">
        <v>0.124</v>
      </c>
      <c r="AO394" s="132">
        <v>2.4E-2</v>
      </c>
      <c r="AP394" s="132">
        <v>9.2999999999999999E-2</v>
      </c>
      <c r="AQ394" s="132">
        <v>0.11</v>
      </c>
      <c r="AR394" s="132">
        <v>0.107</v>
      </c>
      <c r="AS394" s="132">
        <v>7.6999999999999999E-2</v>
      </c>
      <c r="AT394" s="132">
        <v>0.224</v>
      </c>
      <c r="AU394" s="132">
        <v>0.16200000000000001</v>
      </c>
      <c r="AV394" s="132">
        <v>7.2999999999999995E-2</v>
      </c>
      <c r="AW394" s="132">
        <v>8.2000000000000003E-2</v>
      </c>
      <c r="AX394" s="132">
        <v>0.105</v>
      </c>
      <c r="AY394" s="132">
        <v>4.2999999999999997E-2</v>
      </c>
      <c r="AZ394" s="133">
        <v>2.5000000000000001E-3</v>
      </c>
      <c r="BB394" s="133">
        <v>5.0000000000000001E-4</v>
      </c>
      <c r="BC394" s="133">
        <v>5.0000000000000001E-4</v>
      </c>
      <c r="BD394" s="133">
        <v>5.0000000000000001E-4</v>
      </c>
      <c r="BE394" s="133">
        <v>5.0000000000000001E-4</v>
      </c>
      <c r="BF394" s="133">
        <v>5.0000000000000001E-4</v>
      </c>
      <c r="BG394" s="133">
        <v>5.0000000000000001E-4</v>
      </c>
      <c r="BH394" s="133">
        <v>5.0000000000000001E-4</v>
      </c>
      <c r="BI394" s="133">
        <v>5.0000000000000001E-4</v>
      </c>
      <c r="BJ394" s="133">
        <v>5.0000000000000004E-6</v>
      </c>
      <c r="BK394" s="133">
        <v>5.0000000000000001E-4</v>
      </c>
      <c r="BL394" s="133">
        <v>5.0000000000000002E-5</v>
      </c>
      <c r="BM394" s="133">
        <v>5.0000000000000002E-5</v>
      </c>
      <c r="BN394" s="133">
        <v>5.0000000000000002E-5</v>
      </c>
      <c r="BO394" s="133">
        <v>5.0000000000000002E-5</v>
      </c>
      <c r="BP394" s="133">
        <v>5.0000000000000002E-5</v>
      </c>
      <c r="BQ394" s="133">
        <v>4.0000000000000002E-4</v>
      </c>
      <c r="BR394" s="133">
        <v>5.0000000000000002E-5</v>
      </c>
      <c r="BS394" s="133">
        <v>5.0000000000000002E-5</v>
      </c>
      <c r="BT394" s="133">
        <v>5.0000000000000002E-5</v>
      </c>
      <c r="BU394" s="133">
        <v>5.0000000000000002E-5</v>
      </c>
      <c r="BV394" s="133">
        <v>5.0000000000000002E-5</v>
      </c>
      <c r="BW394" s="133">
        <v>1E-4</v>
      </c>
      <c r="BX394" s="133">
        <v>1.4999999999999999E-4</v>
      </c>
      <c r="BY394" s="135" t="s">
        <v>1121</v>
      </c>
      <c r="BZ394" s="135" t="s">
        <v>1121</v>
      </c>
      <c r="CA394" s="135" t="s">
        <v>1121</v>
      </c>
      <c r="CB394" s="135" t="s">
        <v>1121</v>
      </c>
      <c r="CC394" s="135" t="s">
        <v>1121</v>
      </c>
      <c r="CD394" s="135" t="s">
        <v>1121</v>
      </c>
      <c r="CE394" s="135" t="s">
        <v>1121</v>
      </c>
      <c r="CF394" s="135" t="s">
        <v>1121</v>
      </c>
      <c r="CG394" s="135" t="s">
        <v>1121</v>
      </c>
      <c r="CH394" s="135" t="s">
        <v>1121</v>
      </c>
      <c r="CI394" s="135" t="s">
        <v>1121</v>
      </c>
      <c r="CJ394" s="135" t="s">
        <v>1121</v>
      </c>
      <c r="CK394" s="135" t="s">
        <v>1121</v>
      </c>
      <c r="CL394" s="135" t="s">
        <v>1121</v>
      </c>
      <c r="CM394" s="135" t="s">
        <v>1121</v>
      </c>
      <c r="CN394" s="135" t="s">
        <v>1121</v>
      </c>
      <c r="CO394" s="135"/>
      <c r="CP394" s="135" t="s">
        <v>1121</v>
      </c>
      <c r="CQ394" s="135" t="s">
        <v>1121</v>
      </c>
      <c r="CR394" s="135" t="s">
        <v>1121</v>
      </c>
      <c r="CS394" s="135" t="s">
        <v>1121</v>
      </c>
      <c r="CT394" s="135" t="s">
        <v>1121</v>
      </c>
      <c r="CU394" s="135" t="s">
        <v>1121</v>
      </c>
      <c r="CV394" s="135" t="s">
        <v>1121</v>
      </c>
      <c r="CW394" s="136" t="s">
        <v>1121</v>
      </c>
      <c r="CX394" s="135" t="s">
        <v>1121</v>
      </c>
      <c r="CY394" s="135" t="s">
        <v>1121</v>
      </c>
      <c r="CZ394" s="135" t="s">
        <v>1121</v>
      </c>
      <c r="DA394" s="135" t="s">
        <v>1121</v>
      </c>
      <c r="DB394" s="135" t="s">
        <v>1121</v>
      </c>
      <c r="DC394" s="133">
        <v>5.0000000000000002E-5</v>
      </c>
      <c r="DD394" s="133">
        <v>5.0000000000000002E-5</v>
      </c>
      <c r="DE394" s="132">
        <v>1557</v>
      </c>
      <c r="DF394" s="135" t="s">
        <v>1121</v>
      </c>
      <c r="DG394" s="135" t="s">
        <v>1121</v>
      </c>
      <c r="DH394" s="135" t="s">
        <v>1121</v>
      </c>
      <c r="DI394" s="135" t="s">
        <v>1121</v>
      </c>
      <c r="DJ394" s="135" t="s">
        <v>1121</v>
      </c>
    </row>
    <row r="395" spans="34:114" ht="15" hidden="1" x14ac:dyDescent="0.25">
      <c r="AH395" s="132">
        <v>2.4E-2</v>
      </c>
      <c r="AI395" s="132">
        <v>6.5000000000000002E-2</v>
      </c>
      <c r="AJ395" s="132">
        <v>2.1000000000000001E-2</v>
      </c>
      <c r="AK395" s="132">
        <v>0.246</v>
      </c>
      <c r="AL395" s="132">
        <v>0.16</v>
      </c>
      <c r="AM395" s="132">
        <v>0.13900000000000001</v>
      </c>
      <c r="AN395" s="132">
        <v>0.13800000000000001</v>
      </c>
      <c r="AO395" s="132">
        <v>2.8000000000000001E-2</v>
      </c>
      <c r="AP395" s="132">
        <v>0.11</v>
      </c>
      <c r="AQ395" s="132">
        <v>4.2000000000000003E-2</v>
      </c>
      <c r="AR395" s="133">
        <v>2.5000000000000001E-3</v>
      </c>
      <c r="AS395" s="133">
        <v>2.5000000000000001E-3</v>
      </c>
      <c r="AT395" s="132">
        <v>0.19400000000000001</v>
      </c>
      <c r="AU395" s="132">
        <v>0.16800000000000001</v>
      </c>
      <c r="AV395" s="132">
        <v>8.5999999999999993E-2</v>
      </c>
      <c r="AW395" s="132">
        <v>7.4999999999999997E-2</v>
      </c>
      <c r="AX395" s="132">
        <v>0.13800000000000001</v>
      </c>
      <c r="AY395" s="132">
        <v>4.5999999999999999E-2</v>
      </c>
      <c r="AZ395" s="133">
        <v>2.5000000000000001E-3</v>
      </c>
      <c r="BB395" s="133">
        <v>5.0000000000000001E-4</v>
      </c>
      <c r="BC395" s="133">
        <v>5.0000000000000001E-4</v>
      </c>
      <c r="BD395" s="133">
        <v>5.0000000000000001E-4</v>
      </c>
      <c r="BE395" s="133">
        <v>5.0000000000000001E-4</v>
      </c>
      <c r="BF395" s="133">
        <v>5.0000000000000001E-4</v>
      </c>
      <c r="BG395" s="133">
        <v>5.0000000000000001E-4</v>
      </c>
      <c r="BH395" s="133">
        <v>5.0000000000000001E-4</v>
      </c>
      <c r="BI395" s="133">
        <v>5.0000000000000001E-4</v>
      </c>
      <c r="BJ395" s="133">
        <v>5.0000000000000004E-6</v>
      </c>
      <c r="BK395" s="133">
        <v>5.0000000000000001E-4</v>
      </c>
      <c r="BL395" s="133">
        <v>5.0000000000000002E-5</v>
      </c>
      <c r="BM395" s="133">
        <v>5.0000000000000002E-5</v>
      </c>
      <c r="BN395" s="133">
        <v>5.0000000000000002E-5</v>
      </c>
      <c r="BO395" s="133">
        <v>5.0000000000000002E-5</v>
      </c>
      <c r="BP395" s="133">
        <v>5.0000000000000002E-5</v>
      </c>
      <c r="BQ395" s="133">
        <v>4.0000000000000002E-4</v>
      </c>
      <c r="BR395" s="133">
        <v>5.0000000000000002E-5</v>
      </c>
      <c r="BS395" s="133">
        <v>5.0000000000000002E-5</v>
      </c>
      <c r="BT395" s="133">
        <v>5.0000000000000002E-5</v>
      </c>
      <c r="BU395" s="133">
        <v>5.0000000000000002E-5</v>
      </c>
      <c r="BV395" s="133">
        <v>5.0000000000000002E-5</v>
      </c>
      <c r="BW395" s="133">
        <v>1E-4</v>
      </c>
      <c r="BX395" s="133">
        <v>1.4999999999999999E-4</v>
      </c>
      <c r="BY395" s="135" t="s">
        <v>1121</v>
      </c>
      <c r="BZ395" s="135" t="s">
        <v>1121</v>
      </c>
      <c r="CA395" s="135" t="s">
        <v>1121</v>
      </c>
      <c r="CB395" s="135" t="s">
        <v>1121</v>
      </c>
      <c r="CC395" s="135" t="s">
        <v>1121</v>
      </c>
      <c r="CD395" s="135" t="s">
        <v>1121</v>
      </c>
      <c r="CE395" s="135" t="s">
        <v>1121</v>
      </c>
      <c r="CF395" s="135" t="s">
        <v>1121</v>
      </c>
      <c r="CG395" s="135" t="s">
        <v>1121</v>
      </c>
      <c r="CH395" s="135" t="s">
        <v>1121</v>
      </c>
      <c r="CI395" s="135" t="s">
        <v>1121</v>
      </c>
      <c r="CJ395" s="135" t="s">
        <v>1121</v>
      </c>
      <c r="CK395" s="135" t="s">
        <v>1121</v>
      </c>
      <c r="CL395" s="135" t="s">
        <v>1121</v>
      </c>
      <c r="CM395" s="135" t="s">
        <v>1121</v>
      </c>
      <c r="CN395" s="135" t="s">
        <v>1121</v>
      </c>
      <c r="CO395" s="135"/>
      <c r="CP395" s="135" t="s">
        <v>1121</v>
      </c>
      <c r="CQ395" s="135" t="s">
        <v>1121</v>
      </c>
      <c r="CR395" s="135" t="s">
        <v>1121</v>
      </c>
      <c r="CS395" s="135" t="s">
        <v>1121</v>
      </c>
      <c r="CT395" s="135" t="s">
        <v>1121</v>
      </c>
      <c r="CU395" s="135" t="s">
        <v>1121</v>
      </c>
      <c r="CV395" s="135" t="s">
        <v>1121</v>
      </c>
      <c r="CW395" s="136" t="s">
        <v>1121</v>
      </c>
      <c r="CX395" s="135" t="s">
        <v>1121</v>
      </c>
      <c r="CY395" s="135" t="s">
        <v>1121</v>
      </c>
      <c r="CZ395" s="135" t="s">
        <v>1121</v>
      </c>
      <c r="DA395" s="135" t="s">
        <v>1121</v>
      </c>
      <c r="DB395" s="135" t="s">
        <v>1121</v>
      </c>
      <c r="DC395" s="133">
        <v>5.0000000000000002E-5</v>
      </c>
      <c r="DD395" s="133">
        <v>5.0000000000000002E-5</v>
      </c>
      <c r="DE395" s="132">
        <v>544.6</v>
      </c>
      <c r="DF395" s="135" t="s">
        <v>1121</v>
      </c>
      <c r="DG395" s="135" t="s">
        <v>1121</v>
      </c>
      <c r="DH395" s="135" t="s">
        <v>1121</v>
      </c>
      <c r="DI395" s="135" t="s">
        <v>1121</v>
      </c>
      <c r="DJ395" s="135" t="s">
        <v>1121</v>
      </c>
    </row>
    <row r="396" spans="34:114" ht="15" hidden="1" x14ac:dyDescent="0.25">
      <c r="AH396" s="133">
        <v>2.5000000000000001E-3</v>
      </c>
      <c r="AI396" s="133">
        <v>2.5000000000000001E-3</v>
      </c>
      <c r="AJ396" s="133">
        <v>2.5000000000000001E-3</v>
      </c>
      <c r="AK396" s="133">
        <v>2.5000000000000001E-3</v>
      </c>
      <c r="AL396" s="133">
        <v>2.5000000000000001E-3</v>
      </c>
      <c r="AM396" s="133">
        <v>2.5000000000000001E-3</v>
      </c>
      <c r="AN396" s="133">
        <v>2.5000000000000001E-3</v>
      </c>
      <c r="AO396" s="133">
        <v>2.5000000000000001E-3</v>
      </c>
      <c r="AP396" s="133">
        <v>2.5000000000000001E-3</v>
      </c>
      <c r="AQ396" s="133">
        <v>1.5E-3</v>
      </c>
      <c r="AR396" s="133">
        <v>2.5000000000000001E-3</v>
      </c>
      <c r="AS396" s="133">
        <v>2.5000000000000001E-3</v>
      </c>
      <c r="AT396" s="133">
        <v>2.5000000000000001E-3</v>
      </c>
      <c r="AU396" s="133">
        <v>2.5000000000000001E-3</v>
      </c>
      <c r="AV396" s="133">
        <v>2.5000000000000001E-3</v>
      </c>
      <c r="AW396" s="133">
        <v>2.5000000000000001E-3</v>
      </c>
      <c r="AX396" s="132">
        <v>8.9999999999999993E-3</v>
      </c>
      <c r="AY396" s="133">
        <v>2.5000000000000001E-3</v>
      </c>
      <c r="AZ396" s="133">
        <v>2.5000000000000001E-3</v>
      </c>
      <c r="BB396" s="133">
        <v>5.0000000000000001E-4</v>
      </c>
      <c r="BC396" s="133">
        <v>5.0000000000000001E-4</v>
      </c>
      <c r="BD396" s="133">
        <v>5.0000000000000001E-4</v>
      </c>
      <c r="BE396" s="133">
        <v>5.0000000000000001E-4</v>
      </c>
      <c r="BF396" s="133">
        <v>5.0000000000000001E-4</v>
      </c>
      <c r="BG396" s="133">
        <v>5.0000000000000001E-4</v>
      </c>
      <c r="BH396" s="133">
        <v>5.0000000000000001E-4</v>
      </c>
      <c r="BI396" s="133">
        <v>5.0000000000000001E-4</v>
      </c>
      <c r="BJ396" s="133">
        <v>5.0000000000000004E-6</v>
      </c>
      <c r="BK396" s="133">
        <v>5.0000000000000001E-4</v>
      </c>
      <c r="BL396" s="133">
        <v>5.0000000000000002E-5</v>
      </c>
      <c r="BM396" s="133">
        <v>5.0000000000000002E-5</v>
      </c>
      <c r="BN396" s="133">
        <v>5.0000000000000002E-5</v>
      </c>
      <c r="BO396" s="133">
        <v>5.0000000000000002E-5</v>
      </c>
      <c r="BP396" s="133">
        <v>5.0000000000000002E-5</v>
      </c>
      <c r="BQ396" s="133">
        <v>4.0000000000000002E-4</v>
      </c>
      <c r="BR396" s="133">
        <v>5.0000000000000002E-5</v>
      </c>
      <c r="BS396" s="133">
        <v>5.0000000000000002E-5</v>
      </c>
      <c r="BT396" s="133">
        <v>5.0000000000000002E-5</v>
      </c>
      <c r="BU396" s="133">
        <v>5.0000000000000002E-5</v>
      </c>
      <c r="BV396" s="133">
        <v>5.0000000000000002E-5</v>
      </c>
      <c r="BW396" s="133">
        <v>1E-4</v>
      </c>
      <c r="BX396" s="133">
        <v>1.4999999999999999E-4</v>
      </c>
      <c r="BY396" s="135" t="s">
        <v>1121</v>
      </c>
      <c r="BZ396" s="135" t="s">
        <v>1121</v>
      </c>
      <c r="CA396" s="135" t="s">
        <v>1121</v>
      </c>
      <c r="CB396" s="135" t="s">
        <v>1121</v>
      </c>
      <c r="CC396" s="135" t="s">
        <v>1121</v>
      </c>
      <c r="CD396" s="135" t="s">
        <v>1121</v>
      </c>
      <c r="CE396" s="135" t="s">
        <v>1121</v>
      </c>
      <c r="CF396" s="135" t="s">
        <v>1121</v>
      </c>
      <c r="CG396" s="135" t="s">
        <v>1121</v>
      </c>
      <c r="CH396" s="135" t="s">
        <v>1121</v>
      </c>
      <c r="CI396" s="135" t="s">
        <v>1121</v>
      </c>
      <c r="CJ396" s="135" t="s">
        <v>1121</v>
      </c>
      <c r="CK396" s="135" t="s">
        <v>1121</v>
      </c>
      <c r="CL396" s="135" t="s">
        <v>1121</v>
      </c>
      <c r="CM396" s="135" t="s">
        <v>1121</v>
      </c>
      <c r="CN396" s="135" t="s">
        <v>1121</v>
      </c>
      <c r="CO396" s="135"/>
      <c r="CP396" s="135" t="s">
        <v>1121</v>
      </c>
      <c r="CQ396" s="135" t="s">
        <v>1121</v>
      </c>
      <c r="CR396" s="135" t="s">
        <v>1121</v>
      </c>
      <c r="CS396" s="135" t="s">
        <v>1121</v>
      </c>
      <c r="CT396" s="135" t="s">
        <v>1121</v>
      </c>
      <c r="CU396" s="135" t="s">
        <v>1121</v>
      </c>
      <c r="CV396" s="135" t="s">
        <v>1121</v>
      </c>
      <c r="CW396" s="136" t="s">
        <v>1121</v>
      </c>
      <c r="CX396" s="135" t="s">
        <v>1121</v>
      </c>
      <c r="CY396" s="135" t="s">
        <v>1121</v>
      </c>
      <c r="CZ396" s="135" t="s">
        <v>1121</v>
      </c>
      <c r="DA396" s="135" t="s">
        <v>1121</v>
      </c>
      <c r="DB396" s="135" t="s">
        <v>1121</v>
      </c>
      <c r="DC396" s="133">
        <v>5.0000000000000002E-5</v>
      </c>
      <c r="DD396" s="133">
        <v>5.0000000000000002E-5</v>
      </c>
      <c r="DE396" s="132">
        <v>688.9</v>
      </c>
      <c r="DF396" s="135" t="s">
        <v>1121</v>
      </c>
      <c r="DG396" s="135" t="s">
        <v>1121</v>
      </c>
      <c r="DH396" s="135" t="s">
        <v>1121</v>
      </c>
      <c r="DI396" s="135" t="s">
        <v>1121</v>
      </c>
      <c r="DJ396" s="135" t="s">
        <v>1121</v>
      </c>
    </row>
    <row r="397" spans="34:114" ht="15" hidden="1" x14ac:dyDescent="0.25">
      <c r="AH397" s="133">
        <v>2.5000000000000001E-3</v>
      </c>
      <c r="AI397" s="132">
        <v>8.0000000000000002E-3</v>
      </c>
      <c r="AJ397" s="133">
        <v>2.5000000000000001E-3</v>
      </c>
      <c r="AK397" s="132">
        <v>1.7999999999999999E-2</v>
      </c>
      <c r="AL397" s="132">
        <v>8.0000000000000002E-3</v>
      </c>
      <c r="AM397" s="132">
        <v>6.0000000000000001E-3</v>
      </c>
      <c r="AN397" s="132">
        <v>8.0000000000000002E-3</v>
      </c>
      <c r="AO397" s="133">
        <v>2.5000000000000001E-3</v>
      </c>
      <c r="AP397" s="132">
        <v>7.0000000000000001E-3</v>
      </c>
      <c r="AQ397" s="133">
        <v>1.5E-3</v>
      </c>
      <c r="AR397" s="133">
        <v>2.5000000000000001E-3</v>
      </c>
      <c r="AS397" s="133">
        <v>2.5000000000000001E-3</v>
      </c>
      <c r="AT397" s="132">
        <v>1.2999999999999999E-2</v>
      </c>
      <c r="AU397" s="132">
        <v>8.9999999999999993E-3</v>
      </c>
      <c r="AV397" s="133">
        <v>2.5000000000000001E-3</v>
      </c>
      <c r="AW397" s="132">
        <v>6.0000000000000001E-3</v>
      </c>
      <c r="AX397" s="132">
        <v>0.01</v>
      </c>
      <c r="AY397" s="133">
        <v>2.5000000000000001E-3</v>
      </c>
      <c r="AZ397" s="133">
        <v>2.5000000000000001E-3</v>
      </c>
      <c r="BB397" s="133">
        <v>5.0000000000000001E-4</v>
      </c>
      <c r="BC397" s="133">
        <v>5.0000000000000001E-4</v>
      </c>
      <c r="BD397" s="133">
        <v>5.0000000000000001E-4</v>
      </c>
      <c r="BE397" s="133">
        <v>5.0000000000000001E-4</v>
      </c>
      <c r="BF397" s="133">
        <v>5.0000000000000001E-4</v>
      </c>
      <c r="BG397" s="133">
        <v>5.0000000000000001E-4</v>
      </c>
      <c r="BH397" s="133">
        <v>5.0000000000000001E-4</v>
      </c>
      <c r="BI397" s="133">
        <v>5.0000000000000001E-4</v>
      </c>
      <c r="BJ397" s="133">
        <v>5.0000000000000004E-6</v>
      </c>
      <c r="BK397" s="133">
        <v>5.0000000000000001E-4</v>
      </c>
      <c r="BL397" s="133">
        <v>5.0000000000000002E-5</v>
      </c>
      <c r="BM397" s="133">
        <v>5.0000000000000002E-5</v>
      </c>
      <c r="BN397" s="133">
        <v>5.0000000000000002E-5</v>
      </c>
      <c r="BO397" s="133">
        <v>5.0000000000000002E-5</v>
      </c>
      <c r="BP397" s="133">
        <v>5.0000000000000002E-5</v>
      </c>
      <c r="BQ397" s="133">
        <v>4.0000000000000002E-4</v>
      </c>
      <c r="BR397" s="133">
        <v>5.0000000000000002E-5</v>
      </c>
      <c r="BS397" s="133">
        <v>5.0000000000000002E-5</v>
      </c>
      <c r="BT397" s="133">
        <v>5.0000000000000002E-5</v>
      </c>
      <c r="BU397" s="133">
        <v>5.0000000000000002E-5</v>
      </c>
      <c r="BV397" s="133">
        <v>5.0000000000000002E-5</v>
      </c>
      <c r="BW397" s="133">
        <v>1E-4</v>
      </c>
      <c r="BX397" s="133">
        <v>1.4999999999999999E-4</v>
      </c>
      <c r="BY397" s="133">
        <v>2.5000000000000001E-2</v>
      </c>
      <c r="BZ397" s="133">
        <v>0.05</v>
      </c>
      <c r="CA397" s="133">
        <v>0.5</v>
      </c>
      <c r="CB397" s="133">
        <v>1.0000000000000001E-5</v>
      </c>
      <c r="CC397" s="133">
        <v>2.5000000000000001E-5</v>
      </c>
      <c r="CD397" s="133">
        <v>2.5000000000000001E-5</v>
      </c>
      <c r="CE397" s="133">
        <v>2.5000000000000001E-5</v>
      </c>
      <c r="CF397" s="133">
        <v>2.5000000000000001E-5</v>
      </c>
      <c r="CG397" s="133">
        <v>2.5000000000000001E-5</v>
      </c>
      <c r="CH397" s="133">
        <v>2.5000000000000001E-5</v>
      </c>
      <c r="CI397" s="133">
        <v>2.5000000000000001E-5</v>
      </c>
      <c r="CJ397" s="133">
        <v>5.0000000000000001E-3</v>
      </c>
      <c r="CK397" s="133">
        <v>1.4999999999999999E-4</v>
      </c>
      <c r="CL397" s="133">
        <v>5.0000000000000001E-4</v>
      </c>
      <c r="CM397" s="133">
        <v>5.0000000000000001E-4</v>
      </c>
      <c r="CN397" s="133">
        <v>5.0000000000000001E-4</v>
      </c>
      <c r="CO397" s="133"/>
      <c r="CP397" s="133">
        <v>2.9999999999999997E-4</v>
      </c>
      <c r="CQ397" s="133">
        <v>5.0000000000000001E-3</v>
      </c>
      <c r="CR397" s="133">
        <v>5.0000000000000001E-4</v>
      </c>
      <c r="CS397" s="133">
        <v>5.0000000000000001E-4</v>
      </c>
      <c r="CT397" s="133">
        <v>5.0000000000000002E-5</v>
      </c>
      <c r="CU397" s="133">
        <v>5.0000000000000002E-5</v>
      </c>
      <c r="CV397" s="133">
        <v>5.0000000000000002E-5</v>
      </c>
      <c r="CW397" s="136">
        <v>0.94</v>
      </c>
      <c r="CX397" s="133">
        <v>5.0000000000000002E-5</v>
      </c>
      <c r="CY397" s="133">
        <v>5.0000000000000002E-5</v>
      </c>
      <c r="CZ397" s="133">
        <v>5.0000000000000002E-5</v>
      </c>
      <c r="DA397" s="133">
        <v>5.0000000000000002E-5</v>
      </c>
      <c r="DB397" s="133">
        <v>5.0000000000000002E-5</v>
      </c>
      <c r="DC397" s="133">
        <v>5.0000000000000002E-5</v>
      </c>
      <c r="DD397" s="133">
        <v>5.0000000000000002E-5</v>
      </c>
      <c r="DE397" s="132">
        <v>96.48</v>
      </c>
      <c r="DF397" s="133">
        <v>5.0000000000000001E-4</v>
      </c>
      <c r="DG397" s="133">
        <v>5.0000000000000002E-5</v>
      </c>
      <c r="DH397" s="133">
        <v>2.5000000000000001E-5</v>
      </c>
      <c r="DI397" s="133">
        <v>2.5000000000000001E-5</v>
      </c>
      <c r="DJ397" s="133">
        <v>5.0000000000000002E-5</v>
      </c>
    </row>
    <row r="398" spans="34:114" ht="15" hidden="1" x14ac:dyDescent="0.25">
      <c r="AH398" s="132">
        <v>6.0000000000000001E-3</v>
      </c>
      <c r="AI398" s="132">
        <v>2.1000000000000001E-2</v>
      </c>
      <c r="AJ398" s="133">
        <v>2.5000000000000001E-3</v>
      </c>
      <c r="AK398" s="132">
        <v>2.9000000000000001E-2</v>
      </c>
      <c r="AL398" s="132">
        <v>1.4E-2</v>
      </c>
      <c r="AM398" s="132">
        <v>0.01</v>
      </c>
      <c r="AN398" s="132">
        <v>0.01</v>
      </c>
      <c r="AO398" s="133">
        <v>2.5000000000000001E-3</v>
      </c>
      <c r="AP398" s="132">
        <v>8.9999999999999993E-3</v>
      </c>
      <c r="AQ398" s="133">
        <v>1.5E-3</v>
      </c>
      <c r="AR398" s="133">
        <v>2.5000000000000001E-3</v>
      </c>
      <c r="AS398" s="133">
        <v>2.5000000000000001E-3</v>
      </c>
      <c r="AT398" s="132">
        <v>0.02</v>
      </c>
      <c r="AU398" s="132">
        <v>1.0999999999999999E-2</v>
      </c>
      <c r="AV398" s="132">
        <v>5.0000000000000001E-3</v>
      </c>
      <c r="AW398" s="133">
        <v>2.5000000000000001E-3</v>
      </c>
      <c r="AX398" s="132">
        <v>1.2999999999999999E-2</v>
      </c>
      <c r="AY398" s="133">
        <v>2.5000000000000001E-3</v>
      </c>
      <c r="AZ398" s="133">
        <v>2.5000000000000001E-3</v>
      </c>
      <c r="BB398" s="133">
        <v>5.0000000000000001E-4</v>
      </c>
      <c r="BC398" s="133">
        <v>5.0000000000000001E-4</v>
      </c>
      <c r="BD398" s="133">
        <v>5.0000000000000001E-4</v>
      </c>
      <c r="BE398" s="133">
        <v>5.0000000000000001E-4</v>
      </c>
      <c r="BF398" s="133">
        <v>5.0000000000000001E-4</v>
      </c>
      <c r="BG398" s="133">
        <v>5.0000000000000001E-4</v>
      </c>
      <c r="BH398" s="133">
        <v>5.0000000000000001E-4</v>
      </c>
      <c r="BI398" s="133">
        <v>5.0000000000000001E-4</v>
      </c>
      <c r="BJ398" s="133">
        <v>5.0000000000000004E-6</v>
      </c>
      <c r="BK398" s="133">
        <v>5.0000000000000001E-4</v>
      </c>
      <c r="BL398" s="133">
        <v>5.0000000000000002E-5</v>
      </c>
      <c r="BM398" s="133">
        <v>5.0000000000000002E-5</v>
      </c>
      <c r="BN398" s="133">
        <v>5.0000000000000002E-5</v>
      </c>
      <c r="BO398" s="133">
        <v>5.0000000000000002E-5</v>
      </c>
      <c r="BP398" s="133">
        <v>5.0000000000000002E-5</v>
      </c>
      <c r="BQ398" s="133">
        <v>4.0000000000000002E-4</v>
      </c>
      <c r="BR398" s="133">
        <v>5.0000000000000002E-5</v>
      </c>
      <c r="BS398" s="133">
        <v>5.0000000000000002E-5</v>
      </c>
      <c r="BT398" s="133">
        <v>5.0000000000000002E-5</v>
      </c>
      <c r="BU398" s="133">
        <v>5.0000000000000002E-5</v>
      </c>
      <c r="BV398" s="133">
        <v>5.0000000000000002E-5</v>
      </c>
      <c r="BW398" s="133">
        <v>1E-4</v>
      </c>
      <c r="BX398" s="133">
        <v>1.4999999999999999E-4</v>
      </c>
      <c r="BY398" s="135" t="s">
        <v>1121</v>
      </c>
      <c r="BZ398" s="135" t="s">
        <v>1121</v>
      </c>
      <c r="CA398" s="135" t="s">
        <v>1121</v>
      </c>
      <c r="CB398" s="135" t="s">
        <v>1121</v>
      </c>
      <c r="CC398" s="135" t="s">
        <v>1121</v>
      </c>
      <c r="CD398" s="135" t="s">
        <v>1121</v>
      </c>
      <c r="CE398" s="135" t="s">
        <v>1121</v>
      </c>
      <c r="CF398" s="135" t="s">
        <v>1121</v>
      </c>
      <c r="CG398" s="135" t="s">
        <v>1121</v>
      </c>
      <c r="CH398" s="135" t="s">
        <v>1121</v>
      </c>
      <c r="CI398" s="135" t="s">
        <v>1121</v>
      </c>
      <c r="CJ398" s="135" t="s">
        <v>1121</v>
      </c>
      <c r="CK398" s="135" t="s">
        <v>1121</v>
      </c>
      <c r="CL398" s="135" t="s">
        <v>1121</v>
      </c>
      <c r="CM398" s="135" t="s">
        <v>1121</v>
      </c>
      <c r="CN398" s="135" t="s">
        <v>1121</v>
      </c>
      <c r="CO398" s="135"/>
      <c r="CP398" s="135" t="s">
        <v>1121</v>
      </c>
      <c r="CQ398" s="135" t="s">
        <v>1121</v>
      </c>
      <c r="CR398" s="135" t="s">
        <v>1121</v>
      </c>
      <c r="CS398" s="135" t="s">
        <v>1121</v>
      </c>
      <c r="CT398" s="135" t="s">
        <v>1121</v>
      </c>
      <c r="CU398" s="135" t="s">
        <v>1121</v>
      </c>
      <c r="CV398" s="135" t="s">
        <v>1121</v>
      </c>
      <c r="CW398" s="136" t="s">
        <v>1121</v>
      </c>
      <c r="CX398" s="135" t="s">
        <v>1121</v>
      </c>
      <c r="CY398" s="135" t="s">
        <v>1121</v>
      </c>
      <c r="CZ398" s="135" t="s">
        <v>1121</v>
      </c>
      <c r="DA398" s="135" t="s">
        <v>1121</v>
      </c>
      <c r="DB398" s="135" t="s">
        <v>1121</v>
      </c>
      <c r="DC398" s="133">
        <v>5.0000000000000002E-5</v>
      </c>
      <c r="DD398" s="133">
        <v>5.0000000000000002E-5</v>
      </c>
      <c r="DE398" s="132">
        <v>295.10000000000002</v>
      </c>
      <c r="DF398" s="135" t="s">
        <v>1121</v>
      </c>
      <c r="DG398" s="135" t="s">
        <v>1121</v>
      </c>
      <c r="DH398" s="135" t="s">
        <v>1121</v>
      </c>
      <c r="DI398" s="135" t="s">
        <v>1121</v>
      </c>
      <c r="DJ398" s="135" t="s">
        <v>1121</v>
      </c>
    </row>
    <row r="399" spans="34:114" ht="15" hidden="1" x14ac:dyDescent="0.25">
      <c r="AH399" s="132">
        <v>8.6999999999999994E-2</v>
      </c>
      <c r="AI399" s="132">
        <v>7.1999999999999995E-2</v>
      </c>
      <c r="AJ399" s="132">
        <v>2.1000000000000001E-2</v>
      </c>
      <c r="AK399" s="132">
        <v>0.184</v>
      </c>
      <c r="AL399" s="132">
        <v>0.22</v>
      </c>
      <c r="AM399" s="132">
        <v>6.4000000000000001E-2</v>
      </c>
      <c r="AN399" s="132">
        <v>6.2E-2</v>
      </c>
      <c r="AO399" s="132">
        <v>1.6E-2</v>
      </c>
      <c r="AP399" s="132">
        <v>2.9000000000000001E-2</v>
      </c>
      <c r="AQ399" s="132">
        <v>1.4E-2</v>
      </c>
      <c r="AR399" s="132">
        <v>0.158</v>
      </c>
      <c r="AS399" s="132">
        <v>0.22900000000000001</v>
      </c>
      <c r="AT399" s="132">
        <v>0.11899999999999999</v>
      </c>
      <c r="AU399" s="132">
        <v>7.8E-2</v>
      </c>
      <c r="AV399" s="132">
        <v>3.3000000000000002E-2</v>
      </c>
      <c r="AW399" s="132">
        <v>2.5999999999999999E-2</v>
      </c>
      <c r="AX399" s="132">
        <v>5.8000000000000003E-2</v>
      </c>
      <c r="AY399" s="132">
        <v>8.9999999999999993E-3</v>
      </c>
      <c r="AZ399" s="133">
        <v>2.5000000000000001E-3</v>
      </c>
      <c r="BB399" s="133">
        <v>5.0000000000000001E-4</v>
      </c>
      <c r="BC399" s="133">
        <v>5.0000000000000001E-4</v>
      </c>
      <c r="BD399" s="133">
        <v>5.0000000000000001E-4</v>
      </c>
      <c r="BE399" s="133">
        <v>5.0000000000000001E-4</v>
      </c>
      <c r="BF399" s="133">
        <v>5.0000000000000001E-4</v>
      </c>
      <c r="BG399" s="133">
        <v>5.0000000000000001E-4</v>
      </c>
      <c r="BH399" s="133">
        <v>5.0000000000000001E-4</v>
      </c>
      <c r="BI399" s="133">
        <v>5.0000000000000001E-4</v>
      </c>
      <c r="BJ399" s="133">
        <v>5.0000000000000004E-6</v>
      </c>
      <c r="BK399" s="133">
        <v>5.0000000000000001E-4</v>
      </c>
      <c r="BL399" s="133">
        <v>5.0000000000000002E-5</v>
      </c>
      <c r="BM399" s="133">
        <v>5.0000000000000002E-5</v>
      </c>
      <c r="BN399" s="133">
        <v>5.0000000000000002E-5</v>
      </c>
      <c r="BO399" s="133">
        <v>5.0000000000000002E-5</v>
      </c>
      <c r="BP399" s="133">
        <v>5.0000000000000002E-5</v>
      </c>
      <c r="BQ399" s="133">
        <v>4.0000000000000002E-4</v>
      </c>
      <c r="BR399" s="133">
        <v>5.0000000000000002E-5</v>
      </c>
      <c r="BS399" s="133">
        <v>5.0000000000000002E-5</v>
      </c>
      <c r="BT399" s="133">
        <v>5.0000000000000002E-5</v>
      </c>
      <c r="BU399" s="133">
        <v>5.0000000000000002E-5</v>
      </c>
      <c r="BV399" s="133">
        <v>5.0000000000000002E-5</v>
      </c>
      <c r="BW399" s="133">
        <v>1E-4</v>
      </c>
      <c r="BX399" s="133">
        <v>1.4999999999999999E-4</v>
      </c>
      <c r="BY399" s="135" t="s">
        <v>1121</v>
      </c>
      <c r="BZ399" s="135" t="s">
        <v>1121</v>
      </c>
      <c r="CA399" s="135" t="s">
        <v>1121</v>
      </c>
      <c r="CB399" s="135" t="s">
        <v>1121</v>
      </c>
      <c r="CC399" s="135" t="s">
        <v>1121</v>
      </c>
      <c r="CD399" s="135" t="s">
        <v>1121</v>
      </c>
      <c r="CE399" s="135" t="s">
        <v>1121</v>
      </c>
      <c r="CF399" s="135" t="s">
        <v>1121</v>
      </c>
      <c r="CG399" s="135" t="s">
        <v>1121</v>
      </c>
      <c r="CH399" s="135" t="s">
        <v>1121</v>
      </c>
      <c r="CI399" s="135" t="s">
        <v>1121</v>
      </c>
      <c r="CJ399" s="135" t="s">
        <v>1121</v>
      </c>
      <c r="CK399" s="135" t="s">
        <v>1121</v>
      </c>
      <c r="CL399" s="135" t="s">
        <v>1121</v>
      </c>
      <c r="CM399" s="135" t="s">
        <v>1121</v>
      </c>
      <c r="CN399" s="135" t="s">
        <v>1121</v>
      </c>
      <c r="CO399" s="135"/>
      <c r="CP399" s="135" t="s">
        <v>1121</v>
      </c>
      <c r="CQ399" s="135" t="s">
        <v>1121</v>
      </c>
      <c r="CR399" s="135" t="s">
        <v>1121</v>
      </c>
      <c r="CS399" s="135" t="s">
        <v>1121</v>
      </c>
      <c r="CT399" s="135" t="s">
        <v>1121</v>
      </c>
      <c r="CU399" s="135" t="s">
        <v>1121</v>
      </c>
      <c r="CV399" s="135" t="s">
        <v>1121</v>
      </c>
      <c r="CW399" s="136" t="s">
        <v>1121</v>
      </c>
      <c r="CX399" s="135" t="s">
        <v>1121</v>
      </c>
      <c r="CY399" s="135" t="s">
        <v>1121</v>
      </c>
      <c r="CZ399" s="135" t="s">
        <v>1121</v>
      </c>
      <c r="DA399" s="135" t="s">
        <v>1121</v>
      </c>
      <c r="DB399" s="135" t="s">
        <v>1121</v>
      </c>
      <c r="DC399" s="133">
        <v>5.0000000000000002E-5</v>
      </c>
      <c r="DD399" s="133">
        <v>5.0000000000000002E-5</v>
      </c>
      <c r="DE399" s="132">
        <v>1064</v>
      </c>
      <c r="DF399" s="135" t="s">
        <v>1121</v>
      </c>
      <c r="DG399" s="135" t="s">
        <v>1121</v>
      </c>
      <c r="DH399" s="135" t="s">
        <v>1121</v>
      </c>
      <c r="DI399" s="135" t="s">
        <v>1121</v>
      </c>
      <c r="DJ399" s="135" t="s">
        <v>1121</v>
      </c>
    </row>
    <row r="400" spans="34:114" ht="15" hidden="1" x14ac:dyDescent="0.25">
      <c r="AH400" s="133">
        <v>2.5000000000000001E-3</v>
      </c>
      <c r="AI400" s="133">
        <v>2.5000000000000001E-3</v>
      </c>
      <c r="AJ400" s="133">
        <v>2.5000000000000001E-3</v>
      </c>
      <c r="AK400" s="133">
        <v>2.5000000000000001E-3</v>
      </c>
      <c r="AL400" s="133">
        <v>2.5000000000000001E-3</v>
      </c>
      <c r="AM400" s="133">
        <v>2.5000000000000001E-3</v>
      </c>
      <c r="AN400" s="133">
        <v>2.5000000000000001E-3</v>
      </c>
      <c r="AO400" s="133">
        <v>2.5000000000000001E-3</v>
      </c>
      <c r="AP400" s="133">
        <v>2.5000000000000001E-3</v>
      </c>
      <c r="AQ400" s="133">
        <v>1.5E-3</v>
      </c>
      <c r="AR400" s="133">
        <v>2.5000000000000001E-3</v>
      </c>
      <c r="AS400" s="133">
        <v>2.5000000000000001E-3</v>
      </c>
      <c r="AT400" s="133">
        <v>2.5000000000000001E-3</v>
      </c>
      <c r="AU400" s="133">
        <v>2.5000000000000001E-3</v>
      </c>
      <c r="AV400" s="133">
        <v>2.5000000000000001E-3</v>
      </c>
      <c r="AW400" s="133">
        <v>2.5000000000000001E-3</v>
      </c>
      <c r="AX400" s="132">
        <v>6.0000000000000001E-3</v>
      </c>
      <c r="AY400" s="133">
        <v>2.5000000000000001E-3</v>
      </c>
      <c r="AZ400" s="133">
        <v>2.5000000000000001E-3</v>
      </c>
      <c r="BB400" s="133">
        <v>5.0000000000000001E-4</v>
      </c>
      <c r="BC400" s="133">
        <v>5.0000000000000001E-4</v>
      </c>
      <c r="BD400" s="133">
        <v>5.0000000000000001E-4</v>
      </c>
      <c r="BE400" s="133">
        <v>5.0000000000000001E-4</v>
      </c>
      <c r="BF400" s="133">
        <v>5.0000000000000001E-4</v>
      </c>
      <c r="BG400" s="133">
        <v>5.0000000000000001E-4</v>
      </c>
      <c r="BH400" s="133">
        <v>5.0000000000000001E-4</v>
      </c>
      <c r="BI400" s="133">
        <v>5.0000000000000001E-4</v>
      </c>
      <c r="BJ400" s="133">
        <v>5.0000000000000004E-6</v>
      </c>
      <c r="BK400" s="133">
        <v>5.0000000000000001E-4</v>
      </c>
      <c r="BL400" s="133">
        <v>5.0000000000000002E-5</v>
      </c>
      <c r="BM400" s="133">
        <v>5.0000000000000002E-5</v>
      </c>
      <c r="BN400" s="133">
        <v>5.0000000000000002E-5</v>
      </c>
      <c r="BO400" s="133">
        <v>5.0000000000000002E-5</v>
      </c>
      <c r="BP400" s="133">
        <v>5.0000000000000002E-5</v>
      </c>
      <c r="BQ400" s="133">
        <v>4.0000000000000002E-4</v>
      </c>
      <c r="BR400" s="133">
        <v>5.0000000000000002E-5</v>
      </c>
      <c r="BS400" s="133">
        <v>5.0000000000000002E-5</v>
      </c>
      <c r="BT400" s="133">
        <v>5.0000000000000002E-5</v>
      </c>
      <c r="BU400" s="133">
        <v>5.0000000000000002E-5</v>
      </c>
      <c r="BV400" s="133">
        <v>5.0000000000000002E-5</v>
      </c>
      <c r="BW400" s="133">
        <v>1E-4</v>
      </c>
      <c r="BX400" s="133">
        <v>1.4999999999999999E-4</v>
      </c>
      <c r="BY400" s="135" t="s">
        <v>1121</v>
      </c>
      <c r="BZ400" s="135" t="s">
        <v>1121</v>
      </c>
      <c r="CA400" s="135" t="s">
        <v>1121</v>
      </c>
      <c r="CB400" s="135" t="s">
        <v>1121</v>
      </c>
      <c r="CC400" s="135" t="s">
        <v>1121</v>
      </c>
      <c r="CD400" s="135" t="s">
        <v>1121</v>
      </c>
      <c r="CE400" s="135" t="s">
        <v>1121</v>
      </c>
      <c r="CF400" s="135" t="s">
        <v>1121</v>
      </c>
      <c r="CG400" s="135" t="s">
        <v>1121</v>
      </c>
      <c r="CH400" s="135" t="s">
        <v>1121</v>
      </c>
      <c r="CI400" s="135" t="s">
        <v>1121</v>
      </c>
      <c r="CJ400" s="135" t="s">
        <v>1121</v>
      </c>
      <c r="CK400" s="135" t="s">
        <v>1121</v>
      </c>
      <c r="CL400" s="135" t="s">
        <v>1121</v>
      </c>
      <c r="CM400" s="135" t="s">
        <v>1121</v>
      </c>
      <c r="CN400" s="135" t="s">
        <v>1121</v>
      </c>
      <c r="CO400" s="135"/>
      <c r="CP400" s="135" t="s">
        <v>1121</v>
      </c>
      <c r="CQ400" s="135" t="s">
        <v>1121</v>
      </c>
      <c r="CR400" s="135" t="s">
        <v>1121</v>
      </c>
      <c r="CS400" s="135" t="s">
        <v>1121</v>
      </c>
      <c r="CT400" s="135" t="s">
        <v>1121</v>
      </c>
      <c r="CU400" s="135" t="s">
        <v>1121</v>
      </c>
      <c r="CV400" s="135" t="s">
        <v>1121</v>
      </c>
      <c r="CW400" s="136" t="s">
        <v>1121</v>
      </c>
      <c r="CX400" s="135" t="s">
        <v>1121</v>
      </c>
      <c r="CY400" s="135" t="s">
        <v>1121</v>
      </c>
      <c r="CZ400" s="135" t="s">
        <v>1121</v>
      </c>
      <c r="DA400" s="135" t="s">
        <v>1121</v>
      </c>
      <c r="DB400" s="135" t="s">
        <v>1121</v>
      </c>
      <c r="DC400" s="133">
        <v>5.0000000000000002E-5</v>
      </c>
      <c r="DD400" s="133">
        <v>5.0000000000000002E-5</v>
      </c>
      <c r="DE400" s="132">
        <v>1336</v>
      </c>
      <c r="DF400" s="135" t="s">
        <v>1121</v>
      </c>
      <c r="DG400" s="135" t="s">
        <v>1121</v>
      </c>
      <c r="DH400" s="135" t="s">
        <v>1121</v>
      </c>
      <c r="DI400" s="135" t="s">
        <v>1121</v>
      </c>
      <c r="DJ400" s="135" t="s">
        <v>1121</v>
      </c>
    </row>
    <row r="401" spans="34:114" ht="15" hidden="1" x14ac:dyDescent="0.25">
      <c r="AH401" s="132">
        <v>1.4E-2</v>
      </c>
      <c r="AI401" s="132">
        <v>8.3000000000000004E-2</v>
      </c>
      <c r="AJ401" s="132">
        <v>1.0999999999999999E-2</v>
      </c>
      <c r="AK401" s="132">
        <v>0.114</v>
      </c>
      <c r="AL401" s="132">
        <v>6.5000000000000002E-2</v>
      </c>
      <c r="AM401" s="132">
        <v>3.2000000000000001E-2</v>
      </c>
      <c r="AN401" s="132">
        <v>2.3E-2</v>
      </c>
      <c r="AO401" s="133">
        <v>2.5000000000000001E-3</v>
      </c>
      <c r="AP401" s="132">
        <v>1.4999999999999999E-2</v>
      </c>
      <c r="AQ401" s="133">
        <v>1.5E-3</v>
      </c>
      <c r="AR401" s="132">
        <v>8.9999999999999993E-3</v>
      </c>
      <c r="AS401" s="132">
        <v>1.2999999999999999E-2</v>
      </c>
      <c r="AT401" s="132">
        <v>8.5000000000000006E-2</v>
      </c>
      <c r="AU401" s="132">
        <v>3.4000000000000002E-2</v>
      </c>
      <c r="AV401" s="132">
        <v>1.4E-2</v>
      </c>
      <c r="AW401" s="132">
        <v>1.2E-2</v>
      </c>
      <c r="AX401" s="132">
        <v>2.1999999999999999E-2</v>
      </c>
      <c r="AY401" s="132">
        <v>7.0000000000000001E-3</v>
      </c>
      <c r="AZ401" s="133">
        <v>2.5000000000000001E-3</v>
      </c>
      <c r="BB401" s="133">
        <v>5.0000000000000001E-4</v>
      </c>
      <c r="BC401" s="133">
        <v>5.0000000000000001E-4</v>
      </c>
      <c r="BD401" s="133">
        <v>5.0000000000000001E-4</v>
      </c>
      <c r="BE401" s="133">
        <v>5.0000000000000001E-4</v>
      </c>
      <c r="BF401" s="133">
        <v>5.0000000000000001E-4</v>
      </c>
      <c r="BG401" s="133">
        <v>5.0000000000000001E-4</v>
      </c>
      <c r="BH401" s="133">
        <v>5.0000000000000001E-4</v>
      </c>
      <c r="BI401" s="133">
        <v>5.0000000000000001E-4</v>
      </c>
      <c r="BJ401" s="133">
        <v>5.0000000000000004E-6</v>
      </c>
      <c r="BK401" s="133">
        <v>5.0000000000000001E-4</v>
      </c>
      <c r="BL401" s="133">
        <v>5.0000000000000002E-5</v>
      </c>
      <c r="BM401" s="133">
        <v>5.0000000000000002E-5</v>
      </c>
      <c r="BN401" s="133">
        <v>5.0000000000000002E-5</v>
      </c>
      <c r="BO401" s="133">
        <v>5.0000000000000002E-5</v>
      </c>
      <c r="BP401" s="133">
        <v>5.0000000000000002E-5</v>
      </c>
      <c r="BQ401" s="133">
        <v>4.0000000000000002E-4</v>
      </c>
      <c r="BR401" s="133">
        <v>5.0000000000000002E-5</v>
      </c>
      <c r="BS401" s="133">
        <v>5.0000000000000002E-5</v>
      </c>
      <c r="BT401" s="133">
        <v>5.0000000000000002E-5</v>
      </c>
      <c r="BU401" s="133">
        <v>5.0000000000000002E-5</v>
      </c>
      <c r="BV401" s="133">
        <v>5.0000000000000002E-5</v>
      </c>
      <c r="BW401" s="133">
        <v>1E-4</v>
      </c>
      <c r="BX401" s="133">
        <v>1.4999999999999999E-4</v>
      </c>
      <c r="BY401" s="135" t="s">
        <v>1121</v>
      </c>
      <c r="BZ401" s="135" t="s">
        <v>1121</v>
      </c>
      <c r="CA401" s="135" t="s">
        <v>1121</v>
      </c>
      <c r="CB401" s="135" t="s">
        <v>1121</v>
      </c>
      <c r="CC401" s="135" t="s">
        <v>1121</v>
      </c>
      <c r="CD401" s="135" t="s">
        <v>1121</v>
      </c>
      <c r="CE401" s="135" t="s">
        <v>1121</v>
      </c>
      <c r="CF401" s="135" t="s">
        <v>1121</v>
      </c>
      <c r="CG401" s="135" t="s">
        <v>1121</v>
      </c>
      <c r="CH401" s="135" t="s">
        <v>1121</v>
      </c>
      <c r="CI401" s="135" t="s">
        <v>1121</v>
      </c>
      <c r="CJ401" s="135" t="s">
        <v>1121</v>
      </c>
      <c r="CK401" s="135" t="s">
        <v>1121</v>
      </c>
      <c r="CL401" s="135" t="s">
        <v>1121</v>
      </c>
      <c r="CM401" s="135" t="s">
        <v>1121</v>
      </c>
      <c r="CN401" s="135" t="s">
        <v>1121</v>
      </c>
      <c r="CO401" s="135"/>
      <c r="CP401" s="135" t="s">
        <v>1121</v>
      </c>
      <c r="CQ401" s="135" t="s">
        <v>1121</v>
      </c>
      <c r="CR401" s="135" t="s">
        <v>1121</v>
      </c>
      <c r="CS401" s="135" t="s">
        <v>1121</v>
      </c>
      <c r="CT401" s="135" t="s">
        <v>1121</v>
      </c>
      <c r="CU401" s="135" t="s">
        <v>1121</v>
      </c>
      <c r="CV401" s="135" t="s">
        <v>1121</v>
      </c>
      <c r="CW401" s="136" t="s">
        <v>1121</v>
      </c>
      <c r="CX401" s="135" t="s">
        <v>1121</v>
      </c>
      <c r="CY401" s="135" t="s">
        <v>1121</v>
      </c>
      <c r="CZ401" s="135" t="s">
        <v>1121</v>
      </c>
      <c r="DA401" s="135" t="s">
        <v>1121</v>
      </c>
      <c r="DB401" s="135" t="s">
        <v>1121</v>
      </c>
      <c r="DC401" s="133">
        <v>5.0000000000000002E-5</v>
      </c>
      <c r="DD401" s="133">
        <v>5.0000000000000002E-5</v>
      </c>
      <c r="DE401" s="132">
        <v>941</v>
      </c>
      <c r="DF401" s="135" t="s">
        <v>1121</v>
      </c>
      <c r="DG401" s="135" t="s">
        <v>1121</v>
      </c>
      <c r="DH401" s="135" t="s">
        <v>1121</v>
      </c>
      <c r="DI401" s="135" t="s">
        <v>1121</v>
      </c>
      <c r="DJ401" s="135" t="s">
        <v>1121</v>
      </c>
    </row>
    <row r="402" spans="34:114" ht="15" hidden="1" x14ac:dyDescent="0.25">
      <c r="AH402" s="132">
        <v>3.2000000000000001E-2</v>
      </c>
      <c r="AI402" s="132">
        <v>8.2000000000000003E-2</v>
      </c>
      <c r="AJ402" s="132">
        <v>5.0000000000000001E-3</v>
      </c>
      <c r="AK402" s="132">
        <v>7.9000000000000001E-2</v>
      </c>
      <c r="AL402" s="132">
        <v>5.5E-2</v>
      </c>
      <c r="AM402" s="132">
        <v>2.7E-2</v>
      </c>
      <c r="AN402" s="132">
        <v>3.2000000000000001E-2</v>
      </c>
      <c r="AO402" s="132">
        <v>6.0000000000000001E-3</v>
      </c>
      <c r="AP402" s="132">
        <v>1.4E-2</v>
      </c>
      <c r="AQ402" s="133">
        <v>1.5E-3</v>
      </c>
      <c r="AR402" s="132">
        <v>8.0000000000000002E-3</v>
      </c>
      <c r="AS402" s="132">
        <v>7.0000000000000001E-3</v>
      </c>
      <c r="AT402" s="132">
        <v>5.8000000000000003E-2</v>
      </c>
      <c r="AU402" s="132">
        <v>3.6999999999999998E-2</v>
      </c>
      <c r="AV402" s="132">
        <v>1.6E-2</v>
      </c>
      <c r="AW402" s="132">
        <v>1.2999999999999999E-2</v>
      </c>
      <c r="AX402" s="132">
        <v>2.4E-2</v>
      </c>
      <c r="AY402" s="132">
        <v>7.0000000000000001E-3</v>
      </c>
      <c r="AZ402" s="133">
        <v>2.5000000000000001E-3</v>
      </c>
      <c r="BB402" s="133">
        <v>5.0000000000000001E-4</v>
      </c>
      <c r="BC402" s="133">
        <v>5.0000000000000001E-4</v>
      </c>
      <c r="BD402" s="133">
        <v>5.0000000000000001E-4</v>
      </c>
      <c r="BE402" s="133">
        <v>5.0000000000000001E-4</v>
      </c>
      <c r="BF402" s="133">
        <v>5.0000000000000001E-4</v>
      </c>
      <c r="BG402" s="133">
        <v>5.0000000000000001E-4</v>
      </c>
      <c r="BH402" s="133">
        <v>5.0000000000000001E-4</v>
      </c>
      <c r="BI402" s="133">
        <v>5.0000000000000001E-4</v>
      </c>
      <c r="BJ402" s="133">
        <v>5.0000000000000004E-6</v>
      </c>
      <c r="BK402" s="133">
        <v>5.0000000000000001E-4</v>
      </c>
      <c r="BL402" s="133">
        <v>5.0000000000000002E-5</v>
      </c>
      <c r="BM402" s="133">
        <v>5.0000000000000002E-5</v>
      </c>
      <c r="BN402" s="133">
        <v>5.0000000000000002E-5</v>
      </c>
      <c r="BO402" s="133">
        <v>5.0000000000000002E-5</v>
      </c>
      <c r="BP402" s="133">
        <v>5.0000000000000002E-5</v>
      </c>
      <c r="BQ402" s="133">
        <v>4.0000000000000002E-4</v>
      </c>
      <c r="BR402" s="133">
        <v>5.0000000000000002E-5</v>
      </c>
      <c r="BS402" s="133">
        <v>5.0000000000000002E-5</v>
      </c>
      <c r="BT402" s="133">
        <v>5.0000000000000002E-5</v>
      </c>
      <c r="BU402" s="133">
        <v>5.0000000000000002E-5</v>
      </c>
      <c r="BV402" s="133">
        <v>5.0000000000000002E-5</v>
      </c>
      <c r="BW402" s="133">
        <v>1E-4</v>
      </c>
      <c r="BX402" s="133">
        <v>1.4999999999999999E-4</v>
      </c>
      <c r="BY402" s="135" t="s">
        <v>1121</v>
      </c>
      <c r="BZ402" s="135" t="s">
        <v>1121</v>
      </c>
      <c r="CA402" s="135" t="s">
        <v>1121</v>
      </c>
      <c r="CB402" s="135" t="s">
        <v>1121</v>
      </c>
      <c r="CC402" s="135" t="s">
        <v>1121</v>
      </c>
      <c r="CD402" s="135" t="s">
        <v>1121</v>
      </c>
      <c r="CE402" s="135" t="s">
        <v>1121</v>
      </c>
      <c r="CF402" s="135" t="s">
        <v>1121</v>
      </c>
      <c r="CG402" s="135" t="s">
        <v>1121</v>
      </c>
      <c r="CH402" s="135" t="s">
        <v>1121</v>
      </c>
      <c r="CI402" s="135" t="s">
        <v>1121</v>
      </c>
      <c r="CJ402" s="135" t="s">
        <v>1121</v>
      </c>
      <c r="CK402" s="135" t="s">
        <v>1121</v>
      </c>
      <c r="CL402" s="135" t="s">
        <v>1121</v>
      </c>
      <c r="CM402" s="135" t="s">
        <v>1121</v>
      </c>
      <c r="CN402" s="135" t="s">
        <v>1121</v>
      </c>
      <c r="CO402" s="135"/>
      <c r="CP402" s="135" t="s">
        <v>1121</v>
      </c>
      <c r="CQ402" s="135" t="s">
        <v>1121</v>
      </c>
      <c r="CR402" s="135" t="s">
        <v>1121</v>
      </c>
      <c r="CS402" s="135" t="s">
        <v>1121</v>
      </c>
      <c r="CT402" s="135" t="s">
        <v>1121</v>
      </c>
      <c r="CU402" s="135" t="s">
        <v>1121</v>
      </c>
      <c r="CV402" s="135" t="s">
        <v>1121</v>
      </c>
      <c r="CW402" s="136" t="s">
        <v>1121</v>
      </c>
      <c r="CX402" s="135" t="s">
        <v>1121</v>
      </c>
      <c r="CY402" s="135" t="s">
        <v>1121</v>
      </c>
      <c r="CZ402" s="135" t="s">
        <v>1121</v>
      </c>
      <c r="DA402" s="135" t="s">
        <v>1121</v>
      </c>
      <c r="DB402" s="135" t="s">
        <v>1121</v>
      </c>
      <c r="DC402" s="133">
        <v>5.0000000000000002E-5</v>
      </c>
      <c r="DD402" s="133">
        <v>5.0000000000000002E-5</v>
      </c>
      <c r="DE402" s="132">
        <v>792</v>
      </c>
      <c r="DF402" s="135" t="s">
        <v>1121</v>
      </c>
      <c r="DG402" s="135" t="s">
        <v>1121</v>
      </c>
      <c r="DH402" s="135" t="s">
        <v>1121</v>
      </c>
      <c r="DI402" s="135" t="s">
        <v>1121</v>
      </c>
      <c r="DJ402" s="135" t="s">
        <v>1121</v>
      </c>
    </row>
    <row r="403" spans="34:114" ht="15" hidden="1" x14ac:dyDescent="0.25">
      <c r="AH403" s="132">
        <v>5.0000000000000001E-3</v>
      </c>
      <c r="AI403" s="132">
        <v>8.9999999999999993E-3</v>
      </c>
      <c r="AJ403" s="132">
        <v>5.0000000000000001E-3</v>
      </c>
      <c r="AK403" s="132">
        <v>7.2999999999999995E-2</v>
      </c>
      <c r="AL403" s="132">
        <v>0.11</v>
      </c>
      <c r="AM403" s="132">
        <v>7.8E-2</v>
      </c>
      <c r="AN403" s="132">
        <v>8.7999999999999995E-2</v>
      </c>
      <c r="AO403" s="132">
        <v>1.9E-2</v>
      </c>
      <c r="AP403" s="132">
        <v>4.9000000000000002E-2</v>
      </c>
      <c r="AQ403" s="133">
        <v>1.5E-3</v>
      </c>
      <c r="AR403" s="133">
        <v>2.5000000000000001E-3</v>
      </c>
      <c r="AS403" s="133">
        <v>2.5000000000000001E-3</v>
      </c>
      <c r="AT403" s="132">
        <v>7.3999999999999996E-2</v>
      </c>
      <c r="AU403" s="132">
        <v>0.112</v>
      </c>
      <c r="AV403" s="132">
        <v>0.05</v>
      </c>
      <c r="AW403" s="132">
        <v>5.1999999999999998E-2</v>
      </c>
      <c r="AX403" s="132">
        <v>6.0999999999999999E-2</v>
      </c>
      <c r="AY403" s="132">
        <v>2.4E-2</v>
      </c>
      <c r="AZ403" s="133">
        <v>2.5000000000000001E-3</v>
      </c>
      <c r="BB403" s="133">
        <v>5.0000000000000001E-4</v>
      </c>
      <c r="BC403" s="133">
        <v>5.0000000000000001E-4</v>
      </c>
      <c r="BD403" s="133">
        <v>5.0000000000000001E-4</v>
      </c>
      <c r="BE403" s="133">
        <v>5.0000000000000001E-4</v>
      </c>
      <c r="BF403" s="133">
        <v>5.0000000000000001E-4</v>
      </c>
      <c r="BG403" s="133">
        <v>5.0000000000000001E-4</v>
      </c>
      <c r="BH403" s="133">
        <v>5.0000000000000001E-4</v>
      </c>
      <c r="BI403" s="133">
        <v>5.0000000000000001E-4</v>
      </c>
      <c r="BJ403" s="133">
        <v>5.0000000000000004E-6</v>
      </c>
      <c r="BK403" s="133">
        <v>5.0000000000000001E-4</v>
      </c>
      <c r="BL403" s="133">
        <v>5.0000000000000002E-5</v>
      </c>
      <c r="BM403" s="133">
        <v>5.0000000000000002E-5</v>
      </c>
      <c r="BN403" s="133">
        <v>5.0000000000000002E-5</v>
      </c>
      <c r="BO403" s="133">
        <v>5.0000000000000002E-5</v>
      </c>
      <c r="BP403" s="133">
        <v>5.0000000000000002E-5</v>
      </c>
      <c r="BQ403" s="133">
        <v>4.0000000000000002E-4</v>
      </c>
      <c r="BR403" s="133">
        <v>5.0000000000000002E-5</v>
      </c>
      <c r="BS403" s="133">
        <v>5.0000000000000002E-5</v>
      </c>
      <c r="BT403" s="133">
        <v>5.0000000000000002E-5</v>
      </c>
      <c r="BU403" s="133">
        <v>5.0000000000000002E-5</v>
      </c>
      <c r="BV403" s="133">
        <v>5.0000000000000002E-5</v>
      </c>
      <c r="BW403" s="133">
        <v>1E-4</v>
      </c>
      <c r="BX403" s="133">
        <v>1.4999999999999999E-4</v>
      </c>
      <c r="BY403" s="135" t="s">
        <v>1121</v>
      </c>
      <c r="BZ403" s="135" t="s">
        <v>1121</v>
      </c>
      <c r="CA403" s="135" t="s">
        <v>1121</v>
      </c>
      <c r="CB403" s="135" t="s">
        <v>1121</v>
      </c>
      <c r="CC403" s="135" t="s">
        <v>1121</v>
      </c>
      <c r="CD403" s="135" t="s">
        <v>1121</v>
      </c>
      <c r="CE403" s="135" t="s">
        <v>1121</v>
      </c>
      <c r="CF403" s="135" t="s">
        <v>1121</v>
      </c>
      <c r="CG403" s="135" t="s">
        <v>1121</v>
      </c>
      <c r="CH403" s="135" t="s">
        <v>1121</v>
      </c>
      <c r="CI403" s="135" t="s">
        <v>1121</v>
      </c>
      <c r="CJ403" s="135" t="s">
        <v>1121</v>
      </c>
      <c r="CK403" s="135" t="s">
        <v>1121</v>
      </c>
      <c r="CL403" s="135" t="s">
        <v>1121</v>
      </c>
      <c r="CM403" s="135" t="s">
        <v>1121</v>
      </c>
      <c r="CN403" s="135" t="s">
        <v>1121</v>
      </c>
      <c r="CO403" s="135"/>
      <c r="CP403" s="135" t="s">
        <v>1121</v>
      </c>
      <c r="CQ403" s="135" t="s">
        <v>1121</v>
      </c>
      <c r="CR403" s="135" t="s">
        <v>1121</v>
      </c>
      <c r="CS403" s="135" t="s">
        <v>1121</v>
      </c>
      <c r="CT403" s="135" t="s">
        <v>1121</v>
      </c>
      <c r="CU403" s="135" t="s">
        <v>1121</v>
      </c>
      <c r="CV403" s="135" t="s">
        <v>1121</v>
      </c>
      <c r="CW403" s="136" t="s">
        <v>1121</v>
      </c>
      <c r="CX403" s="135" t="s">
        <v>1121</v>
      </c>
      <c r="CY403" s="135" t="s">
        <v>1121</v>
      </c>
      <c r="CZ403" s="135" t="s">
        <v>1121</v>
      </c>
      <c r="DA403" s="135" t="s">
        <v>1121</v>
      </c>
      <c r="DB403" s="135" t="s">
        <v>1121</v>
      </c>
      <c r="DC403" s="133">
        <v>5.0000000000000002E-5</v>
      </c>
      <c r="DD403" s="133">
        <v>5.0000000000000002E-5</v>
      </c>
      <c r="DE403" s="133">
        <v>8040</v>
      </c>
      <c r="DF403" s="135" t="s">
        <v>1121</v>
      </c>
      <c r="DG403" s="135" t="s">
        <v>1121</v>
      </c>
      <c r="DH403" s="135" t="s">
        <v>1121</v>
      </c>
      <c r="DI403" s="135" t="s">
        <v>1121</v>
      </c>
      <c r="DJ403" s="135" t="s">
        <v>1121</v>
      </c>
    </row>
    <row r="404" spans="34:114" ht="15" hidden="1" x14ac:dyDescent="0.25">
      <c r="AH404" s="132">
        <v>3.5000000000000003E-2</v>
      </c>
      <c r="AI404" s="132">
        <v>7.1999999999999995E-2</v>
      </c>
      <c r="AJ404" s="132">
        <v>1.7999999999999999E-2</v>
      </c>
      <c r="AK404" s="132">
        <v>0.182</v>
      </c>
      <c r="AL404" s="132">
        <v>0.13</v>
      </c>
      <c r="AM404" s="132">
        <v>0.06</v>
      </c>
      <c r="AN404" s="132">
        <v>6.3E-2</v>
      </c>
      <c r="AO404" s="132">
        <v>0.02</v>
      </c>
      <c r="AP404" s="132">
        <v>3.5999999999999997E-2</v>
      </c>
      <c r="AQ404" s="132">
        <v>5.7000000000000002E-2</v>
      </c>
      <c r="AR404" s="132">
        <v>8.9999999999999993E-3</v>
      </c>
      <c r="AS404" s="132">
        <v>7.0000000000000001E-3</v>
      </c>
      <c r="AT404" s="132">
        <v>0.14699999999999999</v>
      </c>
      <c r="AU404" s="132">
        <v>8.4000000000000005E-2</v>
      </c>
      <c r="AV404" s="132">
        <v>3.5999999999999997E-2</v>
      </c>
      <c r="AW404" s="132">
        <v>3.3000000000000002E-2</v>
      </c>
      <c r="AX404" s="132">
        <v>4.9000000000000002E-2</v>
      </c>
      <c r="AY404" s="132">
        <v>1.9E-2</v>
      </c>
      <c r="AZ404" s="133">
        <v>2.5000000000000001E-3</v>
      </c>
      <c r="BB404" s="133">
        <v>5.0000000000000001E-4</v>
      </c>
      <c r="BC404" s="133">
        <v>5.0000000000000001E-4</v>
      </c>
      <c r="BD404" s="133">
        <v>5.0000000000000001E-4</v>
      </c>
      <c r="BE404" s="133">
        <v>5.0000000000000001E-4</v>
      </c>
      <c r="BF404" s="133">
        <v>5.0000000000000001E-4</v>
      </c>
      <c r="BG404" s="133">
        <v>5.0000000000000001E-4</v>
      </c>
      <c r="BH404" s="133">
        <v>5.0000000000000001E-4</v>
      </c>
      <c r="BI404" s="133">
        <v>5.0000000000000001E-4</v>
      </c>
      <c r="BJ404" s="133">
        <v>5.0000000000000004E-6</v>
      </c>
      <c r="BK404" s="133">
        <v>5.0000000000000001E-4</v>
      </c>
      <c r="BL404" s="133">
        <v>5.0000000000000002E-5</v>
      </c>
      <c r="BM404" s="133">
        <v>5.0000000000000002E-5</v>
      </c>
      <c r="BN404" s="133">
        <v>5.0000000000000002E-5</v>
      </c>
      <c r="BO404" s="133">
        <v>5.0000000000000002E-5</v>
      </c>
      <c r="BP404" s="133">
        <v>5.0000000000000002E-5</v>
      </c>
      <c r="BQ404" s="133">
        <v>4.0000000000000002E-4</v>
      </c>
      <c r="BR404" s="133">
        <v>5.0000000000000002E-5</v>
      </c>
      <c r="BS404" s="133">
        <v>5.0000000000000002E-5</v>
      </c>
      <c r="BT404" s="133">
        <v>5.0000000000000002E-5</v>
      </c>
      <c r="BU404" s="133">
        <v>5.0000000000000002E-5</v>
      </c>
      <c r="BV404" s="133">
        <v>5.0000000000000002E-5</v>
      </c>
      <c r="BW404" s="133">
        <v>1E-4</v>
      </c>
      <c r="BX404" s="133">
        <v>1.4999999999999999E-4</v>
      </c>
      <c r="BY404" s="135" t="s">
        <v>1121</v>
      </c>
      <c r="BZ404" s="135" t="s">
        <v>1121</v>
      </c>
      <c r="CA404" s="135" t="s">
        <v>1121</v>
      </c>
      <c r="CB404" s="135" t="s">
        <v>1121</v>
      </c>
      <c r="CC404" s="135" t="s">
        <v>1121</v>
      </c>
      <c r="CD404" s="135" t="s">
        <v>1121</v>
      </c>
      <c r="CE404" s="135" t="s">
        <v>1121</v>
      </c>
      <c r="CF404" s="135" t="s">
        <v>1121</v>
      </c>
      <c r="CG404" s="135" t="s">
        <v>1121</v>
      </c>
      <c r="CH404" s="135" t="s">
        <v>1121</v>
      </c>
      <c r="CI404" s="135" t="s">
        <v>1121</v>
      </c>
      <c r="CJ404" s="135" t="s">
        <v>1121</v>
      </c>
      <c r="CK404" s="135" t="s">
        <v>1121</v>
      </c>
      <c r="CL404" s="135" t="s">
        <v>1121</v>
      </c>
      <c r="CM404" s="135" t="s">
        <v>1121</v>
      </c>
      <c r="CN404" s="135" t="s">
        <v>1121</v>
      </c>
      <c r="CO404" s="135"/>
      <c r="CP404" s="135" t="s">
        <v>1121</v>
      </c>
      <c r="CQ404" s="135" t="s">
        <v>1121</v>
      </c>
      <c r="CR404" s="135" t="s">
        <v>1121</v>
      </c>
      <c r="CS404" s="135" t="s">
        <v>1121</v>
      </c>
      <c r="CT404" s="135" t="s">
        <v>1121</v>
      </c>
      <c r="CU404" s="135" t="s">
        <v>1121</v>
      </c>
      <c r="CV404" s="135" t="s">
        <v>1121</v>
      </c>
      <c r="CW404" s="136" t="s">
        <v>1121</v>
      </c>
      <c r="CX404" s="135" t="s">
        <v>1121</v>
      </c>
      <c r="CY404" s="135" t="s">
        <v>1121</v>
      </c>
      <c r="CZ404" s="135" t="s">
        <v>1121</v>
      </c>
      <c r="DA404" s="135" t="s">
        <v>1121</v>
      </c>
      <c r="DB404" s="135" t="s">
        <v>1121</v>
      </c>
      <c r="DC404" s="133">
        <v>5.0000000000000002E-5</v>
      </c>
      <c r="DD404" s="133">
        <v>5.0000000000000002E-5</v>
      </c>
      <c r="DE404" s="132">
        <v>528.20000000000005</v>
      </c>
      <c r="DF404" s="135" t="s">
        <v>1121</v>
      </c>
      <c r="DG404" s="135" t="s">
        <v>1121</v>
      </c>
      <c r="DH404" s="135" t="s">
        <v>1121</v>
      </c>
      <c r="DI404" s="135" t="s">
        <v>1121</v>
      </c>
      <c r="DJ404" s="135" t="s">
        <v>1121</v>
      </c>
    </row>
    <row r="405" spans="34:114" ht="15" hidden="1" x14ac:dyDescent="0.25">
      <c r="AH405" s="132">
        <v>3.4000000000000002E-2</v>
      </c>
      <c r="AI405" s="132">
        <v>8.0000000000000002E-3</v>
      </c>
      <c r="AJ405" s="133">
        <v>2.5000000000000001E-3</v>
      </c>
      <c r="AK405" s="132">
        <v>7.0000000000000001E-3</v>
      </c>
      <c r="AL405" s="133">
        <v>2.5000000000000001E-3</v>
      </c>
      <c r="AM405" s="133">
        <v>2.5000000000000001E-3</v>
      </c>
      <c r="AN405" s="133">
        <v>2.5000000000000001E-3</v>
      </c>
      <c r="AO405" s="133">
        <v>2.5000000000000001E-3</v>
      </c>
      <c r="AP405" s="133">
        <v>2.5000000000000001E-3</v>
      </c>
      <c r="AQ405" s="133">
        <v>1.5E-3</v>
      </c>
      <c r="AR405" s="132">
        <v>0.01</v>
      </c>
      <c r="AS405" s="133">
        <v>2.5000000000000001E-3</v>
      </c>
      <c r="AT405" s="133">
        <v>2.5000000000000001E-3</v>
      </c>
      <c r="AU405" s="133">
        <v>2.5000000000000001E-3</v>
      </c>
      <c r="AV405" s="133">
        <v>2.5000000000000001E-3</v>
      </c>
      <c r="AW405" s="133">
        <v>2.5000000000000001E-3</v>
      </c>
      <c r="AX405" s="132">
        <v>1.2E-2</v>
      </c>
      <c r="AY405" s="133">
        <v>2.5000000000000001E-3</v>
      </c>
      <c r="AZ405" s="133">
        <v>2.5000000000000001E-3</v>
      </c>
      <c r="BB405" s="133">
        <v>5.0000000000000001E-4</v>
      </c>
      <c r="BC405" s="133">
        <v>5.0000000000000001E-4</v>
      </c>
      <c r="BD405" s="133">
        <v>5.0000000000000001E-4</v>
      </c>
      <c r="BE405" s="133">
        <v>5.0000000000000001E-4</v>
      </c>
      <c r="BF405" s="133">
        <v>5.0000000000000001E-4</v>
      </c>
      <c r="BG405" s="133">
        <v>5.0000000000000001E-4</v>
      </c>
      <c r="BH405" s="133">
        <v>5.0000000000000001E-4</v>
      </c>
      <c r="BI405" s="133">
        <v>5.0000000000000001E-4</v>
      </c>
      <c r="BJ405" s="133">
        <v>5.0000000000000004E-6</v>
      </c>
      <c r="BK405" s="133">
        <v>5.0000000000000001E-4</v>
      </c>
      <c r="BL405" s="133">
        <v>5.0000000000000002E-5</v>
      </c>
      <c r="BM405" s="133">
        <v>5.0000000000000002E-5</v>
      </c>
      <c r="BN405" s="133">
        <v>5.0000000000000002E-5</v>
      </c>
      <c r="BO405" s="133">
        <v>5.0000000000000002E-5</v>
      </c>
      <c r="BP405" s="133">
        <v>5.0000000000000002E-5</v>
      </c>
      <c r="BQ405" s="133">
        <v>4.0000000000000002E-4</v>
      </c>
      <c r="BR405" s="133">
        <v>5.0000000000000002E-5</v>
      </c>
      <c r="BS405" s="133">
        <v>5.0000000000000002E-5</v>
      </c>
      <c r="BT405" s="133">
        <v>5.0000000000000002E-5</v>
      </c>
      <c r="BU405" s="133">
        <v>5.0000000000000002E-5</v>
      </c>
      <c r="BV405" s="133">
        <v>5.0000000000000002E-5</v>
      </c>
      <c r="BW405" s="133">
        <v>1E-4</v>
      </c>
      <c r="BX405" s="133">
        <v>1.4999999999999999E-4</v>
      </c>
      <c r="BY405" s="135" t="s">
        <v>1121</v>
      </c>
      <c r="BZ405" s="135" t="s">
        <v>1121</v>
      </c>
      <c r="CA405" s="135" t="s">
        <v>1121</v>
      </c>
      <c r="CB405" s="135" t="s">
        <v>1121</v>
      </c>
      <c r="CC405" s="135" t="s">
        <v>1121</v>
      </c>
      <c r="CD405" s="135" t="s">
        <v>1121</v>
      </c>
      <c r="CE405" s="135" t="s">
        <v>1121</v>
      </c>
      <c r="CF405" s="135" t="s">
        <v>1121</v>
      </c>
      <c r="CG405" s="135" t="s">
        <v>1121</v>
      </c>
      <c r="CH405" s="135" t="s">
        <v>1121</v>
      </c>
      <c r="CI405" s="135" t="s">
        <v>1121</v>
      </c>
      <c r="CJ405" s="135" t="s">
        <v>1121</v>
      </c>
      <c r="CK405" s="135" t="s">
        <v>1121</v>
      </c>
      <c r="CL405" s="135" t="s">
        <v>1121</v>
      </c>
      <c r="CM405" s="135" t="s">
        <v>1121</v>
      </c>
      <c r="CN405" s="135" t="s">
        <v>1121</v>
      </c>
      <c r="CO405" s="135"/>
      <c r="CP405" s="135" t="s">
        <v>1121</v>
      </c>
      <c r="CQ405" s="135" t="s">
        <v>1121</v>
      </c>
      <c r="CR405" s="135" t="s">
        <v>1121</v>
      </c>
      <c r="CS405" s="135" t="s">
        <v>1121</v>
      </c>
      <c r="CT405" s="135" t="s">
        <v>1121</v>
      </c>
      <c r="CU405" s="135" t="s">
        <v>1121</v>
      </c>
      <c r="CV405" s="135" t="s">
        <v>1121</v>
      </c>
      <c r="CW405" s="136" t="s">
        <v>1121</v>
      </c>
      <c r="CX405" s="135" t="s">
        <v>1121</v>
      </c>
      <c r="CY405" s="135" t="s">
        <v>1121</v>
      </c>
      <c r="CZ405" s="135" t="s">
        <v>1121</v>
      </c>
      <c r="DA405" s="135" t="s">
        <v>1121</v>
      </c>
      <c r="DB405" s="135" t="s">
        <v>1121</v>
      </c>
      <c r="DC405" s="133">
        <v>5.0000000000000002E-5</v>
      </c>
      <c r="DD405" s="133">
        <v>5.0000000000000002E-5</v>
      </c>
      <c r="DE405" s="133">
        <v>5736</v>
      </c>
      <c r="DF405" s="135" t="s">
        <v>1121</v>
      </c>
      <c r="DG405" s="135" t="s">
        <v>1121</v>
      </c>
      <c r="DH405" s="135" t="s">
        <v>1121</v>
      </c>
      <c r="DI405" s="135" t="s">
        <v>1121</v>
      </c>
      <c r="DJ405" s="135" t="s">
        <v>1121</v>
      </c>
    </row>
    <row r="406" spans="34:114" ht="15" hidden="1" x14ac:dyDescent="0.25">
      <c r="AH406" s="132">
        <v>5.0000000000000001E-3</v>
      </c>
      <c r="AI406" s="133">
        <v>2.5000000000000001E-3</v>
      </c>
      <c r="AJ406" s="133">
        <v>2.5000000000000001E-3</v>
      </c>
      <c r="AK406" s="133">
        <v>2.5000000000000001E-3</v>
      </c>
      <c r="AL406" s="133">
        <v>2.5000000000000001E-3</v>
      </c>
      <c r="AM406" s="133">
        <v>2.5000000000000001E-3</v>
      </c>
      <c r="AN406" s="133">
        <v>2.5000000000000001E-3</v>
      </c>
      <c r="AO406" s="133">
        <v>2.5000000000000001E-3</v>
      </c>
      <c r="AP406" s="133">
        <v>2.5000000000000001E-3</v>
      </c>
      <c r="AQ406" s="133">
        <v>1.5E-3</v>
      </c>
      <c r="AR406" s="133">
        <v>2.5000000000000001E-3</v>
      </c>
      <c r="AS406" s="133">
        <v>2.5000000000000001E-3</v>
      </c>
      <c r="AT406" s="133">
        <v>2.5000000000000001E-3</v>
      </c>
      <c r="AU406" s="133">
        <v>2.5000000000000001E-3</v>
      </c>
      <c r="AV406" s="133">
        <v>2.5000000000000001E-3</v>
      </c>
      <c r="AW406" s="133">
        <v>2.5000000000000001E-3</v>
      </c>
      <c r="AX406" s="132">
        <v>6.0000000000000001E-3</v>
      </c>
      <c r="AY406" s="133">
        <v>2.5000000000000001E-3</v>
      </c>
      <c r="AZ406" s="133">
        <v>2.5000000000000001E-3</v>
      </c>
      <c r="BB406" s="133">
        <v>5.0000000000000001E-4</v>
      </c>
      <c r="BC406" s="133">
        <v>5.0000000000000001E-4</v>
      </c>
      <c r="BD406" s="133">
        <v>5.0000000000000001E-4</v>
      </c>
      <c r="BE406" s="133">
        <v>5.0000000000000001E-4</v>
      </c>
      <c r="BF406" s="133">
        <v>5.0000000000000001E-4</v>
      </c>
      <c r="BG406" s="133">
        <v>5.0000000000000001E-4</v>
      </c>
      <c r="BH406" s="133">
        <v>5.0000000000000001E-4</v>
      </c>
      <c r="BI406" s="133">
        <v>5.0000000000000001E-4</v>
      </c>
      <c r="BJ406" s="133">
        <v>5.0000000000000004E-6</v>
      </c>
      <c r="BK406" s="133">
        <v>5.0000000000000001E-4</v>
      </c>
      <c r="BL406" s="133">
        <v>5.0000000000000002E-5</v>
      </c>
      <c r="BM406" s="133">
        <v>5.0000000000000002E-5</v>
      </c>
      <c r="BN406" s="133">
        <v>5.0000000000000002E-5</v>
      </c>
      <c r="BO406" s="133">
        <v>5.0000000000000002E-5</v>
      </c>
      <c r="BP406" s="133">
        <v>5.0000000000000002E-5</v>
      </c>
      <c r="BQ406" s="133">
        <v>4.0000000000000002E-4</v>
      </c>
      <c r="BR406" s="133">
        <v>5.0000000000000002E-5</v>
      </c>
      <c r="BS406" s="133">
        <v>5.0000000000000002E-5</v>
      </c>
      <c r="BT406" s="133">
        <v>5.0000000000000002E-5</v>
      </c>
      <c r="BU406" s="133">
        <v>5.0000000000000002E-5</v>
      </c>
      <c r="BV406" s="133">
        <v>5.0000000000000002E-5</v>
      </c>
      <c r="BW406" s="133">
        <v>1E-4</v>
      </c>
      <c r="BX406" s="133">
        <v>1.4999999999999999E-4</v>
      </c>
      <c r="BY406" s="135" t="s">
        <v>1121</v>
      </c>
      <c r="BZ406" s="135" t="s">
        <v>1121</v>
      </c>
      <c r="CA406" s="135" t="s">
        <v>1121</v>
      </c>
      <c r="CB406" s="135" t="s">
        <v>1121</v>
      </c>
      <c r="CC406" s="135" t="s">
        <v>1121</v>
      </c>
      <c r="CD406" s="135" t="s">
        <v>1121</v>
      </c>
      <c r="CE406" s="135" t="s">
        <v>1121</v>
      </c>
      <c r="CF406" s="135" t="s">
        <v>1121</v>
      </c>
      <c r="CG406" s="135" t="s">
        <v>1121</v>
      </c>
      <c r="CH406" s="135" t="s">
        <v>1121</v>
      </c>
      <c r="CI406" s="135" t="s">
        <v>1121</v>
      </c>
      <c r="CJ406" s="135" t="s">
        <v>1121</v>
      </c>
      <c r="CK406" s="135" t="s">
        <v>1121</v>
      </c>
      <c r="CL406" s="135" t="s">
        <v>1121</v>
      </c>
      <c r="CM406" s="135" t="s">
        <v>1121</v>
      </c>
      <c r="CN406" s="135" t="s">
        <v>1121</v>
      </c>
      <c r="CO406" s="135"/>
      <c r="CP406" s="135" t="s">
        <v>1121</v>
      </c>
      <c r="CQ406" s="135" t="s">
        <v>1121</v>
      </c>
      <c r="CR406" s="135" t="s">
        <v>1121</v>
      </c>
      <c r="CS406" s="135" t="s">
        <v>1121</v>
      </c>
      <c r="CT406" s="135" t="s">
        <v>1121</v>
      </c>
      <c r="CU406" s="135" t="s">
        <v>1121</v>
      </c>
      <c r="CV406" s="135" t="s">
        <v>1121</v>
      </c>
      <c r="CW406" s="136" t="s">
        <v>1121</v>
      </c>
      <c r="CX406" s="135" t="s">
        <v>1121</v>
      </c>
      <c r="CY406" s="135" t="s">
        <v>1121</v>
      </c>
      <c r="CZ406" s="135" t="s">
        <v>1121</v>
      </c>
      <c r="DA406" s="135" t="s">
        <v>1121</v>
      </c>
      <c r="DB406" s="135" t="s">
        <v>1121</v>
      </c>
      <c r="DC406" s="133">
        <v>5.0000000000000002E-5</v>
      </c>
      <c r="DD406" s="133">
        <v>5.0000000000000002E-5</v>
      </c>
      <c r="DE406" s="132">
        <v>1975</v>
      </c>
      <c r="DF406" s="135" t="s">
        <v>1121</v>
      </c>
      <c r="DG406" s="135" t="s">
        <v>1121</v>
      </c>
      <c r="DH406" s="135" t="s">
        <v>1121</v>
      </c>
      <c r="DI406" s="135" t="s">
        <v>1121</v>
      </c>
      <c r="DJ406" s="135" t="s">
        <v>1121</v>
      </c>
    </row>
    <row r="407" spans="34:114" ht="15" hidden="1" x14ac:dyDescent="0.25">
      <c r="AH407" s="132">
        <v>1.4E-2</v>
      </c>
      <c r="AI407" s="132">
        <v>1.2999999999999999E-2</v>
      </c>
      <c r="AJ407" s="133">
        <v>2.5000000000000001E-3</v>
      </c>
      <c r="AK407" s="132">
        <v>0.04</v>
      </c>
      <c r="AL407" s="132">
        <v>2.4E-2</v>
      </c>
      <c r="AM407" s="132">
        <v>1.6E-2</v>
      </c>
      <c r="AN407" s="132">
        <v>1.7000000000000001E-2</v>
      </c>
      <c r="AO407" s="132">
        <v>7.0000000000000001E-3</v>
      </c>
      <c r="AP407" s="132">
        <v>1.2999999999999999E-2</v>
      </c>
      <c r="AQ407" s="132">
        <v>3.0000000000000001E-3</v>
      </c>
      <c r="AR407" s="133">
        <v>2.5000000000000001E-3</v>
      </c>
      <c r="AS407" s="133">
        <v>2.5000000000000001E-3</v>
      </c>
      <c r="AT407" s="132">
        <v>3.3000000000000002E-2</v>
      </c>
      <c r="AU407" s="132">
        <v>0.03</v>
      </c>
      <c r="AV407" s="132">
        <v>1.2E-2</v>
      </c>
      <c r="AW407" s="132">
        <v>1.2E-2</v>
      </c>
      <c r="AX407" s="132">
        <v>0.02</v>
      </c>
      <c r="AY407" s="132">
        <v>5.0000000000000001E-3</v>
      </c>
      <c r="AZ407" s="133">
        <v>2.5000000000000001E-3</v>
      </c>
      <c r="BB407" s="133">
        <v>5.0000000000000001E-4</v>
      </c>
      <c r="BC407" s="133">
        <v>5.0000000000000001E-4</v>
      </c>
      <c r="BD407" s="133">
        <v>5.0000000000000001E-4</v>
      </c>
      <c r="BE407" s="133">
        <v>5.0000000000000001E-4</v>
      </c>
      <c r="BF407" s="133">
        <v>5.0000000000000001E-4</v>
      </c>
      <c r="BG407" s="133">
        <v>5.0000000000000001E-4</v>
      </c>
      <c r="BH407" s="133">
        <v>5.0000000000000001E-4</v>
      </c>
      <c r="BI407" s="133">
        <v>5.0000000000000001E-4</v>
      </c>
      <c r="BJ407" s="133">
        <v>5.0000000000000004E-6</v>
      </c>
      <c r="BK407" s="133">
        <v>5.0000000000000001E-4</v>
      </c>
      <c r="BL407" s="133">
        <v>5.0000000000000002E-5</v>
      </c>
      <c r="BM407" s="133">
        <v>5.0000000000000002E-5</v>
      </c>
      <c r="BN407" s="133">
        <v>5.0000000000000002E-5</v>
      </c>
      <c r="BO407" s="133">
        <v>5.0000000000000002E-5</v>
      </c>
      <c r="BP407" s="133">
        <v>5.0000000000000002E-5</v>
      </c>
      <c r="BQ407" s="133">
        <v>4.0000000000000002E-4</v>
      </c>
      <c r="BR407" s="133">
        <v>5.0000000000000002E-5</v>
      </c>
      <c r="BS407" s="133">
        <v>5.0000000000000002E-5</v>
      </c>
      <c r="BT407" s="133">
        <v>5.0000000000000002E-5</v>
      </c>
      <c r="BU407" s="133">
        <v>5.0000000000000002E-5</v>
      </c>
      <c r="BV407" s="133">
        <v>5.0000000000000002E-5</v>
      </c>
      <c r="BW407" s="133">
        <v>1E-4</v>
      </c>
      <c r="BX407" s="133">
        <v>1.4999999999999999E-4</v>
      </c>
      <c r="BY407" s="135" t="s">
        <v>1121</v>
      </c>
      <c r="BZ407" s="135" t="s">
        <v>1121</v>
      </c>
      <c r="CA407" s="135" t="s">
        <v>1121</v>
      </c>
      <c r="CB407" s="135" t="s">
        <v>1121</v>
      </c>
      <c r="CC407" s="135" t="s">
        <v>1121</v>
      </c>
      <c r="CD407" s="135" t="s">
        <v>1121</v>
      </c>
      <c r="CE407" s="135" t="s">
        <v>1121</v>
      </c>
      <c r="CF407" s="135" t="s">
        <v>1121</v>
      </c>
      <c r="CG407" s="135" t="s">
        <v>1121</v>
      </c>
      <c r="CH407" s="135" t="s">
        <v>1121</v>
      </c>
      <c r="CI407" s="135" t="s">
        <v>1121</v>
      </c>
      <c r="CJ407" s="135" t="s">
        <v>1121</v>
      </c>
      <c r="CK407" s="135" t="s">
        <v>1121</v>
      </c>
      <c r="CL407" s="135" t="s">
        <v>1121</v>
      </c>
      <c r="CM407" s="135" t="s">
        <v>1121</v>
      </c>
      <c r="CN407" s="135" t="s">
        <v>1121</v>
      </c>
      <c r="CO407" s="135"/>
      <c r="CP407" s="135" t="s">
        <v>1121</v>
      </c>
      <c r="CQ407" s="135" t="s">
        <v>1121</v>
      </c>
      <c r="CR407" s="135" t="s">
        <v>1121</v>
      </c>
      <c r="CS407" s="135" t="s">
        <v>1121</v>
      </c>
      <c r="CT407" s="135" t="s">
        <v>1121</v>
      </c>
      <c r="CU407" s="135" t="s">
        <v>1121</v>
      </c>
      <c r="CV407" s="135" t="s">
        <v>1121</v>
      </c>
      <c r="CW407" s="136" t="s">
        <v>1121</v>
      </c>
      <c r="CX407" s="135" t="s">
        <v>1121</v>
      </c>
      <c r="CY407" s="135" t="s">
        <v>1121</v>
      </c>
      <c r="CZ407" s="135" t="s">
        <v>1121</v>
      </c>
      <c r="DA407" s="135" t="s">
        <v>1121</v>
      </c>
      <c r="DB407" s="135" t="s">
        <v>1121</v>
      </c>
      <c r="DC407" s="133">
        <v>5.0000000000000002E-5</v>
      </c>
      <c r="DD407" s="133">
        <v>5.0000000000000002E-5</v>
      </c>
      <c r="DE407" s="132">
        <v>1252</v>
      </c>
      <c r="DF407" s="135" t="s">
        <v>1121</v>
      </c>
      <c r="DG407" s="135" t="s">
        <v>1121</v>
      </c>
      <c r="DH407" s="135" t="s">
        <v>1121</v>
      </c>
      <c r="DI407" s="135" t="s">
        <v>1121</v>
      </c>
      <c r="DJ407" s="135" t="s">
        <v>1121</v>
      </c>
    </row>
    <row r="408" spans="34:114" ht="15" hidden="1" x14ac:dyDescent="0.25">
      <c r="AH408" s="132">
        <v>8.0000000000000002E-3</v>
      </c>
      <c r="AI408" s="132">
        <v>8.9999999999999993E-3</v>
      </c>
      <c r="AJ408" s="133">
        <v>2.5000000000000001E-3</v>
      </c>
      <c r="AK408" s="133">
        <v>2.5000000000000001E-3</v>
      </c>
      <c r="AL408" s="133">
        <v>2.5000000000000001E-3</v>
      </c>
      <c r="AM408" s="133">
        <v>2.5000000000000001E-3</v>
      </c>
      <c r="AN408" s="133">
        <v>2.5000000000000001E-3</v>
      </c>
      <c r="AO408" s="133">
        <v>2.5000000000000001E-3</v>
      </c>
      <c r="AP408" s="133">
        <v>2.5000000000000001E-3</v>
      </c>
      <c r="AQ408" s="133">
        <v>1.5E-3</v>
      </c>
      <c r="AR408" s="133">
        <v>2.5000000000000001E-3</v>
      </c>
      <c r="AS408" s="133">
        <v>2.5000000000000001E-3</v>
      </c>
      <c r="AT408" s="133">
        <v>2.5000000000000001E-3</v>
      </c>
      <c r="AU408" s="133">
        <v>2.5000000000000001E-3</v>
      </c>
      <c r="AV408" s="133">
        <v>2.5000000000000001E-3</v>
      </c>
      <c r="AW408" s="133">
        <v>2.5000000000000001E-3</v>
      </c>
      <c r="AX408" s="132">
        <v>5.0000000000000001E-3</v>
      </c>
      <c r="AY408" s="133">
        <v>2.5000000000000001E-3</v>
      </c>
      <c r="AZ408" s="133">
        <v>2.5000000000000001E-3</v>
      </c>
      <c r="BB408" s="133">
        <v>5.0000000000000001E-4</v>
      </c>
      <c r="BC408" s="133">
        <v>5.0000000000000001E-4</v>
      </c>
      <c r="BD408" s="133">
        <v>5.0000000000000001E-4</v>
      </c>
      <c r="BE408" s="133">
        <v>5.0000000000000001E-4</v>
      </c>
      <c r="BF408" s="133">
        <v>5.0000000000000001E-4</v>
      </c>
      <c r="BG408" s="133">
        <v>5.0000000000000001E-4</v>
      </c>
      <c r="BH408" s="133">
        <v>5.0000000000000001E-4</v>
      </c>
      <c r="BI408" s="133">
        <v>5.0000000000000001E-4</v>
      </c>
      <c r="BJ408" s="133">
        <v>5.0000000000000004E-6</v>
      </c>
      <c r="BK408" s="133">
        <v>5.0000000000000001E-4</v>
      </c>
      <c r="BL408" s="133">
        <v>5.0000000000000002E-5</v>
      </c>
      <c r="BM408" s="133">
        <v>5.0000000000000002E-5</v>
      </c>
      <c r="BN408" s="133">
        <v>5.0000000000000002E-5</v>
      </c>
      <c r="BO408" s="133">
        <v>5.0000000000000002E-5</v>
      </c>
      <c r="BP408" s="133">
        <v>5.0000000000000002E-5</v>
      </c>
      <c r="BQ408" s="133">
        <v>4.0000000000000002E-4</v>
      </c>
      <c r="BR408" s="133">
        <v>5.0000000000000002E-5</v>
      </c>
      <c r="BS408" s="133">
        <v>5.0000000000000002E-5</v>
      </c>
      <c r="BT408" s="133">
        <v>5.0000000000000002E-5</v>
      </c>
      <c r="BU408" s="133">
        <v>5.0000000000000002E-5</v>
      </c>
      <c r="BV408" s="133">
        <v>5.0000000000000002E-5</v>
      </c>
      <c r="BW408" s="133">
        <v>1E-4</v>
      </c>
      <c r="BX408" s="133">
        <v>1.4999999999999999E-4</v>
      </c>
      <c r="BY408" s="135" t="s">
        <v>1121</v>
      </c>
      <c r="BZ408" s="135" t="s">
        <v>1121</v>
      </c>
      <c r="CA408" s="135" t="s">
        <v>1121</v>
      </c>
      <c r="CB408" s="135" t="s">
        <v>1121</v>
      </c>
      <c r="CC408" s="135" t="s">
        <v>1121</v>
      </c>
      <c r="CD408" s="135" t="s">
        <v>1121</v>
      </c>
      <c r="CE408" s="135" t="s">
        <v>1121</v>
      </c>
      <c r="CF408" s="135" t="s">
        <v>1121</v>
      </c>
      <c r="CG408" s="135" t="s">
        <v>1121</v>
      </c>
      <c r="CH408" s="135" t="s">
        <v>1121</v>
      </c>
      <c r="CI408" s="135" t="s">
        <v>1121</v>
      </c>
      <c r="CJ408" s="135" t="s">
        <v>1121</v>
      </c>
      <c r="CK408" s="135" t="s">
        <v>1121</v>
      </c>
      <c r="CL408" s="135" t="s">
        <v>1121</v>
      </c>
      <c r="CM408" s="135" t="s">
        <v>1121</v>
      </c>
      <c r="CN408" s="135" t="s">
        <v>1121</v>
      </c>
      <c r="CO408" s="135"/>
      <c r="CP408" s="135" t="s">
        <v>1121</v>
      </c>
      <c r="CQ408" s="135" t="s">
        <v>1121</v>
      </c>
      <c r="CR408" s="135" t="s">
        <v>1121</v>
      </c>
      <c r="CS408" s="135" t="s">
        <v>1121</v>
      </c>
      <c r="CT408" s="135" t="s">
        <v>1121</v>
      </c>
      <c r="CU408" s="135" t="s">
        <v>1121</v>
      </c>
      <c r="CV408" s="135" t="s">
        <v>1121</v>
      </c>
      <c r="CW408" s="136" t="s">
        <v>1121</v>
      </c>
      <c r="CX408" s="135" t="s">
        <v>1121</v>
      </c>
      <c r="CY408" s="135" t="s">
        <v>1121</v>
      </c>
      <c r="CZ408" s="135" t="s">
        <v>1121</v>
      </c>
      <c r="DA408" s="135" t="s">
        <v>1121</v>
      </c>
      <c r="DB408" s="135" t="s">
        <v>1121</v>
      </c>
      <c r="DC408" s="133">
        <v>5.0000000000000002E-5</v>
      </c>
      <c r="DD408" s="133">
        <v>5.0000000000000002E-5</v>
      </c>
      <c r="DE408" s="132">
        <v>388.8</v>
      </c>
      <c r="DF408" s="135" t="s">
        <v>1121</v>
      </c>
      <c r="DG408" s="135" t="s">
        <v>1121</v>
      </c>
      <c r="DH408" s="135" t="s">
        <v>1121</v>
      </c>
      <c r="DI408" s="135" t="s">
        <v>1121</v>
      </c>
      <c r="DJ408" s="135" t="s">
        <v>1121</v>
      </c>
    </row>
    <row r="409" spans="34:114" ht="15" hidden="1" x14ac:dyDescent="0.25">
      <c r="AH409" s="132">
        <v>0.16</v>
      </c>
      <c r="AI409" s="132">
        <v>0.71</v>
      </c>
      <c r="AJ409" s="132">
        <v>0.20899999999999999</v>
      </c>
      <c r="AK409" s="132">
        <v>1.29</v>
      </c>
      <c r="AL409" s="132">
        <v>0.53</v>
      </c>
      <c r="AM409" s="132">
        <v>0.34499999999999997</v>
      </c>
      <c r="AN409" s="132">
        <v>0.27400000000000002</v>
      </c>
      <c r="AO409" s="132">
        <v>6.5000000000000002E-2</v>
      </c>
      <c r="AP409" s="132">
        <v>0.17199999999999999</v>
      </c>
      <c r="AQ409" s="132">
        <v>0.113</v>
      </c>
      <c r="AR409" s="132">
        <v>0.11600000000000001</v>
      </c>
      <c r="AS409" s="132">
        <v>0.13300000000000001</v>
      </c>
      <c r="AT409" s="132">
        <v>0.72499999999999998</v>
      </c>
      <c r="AU409" s="132">
        <v>0.435</v>
      </c>
      <c r="AV409" s="132">
        <v>0.185</v>
      </c>
      <c r="AW409" s="132">
        <v>0.224</v>
      </c>
      <c r="AX409" s="132">
        <v>0.188</v>
      </c>
      <c r="AY409" s="132">
        <v>6.7000000000000004E-2</v>
      </c>
      <c r="AZ409" s="133">
        <v>2.5000000000000001E-3</v>
      </c>
      <c r="BB409" s="133">
        <v>5.0000000000000001E-4</v>
      </c>
      <c r="BC409" s="133">
        <v>5.0000000000000001E-4</v>
      </c>
      <c r="BD409" s="133">
        <v>5.0000000000000001E-4</v>
      </c>
      <c r="BE409" s="133">
        <v>5.0000000000000001E-4</v>
      </c>
      <c r="BF409" s="133">
        <v>5.0000000000000001E-4</v>
      </c>
      <c r="BG409" s="133">
        <v>5.0000000000000001E-4</v>
      </c>
      <c r="BH409" s="133">
        <v>5.0000000000000001E-4</v>
      </c>
      <c r="BI409" s="133">
        <v>5.0000000000000001E-4</v>
      </c>
      <c r="BJ409" s="133">
        <v>5.0000000000000004E-6</v>
      </c>
      <c r="BK409" s="133">
        <v>5.0000000000000001E-4</v>
      </c>
      <c r="BL409" s="133">
        <v>5.0000000000000002E-5</v>
      </c>
      <c r="BM409" s="133">
        <v>5.0000000000000002E-5</v>
      </c>
      <c r="BN409" s="133">
        <v>5.0000000000000002E-5</v>
      </c>
      <c r="BO409" s="133">
        <v>5.0000000000000002E-5</v>
      </c>
      <c r="BP409" s="133">
        <v>5.0000000000000002E-5</v>
      </c>
      <c r="BQ409" s="133">
        <v>4.0000000000000002E-4</v>
      </c>
      <c r="BR409" s="133">
        <v>5.0000000000000002E-5</v>
      </c>
      <c r="BS409" s="133">
        <v>5.0000000000000002E-5</v>
      </c>
      <c r="BT409" s="133">
        <v>5.0000000000000002E-5</v>
      </c>
      <c r="BU409" s="133">
        <v>5.0000000000000002E-5</v>
      </c>
      <c r="BV409" s="133">
        <v>5.0000000000000002E-5</v>
      </c>
      <c r="BW409" s="133">
        <v>1E-4</v>
      </c>
      <c r="BX409" s="133">
        <v>1.4999999999999999E-4</v>
      </c>
      <c r="BY409" s="135" t="s">
        <v>1121</v>
      </c>
      <c r="BZ409" s="135" t="s">
        <v>1121</v>
      </c>
      <c r="CA409" s="135" t="s">
        <v>1121</v>
      </c>
      <c r="CB409" s="135" t="s">
        <v>1121</v>
      </c>
      <c r="CC409" s="135" t="s">
        <v>1121</v>
      </c>
      <c r="CD409" s="135" t="s">
        <v>1121</v>
      </c>
      <c r="CE409" s="135" t="s">
        <v>1121</v>
      </c>
      <c r="CF409" s="135" t="s">
        <v>1121</v>
      </c>
      <c r="CG409" s="135" t="s">
        <v>1121</v>
      </c>
      <c r="CH409" s="135" t="s">
        <v>1121</v>
      </c>
      <c r="CI409" s="135" t="s">
        <v>1121</v>
      </c>
      <c r="CJ409" s="135" t="s">
        <v>1121</v>
      </c>
      <c r="CK409" s="135" t="s">
        <v>1121</v>
      </c>
      <c r="CL409" s="135" t="s">
        <v>1121</v>
      </c>
      <c r="CM409" s="135" t="s">
        <v>1121</v>
      </c>
      <c r="CN409" s="135" t="s">
        <v>1121</v>
      </c>
      <c r="CO409" s="135"/>
      <c r="CP409" s="135" t="s">
        <v>1121</v>
      </c>
      <c r="CQ409" s="135" t="s">
        <v>1121</v>
      </c>
      <c r="CR409" s="135" t="s">
        <v>1121</v>
      </c>
      <c r="CS409" s="135" t="s">
        <v>1121</v>
      </c>
      <c r="CT409" s="135" t="s">
        <v>1121</v>
      </c>
      <c r="CU409" s="135" t="s">
        <v>1121</v>
      </c>
      <c r="CV409" s="135" t="s">
        <v>1121</v>
      </c>
      <c r="CW409" s="136" t="s">
        <v>1121</v>
      </c>
      <c r="CX409" s="135" t="s">
        <v>1121</v>
      </c>
      <c r="CY409" s="135" t="s">
        <v>1121</v>
      </c>
      <c r="CZ409" s="135" t="s">
        <v>1121</v>
      </c>
      <c r="DA409" s="135" t="s">
        <v>1121</v>
      </c>
      <c r="DB409" s="135" t="s">
        <v>1121</v>
      </c>
      <c r="DC409" s="133">
        <v>5.0000000000000002E-5</v>
      </c>
      <c r="DD409" s="133">
        <v>5.0000000000000002E-5</v>
      </c>
      <c r="DE409" s="133">
        <v>12579</v>
      </c>
      <c r="DF409" s="135" t="s">
        <v>1121</v>
      </c>
      <c r="DG409" s="135" t="s">
        <v>1121</v>
      </c>
      <c r="DH409" s="135" t="s">
        <v>1121</v>
      </c>
      <c r="DI409" s="135" t="s">
        <v>1121</v>
      </c>
      <c r="DJ409" s="135" t="s">
        <v>1121</v>
      </c>
    </row>
    <row r="410" spans="34:114" ht="15" hidden="1" x14ac:dyDescent="0.25">
      <c r="AH410" s="132">
        <v>0.17</v>
      </c>
      <c r="AI410" s="132">
        <v>0.83299999999999996</v>
      </c>
      <c r="AJ410" s="132">
        <v>0.15</v>
      </c>
      <c r="AK410" s="132">
        <v>2.5099999999999998</v>
      </c>
      <c r="AL410" s="132">
        <v>1.27</v>
      </c>
      <c r="AM410" s="132">
        <v>0.65800000000000003</v>
      </c>
      <c r="AN410" s="132">
        <v>0.85199999999999998</v>
      </c>
      <c r="AO410" s="132">
        <v>0.125</v>
      </c>
      <c r="AP410" s="132">
        <v>0.69699999999999995</v>
      </c>
      <c r="AQ410" s="132">
        <v>4.9000000000000002E-2</v>
      </c>
      <c r="AR410" s="132">
        <v>8.5999999999999993E-2</v>
      </c>
      <c r="AS410" s="132">
        <v>9.6000000000000002E-2</v>
      </c>
      <c r="AT410" s="132">
        <v>2</v>
      </c>
      <c r="AU410" s="132">
        <v>1.33</v>
      </c>
      <c r="AV410" s="132">
        <v>0.54800000000000004</v>
      </c>
      <c r="AW410" s="132">
        <v>0.71899999999999997</v>
      </c>
      <c r="AX410" s="132">
        <v>0.8</v>
      </c>
      <c r="AY410" s="132">
        <v>0.374</v>
      </c>
      <c r="AZ410" s="133">
        <v>2.5000000000000001E-3</v>
      </c>
      <c r="BB410" s="133">
        <v>5.0000000000000001E-4</v>
      </c>
      <c r="BC410" s="133">
        <v>5.0000000000000001E-4</v>
      </c>
      <c r="BD410" s="133">
        <v>5.0000000000000001E-4</v>
      </c>
      <c r="BE410" s="133">
        <v>5.0000000000000001E-4</v>
      </c>
      <c r="BF410" s="133">
        <v>5.0000000000000001E-4</v>
      </c>
      <c r="BG410" s="133">
        <v>5.0000000000000001E-4</v>
      </c>
      <c r="BH410" s="133">
        <v>5.0000000000000001E-4</v>
      </c>
      <c r="BI410" s="133">
        <v>5.0000000000000001E-4</v>
      </c>
      <c r="BJ410" s="133">
        <v>5.0000000000000004E-6</v>
      </c>
      <c r="BK410" s="133">
        <v>5.0000000000000001E-4</v>
      </c>
      <c r="BL410" s="133">
        <v>5.0000000000000002E-5</v>
      </c>
      <c r="BM410" s="133">
        <v>5.0000000000000002E-5</v>
      </c>
      <c r="BN410" s="133">
        <v>5.0000000000000002E-5</v>
      </c>
      <c r="BO410" s="133">
        <v>5.0000000000000002E-5</v>
      </c>
      <c r="BP410" s="133">
        <v>5.0000000000000002E-5</v>
      </c>
      <c r="BQ410" s="133">
        <v>4.0000000000000002E-4</v>
      </c>
      <c r="BR410" s="133">
        <v>5.0000000000000002E-5</v>
      </c>
      <c r="BS410" s="133">
        <v>5.0000000000000002E-5</v>
      </c>
      <c r="BT410" s="133">
        <v>5.0000000000000002E-5</v>
      </c>
      <c r="BU410" s="133">
        <v>5.0000000000000002E-5</v>
      </c>
      <c r="BV410" s="133">
        <v>5.0000000000000002E-5</v>
      </c>
      <c r="BW410" s="133">
        <v>1E-4</v>
      </c>
      <c r="BX410" s="133">
        <v>1.4999999999999999E-4</v>
      </c>
      <c r="BY410" s="135" t="s">
        <v>1121</v>
      </c>
      <c r="BZ410" s="135" t="s">
        <v>1121</v>
      </c>
      <c r="CA410" s="135" t="s">
        <v>1121</v>
      </c>
      <c r="CB410" s="135" t="s">
        <v>1121</v>
      </c>
      <c r="CC410" s="135" t="s">
        <v>1121</v>
      </c>
      <c r="CD410" s="135" t="s">
        <v>1121</v>
      </c>
      <c r="CE410" s="135" t="s">
        <v>1121</v>
      </c>
      <c r="CF410" s="135" t="s">
        <v>1121</v>
      </c>
      <c r="CG410" s="135" t="s">
        <v>1121</v>
      </c>
      <c r="CH410" s="135" t="s">
        <v>1121</v>
      </c>
      <c r="CI410" s="135" t="s">
        <v>1121</v>
      </c>
      <c r="CJ410" s="135" t="s">
        <v>1121</v>
      </c>
      <c r="CK410" s="135" t="s">
        <v>1121</v>
      </c>
      <c r="CL410" s="135" t="s">
        <v>1121</v>
      </c>
      <c r="CM410" s="135" t="s">
        <v>1121</v>
      </c>
      <c r="CN410" s="135" t="s">
        <v>1121</v>
      </c>
      <c r="CO410" s="135"/>
      <c r="CP410" s="135" t="s">
        <v>1121</v>
      </c>
      <c r="CQ410" s="135" t="s">
        <v>1121</v>
      </c>
      <c r="CR410" s="135" t="s">
        <v>1121</v>
      </c>
      <c r="CS410" s="135" t="s">
        <v>1121</v>
      </c>
      <c r="CT410" s="135" t="s">
        <v>1121</v>
      </c>
      <c r="CU410" s="135" t="s">
        <v>1121</v>
      </c>
      <c r="CV410" s="135" t="s">
        <v>1121</v>
      </c>
      <c r="CW410" s="136" t="s">
        <v>1121</v>
      </c>
      <c r="CX410" s="135" t="s">
        <v>1121</v>
      </c>
      <c r="CY410" s="135" t="s">
        <v>1121</v>
      </c>
      <c r="CZ410" s="135" t="s">
        <v>1121</v>
      </c>
      <c r="DA410" s="135" t="s">
        <v>1121</v>
      </c>
      <c r="DB410" s="135" t="s">
        <v>1121</v>
      </c>
      <c r="DC410" s="133">
        <v>5.0000000000000002E-5</v>
      </c>
      <c r="DD410" s="133">
        <v>5.0000000000000002E-5</v>
      </c>
      <c r="DE410" s="132">
        <v>2537</v>
      </c>
      <c r="DF410" s="135" t="s">
        <v>1121</v>
      </c>
      <c r="DG410" s="135" t="s">
        <v>1121</v>
      </c>
      <c r="DH410" s="135" t="s">
        <v>1121</v>
      </c>
      <c r="DI410" s="135" t="s">
        <v>1121</v>
      </c>
      <c r="DJ410" s="135" t="s">
        <v>1121</v>
      </c>
    </row>
    <row r="411" spans="34:114" ht="15" hidden="1" x14ac:dyDescent="0.25">
      <c r="AH411" s="132">
        <v>1.4E-2</v>
      </c>
      <c r="AI411" s="133">
        <v>2.5000000000000001E-3</v>
      </c>
      <c r="AJ411" s="133">
        <v>2.5000000000000001E-3</v>
      </c>
      <c r="AK411" s="133">
        <v>2.5000000000000001E-3</v>
      </c>
      <c r="AL411" s="132">
        <v>8.0000000000000002E-3</v>
      </c>
      <c r="AM411" s="133">
        <v>2.5000000000000001E-3</v>
      </c>
      <c r="AN411" s="133">
        <v>2.5000000000000001E-3</v>
      </c>
      <c r="AO411" s="133">
        <v>2.5000000000000001E-3</v>
      </c>
      <c r="AP411" s="133">
        <v>2.5000000000000001E-3</v>
      </c>
      <c r="AQ411" s="133">
        <v>1.5E-3</v>
      </c>
      <c r="AR411" s="133">
        <v>2.5000000000000001E-3</v>
      </c>
      <c r="AS411" s="133">
        <v>2.5000000000000001E-3</v>
      </c>
      <c r="AT411" s="133">
        <v>2.5000000000000001E-3</v>
      </c>
      <c r="AU411" s="133">
        <v>2.5000000000000001E-3</v>
      </c>
      <c r="AV411" s="133">
        <v>2.5000000000000001E-3</v>
      </c>
      <c r="AW411" s="133">
        <v>2.5000000000000001E-3</v>
      </c>
      <c r="AX411" s="132">
        <v>8.0000000000000002E-3</v>
      </c>
      <c r="AY411" s="133">
        <v>2.5000000000000001E-3</v>
      </c>
      <c r="AZ411" s="133">
        <v>2.5000000000000001E-3</v>
      </c>
      <c r="BB411" s="133">
        <v>5.0000000000000001E-4</v>
      </c>
      <c r="BC411" s="133">
        <v>5.0000000000000001E-4</v>
      </c>
      <c r="BD411" s="133">
        <v>5.0000000000000001E-4</v>
      </c>
      <c r="BE411" s="133">
        <v>5.0000000000000001E-4</v>
      </c>
      <c r="BF411" s="133">
        <v>5.0000000000000001E-4</v>
      </c>
      <c r="BG411" s="133">
        <v>5.0000000000000001E-4</v>
      </c>
      <c r="BH411" s="133">
        <v>5.0000000000000001E-4</v>
      </c>
      <c r="BI411" s="133">
        <v>5.0000000000000001E-4</v>
      </c>
      <c r="BJ411" s="133">
        <v>5.0000000000000004E-6</v>
      </c>
      <c r="BK411" s="133">
        <v>5.0000000000000001E-4</v>
      </c>
      <c r="BL411" s="133">
        <v>5.0000000000000002E-5</v>
      </c>
      <c r="BM411" s="133">
        <v>5.0000000000000002E-5</v>
      </c>
      <c r="BN411" s="133">
        <v>5.0000000000000002E-5</v>
      </c>
      <c r="BO411" s="133">
        <v>5.0000000000000002E-5</v>
      </c>
      <c r="BP411" s="133">
        <v>5.0000000000000002E-5</v>
      </c>
      <c r="BQ411" s="133">
        <v>4.0000000000000002E-4</v>
      </c>
      <c r="BR411" s="133">
        <v>5.0000000000000002E-5</v>
      </c>
      <c r="BS411" s="133">
        <v>5.0000000000000002E-5</v>
      </c>
      <c r="BT411" s="133">
        <v>5.0000000000000002E-5</v>
      </c>
      <c r="BU411" s="133">
        <v>5.0000000000000002E-5</v>
      </c>
      <c r="BV411" s="133">
        <v>5.0000000000000002E-5</v>
      </c>
      <c r="BW411" s="133">
        <v>1E-4</v>
      </c>
      <c r="BX411" s="133">
        <v>1.4999999999999999E-4</v>
      </c>
      <c r="BY411" s="135" t="s">
        <v>1121</v>
      </c>
      <c r="BZ411" s="135" t="s">
        <v>1121</v>
      </c>
      <c r="CA411" s="135" t="s">
        <v>1121</v>
      </c>
      <c r="CB411" s="135" t="s">
        <v>1121</v>
      </c>
      <c r="CC411" s="135" t="s">
        <v>1121</v>
      </c>
      <c r="CD411" s="135" t="s">
        <v>1121</v>
      </c>
      <c r="CE411" s="135" t="s">
        <v>1121</v>
      </c>
      <c r="CF411" s="135" t="s">
        <v>1121</v>
      </c>
      <c r="CG411" s="135" t="s">
        <v>1121</v>
      </c>
      <c r="CH411" s="135" t="s">
        <v>1121</v>
      </c>
      <c r="CI411" s="135" t="s">
        <v>1121</v>
      </c>
      <c r="CJ411" s="135" t="s">
        <v>1121</v>
      </c>
      <c r="CK411" s="135" t="s">
        <v>1121</v>
      </c>
      <c r="CL411" s="135" t="s">
        <v>1121</v>
      </c>
      <c r="CM411" s="135" t="s">
        <v>1121</v>
      </c>
      <c r="CN411" s="135" t="s">
        <v>1121</v>
      </c>
      <c r="CO411" s="135"/>
      <c r="CP411" s="135" t="s">
        <v>1121</v>
      </c>
      <c r="CQ411" s="135" t="s">
        <v>1121</v>
      </c>
      <c r="CR411" s="135" t="s">
        <v>1121</v>
      </c>
      <c r="CS411" s="135" t="s">
        <v>1121</v>
      </c>
      <c r="CT411" s="135" t="s">
        <v>1121</v>
      </c>
      <c r="CU411" s="135" t="s">
        <v>1121</v>
      </c>
      <c r="CV411" s="135" t="s">
        <v>1121</v>
      </c>
      <c r="CW411" s="136" t="s">
        <v>1121</v>
      </c>
      <c r="CX411" s="135" t="s">
        <v>1121</v>
      </c>
      <c r="CY411" s="135" t="s">
        <v>1121</v>
      </c>
      <c r="CZ411" s="135" t="s">
        <v>1121</v>
      </c>
      <c r="DA411" s="135" t="s">
        <v>1121</v>
      </c>
      <c r="DB411" s="135" t="s">
        <v>1121</v>
      </c>
      <c r="DC411" s="133">
        <v>5.0000000000000002E-5</v>
      </c>
      <c r="DD411" s="133">
        <v>5.0000000000000002E-5</v>
      </c>
      <c r="DE411" s="132">
        <v>526.1</v>
      </c>
      <c r="DF411" s="135" t="s">
        <v>1121</v>
      </c>
      <c r="DG411" s="135" t="s">
        <v>1121</v>
      </c>
      <c r="DH411" s="135" t="s">
        <v>1121</v>
      </c>
      <c r="DI411" s="135" t="s">
        <v>1121</v>
      </c>
      <c r="DJ411" s="135" t="s">
        <v>1121</v>
      </c>
    </row>
    <row r="412" spans="34:114" ht="15" hidden="1" x14ac:dyDescent="0.25">
      <c r="AH412" s="132">
        <v>7.3999999999999996E-2</v>
      </c>
      <c r="AI412" s="132">
        <v>0.52500000000000002</v>
      </c>
      <c r="AJ412" s="132">
        <v>4.9000000000000002E-2</v>
      </c>
      <c r="AK412" s="132">
        <v>1.46</v>
      </c>
      <c r="AL412" s="132">
        <v>0.86</v>
      </c>
      <c r="AM412" s="132">
        <v>0.38</v>
      </c>
      <c r="AN412" s="132">
        <v>0.35399999999999998</v>
      </c>
      <c r="AO412" s="132">
        <v>4.9000000000000002E-2</v>
      </c>
      <c r="AP412" s="132">
        <v>0.128</v>
      </c>
      <c r="AQ412" s="133">
        <v>1.5E-3</v>
      </c>
      <c r="AR412" s="132">
        <v>4.3999999999999997E-2</v>
      </c>
      <c r="AS412" s="132">
        <v>8.2000000000000003E-2</v>
      </c>
      <c r="AT412" s="132">
        <v>1.0900000000000001</v>
      </c>
      <c r="AU412" s="132">
        <v>0.49099999999999999</v>
      </c>
      <c r="AV412" s="132">
        <v>0.17399999999999999</v>
      </c>
      <c r="AW412" s="132">
        <v>0.26700000000000002</v>
      </c>
      <c r="AX412" s="132">
        <v>0.157</v>
      </c>
      <c r="AY412" s="132">
        <v>6.9000000000000006E-2</v>
      </c>
      <c r="AZ412" s="133">
        <v>2.5000000000000001E-3</v>
      </c>
      <c r="BB412" s="133">
        <v>5.0000000000000001E-4</v>
      </c>
      <c r="BC412" s="133">
        <v>5.0000000000000001E-4</v>
      </c>
      <c r="BD412" s="133">
        <v>5.0000000000000001E-4</v>
      </c>
      <c r="BE412" s="133">
        <v>5.0000000000000001E-4</v>
      </c>
      <c r="BF412" s="133">
        <v>5.0000000000000001E-4</v>
      </c>
      <c r="BG412" s="133">
        <v>5.0000000000000001E-4</v>
      </c>
      <c r="BH412" s="133">
        <v>5.0000000000000001E-4</v>
      </c>
      <c r="BI412" s="133">
        <v>5.0000000000000001E-4</v>
      </c>
      <c r="BJ412" s="133">
        <v>5.0000000000000004E-6</v>
      </c>
      <c r="BK412" s="133">
        <v>5.0000000000000001E-4</v>
      </c>
      <c r="BL412" s="133">
        <v>5.0000000000000002E-5</v>
      </c>
      <c r="BM412" s="133">
        <v>5.0000000000000002E-5</v>
      </c>
      <c r="BN412" s="133">
        <v>5.0000000000000002E-5</v>
      </c>
      <c r="BO412" s="133">
        <v>5.0000000000000002E-5</v>
      </c>
      <c r="BP412" s="133">
        <v>5.0000000000000002E-5</v>
      </c>
      <c r="BQ412" s="133">
        <v>4.0000000000000002E-4</v>
      </c>
      <c r="BR412" s="133">
        <v>5.0000000000000002E-5</v>
      </c>
      <c r="BS412" s="133">
        <v>5.0000000000000002E-5</v>
      </c>
      <c r="BT412" s="133">
        <v>5.0000000000000002E-5</v>
      </c>
      <c r="BU412" s="133">
        <v>5.0000000000000002E-5</v>
      </c>
      <c r="BV412" s="133">
        <v>5.0000000000000002E-5</v>
      </c>
      <c r="BW412" s="133">
        <v>1E-4</v>
      </c>
      <c r="BX412" s="133">
        <v>1.4999999999999999E-4</v>
      </c>
      <c r="BY412" s="135" t="s">
        <v>1121</v>
      </c>
      <c r="BZ412" s="135" t="s">
        <v>1121</v>
      </c>
      <c r="CA412" s="135" t="s">
        <v>1121</v>
      </c>
      <c r="CB412" s="135" t="s">
        <v>1121</v>
      </c>
      <c r="CC412" s="135" t="s">
        <v>1121</v>
      </c>
      <c r="CD412" s="135" t="s">
        <v>1121</v>
      </c>
      <c r="CE412" s="135" t="s">
        <v>1121</v>
      </c>
      <c r="CF412" s="135" t="s">
        <v>1121</v>
      </c>
      <c r="CG412" s="135" t="s">
        <v>1121</v>
      </c>
      <c r="CH412" s="135" t="s">
        <v>1121</v>
      </c>
      <c r="CI412" s="135" t="s">
        <v>1121</v>
      </c>
      <c r="CJ412" s="135" t="s">
        <v>1121</v>
      </c>
      <c r="CK412" s="135" t="s">
        <v>1121</v>
      </c>
      <c r="CL412" s="135" t="s">
        <v>1121</v>
      </c>
      <c r="CM412" s="135" t="s">
        <v>1121</v>
      </c>
      <c r="CN412" s="135" t="s">
        <v>1121</v>
      </c>
      <c r="CO412" s="135"/>
      <c r="CP412" s="135" t="s">
        <v>1121</v>
      </c>
      <c r="CQ412" s="135" t="s">
        <v>1121</v>
      </c>
      <c r="CR412" s="135" t="s">
        <v>1121</v>
      </c>
      <c r="CS412" s="135" t="s">
        <v>1121</v>
      </c>
      <c r="CT412" s="135" t="s">
        <v>1121</v>
      </c>
      <c r="CU412" s="135" t="s">
        <v>1121</v>
      </c>
      <c r="CV412" s="135" t="s">
        <v>1121</v>
      </c>
      <c r="CW412" s="136" t="s">
        <v>1121</v>
      </c>
      <c r="CX412" s="135" t="s">
        <v>1121</v>
      </c>
      <c r="CY412" s="135" t="s">
        <v>1121</v>
      </c>
      <c r="CZ412" s="135" t="s">
        <v>1121</v>
      </c>
      <c r="DA412" s="135" t="s">
        <v>1121</v>
      </c>
      <c r="DB412" s="135" t="s">
        <v>1121</v>
      </c>
      <c r="DC412" s="133">
        <v>5.0000000000000002E-5</v>
      </c>
      <c r="DD412" s="133">
        <v>5.0000000000000002E-5</v>
      </c>
      <c r="DE412" s="132">
        <v>2015</v>
      </c>
      <c r="DF412" s="135" t="s">
        <v>1121</v>
      </c>
      <c r="DG412" s="135" t="s">
        <v>1121</v>
      </c>
      <c r="DH412" s="135" t="s">
        <v>1121</v>
      </c>
      <c r="DI412" s="135" t="s">
        <v>1121</v>
      </c>
      <c r="DJ412" s="135" t="s">
        <v>1121</v>
      </c>
    </row>
    <row r="413" spans="34:114" ht="15" hidden="1" x14ac:dyDescent="0.25">
      <c r="AH413" s="132">
        <v>0.15</v>
      </c>
      <c r="AI413" s="132">
        <v>0.254</v>
      </c>
      <c r="AJ413" s="132">
        <v>6.0999999999999999E-2</v>
      </c>
      <c r="AK413" s="132">
        <v>1.75</v>
      </c>
      <c r="AL413" s="132">
        <v>0.53</v>
      </c>
      <c r="AM413" s="132">
        <v>0.33</v>
      </c>
      <c r="AN413" s="132">
        <v>0.27</v>
      </c>
      <c r="AO413" s="132">
        <v>4.5999999999999999E-2</v>
      </c>
      <c r="AP413" s="132">
        <v>0.155</v>
      </c>
      <c r="AQ413" s="132">
        <v>0.18</v>
      </c>
      <c r="AR413" s="132">
        <v>1.7999999999999999E-2</v>
      </c>
      <c r="AS413" s="132">
        <v>1.7000000000000001E-2</v>
      </c>
      <c r="AT413" s="132">
        <v>0.63</v>
      </c>
      <c r="AU413" s="132">
        <v>0.34799999999999998</v>
      </c>
      <c r="AV413" s="132">
        <v>0.151</v>
      </c>
      <c r="AW413" s="132">
        <v>0.13</v>
      </c>
      <c r="AX413" s="132">
        <v>0.19500000000000001</v>
      </c>
      <c r="AY413" s="132">
        <v>0.10299999999999999</v>
      </c>
      <c r="AZ413" s="133">
        <v>2.5000000000000001E-3</v>
      </c>
      <c r="BB413" s="133">
        <v>5.0000000000000001E-4</v>
      </c>
      <c r="BC413" s="133">
        <v>5.0000000000000001E-4</v>
      </c>
      <c r="BD413" s="133">
        <v>5.0000000000000001E-4</v>
      </c>
      <c r="BE413" s="133">
        <v>5.0000000000000001E-4</v>
      </c>
      <c r="BF413" s="133">
        <v>5.0000000000000001E-4</v>
      </c>
      <c r="BG413" s="133">
        <v>5.0000000000000001E-4</v>
      </c>
      <c r="BH413" s="133">
        <v>5.0000000000000001E-4</v>
      </c>
      <c r="BI413" s="133">
        <v>5.0000000000000001E-4</v>
      </c>
      <c r="BJ413" s="133">
        <v>5.0000000000000004E-6</v>
      </c>
      <c r="BK413" s="133">
        <v>5.0000000000000001E-4</v>
      </c>
      <c r="BL413" s="133">
        <v>5.0000000000000002E-5</v>
      </c>
      <c r="BM413" s="133">
        <v>5.0000000000000002E-5</v>
      </c>
      <c r="BN413" s="133">
        <v>5.0000000000000002E-5</v>
      </c>
      <c r="BO413" s="133">
        <v>5.0000000000000002E-5</v>
      </c>
      <c r="BP413" s="133">
        <v>5.0000000000000002E-5</v>
      </c>
      <c r="BQ413" s="133">
        <v>4.0000000000000002E-4</v>
      </c>
      <c r="BR413" s="133">
        <v>5.0000000000000002E-5</v>
      </c>
      <c r="BS413" s="133">
        <v>5.0000000000000002E-5</v>
      </c>
      <c r="BT413" s="133">
        <v>5.0000000000000002E-5</v>
      </c>
      <c r="BU413" s="133">
        <v>5.0000000000000002E-5</v>
      </c>
      <c r="BV413" s="133">
        <v>5.0000000000000002E-5</v>
      </c>
      <c r="BW413" s="133">
        <v>1E-4</v>
      </c>
      <c r="BX413" s="133">
        <v>1.4999999999999999E-4</v>
      </c>
      <c r="BY413" s="135" t="s">
        <v>1121</v>
      </c>
      <c r="BZ413" s="135" t="s">
        <v>1121</v>
      </c>
      <c r="CA413" s="135" t="s">
        <v>1121</v>
      </c>
      <c r="CB413" s="135" t="s">
        <v>1121</v>
      </c>
      <c r="CC413" s="135" t="s">
        <v>1121</v>
      </c>
      <c r="CD413" s="135" t="s">
        <v>1121</v>
      </c>
      <c r="CE413" s="135" t="s">
        <v>1121</v>
      </c>
      <c r="CF413" s="135" t="s">
        <v>1121</v>
      </c>
      <c r="CG413" s="135" t="s">
        <v>1121</v>
      </c>
      <c r="CH413" s="135" t="s">
        <v>1121</v>
      </c>
      <c r="CI413" s="135" t="s">
        <v>1121</v>
      </c>
      <c r="CJ413" s="135" t="s">
        <v>1121</v>
      </c>
      <c r="CK413" s="135" t="s">
        <v>1121</v>
      </c>
      <c r="CL413" s="135" t="s">
        <v>1121</v>
      </c>
      <c r="CM413" s="135" t="s">
        <v>1121</v>
      </c>
      <c r="CN413" s="135" t="s">
        <v>1121</v>
      </c>
      <c r="CO413" s="135"/>
      <c r="CP413" s="135" t="s">
        <v>1121</v>
      </c>
      <c r="CQ413" s="135" t="s">
        <v>1121</v>
      </c>
      <c r="CR413" s="135" t="s">
        <v>1121</v>
      </c>
      <c r="CS413" s="135" t="s">
        <v>1121</v>
      </c>
      <c r="CT413" s="135" t="s">
        <v>1121</v>
      </c>
      <c r="CU413" s="135" t="s">
        <v>1121</v>
      </c>
      <c r="CV413" s="135" t="s">
        <v>1121</v>
      </c>
      <c r="CW413" s="136" t="s">
        <v>1121</v>
      </c>
      <c r="CX413" s="135" t="s">
        <v>1121</v>
      </c>
      <c r="CY413" s="135" t="s">
        <v>1121</v>
      </c>
      <c r="CZ413" s="135" t="s">
        <v>1121</v>
      </c>
      <c r="DA413" s="135" t="s">
        <v>1121</v>
      </c>
      <c r="DB413" s="135" t="s">
        <v>1121</v>
      </c>
      <c r="DC413" s="133">
        <v>5.0000000000000002E-5</v>
      </c>
      <c r="DD413" s="133">
        <v>5.0000000000000002E-5</v>
      </c>
      <c r="DE413" s="132">
        <v>2000</v>
      </c>
      <c r="DF413" s="135" t="s">
        <v>1121</v>
      </c>
      <c r="DG413" s="135" t="s">
        <v>1121</v>
      </c>
      <c r="DH413" s="135" t="s">
        <v>1121</v>
      </c>
      <c r="DI413" s="135" t="s">
        <v>1121</v>
      </c>
      <c r="DJ413" s="135" t="s">
        <v>1121</v>
      </c>
    </row>
    <row r="414" spans="34:114" ht="15" hidden="1" x14ac:dyDescent="0.25">
      <c r="AH414" s="132">
        <v>0.1</v>
      </c>
      <c r="AI414" s="132">
        <v>0.13200000000000001</v>
      </c>
      <c r="AJ414" s="132">
        <v>4.2000000000000003E-2</v>
      </c>
      <c r="AK414" s="132">
        <v>0.3</v>
      </c>
      <c r="AL414" s="132">
        <v>0.12</v>
      </c>
      <c r="AM414" s="132">
        <v>9.4E-2</v>
      </c>
      <c r="AN414" s="132">
        <v>4.5999999999999999E-2</v>
      </c>
      <c r="AO414" s="132">
        <v>1.2E-2</v>
      </c>
      <c r="AP414" s="132">
        <v>2.1000000000000001E-2</v>
      </c>
      <c r="AQ414" s="132">
        <v>1.4999999999999999E-2</v>
      </c>
      <c r="AR414" s="132">
        <v>2.1999999999999999E-2</v>
      </c>
      <c r="AS414" s="132">
        <v>3.7999999999999999E-2</v>
      </c>
      <c r="AT414" s="132">
        <v>0.14499999999999999</v>
      </c>
      <c r="AU414" s="132">
        <v>0.08</v>
      </c>
      <c r="AV414" s="132">
        <v>3.3000000000000002E-2</v>
      </c>
      <c r="AW414" s="132">
        <v>3.9E-2</v>
      </c>
      <c r="AX414" s="132">
        <v>3.5999999999999997E-2</v>
      </c>
      <c r="AY414" s="132">
        <v>1.2E-2</v>
      </c>
      <c r="AZ414" s="133">
        <v>2.5000000000000001E-3</v>
      </c>
      <c r="BB414" s="133">
        <v>5.0000000000000001E-4</v>
      </c>
      <c r="BC414" s="133">
        <v>5.0000000000000001E-4</v>
      </c>
      <c r="BD414" s="133">
        <v>5.0000000000000001E-4</v>
      </c>
      <c r="BE414" s="133">
        <v>5.0000000000000001E-4</v>
      </c>
      <c r="BF414" s="133">
        <v>5.0000000000000001E-4</v>
      </c>
      <c r="BG414" s="133">
        <v>5.0000000000000001E-4</v>
      </c>
      <c r="BH414" s="133">
        <v>5.0000000000000001E-4</v>
      </c>
      <c r="BI414" s="133">
        <v>5.0000000000000001E-4</v>
      </c>
      <c r="BJ414" s="133">
        <v>5.0000000000000004E-6</v>
      </c>
      <c r="BK414" s="133">
        <v>5.0000000000000001E-4</v>
      </c>
      <c r="BL414" s="133">
        <v>5.0000000000000002E-5</v>
      </c>
      <c r="BM414" s="133">
        <v>5.0000000000000002E-5</v>
      </c>
      <c r="BN414" s="133">
        <v>5.0000000000000002E-5</v>
      </c>
      <c r="BO414" s="133">
        <v>5.0000000000000002E-5</v>
      </c>
      <c r="BP414" s="133">
        <v>5.0000000000000002E-5</v>
      </c>
      <c r="BQ414" s="133">
        <v>4.0000000000000002E-4</v>
      </c>
      <c r="BR414" s="133">
        <v>5.0000000000000002E-5</v>
      </c>
      <c r="BS414" s="133">
        <v>5.0000000000000002E-5</v>
      </c>
      <c r="BT414" s="133">
        <v>5.0000000000000002E-5</v>
      </c>
      <c r="BU414" s="133">
        <v>5.0000000000000002E-5</v>
      </c>
      <c r="BV414" s="133">
        <v>5.0000000000000002E-5</v>
      </c>
      <c r="BW414" s="133">
        <v>1E-4</v>
      </c>
      <c r="BX414" s="133">
        <v>1.4999999999999999E-4</v>
      </c>
      <c r="BY414" s="135" t="s">
        <v>1121</v>
      </c>
      <c r="BZ414" s="135" t="s">
        <v>1121</v>
      </c>
      <c r="CA414" s="135" t="s">
        <v>1121</v>
      </c>
      <c r="CB414" s="135" t="s">
        <v>1121</v>
      </c>
      <c r="CC414" s="135" t="s">
        <v>1121</v>
      </c>
      <c r="CD414" s="135" t="s">
        <v>1121</v>
      </c>
      <c r="CE414" s="135" t="s">
        <v>1121</v>
      </c>
      <c r="CF414" s="135" t="s">
        <v>1121</v>
      </c>
      <c r="CG414" s="135" t="s">
        <v>1121</v>
      </c>
      <c r="CH414" s="135" t="s">
        <v>1121</v>
      </c>
      <c r="CI414" s="135" t="s">
        <v>1121</v>
      </c>
      <c r="CJ414" s="135" t="s">
        <v>1121</v>
      </c>
      <c r="CK414" s="135" t="s">
        <v>1121</v>
      </c>
      <c r="CL414" s="135" t="s">
        <v>1121</v>
      </c>
      <c r="CM414" s="135" t="s">
        <v>1121</v>
      </c>
      <c r="CN414" s="135" t="s">
        <v>1121</v>
      </c>
      <c r="CO414" s="135"/>
      <c r="CP414" s="135" t="s">
        <v>1121</v>
      </c>
      <c r="CQ414" s="135" t="s">
        <v>1121</v>
      </c>
      <c r="CR414" s="135" t="s">
        <v>1121</v>
      </c>
      <c r="CS414" s="135" t="s">
        <v>1121</v>
      </c>
      <c r="CT414" s="135" t="s">
        <v>1121</v>
      </c>
      <c r="CU414" s="135" t="s">
        <v>1121</v>
      </c>
      <c r="CV414" s="135" t="s">
        <v>1121</v>
      </c>
      <c r="CW414" s="136" t="s">
        <v>1121</v>
      </c>
      <c r="CX414" s="135" t="s">
        <v>1121</v>
      </c>
      <c r="CY414" s="135" t="s">
        <v>1121</v>
      </c>
      <c r="CZ414" s="135" t="s">
        <v>1121</v>
      </c>
      <c r="DA414" s="135" t="s">
        <v>1121</v>
      </c>
      <c r="DB414" s="135" t="s">
        <v>1121</v>
      </c>
      <c r="DC414" s="133">
        <v>5.0000000000000002E-5</v>
      </c>
      <c r="DD414" s="133">
        <v>5.0000000000000002E-5</v>
      </c>
      <c r="DE414" s="132">
        <v>1366</v>
      </c>
      <c r="DF414" s="135" t="s">
        <v>1121</v>
      </c>
      <c r="DG414" s="135" t="s">
        <v>1121</v>
      </c>
      <c r="DH414" s="135" t="s">
        <v>1121</v>
      </c>
      <c r="DI414" s="135" t="s">
        <v>1121</v>
      </c>
      <c r="DJ414" s="135" t="s">
        <v>1121</v>
      </c>
    </row>
    <row r="415" spans="34:114" ht="15" hidden="1" x14ac:dyDescent="0.25">
      <c r="AH415" s="132">
        <v>0.11</v>
      </c>
      <c r="AI415" s="132">
        <v>0.161</v>
      </c>
      <c r="AJ415" s="132">
        <v>6.9000000000000006E-2</v>
      </c>
      <c r="AK415" s="132">
        <v>2.23</v>
      </c>
      <c r="AL415" s="132">
        <v>1.1000000000000001</v>
      </c>
      <c r="AM415" s="132">
        <v>0.438</v>
      </c>
      <c r="AN415" s="132">
        <v>0.42599999999999999</v>
      </c>
      <c r="AO415" s="132">
        <v>8.6999999999999994E-2</v>
      </c>
      <c r="AP415" s="132">
        <v>0.38900000000000001</v>
      </c>
      <c r="AQ415" s="132">
        <v>0.112</v>
      </c>
      <c r="AR415" s="132">
        <v>2.5000000000000001E-2</v>
      </c>
      <c r="AS415" s="132">
        <v>3.5000000000000003E-2</v>
      </c>
      <c r="AT415" s="132">
        <v>0.92</v>
      </c>
      <c r="AU415" s="132">
        <v>0.71</v>
      </c>
      <c r="AV415" s="132">
        <v>0.29599999999999999</v>
      </c>
      <c r="AW415" s="132">
        <v>0.30399999999999999</v>
      </c>
      <c r="AX415" s="132">
        <v>0.375</v>
      </c>
      <c r="AY415" s="132">
        <v>0.155</v>
      </c>
      <c r="AZ415" s="133">
        <v>2.5000000000000001E-3</v>
      </c>
      <c r="BB415" s="133">
        <v>5.0000000000000001E-4</v>
      </c>
      <c r="BC415" s="133">
        <v>5.0000000000000001E-4</v>
      </c>
      <c r="BD415" s="133">
        <v>5.0000000000000001E-4</v>
      </c>
      <c r="BE415" s="133">
        <v>5.0000000000000001E-4</v>
      </c>
      <c r="BF415" s="133">
        <v>5.0000000000000001E-4</v>
      </c>
      <c r="BG415" s="133">
        <v>5.0000000000000001E-4</v>
      </c>
      <c r="BH415" s="133">
        <v>5.0000000000000001E-4</v>
      </c>
      <c r="BI415" s="133">
        <v>5.0000000000000001E-4</v>
      </c>
      <c r="BJ415" s="133">
        <v>5.0000000000000004E-6</v>
      </c>
      <c r="BK415" s="133">
        <v>5.0000000000000001E-4</v>
      </c>
      <c r="BL415" s="133">
        <v>5.0000000000000002E-5</v>
      </c>
      <c r="BM415" s="133">
        <v>5.0000000000000002E-5</v>
      </c>
      <c r="BN415" s="133">
        <v>5.0000000000000002E-5</v>
      </c>
      <c r="BO415" s="133">
        <v>5.0000000000000002E-5</v>
      </c>
      <c r="BP415" s="133">
        <v>5.0000000000000002E-5</v>
      </c>
      <c r="BQ415" s="133">
        <v>4.0000000000000002E-4</v>
      </c>
      <c r="BR415" s="133">
        <v>5.0000000000000002E-5</v>
      </c>
      <c r="BS415" s="133">
        <v>5.0000000000000002E-5</v>
      </c>
      <c r="BT415" s="133">
        <v>5.0000000000000002E-5</v>
      </c>
      <c r="BU415" s="133">
        <v>5.0000000000000002E-5</v>
      </c>
      <c r="BV415" s="133">
        <v>5.0000000000000002E-5</v>
      </c>
      <c r="BW415" s="133">
        <v>1E-4</v>
      </c>
      <c r="BX415" s="133">
        <v>1.4999999999999999E-4</v>
      </c>
      <c r="BY415" s="135" t="s">
        <v>1121</v>
      </c>
      <c r="BZ415" s="135" t="s">
        <v>1121</v>
      </c>
      <c r="CA415" s="135" t="s">
        <v>1121</v>
      </c>
      <c r="CB415" s="135" t="s">
        <v>1121</v>
      </c>
      <c r="CC415" s="135" t="s">
        <v>1121</v>
      </c>
      <c r="CD415" s="135" t="s">
        <v>1121</v>
      </c>
      <c r="CE415" s="135" t="s">
        <v>1121</v>
      </c>
      <c r="CF415" s="135" t="s">
        <v>1121</v>
      </c>
      <c r="CG415" s="135" t="s">
        <v>1121</v>
      </c>
      <c r="CH415" s="135" t="s">
        <v>1121</v>
      </c>
      <c r="CI415" s="135" t="s">
        <v>1121</v>
      </c>
      <c r="CJ415" s="135" t="s">
        <v>1121</v>
      </c>
      <c r="CK415" s="135" t="s">
        <v>1121</v>
      </c>
      <c r="CL415" s="135" t="s">
        <v>1121</v>
      </c>
      <c r="CM415" s="135" t="s">
        <v>1121</v>
      </c>
      <c r="CN415" s="135" t="s">
        <v>1121</v>
      </c>
      <c r="CO415" s="135"/>
      <c r="CP415" s="135" t="s">
        <v>1121</v>
      </c>
      <c r="CQ415" s="135" t="s">
        <v>1121</v>
      </c>
      <c r="CR415" s="135" t="s">
        <v>1121</v>
      </c>
      <c r="CS415" s="135" t="s">
        <v>1121</v>
      </c>
      <c r="CT415" s="135" t="s">
        <v>1121</v>
      </c>
      <c r="CU415" s="135" t="s">
        <v>1121</v>
      </c>
      <c r="CV415" s="135" t="s">
        <v>1121</v>
      </c>
      <c r="CW415" s="136" t="s">
        <v>1121</v>
      </c>
      <c r="CX415" s="135" t="s">
        <v>1121</v>
      </c>
      <c r="CY415" s="135" t="s">
        <v>1121</v>
      </c>
      <c r="CZ415" s="135" t="s">
        <v>1121</v>
      </c>
      <c r="DA415" s="135" t="s">
        <v>1121</v>
      </c>
      <c r="DB415" s="135" t="s">
        <v>1121</v>
      </c>
      <c r="DC415" s="133">
        <v>5.0000000000000002E-5</v>
      </c>
      <c r="DD415" s="133">
        <v>5.0000000000000002E-5</v>
      </c>
      <c r="DE415" s="132">
        <v>3232</v>
      </c>
      <c r="DF415" s="135" t="s">
        <v>1121</v>
      </c>
      <c r="DG415" s="135" t="s">
        <v>1121</v>
      </c>
      <c r="DH415" s="135" t="s">
        <v>1121</v>
      </c>
      <c r="DI415" s="135" t="s">
        <v>1121</v>
      </c>
      <c r="DJ415" s="135" t="s">
        <v>1121</v>
      </c>
    </row>
    <row r="416" spans="34:114" ht="15" hidden="1" x14ac:dyDescent="0.25">
      <c r="AH416" s="132">
        <v>5.0000000000000001E-3</v>
      </c>
      <c r="AI416" s="133">
        <v>2.5000000000000001E-3</v>
      </c>
      <c r="AJ416" s="133">
        <v>2.5000000000000001E-3</v>
      </c>
      <c r="AK416" s="133">
        <v>2.5000000000000001E-3</v>
      </c>
      <c r="AL416" s="133">
        <v>2.5000000000000001E-3</v>
      </c>
      <c r="AM416" s="133">
        <v>2.5000000000000001E-3</v>
      </c>
      <c r="AN416" s="133">
        <v>2.5000000000000001E-3</v>
      </c>
      <c r="AO416" s="133">
        <v>2.5000000000000001E-3</v>
      </c>
      <c r="AP416" s="133">
        <v>2.5000000000000001E-3</v>
      </c>
      <c r="AQ416" s="133">
        <v>1.5E-3</v>
      </c>
      <c r="AR416" s="133">
        <v>2.5000000000000001E-3</v>
      </c>
      <c r="AS416" s="133">
        <v>2.5000000000000001E-3</v>
      </c>
      <c r="AT416" s="133">
        <v>2.5000000000000001E-3</v>
      </c>
      <c r="AU416" s="133">
        <v>2.5000000000000001E-3</v>
      </c>
      <c r="AV416" s="133">
        <v>2.5000000000000001E-3</v>
      </c>
      <c r="AW416" s="133">
        <v>2.5000000000000001E-3</v>
      </c>
      <c r="AX416" s="132">
        <v>7.0000000000000001E-3</v>
      </c>
      <c r="AY416" s="133">
        <v>2.5000000000000001E-3</v>
      </c>
      <c r="AZ416" s="133">
        <v>2.5000000000000001E-3</v>
      </c>
      <c r="BB416" s="133">
        <v>5.0000000000000001E-4</v>
      </c>
      <c r="BC416" s="133">
        <v>5.0000000000000001E-4</v>
      </c>
      <c r="BD416" s="133">
        <v>5.0000000000000001E-4</v>
      </c>
      <c r="BE416" s="133">
        <v>5.0000000000000001E-4</v>
      </c>
      <c r="BF416" s="133">
        <v>5.0000000000000001E-4</v>
      </c>
      <c r="BG416" s="133">
        <v>5.0000000000000001E-4</v>
      </c>
      <c r="BH416" s="133">
        <v>5.0000000000000001E-4</v>
      </c>
      <c r="BI416" s="133">
        <v>5.0000000000000001E-4</v>
      </c>
      <c r="BJ416" s="133">
        <v>5.0000000000000004E-6</v>
      </c>
      <c r="BK416" s="133">
        <v>5.0000000000000001E-4</v>
      </c>
      <c r="BL416" s="133">
        <v>5.0000000000000002E-5</v>
      </c>
      <c r="BM416" s="133">
        <v>5.0000000000000002E-5</v>
      </c>
      <c r="BN416" s="133">
        <v>5.0000000000000002E-5</v>
      </c>
      <c r="BO416" s="133">
        <v>5.0000000000000002E-5</v>
      </c>
      <c r="BP416" s="133">
        <v>5.0000000000000002E-5</v>
      </c>
      <c r="BQ416" s="133">
        <v>4.0000000000000002E-4</v>
      </c>
      <c r="BR416" s="133">
        <v>5.0000000000000002E-5</v>
      </c>
      <c r="BS416" s="133">
        <v>5.0000000000000002E-5</v>
      </c>
      <c r="BT416" s="133">
        <v>5.0000000000000002E-5</v>
      </c>
      <c r="BU416" s="133">
        <v>5.0000000000000002E-5</v>
      </c>
      <c r="BV416" s="133">
        <v>5.0000000000000002E-5</v>
      </c>
      <c r="BW416" s="133">
        <v>1E-4</v>
      </c>
      <c r="BX416" s="133">
        <v>1.4999999999999999E-4</v>
      </c>
      <c r="BY416" s="135" t="s">
        <v>1121</v>
      </c>
      <c r="BZ416" s="135" t="s">
        <v>1121</v>
      </c>
      <c r="CA416" s="135" t="s">
        <v>1121</v>
      </c>
      <c r="CB416" s="135" t="s">
        <v>1121</v>
      </c>
      <c r="CC416" s="135" t="s">
        <v>1121</v>
      </c>
      <c r="CD416" s="135" t="s">
        <v>1121</v>
      </c>
      <c r="CE416" s="135" t="s">
        <v>1121</v>
      </c>
      <c r="CF416" s="135" t="s">
        <v>1121</v>
      </c>
      <c r="CG416" s="135" t="s">
        <v>1121</v>
      </c>
      <c r="CH416" s="135" t="s">
        <v>1121</v>
      </c>
      <c r="CI416" s="135" t="s">
        <v>1121</v>
      </c>
      <c r="CJ416" s="135" t="s">
        <v>1121</v>
      </c>
      <c r="CK416" s="135" t="s">
        <v>1121</v>
      </c>
      <c r="CL416" s="135" t="s">
        <v>1121</v>
      </c>
      <c r="CM416" s="135" t="s">
        <v>1121</v>
      </c>
      <c r="CN416" s="135" t="s">
        <v>1121</v>
      </c>
      <c r="CO416" s="135"/>
      <c r="CP416" s="135" t="s">
        <v>1121</v>
      </c>
      <c r="CQ416" s="135" t="s">
        <v>1121</v>
      </c>
      <c r="CR416" s="135" t="s">
        <v>1121</v>
      </c>
      <c r="CS416" s="135" t="s">
        <v>1121</v>
      </c>
      <c r="CT416" s="135" t="s">
        <v>1121</v>
      </c>
      <c r="CU416" s="135" t="s">
        <v>1121</v>
      </c>
      <c r="CV416" s="135" t="s">
        <v>1121</v>
      </c>
      <c r="CW416" s="136" t="s">
        <v>1121</v>
      </c>
      <c r="CX416" s="135" t="s">
        <v>1121</v>
      </c>
      <c r="CY416" s="135" t="s">
        <v>1121</v>
      </c>
      <c r="CZ416" s="135" t="s">
        <v>1121</v>
      </c>
      <c r="DA416" s="135" t="s">
        <v>1121</v>
      </c>
      <c r="DB416" s="135" t="s">
        <v>1121</v>
      </c>
      <c r="DC416" s="133">
        <v>5.0000000000000002E-5</v>
      </c>
      <c r="DD416" s="133">
        <v>5.0000000000000002E-5</v>
      </c>
      <c r="DE416" s="132">
        <v>728.6</v>
      </c>
      <c r="DF416" s="135" t="s">
        <v>1121</v>
      </c>
      <c r="DG416" s="135" t="s">
        <v>1121</v>
      </c>
      <c r="DH416" s="135" t="s">
        <v>1121</v>
      </c>
      <c r="DI416" s="135" t="s">
        <v>1121</v>
      </c>
      <c r="DJ416" s="135" t="s">
        <v>1121</v>
      </c>
    </row>
    <row r="417" spans="34:114" ht="15" hidden="1" x14ac:dyDescent="0.25">
      <c r="AH417" s="133">
        <v>2.5000000000000001E-3</v>
      </c>
      <c r="AI417" s="133">
        <v>2.5000000000000001E-3</v>
      </c>
      <c r="AJ417" s="133">
        <v>2.5000000000000001E-3</v>
      </c>
      <c r="AK417" s="133">
        <v>2.5000000000000001E-3</v>
      </c>
      <c r="AL417" s="133">
        <v>2.5000000000000001E-3</v>
      </c>
      <c r="AM417" s="133">
        <v>2.5000000000000001E-3</v>
      </c>
      <c r="AN417" s="133">
        <v>2.5000000000000001E-3</v>
      </c>
      <c r="AO417" s="133">
        <v>2.5000000000000001E-3</v>
      </c>
      <c r="AP417" s="133">
        <v>2.5000000000000001E-3</v>
      </c>
      <c r="AQ417" s="133">
        <v>1.5E-3</v>
      </c>
      <c r="AR417" s="133">
        <v>2.5000000000000001E-3</v>
      </c>
      <c r="AS417" s="133">
        <v>2.5000000000000001E-3</v>
      </c>
      <c r="AT417" s="133">
        <v>2.5000000000000001E-3</v>
      </c>
      <c r="AU417" s="132">
        <v>5.0000000000000001E-3</v>
      </c>
      <c r="AV417" s="133">
        <v>2.5000000000000001E-3</v>
      </c>
      <c r="AW417" s="133">
        <v>2.5000000000000001E-3</v>
      </c>
      <c r="AX417" s="132">
        <v>1.0999999999999999E-2</v>
      </c>
      <c r="AY417" s="133">
        <v>2.5000000000000001E-3</v>
      </c>
      <c r="AZ417" s="133">
        <v>2.5000000000000001E-3</v>
      </c>
      <c r="BB417" s="133">
        <v>5.0000000000000001E-4</v>
      </c>
      <c r="BC417" s="133">
        <v>5.0000000000000001E-4</v>
      </c>
      <c r="BD417" s="133">
        <v>5.0000000000000001E-4</v>
      </c>
      <c r="BE417" s="133">
        <v>5.0000000000000001E-4</v>
      </c>
      <c r="BF417" s="133">
        <v>5.0000000000000001E-4</v>
      </c>
      <c r="BG417" s="133">
        <v>5.0000000000000001E-4</v>
      </c>
      <c r="BH417" s="133">
        <v>5.0000000000000001E-4</v>
      </c>
      <c r="BI417" s="133">
        <v>5.0000000000000001E-4</v>
      </c>
      <c r="BJ417" s="133">
        <v>5.0000000000000004E-6</v>
      </c>
      <c r="BK417" s="133">
        <v>5.0000000000000001E-4</v>
      </c>
      <c r="BL417" s="133">
        <v>5.0000000000000002E-5</v>
      </c>
      <c r="BM417" s="133">
        <v>5.0000000000000002E-5</v>
      </c>
      <c r="BN417" s="133">
        <v>5.0000000000000002E-5</v>
      </c>
      <c r="BO417" s="133">
        <v>5.0000000000000002E-5</v>
      </c>
      <c r="BP417" s="133">
        <v>5.0000000000000002E-5</v>
      </c>
      <c r="BQ417" s="133">
        <v>4.0000000000000002E-4</v>
      </c>
      <c r="BR417" s="133">
        <v>5.0000000000000002E-5</v>
      </c>
      <c r="BS417" s="133">
        <v>5.0000000000000002E-5</v>
      </c>
      <c r="BT417" s="133">
        <v>5.0000000000000002E-5</v>
      </c>
      <c r="BU417" s="133">
        <v>5.0000000000000002E-5</v>
      </c>
      <c r="BV417" s="133">
        <v>5.0000000000000002E-5</v>
      </c>
      <c r="BW417" s="133">
        <v>1E-4</v>
      </c>
      <c r="BX417" s="133">
        <v>1.4999999999999999E-4</v>
      </c>
      <c r="BY417" s="135" t="s">
        <v>1121</v>
      </c>
      <c r="BZ417" s="135" t="s">
        <v>1121</v>
      </c>
      <c r="CA417" s="135" t="s">
        <v>1121</v>
      </c>
      <c r="CB417" s="135" t="s">
        <v>1121</v>
      </c>
      <c r="CC417" s="135" t="s">
        <v>1121</v>
      </c>
      <c r="CD417" s="135" t="s">
        <v>1121</v>
      </c>
      <c r="CE417" s="135" t="s">
        <v>1121</v>
      </c>
      <c r="CF417" s="135" t="s">
        <v>1121</v>
      </c>
      <c r="CG417" s="135" t="s">
        <v>1121</v>
      </c>
      <c r="CH417" s="135" t="s">
        <v>1121</v>
      </c>
      <c r="CI417" s="135" t="s">
        <v>1121</v>
      </c>
      <c r="CJ417" s="135" t="s">
        <v>1121</v>
      </c>
      <c r="CK417" s="135" t="s">
        <v>1121</v>
      </c>
      <c r="CL417" s="135" t="s">
        <v>1121</v>
      </c>
      <c r="CM417" s="135" t="s">
        <v>1121</v>
      </c>
      <c r="CN417" s="135" t="s">
        <v>1121</v>
      </c>
      <c r="CO417" s="135"/>
      <c r="CP417" s="135" t="s">
        <v>1121</v>
      </c>
      <c r="CQ417" s="135" t="s">
        <v>1121</v>
      </c>
      <c r="CR417" s="135" t="s">
        <v>1121</v>
      </c>
      <c r="CS417" s="135" t="s">
        <v>1121</v>
      </c>
      <c r="CT417" s="135" t="s">
        <v>1121</v>
      </c>
      <c r="CU417" s="135" t="s">
        <v>1121</v>
      </c>
      <c r="CV417" s="135" t="s">
        <v>1121</v>
      </c>
      <c r="CW417" s="136" t="s">
        <v>1121</v>
      </c>
      <c r="CX417" s="135" t="s">
        <v>1121</v>
      </c>
      <c r="CY417" s="135" t="s">
        <v>1121</v>
      </c>
      <c r="CZ417" s="135" t="s">
        <v>1121</v>
      </c>
      <c r="DA417" s="135" t="s">
        <v>1121</v>
      </c>
      <c r="DB417" s="135" t="s">
        <v>1121</v>
      </c>
      <c r="DC417" s="133">
        <v>5.0000000000000002E-5</v>
      </c>
      <c r="DD417" s="133">
        <v>5.0000000000000002E-5</v>
      </c>
      <c r="DE417" s="133">
        <v>11936</v>
      </c>
      <c r="DF417" s="135" t="s">
        <v>1121</v>
      </c>
      <c r="DG417" s="135" t="s">
        <v>1121</v>
      </c>
      <c r="DH417" s="135" t="s">
        <v>1121</v>
      </c>
      <c r="DI417" s="135" t="s">
        <v>1121</v>
      </c>
      <c r="DJ417" s="135" t="s">
        <v>1121</v>
      </c>
    </row>
    <row r="418" spans="34:114" ht="15" hidden="1" x14ac:dyDescent="0.25">
      <c r="AH418" s="132">
        <v>0.15</v>
      </c>
      <c r="AI418" s="132">
        <v>0.626</v>
      </c>
      <c r="AJ418" s="132">
        <v>0.19400000000000001</v>
      </c>
      <c r="AK418" s="132">
        <v>2.61</v>
      </c>
      <c r="AL418" s="132">
        <v>1.34</v>
      </c>
      <c r="AM418" s="132">
        <v>1.1299999999999999</v>
      </c>
      <c r="AN418" s="132">
        <v>1.04</v>
      </c>
      <c r="AO418" s="132">
        <v>0.19700000000000001</v>
      </c>
      <c r="AP418" s="132">
        <v>0.68899999999999995</v>
      </c>
      <c r="AQ418" s="132">
        <v>0.05</v>
      </c>
      <c r="AR418" s="132">
        <v>4.1000000000000002E-2</v>
      </c>
      <c r="AS418" s="132">
        <v>4.2000000000000003E-2</v>
      </c>
      <c r="AT418" s="132">
        <v>2.15</v>
      </c>
      <c r="AU418" s="132">
        <v>1.28</v>
      </c>
      <c r="AV418" s="132">
        <v>0.55200000000000005</v>
      </c>
      <c r="AW418" s="132">
        <v>0.628</v>
      </c>
      <c r="AX418" s="132">
        <v>0.71199999999999997</v>
      </c>
      <c r="AY418" s="132">
        <v>0.38700000000000001</v>
      </c>
      <c r="AZ418" s="133">
        <v>2.5000000000000001E-3</v>
      </c>
      <c r="BB418" s="133">
        <v>5.0000000000000001E-4</v>
      </c>
      <c r="BC418" s="133">
        <v>5.0000000000000001E-4</v>
      </c>
      <c r="BD418" s="133">
        <v>5.0000000000000001E-4</v>
      </c>
      <c r="BE418" s="133">
        <v>5.0000000000000001E-4</v>
      </c>
      <c r="BF418" s="133">
        <v>5.0000000000000001E-4</v>
      </c>
      <c r="BG418" s="133">
        <v>5.0000000000000001E-4</v>
      </c>
      <c r="BH418" s="133">
        <v>5.0000000000000001E-4</v>
      </c>
      <c r="BI418" s="133">
        <v>5.0000000000000001E-4</v>
      </c>
      <c r="BJ418" s="133">
        <v>5.0000000000000004E-6</v>
      </c>
      <c r="BK418" s="133">
        <v>5.0000000000000001E-4</v>
      </c>
      <c r="BL418" s="133">
        <v>5.0000000000000002E-5</v>
      </c>
      <c r="BM418" s="133">
        <v>5.0000000000000002E-5</v>
      </c>
      <c r="BN418" s="133">
        <v>5.0000000000000002E-5</v>
      </c>
      <c r="BO418" s="133">
        <v>5.0000000000000002E-5</v>
      </c>
      <c r="BP418" s="133">
        <v>5.0000000000000002E-5</v>
      </c>
      <c r="BQ418" s="133">
        <v>4.0000000000000002E-4</v>
      </c>
      <c r="BR418" s="133">
        <v>5.0000000000000002E-5</v>
      </c>
      <c r="BS418" s="133">
        <v>5.0000000000000002E-5</v>
      </c>
      <c r="BT418" s="133">
        <v>5.0000000000000002E-5</v>
      </c>
      <c r="BU418" s="133">
        <v>5.0000000000000002E-5</v>
      </c>
      <c r="BV418" s="133">
        <v>5.0000000000000002E-5</v>
      </c>
      <c r="BW418" s="133">
        <v>1E-4</v>
      </c>
      <c r="BX418" s="133">
        <v>1.4999999999999999E-4</v>
      </c>
      <c r="BY418" s="132">
        <v>0.15</v>
      </c>
      <c r="BZ418" s="133">
        <v>0.05</v>
      </c>
      <c r="CA418" s="133">
        <v>0.5</v>
      </c>
      <c r="CB418" s="133">
        <v>1.0000000000000001E-5</v>
      </c>
      <c r="CC418" s="133">
        <v>2.5000000000000001E-5</v>
      </c>
      <c r="CD418" s="133">
        <v>2.5000000000000001E-5</v>
      </c>
      <c r="CE418" s="133">
        <v>2.5000000000000001E-5</v>
      </c>
      <c r="CF418" s="133">
        <v>2.5000000000000001E-5</v>
      </c>
      <c r="CG418" s="133">
        <v>2.5000000000000001E-5</v>
      </c>
      <c r="CH418" s="133">
        <v>2.5000000000000001E-5</v>
      </c>
      <c r="CI418" s="133">
        <v>2.5000000000000001E-5</v>
      </c>
      <c r="CJ418" s="133">
        <v>5.0000000000000001E-3</v>
      </c>
      <c r="CK418" s="133">
        <v>1.4999999999999999E-4</v>
      </c>
      <c r="CL418" s="133">
        <v>5.0000000000000001E-4</v>
      </c>
      <c r="CM418" s="133">
        <v>5.0000000000000001E-4</v>
      </c>
      <c r="CN418" s="133">
        <v>5.0000000000000001E-4</v>
      </c>
      <c r="CO418" s="133"/>
      <c r="CP418" s="133">
        <v>2.9999999999999997E-4</v>
      </c>
      <c r="CQ418" s="133">
        <v>5.0000000000000001E-3</v>
      </c>
      <c r="CR418" s="133">
        <v>5.0000000000000001E-4</v>
      </c>
      <c r="CS418" s="133">
        <v>5.0000000000000001E-4</v>
      </c>
      <c r="CT418" s="133">
        <v>5.0000000000000002E-5</v>
      </c>
      <c r="CU418" s="133">
        <v>5.0000000000000002E-5</v>
      </c>
      <c r="CV418" s="133">
        <v>5.0000000000000002E-5</v>
      </c>
      <c r="CW418" s="136">
        <v>1.8</v>
      </c>
      <c r="CX418" s="133">
        <v>5.0000000000000002E-5</v>
      </c>
      <c r="CY418" s="133">
        <v>5.0000000000000002E-5</v>
      </c>
      <c r="CZ418" s="133">
        <v>5.0000000000000002E-5</v>
      </c>
      <c r="DA418" s="133">
        <v>5.0000000000000002E-5</v>
      </c>
      <c r="DB418" s="133">
        <v>5.0000000000000002E-5</v>
      </c>
      <c r="DC418" s="133">
        <v>5.0000000000000002E-5</v>
      </c>
      <c r="DD418" s="133">
        <v>5.0000000000000002E-5</v>
      </c>
      <c r="DE418" s="133">
        <v>32760</v>
      </c>
      <c r="DF418" s="133">
        <v>5.0000000000000001E-4</v>
      </c>
      <c r="DG418" s="133">
        <v>5.0000000000000002E-5</v>
      </c>
      <c r="DH418" s="133">
        <v>2.5000000000000001E-5</v>
      </c>
      <c r="DI418" s="133">
        <v>2.5000000000000001E-5</v>
      </c>
      <c r="DJ418" s="133">
        <v>5.0000000000000002E-5</v>
      </c>
    </row>
    <row r="419" spans="34:114" ht="15" hidden="1" x14ac:dyDescent="0.25">
      <c r="AH419" s="133">
        <v>2.5000000000000001E-3</v>
      </c>
      <c r="AI419" s="133">
        <v>2.5000000000000001E-3</v>
      </c>
      <c r="AJ419" s="133">
        <v>2.5000000000000001E-3</v>
      </c>
      <c r="AK419" s="132">
        <v>8.9999999999999993E-3</v>
      </c>
      <c r="AL419" s="133">
        <v>2.5000000000000001E-3</v>
      </c>
      <c r="AM419" s="133">
        <v>2.5000000000000001E-3</v>
      </c>
      <c r="AN419" s="133">
        <v>2.5000000000000001E-3</v>
      </c>
      <c r="AO419" s="133">
        <v>2.5000000000000001E-3</v>
      </c>
      <c r="AP419" s="133">
        <v>2.5000000000000001E-3</v>
      </c>
      <c r="AQ419" s="133">
        <v>1.5E-3</v>
      </c>
      <c r="AR419" s="133">
        <v>2.5000000000000001E-3</v>
      </c>
      <c r="AS419" s="133">
        <v>2.5000000000000001E-3</v>
      </c>
      <c r="AT419" s="132">
        <v>7.0000000000000001E-3</v>
      </c>
      <c r="AU419" s="133">
        <v>2.5000000000000001E-3</v>
      </c>
      <c r="AV419" s="133">
        <v>2.5000000000000001E-3</v>
      </c>
      <c r="AW419" s="133">
        <v>2.5000000000000001E-3</v>
      </c>
      <c r="AX419" s="132">
        <v>8.0000000000000002E-3</v>
      </c>
      <c r="AY419" s="133">
        <v>2.5000000000000001E-3</v>
      </c>
      <c r="AZ419" s="133">
        <v>2.5000000000000001E-3</v>
      </c>
      <c r="BB419" s="133">
        <v>5.0000000000000001E-4</v>
      </c>
      <c r="BC419" s="133">
        <v>5.0000000000000001E-4</v>
      </c>
      <c r="BD419" s="133">
        <v>5.0000000000000001E-4</v>
      </c>
      <c r="BE419" s="133">
        <v>5.0000000000000001E-4</v>
      </c>
      <c r="BF419" s="133">
        <v>5.0000000000000001E-4</v>
      </c>
      <c r="BG419" s="133">
        <v>5.0000000000000001E-4</v>
      </c>
      <c r="BH419" s="133">
        <v>5.0000000000000001E-4</v>
      </c>
      <c r="BI419" s="133">
        <v>5.0000000000000001E-4</v>
      </c>
      <c r="BJ419" s="133">
        <v>5.0000000000000004E-6</v>
      </c>
      <c r="BK419" s="133">
        <v>5.0000000000000001E-4</v>
      </c>
      <c r="BL419" s="133">
        <v>5.0000000000000002E-5</v>
      </c>
      <c r="BM419" s="133">
        <v>5.0000000000000002E-5</v>
      </c>
      <c r="BN419" s="133">
        <v>5.0000000000000002E-5</v>
      </c>
      <c r="BO419" s="133">
        <v>5.0000000000000002E-5</v>
      </c>
      <c r="BP419" s="133">
        <v>5.0000000000000002E-5</v>
      </c>
      <c r="BQ419" s="133">
        <v>4.0000000000000002E-4</v>
      </c>
      <c r="BR419" s="133">
        <v>5.0000000000000002E-5</v>
      </c>
      <c r="BS419" s="133">
        <v>5.0000000000000002E-5</v>
      </c>
      <c r="BT419" s="133">
        <v>5.0000000000000002E-5</v>
      </c>
      <c r="BU419" s="133">
        <v>5.0000000000000002E-5</v>
      </c>
      <c r="BV419" s="133">
        <v>5.0000000000000002E-5</v>
      </c>
      <c r="BW419" s="133">
        <v>1E-4</v>
      </c>
      <c r="BX419" s="133">
        <v>1.4999999999999999E-4</v>
      </c>
      <c r="BY419" s="135" t="s">
        <v>1121</v>
      </c>
      <c r="BZ419" s="135" t="s">
        <v>1121</v>
      </c>
      <c r="CA419" s="135" t="s">
        <v>1121</v>
      </c>
      <c r="CB419" s="135" t="s">
        <v>1121</v>
      </c>
      <c r="CC419" s="135" t="s">
        <v>1121</v>
      </c>
      <c r="CD419" s="135" t="s">
        <v>1121</v>
      </c>
      <c r="CE419" s="135" t="s">
        <v>1121</v>
      </c>
      <c r="CF419" s="135" t="s">
        <v>1121</v>
      </c>
      <c r="CG419" s="135" t="s">
        <v>1121</v>
      </c>
      <c r="CH419" s="135" t="s">
        <v>1121</v>
      </c>
      <c r="CI419" s="135" t="s">
        <v>1121</v>
      </c>
      <c r="CJ419" s="135" t="s">
        <v>1121</v>
      </c>
      <c r="CK419" s="135" t="s">
        <v>1121</v>
      </c>
      <c r="CL419" s="135" t="s">
        <v>1121</v>
      </c>
      <c r="CM419" s="135" t="s">
        <v>1121</v>
      </c>
      <c r="CN419" s="135" t="s">
        <v>1121</v>
      </c>
      <c r="CO419" s="135"/>
      <c r="CP419" s="135" t="s">
        <v>1121</v>
      </c>
      <c r="CQ419" s="135" t="s">
        <v>1121</v>
      </c>
      <c r="CR419" s="135" t="s">
        <v>1121</v>
      </c>
      <c r="CS419" s="135" t="s">
        <v>1121</v>
      </c>
      <c r="CT419" s="135" t="s">
        <v>1121</v>
      </c>
      <c r="CU419" s="135" t="s">
        <v>1121</v>
      </c>
      <c r="CV419" s="135" t="s">
        <v>1121</v>
      </c>
      <c r="CW419" s="136" t="s">
        <v>1121</v>
      </c>
      <c r="CX419" s="135" t="s">
        <v>1121</v>
      </c>
      <c r="CY419" s="135" t="s">
        <v>1121</v>
      </c>
      <c r="CZ419" s="135" t="s">
        <v>1121</v>
      </c>
      <c r="DA419" s="135" t="s">
        <v>1121</v>
      </c>
      <c r="DB419" s="135" t="s">
        <v>1121</v>
      </c>
      <c r="DC419" s="133">
        <v>5.0000000000000002E-5</v>
      </c>
      <c r="DD419" s="133">
        <v>5.0000000000000002E-5</v>
      </c>
      <c r="DE419" s="132">
        <v>800.3</v>
      </c>
      <c r="DF419" s="135" t="s">
        <v>1121</v>
      </c>
      <c r="DG419" s="135" t="s">
        <v>1121</v>
      </c>
      <c r="DH419" s="135" t="s">
        <v>1121</v>
      </c>
      <c r="DI419" s="135" t="s">
        <v>1121</v>
      </c>
      <c r="DJ419" s="135" t="s">
        <v>1121</v>
      </c>
    </row>
    <row r="420" spans="34:114" ht="15" hidden="1" x14ac:dyDescent="0.25">
      <c r="AH420" s="132">
        <v>0.23</v>
      </c>
      <c r="AI420" s="132">
        <v>0.11600000000000001</v>
      </c>
      <c r="AJ420" s="132">
        <v>2.9000000000000001E-2</v>
      </c>
      <c r="AK420" s="132">
        <v>0.498</v>
      </c>
      <c r="AL420" s="132">
        <v>0.67</v>
      </c>
      <c r="AM420" s="132">
        <v>0.153</v>
      </c>
      <c r="AN420" s="132">
        <v>0.17199999999999999</v>
      </c>
      <c r="AO420" s="132">
        <v>2.4E-2</v>
      </c>
      <c r="AP420" s="132">
        <v>0.14499999999999999</v>
      </c>
      <c r="AQ420" s="132">
        <v>3.4000000000000002E-2</v>
      </c>
      <c r="AR420" s="132">
        <v>1.9E-2</v>
      </c>
      <c r="AS420" s="132">
        <v>6.3E-2</v>
      </c>
      <c r="AT420" s="132">
        <v>0.373</v>
      </c>
      <c r="AU420" s="132">
        <v>0.29299999999999998</v>
      </c>
      <c r="AV420" s="132">
        <v>0.112</v>
      </c>
      <c r="AW420" s="132">
        <v>0.14899999999999999</v>
      </c>
      <c r="AX420" s="132">
        <v>8.2000000000000003E-2</v>
      </c>
      <c r="AY420" s="132">
        <v>6.0999999999999999E-2</v>
      </c>
      <c r="AZ420" s="133">
        <v>2.5000000000000001E-3</v>
      </c>
      <c r="BB420" s="133">
        <v>5.0000000000000001E-4</v>
      </c>
      <c r="BC420" s="133">
        <v>5.0000000000000001E-4</v>
      </c>
      <c r="BD420" s="133">
        <v>5.0000000000000001E-4</v>
      </c>
      <c r="BE420" s="133">
        <v>5.0000000000000001E-4</v>
      </c>
      <c r="BF420" s="133">
        <v>5.0000000000000001E-4</v>
      </c>
      <c r="BG420" s="133">
        <v>5.0000000000000001E-4</v>
      </c>
      <c r="BH420" s="133">
        <v>5.0000000000000001E-4</v>
      </c>
      <c r="BI420" s="133">
        <v>5.0000000000000001E-4</v>
      </c>
      <c r="BJ420" s="133">
        <v>5.0000000000000004E-6</v>
      </c>
      <c r="BK420" s="133">
        <v>5.0000000000000001E-4</v>
      </c>
      <c r="BL420" s="133">
        <v>5.0000000000000002E-5</v>
      </c>
      <c r="BM420" s="133">
        <v>5.0000000000000002E-5</v>
      </c>
      <c r="BN420" s="133">
        <v>5.0000000000000002E-5</v>
      </c>
      <c r="BO420" s="133">
        <v>5.0000000000000002E-5</v>
      </c>
      <c r="BP420" s="133">
        <v>5.0000000000000002E-5</v>
      </c>
      <c r="BQ420" s="133">
        <v>4.0000000000000002E-4</v>
      </c>
      <c r="BR420" s="133">
        <v>5.0000000000000002E-5</v>
      </c>
      <c r="BS420" s="133">
        <v>5.0000000000000002E-5</v>
      </c>
      <c r="BT420" s="133">
        <v>5.0000000000000002E-5</v>
      </c>
      <c r="BU420" s="133">
        <v>5.0000000000000002E-5</v>
      </c>
      <c r="BV420" s="133">
        <v>5.0000000000000002E-5</v>
      </c>
      <c r="BW420" s="133">
        <v>1E-4</v>
      </c>
      <c r="BX420" s="133">
        <v>1.4999999999999999E-4</v>
      </c>
      <c r="BY420" s="132">
        <v>6.67</v>
      </c>
      <c r="BZ420" s="133">
        <v>0.05</v>
      </c>
      <c r="CA420" s="132">
        <v>1.3</v>
      </c>
      <c r="CB420" s="133">
        <v>1.0000000000000001E-5</v>
      </c>
      <c r="CC420" s="133">
        <v>2.5000000000000001E-5</v>
      </c>
      <c r="CD420" s="133">
        <v>2.5000000000000001E-5</v>
      </c>
      <c r="CE420" s="133">
        <v>2.5000000000000001E-5</v>
      </c>
      <c r="CF420" s="133">
        <v>2.5000000000000001E-5</v>
      </c>
      <c r="CG420" s="133">
        <v>2.5000000000000001E-5</v>
      </c>
      <c r="CH420" s="133">
        <v>2.5000000000000001E-5</v>
      </c>
      <c r="CI420" s="133">
        <v>2.5000000000000001E-5</v>
      </c>
      <c r="CJ420" s="133">
        <v>5.0000000000000001E-3</v>
      </c>
      <c r="CK420" s="133">
        <v>1.4999999999999999E-4</v>
      </c>
      <c r="CL420" s="133">
        <v>5.0000000000000001E-4</v>
      </c>
      <c r="CM420" s="133">
        <v>5.0000000000000001E-4</v>
      </c>
      <c r="CN420" s="133">
        <v>5.0000000000000001E-4</v>
      </c>
      <c r="CO420" s="133"/>
      <c r="CP420" s="133">
        <v>2.9999999999999997E-4</v>
      </c>
      <c r="CQ420" s="133">
        <v>5.0000000000000001E-3</v>
      </c>
      <c r="CR420" s="133">
        <v>5.0000000000000001E-4</v>
      </c>
      <c r="CS420" s="133">
        <v>5.0000000000000001E-4</v>
      </c>
      <c r="CT420" s="133">
        <v>5.0000000000000002E-5</v>
      </c>
      <c r="CU420" s="133">
        <v>5.0000000000000002E-5</v>
      </c>
      <c r="CV420" s="133">
        <v>5.0000000000000002E-5</v>
      </c>
      <c r="CW420" s="136">
        <v>0.82</v>
      </c>
      <c r="CX420" s="133">
        <v>5.0000000000000002E-5</v>
      </c>
      <c r="CY420" s="133">
        <v>5.0000000000000002E-5</v>
      </c>
      <c r="CZ420" s="133">
        <v>5.0000000000000002E-5</v>
      </c>
      <c r="DA420" s="133">
        <v>5.0000000000000002E-5</v>
      </c>
      <c r="DB420" s="133">
        <v>5.0000000000000002E-5</v>
      </c>
      <c r="DC420" s="133">
        <v>5.0000000000000002E-5</v>
      </c>
      <c r="DD420" s="133">
        <v>5.0000000000000002E-5</v>
      </c>
      <c r="DE420" s="132">
        <v>2710</v>
      </c>
      <c r="DF420" s="133">
        <v>5.0000000000000001E-4</v>
      </c>
      <c r="DG420" s="133">
        <v>5.0000000000000002E-5</v>
      </c>
      <c r="DH420" s="133">
        <v>2.5000000000000001E-5</v>
      </c>
      <c r="DI420" s="133">
        <v>2.5000000000000001E-5</v>
      </c>
      <c r="DJ420" s="133">
        <v>5.0000000000000002E-5</v>
      </c>
    </row>
    <row r="421" spans="34:114" ht="15" hidden="1" x14ac:dyDescent="0.25">
      <c r="AH421" s="132">
        <v>5.2999999999999999E-2</v>
      </c>
      <c r="AI421" s="132">
        <v>0.252</v>
      </c>
      <c r="AJ421" s="132">
        <v>5.5E-2</v>
      </c>
      <c r="AK421" s="132">
        <v>0.46800000000000003</v>
      </c>
      <c r="AL421" s="132">
        <v>0.17</v>
      </c>
      <c r="AM421" s="132">
        <v>0.13200000000000001</v>
      </c>
      <c r="AN421" s="132">
        <v>0.127</v>
      </c>
      <c r="AO421" s="132">
        <v>2.4E-2</v>
      </c>
      <c r="AP421" s="132">
        <v>8.4000000000000005E-2</v>
      </c>
      <c r="AQ421" s="132">
        <v>5.0000000000000001E-3</v>
      </c>
      <c r="AR421" s="132">
        <v>0.122</v>
      </c>
      <c r="AS421" s="132">
        <v>9.9000000000000005E-2</v>
      </c>
      <c r="AT421" s="132">
        <v>0.32200000000000001</v>
      </c>
      <c r="AU421" s="132">
        <v>0.16</v>
      </c>
      <c r="AV421" s="132">
        <v>7.1999999999999995E-2</v>
      </c>
      <c r="AW421" s="132">
        <v>8.3000000000000004E-2</v>
      </c>
      <c r="AX421" s="132">
        <v>0.10199999999999999</v>
      </c>
      <c r="AY421" s="132">
        <v>4.2999999999999997E-2</v>
      </c>
      <c r="AZ421" s="133">
        <v>2.5000000000000001E-3</v>
      </c>
      <c r="BB421" s="133">
        <v>5.0000000000000001E-4</v>
      </c>
      <c r="BC421" s="133">
        <v>5.0000000000000001E-4</v>
      </c>
      <c r="BD421" s="133">
        <v>5.0000000000000001E-4</v>
      </c>
      <c r="BE421" s="133">
        <v>5.0000000000000001E-4</v>
      </c>
      <c r="BF421" s="133">
        <v>5.0000000000000001E-4</v>
      </c>
      <c r="BG421" s="133">
        <v>5.0000000000000001E-4</v>
      </c>
      <c r="BH421" s="133">
        <v>5.0000000000000001E-4</v>
      </c>
      <c r="BI421" s="133">
        <v>5.0000000000000001E-4</v>
      </c>
      <c r="BJ421" s="133">
        <v>5.0000000000000004E-6</v>
      </c>
      <c r="BK421" s="133">
        <v>5.0000000000000001E-4</v>
      </c>
      <c r="BL421" s="133">
        <v>5.0000000000000002E-5</v>
      </c>
      <c r="BM421" s="133">
        <v>5.0000000000000002E-5</v>
      </c>
      <c r="BN421" s="133">
        <v>5.0000000000000002E-5</v>
      </c>
      <c r="BO421" s="133">
        <v>5.0000000000000002E-5</v>
      </c>
      <c r="BP421" s="133">
        <v>5.0000000000000002E-5</v>
      </c>
      <c r="BQ421" s="133">
        <v>4.0000000000000002E-4</v>
      </c>
      <c r="BR421" s="133">
        <v>5.0000000000000002E-5</v>
      </c>
      <c r="BS421" s="133">
        <v>5.0000000000000002E-5</v>
      </c>
      <c r="BT421" s="133">
        <v>5.0000000000000002E-5</v>
      </c>
      <c r="BU421" s="133">
        <v>5.0000000000000002E-5</v>
      </c>
      <c r="BV421" s="133">
        <v>5.0000000000000002E-5</v>
      </c>
      <c r="BW421" s="133">
        <v>1E-4</v>
      </c>
      <c r="BX421" s="133">
        <v>1.4999999999999999E-4</v>
      </c>
      <c r="BY421" s="135" t="s">
        <v>1121</v>
      </c>
      <c r="BZ421" s="135" t="s">
        <v>1121</v>
      </c>
      <c r="CA421" s="135" t="s">
        <v>1121</v>
      </c>
      <c r="CB421" s="135" t="s">
        <v>1121</v>
      </c>
      <c r="CC421" s="135" t="s">
        <v>1121</v>
      </c>
      <c r="CD421" s="135" t="s">
        <v>1121</v>
      </c>
      <c r="CE421" s="135" t="s">
        <v>1121</v>
      </c>
      <c r="CF421" s="135" t="s">
        <v>1121</v>
      </c>
      <c r="CG421" s="135" t="s">
        <v>1121</v>
      </c>
      <c r="CH421" s="135" t="s">
        <v>1121</v>
      </c>
      <c r="CI421" s="135" t="s">
        <v>1121</v>
      </c>
      <c r="CJ421" s="135" t="s">
        <v>1121</v>
      </c>
      <c r="CK421" s="135" t="s">
        <v>1121</v>
      </c>
      <c r="CL421" s="135" t="s">
        <v>1121</v>
      </c>
      <c r="CM421" s="135" t="s">
        <v>1121</v>
      </c>
      <c r="CN421" s="135" t="s">
        <v>1121</v>
      </c>
      <c r="CO421" s="135"/>
      <c r="CP421" s="135" t="s">
        <v>1121</v>
      </c>
      <c r="CQ421" s="135" t="s">
        <v>1121</v>
      </c>
      <c r="CR421" s="135" t="s">
        <v>1121</v>
      </c>
      <c r="CS421" s="135" t="s">
        <v>1121</v>
      </c>
      <c r="CT421" s="135" t="s">
        <v>1121</v>
      </c>
      <c r="CU421" s="135" t="s">
        <v>1121</v>
      </c>
      <c r="CV421" s="135" t="s">
        <v>1121</v>
      </c>
      <c r="CW421" s="136" t="s">
        <v>1121</v>
      </c>
      <c r="CX421" s="135" t="s">
        <v>1121</v>
      </c>
      <c r="CY421" s="135" t="s">
        <v>1121</v>
      </c>
      <c r="CZ421" s="135" t="s">
        <v>1121</v>
      </c>
      <c r="DA421" s="135" t="s">
        <v>1121</v>
      </c>
      <c r="DB421" s="135" t="s">
        <v>1121</v>
      </c>
      <c r="DC421" s="133">
        <v>5.0000000000000002E-5</v>
      </c>
      <c r="DD421" s="133">
        <v>5.0000000000000002E-5</v>
      </c>
      <c r="DE421" s="132">
        <v>873.7</v>
      </c>
      <c r="DF421" s="135" t="s">
        <v>1121</v>
      </c>
      <c r="DG421" s="135" t="s">
        <v>1121</v>
      </c>
      <c r="DH421" s="135" t="s">
        <v>1121</v>
      </c>
      <c r="DI421" s="135" t="s">
        <v>1121</v>
      </c>
      <c r="DJ421" s="135" t="s">
        <v>1121</v>
      </c>
    </row>
    <row r="422" spans="34:114" ht="15" hidden="1" x14ac:dyDescent="0.25">
      <c r="AH422" s="132">
        <v>1.4999999999999999E-2</v>
      </c>
      <c r="AI422" s="132">
        <v>2.9000000000000001E-2</v>
      </c>
      <c r="AJ422" s="132">
        <v>8.0000000000000002E-3</v>
      </c>
      <c r="AK422" s="132">
        <v>8.8999999999999996E-2</v>
      </c>
      <c r="AL422" s="132">
        <v>6.8000000000000005E-2</v>
      </c>
      <c r="AM422" s="132">
        <v>4.8000000000000001E-2</v>
      </c>
      <c r="AN422" s="132">
        <v>5.8000000000000003E-2</v>
      </c>
      <c r="AO422" s="132">
        <v>0.01</v>
      </c>
      <c r="AP422" s="132">
        <v>3.7999999999999999E-2</v>
      </c>
      <c r="AQ422" s="133">
        <v>1.5E-3</v>
      </c>
      <c r="AR422" s="133">
        <v>2.5000000000000001E-3</v>
      </c>
      <c r="AS422" s="133">
        <v>2.5000000000000001E-3</v>
      </c>
      <c r="AT422" s="132">
        <v>0.115</v>
      </c>
      <c r="AU422" s="132">
        <v>7.9000000000000001E-2</v>
      </c>
      <c r="AV422" s="132">
        <v>3.2000000000000001E-2</v>
      </c>
      <c r="AW422" s="132">
        <v>3.1E-2</v>
      </c>
      <c r="AX422" s="132">
        <v>4.8000000000000001E-2</v>
      </c>
      <c r="AY422" s="132">
        <v>2.1000000000000001E-2</v>
      </c>
      <c r="AZ422" s="133">
        <v>2.5000000000000001E-3</v>
      </c>
      <c r="BB422" s="133">
        <v>5.0000000000000001E-4</v>
      </c>
      <c r="BC422" s="133">
        <v>5.0000000000000001E-4</v>
      </c>
      <c r="BD422" s="133">
        <v>5.0000000000000001E-4</v>
      </c>
      <c r="BE422" s="133">
        <v>5.0000000000000001E-4</v>
      </c>
      <c r="BF422" s="133">
        <v>5.0000000000000001E-4</v>
      </c>
      <c r="BG422" s="133">
        <v>5.0000000000000001E-4</v>
      </c>
      <c r="BH422" s="133">
        <v>5.0000000000000001E-4</v>
      </c>
      <c r="BI422" s="133">
        <v>5.0000000000000001E-4</v>
      </c>
      <c r="BJ422" s="133">
        <v>5.0000000000000004E-6</v>
      </c>
      <c r="BK422" s="133">
        <v>5.0000000000000001E-4</v>
      </c>
      <c r="BL422" s="133">
        <v>5.0000000000000002E-5</v>
      </c>
      <c r="BM422" s="133">
        <v>5.0000000000000002E-5</v>
      </c>
      <c r="BN422" s="133">
        <v>5.0000000000000002E-5</v>
      </c>
      <c r="BO422" s="133">
        <v>5.0000000000000002E-5</v>
      </c>
      <c r="BP422" s="133">
        <v>5.0000000000000002E-5</v>
      </c>
      <c r="BQ422" s="133">
        <v>4.0000000000000002E-4</v>
      </c>
      <c r="BR422" s="133">
        <v>5.0000000000000002E-5</v>
      </c>
      <c r="BS422" s="133">
        <v>5.0000000000000002E-5</v>
      </c>
      <c r="BT422" s="133">
        <v>5.0000000000000002E-5</v>
      </c>
      <c r="BU422" s="133">
        <v>5.0000000000000002E-5</v>
      </c>
      <c r="BV422" s="133">
        <v>5.0000000000000002E-5</v>
      </c>
      <c r="BW422" s="133">
        <v>1E-4</v>
      </c>
      <c r="BX422" s="133">
        <v>1.4999999999999999E-4</v>
      </c>
      <c r="BY422" s="132">
        <v>7.5999999999999998E-2</v>
      </c>
      <c r="BZ422" s="133">
        <v>0.05</v>
      </c>
      <c r="CA422" s="132">
        <v>1</v>
      </c>
      <c r="CB422" s="133">
        <v>1.0000000000000001E-5</v>
      </c>
      <c r="CC422" s="133">
        <v>2.5000000000000001E-5</v>
      </c>
      <c r="CD422" s="133">
        <v>2.5000000000000001E-5</v>
      </c>
      <c r="CE422" s="133">
        <v>2.5000000000000001E-5</v>
      </c>
      <c r="CF422" s="133">
        <v>2.5000000000000001E-5</v>
      </c>
      <c r="CG422" s="133">
        <v>2.5000000000000001E-5</v>
      </c>
      <c r="CH422" s="133">
        <v>2.5000000000000001E-5</v>
      </c>
      <c r="CI422" s="133">
        <v>2.5000000000000001E-5</v>
      </c>
      <c r="CJ422" s="133">
        <v>5.0000000000000001E-3</v>
      </c>
      <c r="CK422" s="133">
        <v>1.4999999999999999E-4</v>
      </c>
      <c r="CL422" s="133">
        <v>5.0000000000000001E-4</v>
      </c>
      <c r="CM422" s="133">
        <v>5.0000000000000001E-4</v>
      </c>
      <c r="CN422" s="133">
        <v>5.0000000000000001E-4</v>
      </c>
      <c r="CO422" s="133"/>
      <c r="CP422" s="133">
        <v>2.9999999999999997E-4</v>
      </c>
      <c r="CQ422" s="133">
        <v>5.0000000000000001E-3</v>
      </c>
      <c r="CR422" s="133">
        <v>5.0000000000000001E-4</v>
      </c>
      <c r="CS422" s="133">
        <v>5.0000000000000001E-4</v>
      </c>
      <c r="CT422" s="133">
        <v>5.0000000000000002E-5</v>
      </c>
      <c r="CU422" s="133">
        <v>5.0000000000000002E-5</v>
      </c>
      <c r="CV422" s="133">
        <v>5.0000000000000002E-5</v>
      </c>
      <c r="CW422" s="136">
        <v>1.4</v>
      </c>
      <c r="CX422" s="133">
        <v>5.0000000000000002E-5</v>
      </c>
      <c r="CY422" s="133">
        <v>5.0000000000000002E-5</v>
      </c>
      <c r="CZ422" s="133">
        <v>5.0000000000000002E-5</v>
      </c>
      <c r="DA422" s="133">
        <v>5.0000000000000002E-5</v>
      </c>
      <c r="DB422" s="133">
        <v>5.0000000000000002E-5</v>
      </c>
      <c r="DC422" s="133">
        <v>5.0000000000000002E-5</v>
      </c>
      <c r="DD422" s="133">
        <v>5.0000000000000002E-5</v>
      </c>
      <c r="DE422" s="132">
        <v>751.3</v>
      </c>
      <c r="DF422" s="133">
        <v>5.0000000000000001E-4</v>
      </c>
      <c r="DG422" s="133">
        <v>5.0000000000000002E-5</v>
      </c>
      <c r="DH422" s="133">
        <v>2.5000000000000001E-5</v>
      </c>
      <c r="DI422" s="133">
        <v>2.5000000000000001E-5</v>
      </c>
      <c r="DJ422" s="133">
        <v>5.0000000000000002E-5</v>
      </c>
    </row>
    <row r="423" spans="34:114" ht="15" hidden="1" x14ac:dyDescent="0.25">
      <c r="AH423" s="132">
        <v>8.9999999999999993E-3</v>
      </c>
      <c r="AI423" s="132">
        <v>2.3E-2</v>
      </c>
      <c r="AJ423" s="133">
        <v>2.5000000000000001E-3</v>
      </c>
      <c r="AK423" s="132">
        <v>5.1999999999999998E-2</v>
      </c>
      <c r="AL423" s="132">
        <v>0.03</v>
      </c>
      <c r="AM423" s="132">
        <v>1.9E-2</v>
      </c>
      <c r="AN423" s="132">
        <v>2.1000000000000001E-2</v>
      </c>
      <c r="AO423" s="132">
        <v>5.0000000000000001E-3</v>
      </c>
      <c r="AP423" s="132">
        <v>0.02</v>
      </c>
      <c r="AQ423" s="132">
        <v>1.4999999999999999E-2</v>
      </c>
      <c r="AR423" s="133">
        <v>2.5000000000000001E-3</v>
      </c>
      <c r="AS423" s="133">
        <v>2.5000000000000001E-3</v>
      </c>
      <c r="AT423" s="132">
        <v>3.5999999999999997E-2</v>
      </c>
      <c r="AU423" s="132">
        <v>3.1E-2</v>
      </c>
      <c r="AV423" s="132">
        <v>1.2E-2</v>
      </c>
      <c r="AW423" s="132">
        <v>1.4999999999999999E-2</v>
      </c>
      <c r="AX423" s="132">
        <v>2.5999999999999999E-2</v>
      </c>
      <c r="AY423" s="132">
        <v>8.0000000000000002E-3</v>
      </c>
      <c r="AZ423" s="133">
        <v>2.5000000000000001E-3</v>
      </c>
      <c r="BB423" s="133">
        <v>5.0000000000000001E-4</v>
      </c>
      <c r="BC423" s="133">
        <v>5.0000000000000001E-4</v>
      </c>
      <c r="BD423" s="133">
        <v>5.0000000000000001E-4</v>
      </c>
      <c r="BE423" s="133">
        <v>5.0000000000000001E-4</v>
      </c>
      <c r="BF423" s="133">
        <v>5.0000000000000001E-4</v>
      </c>
      <c r="BG423" s="133">
        <v>5.0000000000000001E-4</v>
      </c>
      <c r="BH423" s="133">
        <v>5.0000000000000001E-4</v>
      </c>
      <c r="BI423" s="133">
        <v>5.0000000000000001E-4</v>
      </c>
      <c r="BJ423" s="133">
        <v>5.0000000000000004E-6</v>
      </c>
      <c r="BK423" s="133">
        <v>5.0000000000000001E-4</v>
      </c>
      <c r="BL423" s="133">
        <v>5.0000000000000002E-5</v>
      </c>
      <c r="BM423" s="133">
        <v>5.0000000000000002E-5</v>
      </c>
      <c r="BN423" s="133">
        <v>5.0000000000000002E-5</v>
      </c>
      <c r="BO423" s="133">
        <v>5.0000000000000002E-5</v>
      </c>
      <c r="BP423" s="133">
        <v>5.0000000000000002E-5</v>
      </c>
      <c r="BQ423" s="133">
        <v>4.0000000000000002E-4</v>
      </c>
      <c r="BR423" s="133">
        <v>5.0000000000000002E-5</v>
      </c>
      <c r="BS423" s="133">
        <v>5.0000000000000002E-5</v>
      </c>
      <c r="BT423" s="133">
        <v>5.0000000000000002E-5</v>
      </c>
      <c r="BU423" s="133">
        <v>5.0000000000000002E-5</v>
      </c>
      <c r="BV423" s="133">
        <v>5.0000000000000002E-5</v>
      </c>
      <c r="BW423" s="133">
        <v>1E-4</v>
      </c>
      <c r="BX423" s="133">
        <v>1.4999999999999999E-4</v>
      </c>
      <c r="BY423" s="135" t="s">
        <v>1121</v>
      </c>
      <c r="BZ423" s="135" t="s">
        <v>1121</v>
      </c>
      <c r="CA423" s="135" t="s">
        <v>1121</v>
      </c>
      <c r="CB423" s="135" t="s">
        <v>1121</v>
      </c>
      <c r="CC423" s="135" t="s">
        <v>1121</v>
      </c>
      <c r="CD423" s="135" t="s">
        <v>1121</v>
      </c>
      <c r="CE423" s="135" t="s">
        <v>1121</v>
      </c>
      <c r="CF423" s="135" t="s">
        <v>1121</v>
      </c>
      <c r="CG423" s="135" t="s">
        <v>1121</v>
      </c>
      <c r="CH423" s="135" t="s">
        <v>1121</v>
      </c>
      <c r="CI423" s="135" t="s">
        <v>1121</v>
      </c>
      <c r="CJ423" s="135" t="s">
        <v>1121</v>
      </c>
      <c r="CK423" s="135" t="s">
        <v>1121</v>
      </c>
      <c r="CL423" s="135" t="s">
        <v>1121</v>
      </c>
      <c r="CM423" s="135" t="s">
        <v>1121</v>
      </c>
      <c r="CN423" s="135" t="s">
        <v>1121</v>
      </c>
      <c r="CO423" s="135"/>
      <c r="CP423" s="135" t="s">
        <v>1121</v>
      </c>
      <c r="CQ423" s="135" t="s">
        <v>1121</v>
      </c>
      <c r="CR423" s="135" t="s">
        <v>1121</v>
      </c>
      <c r="CS423" s="135" t="s">
        <v>1121</v>
      </c>
      <c r="CT423" s="135" t="s">
        <v>1121</v>
      </c>
      <c r="CU423" s="135" t="s">
        <v>1121</v>
      </c>
      <c r="CV423" s="135" t="s">
        <v>1121</v>
      </c>
      <c r="CW423" s="136" t="s">
        <v>1121</v>
      </c>
      <c r="CX423" s="135" t="s">
        <v>1121</v>
      </c>
      <c r="CY423" s="135" t="s">
        <v>1121</v>
      </c>
      <c r="CZ423" s="135" t="s">
        <v>1121</v>
      </c>
      <c r="DA423" s="135" t="s">
        <v>1121</v>
      </c>
      <c r="DB423" s="135" t="s">
        <v>1121</v>
      </c>
      <c r="DC423" s="133">
        <v>5.0000000000000002E-5</v>
      </c>
      <c r="DD423" s="133">
        <v>5.0000000000000002E-5</v>
      </c>
      <c r="DE423" s="132">
        <v>1181</v>
      </c>
      <c r="DF423" s="135" t="s">
        <v>1121</v>
      </c>
      <c r="DG423" s="135" t="s">
        <v>1121</v>
      </c>
      <c r="DH423" s="135" t="s">
        <v>1121</v>
      </c>
      <c r="DI423" s="135" t="s">
        <v>1121</v>
      </c>
      <c r="DJ423" s="135" t="s">
        <v>1121</v>
      </c>
    </row>
    <row r="424" spans="34:114" ht="15" hidden="1" x14ac:dyDescent="0.25">
      <c r="AH424" s="132">
        <v>1.6E-2</v>
      </c>
      <c r="AI424" s="132">
        <v>1.2E-2</v>
      </c>
      <c r="AJ424" s="133">
        <v>2.5000000000000001E-3</v>
      </c>
      <c r="AK424" s="132">
        <v>5.1999999999999998E-2</v>
      </c>
      <c r="AL424" s="132">
        <v>2.4E-2</v>
      </c>
      <c r="AM424" s="132">
        <v>1.4E-2</v>
      </c>
      <c r="AN424" s="132">
        <v>1.6E-2</v>
      </c>
      <c r="AO424" s="132">
        <v>5.0000000000000001E-3</v>
      </c>
      <c r="AP424" s="132">
        <v>8.9999999999999993E-3</v>
      </c>
      <c r="AQ424" s="133">
        <v>1.5E-3</v>
      </c>
      <c r="AR424" s="133">
        <v>2.5000000000000001E-3</v>
      </c>
      <c r="AS424" s="133">
        <v>2.5000000000000001E-3</v>
      </c>
      <c r="AT424" s="132">
        <v>2.8000000000000001E-2</v>
      </c>
      <c r="AU424" s="132">
        <v>1.7999999999999999E-2</v>
      </c>
      <c r="AV424" s="132">
        <v>7.0000000000000001E-3</v>
      </c>
      <c r="AW424" s="132">
        <v>7.0000000000000001E-3</v>
      </c>
      <c r="AX424" s="132">
        <v>1.6E-2</v>
      </c>
      <c r="AY424" s="132">
        <v>6.0000000000000001E-3</v>
      </c>
      <c r="AZ424" s="133">
        <v>2.5000000000000001E-3</v>
      </c>
      <c r="BB424" s="133">
        <v>5.0000000000000001E-4</v>
      </c>
      <c r="BC424" s="133">
        <v>5.0000000000000001E-4</v>
      </c>
      <c r="BD424" s="133">
        <v>5.0000000000000001E-4</v>
      </c>
      <c r="BE424" s="133">
        <v>5.0000000000000001E-4</v>
      </c>
      <c r="BF424" s="133">
        <v>5.0000000000000001E-4</v>
      </c>
      <c r="BG424" s="133">
        <v>5.0000000000000001E-4</v>
      </c>
      <c r="BH424" s="133">
        <v>5.0000000000000001E-4</v>
      </c>
      <c r="BI424" s="133">
        <v>5.0000000000000001E-4</v>
      </c>
      <c r="BJ424" s="133">
        <v>5.0000000000000004E-6</v>
      </c>
      <c r="BK424" s="133">
        <v>5.0000000000000001E-4</v>
      </c>
      <c r="BL424" s="133">
        <v>5.0000000000000002E-5</v>
      </c>
      <c r="BM424" s="133">
        <v>5.0000000000000002E-5</v>
      </c>
      <c r="BN424" s="133">
        <v>5.0000000000000002E-5</v>
      </c>
      <c r="BO424" s="133">
        <v>5.0000000000000002E-5</v>
      </c>
      <c r="BP424" s="133">
        <v>5.0000000000000002E-5</v>
      </c>
      <c r="BQ424" s="133">
        <v>4.0000000000000002E-4</v>
      </c>
      <c r="BR424" s="133">
        <v>5.0000000000000002E-5</v>
      </c>
      <c r="BS424" s="133">
        <v>5.0000000000000002E-5</v>
      </c>
      <c r="BT424" s="133">
        <v>5.0000000000000002E-5</v>
      </c>
      <c r="BU424" s="133">
        <v>5.0000000000000002E-5</v>
      </c>
      <c r="BV424" s="133">
        <v>5.0000000000000002E-5</v>
      </c>
      <c r="BW424" s="133">
        <v>1E-4</v>
      </c>
      <c r="BX424" s="133">
        <v>1.4999999999999999E-4</v>
      </c>
      <c r="BY424" s="135" t="s">
        <v>1121</v>
      </c>
      <c r="BZ424" s="135" t="s">
        <v>1121</v>
      </c>
      <c r="CA424" s="135" t="s">
        <v>1121</v>
      </c>
      <c r="CB424" s="135" t="s">
        <v>1121</v>
      </c>
      <c r="CC424" s="135" t="s">
        <v>1121</v>
      </c>
      <c r="CD424" s="135" t="s">
        <v>1121</v>
      </c>
      <c r="CE424" s="135" t="s">
        <v>1121</v>
      </c>
      <c r="CF424" s="135" t="s">
        <v>1121</v>
      </c>
      <c r="CG424" s="135" t="s">
        <v>1121</v>
      </c>
      <c r="CH424" s="135" t="s">
        <v>1121</v>
      </c>
      <c r="CI424" s="135" t="s">
        <v>1121</v>
      </c>
      <c r="CJ424" s="135" t="s">
        <v>1121</v>
      </c>
      <c r="CK424" s="135" t="s">
        <v>1121</v>
      </c>
      <c r="CL424" s="135" t="s">
        <v>1121</v>
      </c>
      <c r="CM424" s="135" t="s">
        <v>1121</v>
      </c>
      <c r="CN424" s="135" t="s">
        <v>1121</v>
      </c>
      <c r="CO424" s="135"/>
      <c r="CP424" s="135" t="s">
        <v>1121</v>
      </c>
      <c r="CQ424" s="135" t="s">
        <v>1121</v>
      </c>
      <c r="CR424" s="135" t="s">
        <v>1121</v>
      </c>
      <c r="CS424" s="135" t="s">
        <v>1121</v>
      </c>
      <c r="CT424" s="135" t="s">
        <v>1121</v>
      </c>
      <c r="CU424" s="135" t="s">
        <v>1121</v>
      </c>
      <c r="CV424" s="135" t="s">
        <v>1121</v>
      </c>
      <c r="CW424" s="136" t="s">
        <v>1121</v>
      </c>
      <c r="CX424" s="135" t="s">
        <v>1121</v>
      </c>
      <c r="CY424" s="135" t="s">
        <v>1121</v>
      </c>
      <c r="CZ424" s="135" t="s">
        <v>1121</v>
      </c>
      <c r="DA424" s="135" t="s">
        <v>1121</v>
      </c>
      <c r="DB424" s="135" t="s">
        <v>1121</v>
      </c>
      <c r="DC424" s="133">
        <v>5.0000000000000002E-5</v>
      </c>
      <c r="DD424" s="133">
        <v>5.0000000000000002E-5</v>
      </c>
      <c r="DE424" s="132">
        <v>1735</v>
      </c>
      <c r="DF424" s="135" t="s">
        <v>1121</v>
      </c>
      <c r="DG424" s="135" t="s">
        <v>1121</v>
      </c>
      <c r="DH424" s="135" t="s">
        <v>1121</v>
      </c>
      <c r="DI424" s="135" t="s">
        <v>1121</v>
      </c>
      <c r="DJ424" s="135" t="s">
        <v>1121</v>
      </c>
    </row>
    <row r="425" spans="34:114" ht="15" hidden="1" x14ac:dyDescent="0.25">
      <c r="AH425" s="132">
        <v>0.03</v>
      </c>
      <c r="AI425" s="132">
        <v>1.6E-2</v>
      </c>
      <c r="AJ425" s="132">
        <v>1.0999999999999999E-2</v>
      </c>
      <c r="AK425" s="132">
        <v>0.17</v>
      </c>
      <c r="AL425" s="132">
        <v>0.09</v>
      </c>
      <c r="AM425" s="132">
        <v>7.0000000000000007E-2</v>
      </c>
      <c r="AN425" s="132">
        <v>8.1000000000000003E-2</v>
      </c>
      <c r="AO425" s="132">
        <v>1.7000000000000001E-2</v>
      </c>
      <c r="AP425" s="132">
        <v>5.2999999999999999E-2</v>
      </c>
      <c r="AQ425" s="133">
        <v>1.5E-3</v>
      </c>
      <c r="AR425" s="133">
        <v>2.5000000000000001E-3</v>
      </c>
      <c r="AS425" s="133">
        <v>2.5000000000000001E-3</v>
      </c>
      <c r="AT425" s="132">
        <v>0.13100000000000001</v>
      </c>
      <c r="AU425" s="132">
        <v>9.4E-2</v>
      </c>
      <c r="AV425" s="132">
        <v>3.9E-2</v>
      </c>
      <c r="AW425" s="132">
        <v>4.4999999999999998E-2</v>
      </c>
      <c r="AX425" s="132">
        <v>6.6000000000000003E-2</v>
      </c>
      <c r="AY425" s="132">
        <v>2.7E-2</v>
      </c>
      <c r="AZ425" s="133">
        <v>2.5000000000000001E-3</v>
      </c>
      <c r="BB425" s="133">
        <v>5.0000000000000001E-4</v>
      </c>
      <c r="BC425" s="133">
        <v>5.0000000000000001E-4</v>
      </c>
      <c r="BD425" s="133">
        <v>5.0000000000000001E-4</v>
      </c>
      <c r="BE425" s="133">
        <v>5.0000000000000001E-4</v>
      </c>
      <c r="BF425" s="133">
        <v>5.0000000000000001E-4</v>
      </c>
      <c r="BG425" s="133">
        <v>5.0000000000000001E-4</v>
      </c>
      <c r="BH425" s="133">
        <v>5.0000000000000001E-4</v>
      </c>
      <c r="BI425" s="133">
        <v>5.0000000000000001E-4</v>
      </c>
      <c r="BJ425" s="133">
        <v>5.0000000000000004E-6</v>
      </c>
      <c r="BK425" s="133">
        <v>5.0000000000000001E-4</v>
      </c>
      <c r="BL425" s="133">
        <v>5.0000000000000002E-5</v>
      </c>
      <c r="BM425" s="133">
        <v>5.0000000000000002E-5</v>
      </c>
      <c r="BN425" s="133">
        <v>5.0000000000000002E-5</v>
      </c>
      <c r="BO425" s="133">
        <v>5.0000000000000002E-5</v>
      </c>
      <c r="BP425" s="133">
        <v>5.0000000000000002E-5</v>
      </c>
      <c r="BQ425" s="133">
        <v>4.0000000000000002E-4</v>
      </c>
      <c r="BR425" s="133">
        <v>5.0000000000000002E-5</v>
      </c>
      <c r="BS425" s="133">
        <v>5.0000000000000002E-5</v>
      </c>
      <c r="BT425" s="133">
        <v>5.0000000000000002E-5</v>
      </c>
      <c r="BU425" s="133">
        <v>5.0000000000000002E-5</v>
      </c>
      <c r="BV425" s="133">
        <v>5.0000000000000002E-5</v>
      </c>
      <c r="BW425" s="133">
        <v>1E-4</v>
      </c>
      <c r="BX425" s="133">
        <v>1.4999999999999999E-4</v>
      </c>
      <c r="BY425" s="135" t="s">
        <v>1121</v>
      </c>
      <c r="BZ425" s="135" t="s">
        <v>1121</v>
      </c>
      <c r="CA425" s="135" t="s">
        <v>1121</v>
      </c>
      <c r="CB425" s="135" t="s">
        <v>1121</v>
      </c>
      <c r="CC425" s="135" t="s">
        <v>1121</v>
      </c>
      <c r="CD425" s="135" t="s">
        <v>1121</v>
      </c>
      <c r="CE425" s="135" t="s">
        <v>1121</v>
      </c>
      <c r="CF425" s="135" t="s">
        <v>1121</v>
      </c>
      <c r="CG425" s="135" t="s">
        <v>1121</v>
      </c>
      <c r="CH425" s="135" t="s">
        <v>1121</v>
      </c>
      <c r="CI425" s="135" t="s">
        <v>1121</v>
      </c>
      <c r="CJ425" s="135" t="s">
        <v>1121</v>
      </c>
      <c r="CK425" s="135" t="s">
        <v>1121</v>
      </c>
      <c r="CL425" s="135" t="s">
        <v>1121</v>
      </c>
      <c r="CM425" s="135" t="s">
        <v>1121</v>
      </c>
      <c r="CN425" s="135" t="s">
        <v>1121</v>
      </c>
      <c r="CO425" s="135"/>
      <c r="CP425" s="135" t="s">
        <v>1121</v>
      </c>
      <c r="CQ425" s="135" t="s">
        <v>1121</v>
      </c>
      <c r="CR425" s="135" t="s">
        <v>1121</v>
      </c>
      <c r="CS425" s="135" t="s">
        <v>1121</v>
      </c>
      <c r="CT425" s="135" t="s">
        <v>1121</v>
      </c>
      <c r="CU425" s="135" t="s">
        <v>1121</v>
      </c>
      <c r="CV425" s="135" t="s">
        <v>1121</v>
      </c>
      <c r="CW425" s="136" t="s">
        <v>1121</v>
      </c>
      <c r="CX425" s="135" t="s">
        <v>1121</v>
      </c>
      <c r="CY425" s="135" t="s">
        <v>1121</v>
      </c>
      <c r="CZ425" s="135" t="s">
        <v>1121</v>
      </c>
      <c r="DA425" s="135" t="s">
        <v>1121</v>
      </c>
      <c r="DB425" s="135" t="s">
        <v>1121</v>
      </c>
      <c r="DC425" s="133">
        <v>5.0000000000000002E-5</v>
      </c>
      <c r="DD425" s="133">
        <v>5.0000000000000002E-5</v>
      </c>
      <c r="DE425" s="132">
        <v>3328</v>
      </c>
      <c r="DF425" s="135" t="s">
        <v>1121</v>
      </c>
      <c r="DG425" s="135" t="s">
        <v>1121</v>
      </c>
      <c r="DH425" s="135" t="s">
        <v>1121</v>
      </c>
      <c r="DI425" s="135" t="s">
        <v>1121</v>
      </c>
      <c r="DJ425" s="135" t="s">
        <v>1121</v>
      </c>
    </row>
    <row r="426" spans="34:114" ht="15" hidden="1" x14ac:dyDescent="0.25">
      <c r="AH426" s="132">
        <v>0.27</v>
      </c>
      <c r="AI426" s="132">
        <v>0.58199999999999996</v>
      </c>
      <c r="AJ426" s="132">
        <v>0.128</v>
      </c>
      <c r="AK426" s="132">
        <v>0.57299999999999995</v>
      </c>
      <c r="AL426" s="132">
        <v>0.25</v>
      </c>
      <c r="AM426" s="132">
        <v>0.20499999999999999</v>
      </c>
      <c r="AN426" s="132">
        <v>0.20300000000000001</v>
      </c>
      <c r="AO426" s="132">
        <v>3.9E-2</v>
      </c>
      <c r="AP426" s="132">
        <v>0.15</v>
      </c>
      <c r="AQ426" s="133">
        <v>1.5E-3</v>
      </c>
      <c r="AR426" s="132">
        <v>0.13</v>
      </c>
      <c r="AS426" s="132">
        <v>0.13300000000000001</v>
      </c>
      <c r="AT426" s="132">
        <v>0.39700000000000002</v>
      </c>
      <c r="AU426" s="132">
        <v>0.254</v>
      </c>
      <c r="AV426" s="132">
        <v>0.122</v>
      </c>
      <c r="AW426" s="132">
        <v>0.13200000000000001</v>
      </c>
      <c r="AX426" s="132">
        <v>0.19600000000000001</v>
      </c>
      <c r="AY426" s="132">
        <v>7.3999999999999996E-2</v>
      </c>
      <c r="AZ426" s="133">
        <v>2.5000000000000001E-3</v>
      </c>
      <c r="BB426" s="133">
        <v>5.0000000000000001E-4</v>
      </c>
      <c r="BC426" s="133">
        <v>5.0000000000000001E-4</v>
      </c>
      <c r="BD426" s="133">
        <v>5.0000000000000001E-4</v>
      </c>
      <c r="BE426" s="133">
        <v>5.0000000000000001E-4</v>
      </c>
      <c r="BF426" s="133">
        <v>5.0000000000000001E-4</v>
      </c>
      <c r="BG426" s="133">
        <v>5.0000000000000001E-4</v>
      </c>
      <c r="BH426" s="133">
        <v>5.0000000000000001E-4</v>
      </c>
      <c r="BI426" s="133">
        <v>5.0000000000000001E-4</v>
      </c>
      <c r="BJ426" s="133">
        <v>5.0000000000000004E-6</v>
      </c>
      <c r="BK426" s="133">
        <v>5.0000000000000001E-4</v>
      </c>
      <c r="BL426" s="133">
        <v>5.0000000000000002E-5</v>
      </c>
      <c r="BM426" s="133">
        <v>5.0000000000000002E-5</v>
      </c>
      <c r="BN426" s="133">
        <v>5.0000000000000002E-5</v>
      </c>
      <c r="BO426" s="133">
        <v>5.0000000000000002E-5</v>
      </c>
      <c r="BP426" s="133">
        <v>5.0000000000000002E-5</v>
      </c>
      <c r="BQ426" s="133">
        <v>4.0000000000000002E-4</v>
      </c>
      <c r="BR426" s="133">
        <v>5.0000000000000002E-5</v>
      </c>
      <c r="BS426" s="133">
        <v>5.0000000000000002E-5</v>
      </c>
      <c r="BT426" s="133">
        <v>5.0000000000000002E-5</v>
      </c>
      <c r="BU426" s="133">
        <v>5.0000000000000002E-5</v>
      </c>
      <c r="BV426" s="133">
        <v>5.0000000000000002E-5</v>
      </c>
      <c r="BW426" s="133">
        <v>1E-4</v>
      </c>
      <c r="BX426" s="133">
        <v>1.4999999999999999E-4</v>
      </c>
      <c r="BY426" s="135" t="s">
        <v>1121</v>
      </c>
      <c r="BZ426" s="135" t="s">
        <v>1121</v>
      </c>
      <c r="CA426" s="135" t="s">
        <v>1121</v>
      </c>
      <c r="CB426" s="135" t="s">
        <v>1121</v>
      </c>
      <c r="CC426" s="135" t="s">
        <v>1121</v>
      </c>
      <c r="CD426" s="135" t="s">
        <v>1121</v>
      </c>
      <c r="CE426" s="135" t="s">
        <v>1121</v>
      </c>
      <c r="CF426" s="135" t="s">
        <v>1121</v>
      </c>
      <c r="CG426" s="135" t="s">
        <v>1121</v>
      </c>
      <c r="CH426" s="135" t="s">
        <v>1121</v>
      </c>
      <c r="CI426" s="135" t="s">
        <v>1121</v>
      </c>
      <c r="CJ426" s="135" t="s">
        <v>1121</v>
      </c>
      <c r="CK426" s="135" t="s">
        <v>1121</v>
      </c>
      <c r="CL426" s="135" t="s">
        <v>1121</v>
      </c>
      <c r="CM426" s="135" t="s">
        <v>1121</v>
      </c>
      <c r="CN426" s="135" t="s">
        <v>1121</v>
      </c>
      <c r="CO426" s="135"/>
      <c r="CP426" s="135" t="s">
        <v>1121</v>
      </c>
      <c r="CQ426" s="135" t="s">
        <v>1121</v>
      </c>
      <c r="CR426" s="135" t="s">
        <v>1121</v>
      </c>
      <c r="CS426" s="135" t="s">
        <v>1121</v>
      </c>
      <c r="CT426" s="135" t="s">
        <v>1121</v>
      </c>
      <c r="CU426" s="135" t="s">
        <v>1121</v>
      </c>
      <c r="CV426" s="135" t="s">
        <v>1121</v>
      </c>
      <c r="CW426" s="136" t="s">
        <v>1121</v>
      </c>
      <c r="CX426" s="135" t="s">
        <v>1121</v>
      </c>
      <c r="CY426" s="135" t="s">
        <v>1121</v>
      </c>
      <c r="CZ426" s="135" t="s">
        <v>1121</v>
      </c>
      <c r="DA426" s="135" t="s">
        <v>1121</v>
      </c>
      <c r="DB426" s="135" t="s">
        <v>1121</v>
      </c>
      <c r="DC426" s="133">
        <v>5.0000000000000002E-5</v>
      </c>
      <c r="DD426" s="133">
        <v>5.0000000000000002E-5</v>
      </c>
      <c r="DE426" s="132">
        <v>3368</v>
      </c>
      <c r="DF426" s="135" t="s">
        <v>1121</v>
      </c>
      <c r="DG426" s="135" t="s">
        <v>1121</v>
      </c>
      <c r="DH426" s="135" t="s">
        <v>1121</v>
      </c>
      <c r="DI426" s="135" t="s">
        <v>1121</v>
      </c>
      <c r="DJ426" s="135" t="s">
        <v>1121</v>
      </c>
    </row>
    <row r="427" spans="34:114" ht="15" hidden="1" x14ac:dyDescent="0.25">
      <c r="AH427" s="132">
        <v>2.9000000000000001E-2</v>
      </c>
      <c r="AI427" s="132">
        <v>7.6999999999999999E-2</v>
      </c>
      <c r="AJ427" s="132">
        <v>0.03</v>
      </c>
      <c r="AK427" s="132">
        <v>0.2</v>
      </c>
      <c r="AL427" s="132">
        <v>0.12</v>
      </c>
      <c r="AM427" s="132">
        <v>6.5000000000000002E-2</v>
      </c>
      <c r="AN427" s="132">
        <v>0.08</v>
      </c>
      <c r="AO427" s="132">
        <v>1.7999999999999999E-2</v>
      </c>
      <c r="AP427" s="132">
        <v>8.2000000000000003E-2</v>
      </c>
      <c r="AQ427" s="132">
        <v>8.9999999999999993E-3</v>
      </c>
      <c r="AR427" s="132">
        <v>1.2E-2</v>
      </c>
      <c r="AS427" s="132">
        <v>2.9000000000000001E-2</v>
      </c>
      <c r="AT427" s="132">
        <v>0.13400000000000001</v>
      </c>
      <c r="AU427" s="132">
        <v>0.11899999999999999</v>
      </c>
      <c r="AV427" s="132">
        <v>5.6000000000000001E-2</v>
      </c>
      <c r="AW427" s="132">
        <v>6.7000000000000004E-2</v>
      </c>
      <c r="AX427" s="132">
        <v>9.0999999999999998E-2</v>
      </c>
      <c r="AY427" s="132">
        <v>3.1E-2</v>
      </c>
      <c r="AZ427" s="133">
        <v>2.5000000000000001E-3</v>
      </c>
      <c r="BB427" s="133">
        <v>5.0000000000000001E-4</v>
      </c>
      <c r="BC427" s="133">
        <v>5.0000000000000001E-4</v>
      </c>
      <c r="BD427" s="133">
        <v>5.0000000000000001E-4</v>
      </c>
      <c r="BE427" s="133">
        <v>5.0000000000000001E-4</v>
      </c>
      <c r="BF427" s="133">
        <v>5.0000000000000001E-4</v>
      </c>
      <c r="BG427" s="133">
        <v>5.0000000000000001E-4</v>
      </c>
      <c r="BH427" s="133">
        <v>5.0000000000000001E-4</v>
      </c>
      <c r="BI427" s="133">
        <v>5.0000000000000001E-4</v>
      </c>
      <c r="BJ427" s="133">
        <v>5.0000000000000004E-6</v>
      </c>
      <c r="BK427" s="133">
        <v>5.0000000000000001E-4</v>
      </c>
      <c r="BL427" s="133">
        <v>5.0000000000000002E-5</v>
      </c>
      <c r="BM427" s="133">
        <v>5.0000000000000002E-5</v>
      </c>
      <c r="BN427" s="133">
        <v>5.0000000000000002E-5</v>
      </c>
      <c r="BO427" s="133">
        <v>5.0000000000000002E-5</v>
      </c>
      <c r="BP427" s="133">
        <v>5.0000000000000002E-5</v>
      </c>
      <c r="BQ427" s="133">
        <v>4.0000000000000002E-4</v>
      </c>
      <c r="BR427" s="133">
        <v>5.0000000000000002E-5</v>
      </c>
      <c r="BS427" s="133">
        <v>5.0000000000000002E-5</v>
      </c>
      <c r="BT427" s="133">
        <v>5.0000000000000002E-5</v>
      </c>
      <c r="BU427" s="133">
        <v>5.0000000000000002E-5</v>
      </c>
      <c r="BV427" s="133">
        <v>5.0000000000000002E-5</v>
      </c>
      <c r="BW427" s="133">
        <v>1E-4</v>
      </c>
      <c r="BX427" s="133">
        <v>1.4999999999999999E-4</v>
      </c>
      <c r="BY427" s="132">
        <v>1.08</v>
      </c>
      <c r="BZ427" s="133">
        <v>0.05</v>
      </c>
      <c r="CA427" s="132">
        <v>1.5</v>
      </c>
      <c r="CB427" s="133">
        <v>1.0000000000000001E-5</v>
      </c>
      <c r="CC427" s="133">
        <v>2.5000000000000001E-5</v>
      </c>
      <c r="CD427" s="133">
        <v>2.5000000000000001E-5</v>
      </c>
      <c r="CE427" s="133">
        <v>2.5000000000000001E-5</v>
      </c>
      <c r="CF427" s="133">
        <v>2.5000000000000001E-5</v>
      </c>
      <c r="CG427" s="133">
        <v>2.5000000000000001E-5</v>
      </c>
      <c r="CH427" s="133">
        <v>2.5000000000000001E-5</v>
      </c>
      <c r="CI427" s="133">
        <v>2.5000000000000001E-5</v>
      </c>
      <c r="CJ427" s="133">
        <v>5.0000000000000001E-3</v>
      </c>
      <c r="CK427" s="133">
        <v>1.4999999999999999E-4</v>
      </c>
      <c r="CL427" s="133">
        <v>5.0000000000000001E-4</v>
      </c>
      <c r="CM427" s="133">
        <v>5.0000000000000001E-4</v>
      </c>
      <c r="CN427" s="133">
        <v>5.0000000000000001E-4</v>
      </c>
      <c r="CO427" s="133"/>
      <c r="CP427" s="133">
        <v>2.9999999999999997E-4</v>
      </c>
      <c r="CQ427" s="133">
        <v>5.0000000000000001E-3</v>
      </c>
      <c r="CR427" s="133">
        <v>5.0000000000000001E-4</v>
      </c>
      <c r="CS427" s="133">
        <v>5.0000000000000001E-4</v>
      </c>
      <c r="CT427" s="133">
        <v>5.0000000000000002E-5</v>
      </c>
      <c r="CU427" s="133">
        <v>5.0000000000000002E-5</v>
      </c>
      <c r="CV427" s="133">
        <v>5.0000000000000002E-5</v>
      </c>
      <c r="CW427" s="136">
        <v>1.1000000000000001</v>
      </c>
      <c r="CX427" s="133">
        <v>5.0000000000000002E-5</v>
      </c>
      <c r="CY427" s="133">
        <v>5.0000000000000002E-5</v>
      </c>
      <c r="CZ427" s="133">
        <v>5.0000000000000002E-5</v>
      </c>
      <c r="DA427" s="133">
        <v>5.0000000000000002E-5</v>
      </c>
      <c r="DB427" s="133">
        <v>5.0000000000000002E-5</v>
      </c>
      <c r="DC427" s="133">
        <v>5.0000000000000002E-5</v>
      </c>
      <c r="DD427" s="133">
        <v>5.0000000000000002E-5</v>
      </c>
      <c r="DE427" s="132">
        <v>727.9</v>
      </c>
      <c r="DF427" s="133">
        <v>5.0000000000000001E-4</v>
      </c>
      <c r="DG427" s="133">
        <v>5.0000000000000002E-5</v>
      </c>
      <c r="DH427" s="133">
        <v>2.5000000000000001E-5</v>
      </c>
      <c r="DI427" s="133">
        <v>2.5000000000000001E-5</v>
      </c>
      <c r="DJ427" s="133">
        <v>5.0000000000000002E-5</v>
      </c>
    </row>
    <row r="428" spans="34:114" ht="15" hidden="1" x14ac:dyDescent="0.25">
      <c r="AH428" s="132">
        <v>0.63</v>
      </c>
      <c r="AI428" s="132">
        <v>0.39700000000000002</v>
      </c>
      <c r="AJ428" s="132">
        <v>8.4000000000000005E-2</v>
      </c>
      <c r="AK428" s="132">
        <v>0.41099999999999998</v>
      </c>
      <c r="AL428" s="132">
        <v>0.23</v>
      </c>
      <c r="AM428" s="132">
        <v>0.13500000000000001</v>
      </c>
      <c r="AN428" s="132">
        <v>0.105</v>
      </c>
      <c r="AO428" s="132">
        <v>2.1999999999999999E-2</v>
      </c>
      <c r="AP428" s="132">
        <v>5.8999999999999997E-2</v>
      </c>
      <c r="AQ428" s="132">
        <v>0.16</v>
      </c>
      <c r="AR428" s="132">
        <v>8.2000000000000003E-2</v>
      </c>
      <c r="AS428" s="132">
        <v>9.6000000000000002E-2</v>
      </c>
      <c r="AT428" s="132">
        <v>0.23799999999999999</v>
      </c>
      <c r="AU428" s="132">
        <v>0.14699999999999999</v>
      </c>
      <c r="AV428" s="132">
        <v>6.5000000000000002E-2</v>
      </c>
      <c r="AW428" s="132">
        <v>6.9000000000000006E-2</v>
      </c>
      <c r="AX428" s="132">
        <v>7.0000000000000007E-2</v>
      </c>
      <c r="AY428" s="132">
        <v>2.9000000000000001E-2</v>
      </c>
      <c r="AZ428" s="133">
        <v>2.5000000000000001E-3</v>
      </c>
      <c r="BB428" s="133">
        <v>5.0000000000000001E-4</v>
      </c>
      <c r="BC428" s="133">
        <v>5.0000000000000001E-4</v>
      </c>
      <c r="BD428" s="133">
        <v>5.0000000000000001E-4</v>
      </c>
      <c r="BE428" s="133">
        <v>5.0000000000000001E-4</v>
      </c>
      <c r="BF428" s="133">
        <v>5.0000000000000001E-4</v>
      </c>
      <c r="BG428" s="133">
        <v>5.0000000000000001E-4</v>
      </c>
      <c r="BH428" s="133">
        <v>5.0000000000000001E-4</v>
      </c>
      <c r="BI428" s="133">
        <v>5.0000000000000001E-4</v>
      </c>
      <c r="BJ428" s="133">
        <v>5.0000000000000004E-6</v>
      </c>
      <c r="BK428" s="133">
        <v>5.0000000000000001E-4</v>
      </c>
      <c r="BL428" s="133">
        <v>5.0000000000000002E-5</v>
      </c>
      <c r="BM428" s="133">
        <v>5.0000000000000002E-5</v>
      </c>
      <c r="BN428" s="133">
        <v>5.0000000000000002E-5</v>
      </c>
      <c r="BO428" s="133">
        <v>5.0000000000000002E-5</v>
      </c>
      <c r="BP428" s="133">
        <v>5.0000000000000002E-5</v>
      </c>
      <c r="BQ428" s="133">
        <v>4.0000000000000002E-4</v>
      </c>
      <c r="BR428" s="133">
        <v>5.0000000000000002E-5</v>
      </c>
      <c r="BS428" s="133">
        <v>5.0000000000000002E-5</v>
      </c>
      <c r="BT428" s="133">
        <v>5.0000000000000002E-5</v>
      </c>
      <c r="BU428" s="133">
        <v>5.0000000000000002E-5</v>
      </c>
      <c r="BV428" s="133">
        <v>5.0000000000000002E-5</v>
      </c>
      <c r="BW428" s="133">
        <v>1E-4</v>
      </c>
      <c r="BX428" s="133">
        <v>1.4999999999999999E-4</v>
      </c>
      <c r="BY428" s="132">
        <v>0.18</v>
      </c>
      <c r="BZ428" s="133">
        <v>0.05</v>
      </c>
      <c r="CA428" s="133">
        <v>0.5</v>
      </c>
      <c r="CB428" s="133">
        <v>1.0000000000000001E-5</v>
      </c>
      <c r="CC428" s="133">
        <v>2.5000000000000001E-5</v>
      </c>
      <c r="CD428" s="133">
        <v>2.5000000000000001E-5</v>
      </c>
      <c r="CE428" s="133">
        <v>2.5000000000000001E-5</v>
      </c>
      <c r="CF428" s="133">
        <v>2.5000000000000001E-5</v>
      </c>
      <c r="CG428" s="133">
        <v>2.5000000000000001E-5</v>
      </c>
      <c r="CH428" s="133">
        <v>2.5000000000000001E-5</v>
      </c>
      <c r="CI428" s="133">
        <v>2.5000000000000001E-5</v>
      </c>
      <c r="CJ428" s="133">
        <v>5.0000000000000001E-3</v>
      </c>
      <c r="CK428" s="133">
        <v>1.4999999999999999E-4</v>
      </c>
      <c r="CL428" s="133">
        <v>5.0000000000000001E-4</v>
      </c>
      <c r="CM428" s="133">
        <v>5.0000000000000001E-4</v>
      </c>
      <c r="CN428" s="133">
        <v>5.0000000000000001E-4</v>
      </c>
      <c r="CO428" s="133"/>
      <c r="CP428" s="133">
        <v>2.9999999999999997E-4</v>
      </c>
      <c r="CQ428" s="133">
        <v>5.0000000000000001E-3</v>
      </c>
      <c r="CR428" s="133">
        <v>5.0000000000000001E-4</v>
      </c>
      <c r="CS428" s="133">
        <v>5.0000000000000001E-4</v>
      </c>
      <c r="CT428" s="133">
        <v>5.0000000000000002E-5</v>
      </c>
      <c r="CU428" s="133">
        <v>5.0000000000000002E-5</v>
      </c>
      <c r="CV428" s="133">
        <v>5.0000000000000002E-5</v>
      </c>
      <c r="CW428" s="136">
        <v>0.98</v>
      </c>
      <c r="CX428" s="133">
        <v>5.0000000000000002E-5</v>
      </c>
      <c r="CY428" s="133">
        <v>5.0000000000000002E-5</v>
      </c>
      <c r="CZ428" s="133">
        <v>5.0000000000000002E-5</v>
      </c>
      <c r="DA428" s="133">
        <v>5.0000000000000002E-5</v>
      </c>
      <c r="DB428" s="133">
        <v>5.0000000000000002E-5</v>
      </c>
      <c r="DC428" s="133">
        <v>5.0000000000000002E-5</v>
      </c>
      <c r="DD428" s="133">
        <v>5.0000000000000002E-5</v>
      </c>
      <c r="DE428" s="132">
        <v>418.6</v>
      </c>
      <c r="DF428" s="133">
        <v>5.0000000000000001E-4</v>
      </c>
      <c r="DG428" s="133">
        <v>5.0000000000000002E-5</v>
      </c>
      <c r="DH428" s="133">
        <v>2.5000000000000001E-5</v>
      </c>
      <c r="DI428" s="133">
        <v>2.5000000000000001E-5</v>
      </c>
      <c r="DJ428" s="133">
        <v>5.0000000000000002E-5</v>
      </c>
    </row>
    <row r="429" spans="34:114" ht="15" hidden="1" x14ac:dyDescent="0.25">
      <c r="AH429" s="132">
        <v>1.4E-2</v>
      </c>
      <c r="AI429" s="132">
        <v>6.5000000000000002E-2</v>
      </c>
      <c r="AJ429" s="132">
        <v>6.0000000000000001E-3</v>
      </c>
      <c r="AK429" s="132">
        <v>8.2000000000000003E-2</v>
      </c>
      <c r="AL429" s="132">
        <v>5.3999999999999999E-2</v>
      </c>
      <c r="AM429" s="132">
        <v>2.4E-2</v>
      </c>
      <c r="AN429" s="132">
        <v>0.02</v>
      </c>
      <c r="AO429" s="132">
        <v>7.0000000000000001E-3</v>
      </c>
      <c r="AP429" s="132">
        <v>1.2999999999999999E-2</v>
      </c>
      <c r="AQ429" s="133">
        <v>1.5E-3</v>
      </c>
      <c r="AR429" s="132">
        <v>7.0000000000000001E-3</v>
      </c>
      <c r="AS429" s="132">
        <v>5.0000000000000001E-3</v>
      </c>
      <c r="AT429" s="132">
        <v>5.6000000000000001E-2</v>
      </c>
      <c r="AU429" s="132">
        <v>2.5999999999999999E-2</v>
      </c>
      <c r="AV429" s="132">
        <v>1.0999999999999999E-2</v>
      </c>
      <c r="AW429" s="132">
        <v>1.0999999999999999E-2</v>
      </c>
      <c r="AX429" s="132">
        <v>1.7999999999999999E-2</v>
      </c>
      <c r="AY429" s="132">
        <v>5.0000000000000001E-3</v>
      </c>
      <c r="AZ429" s="133">
        <v>2.5000000000000001E-3</v>
      </c>
      <c r="BB429" s="133">
        <v>5.0000000000000001E-4</v>
      </c>
      <c r="BC429" s="133">
        <v>5.0000000000000001E-4</v>
      </c>
      <c r="BD429" s="133">
        <v>5.0000000000000001E-4</v>
      </c>
      <c r="BE429" s="133">
        <v>5.0000000000000001E-4</v>
      </c>
      <c r="BF429" s="133">
        <v>5.0000000000000001E-4</v>
      </c>
      <c r="BG429" s="133">
        <v>5.0000000000000001E-4</v>
      </c>
      <c r="BH429" s="133">
        <v>5.0000000000000001E-4</v>
      </c>
      <c r="BI429" s="133">
        <v>5.0000000000000001E-4</v>
      </c>
      <c r="BJ429" s="133">
        <v>5.0000000000000004E-6</v>
      </c>
      <c r="BK429" s="133">
        <v>5.0000000000000001E-4</v>
      </c>
      <c r="BL429" s="133">
        <v>5.0000000000000002E-5</v>
      </c>
      <c r="BM429" s="133">
        <v>5.0000000000000002E-5</v>
      </c>
      <c r="BN429" s="133">
        <v>5.0000000000000002E-5</v>
      </c>
      <c r="BO429" s="133">
        <v>5.0000000000000002E-5</v>
      </c>
      <c r="BP429" s="133">
        <v>5.0000000000000002E-5</v>
      </c>
      <c r="BQ429" s="133">
        <v>4.0000000000000002E-4</v>
      </c>
      <c r="BR429" s="133">
        <v>5.0000000000000002E-5</v>
      </c>
      <c r="BS429" s="133">
        <v>5.0000000000000002E-5</v>
      </c>
      <c r="BT429" s="133">
        <v>5.0000000000000002E-5</v>
      </c>
      <c r="BU429" s="133">
        <v>5.0000000000000002E-5</v>
      </c>
      <c r="BV429" s="133">
        <v>5.0000000000000002E-5</v>
      </c>
      <c r="BW429" s="133">
        <v>1E-4</v>
      </c>
      <c r="BX429" s="133">
        <v>1.4999999999999999E-4</v>
      </c>
      <c r="BY429" s="135" t="s">
        <v>1121</v>
      </c>
      <c r="BZ429" s="135" t="s">
        <v>1121</v>
      </c>
      <c r="CA429" s="135" t="s">
        <v>1121</v>
      </c>
      <c r="CB429" s="135" t="s">
        <v>1121</v>
      </c>
      <c r="CC429" s="135" t="s">
        <v>1121</v>
      </c>
      <c r="CD429" s="135" t="s">
        <v>1121</v>
      </c>
      <c r="CE429" s="135" t="s">
        <v>1121</v>
      </c>
      <c r="CF429" s="135" t="s">
        <v>1121</v>
      </c>
      <c r="CG429" s="135" t="s">
        <v>1121</v>
      </c>
      <c r="CH429" s="135" t="s">
        <v>1121</v>
      </c>
      <c r="CI429" s="135" t="s">
        <v>1121</v>
      </c>
      <c r="CJ429" s="135" t="s">
        <v>1121</v>
      </c>
      <c r="CK429" s="135" t="s">
        <v>1121</v>
      </c>
      <c r="CL429" s="135" t="s">
        <v>1121</v>
      </c>
      <c r="CM429" s="135" t="s">
        <v>1121</v>
      </c>
      <c r="CN429" s="135" t="s">
        <v>1121</v>
      </c>
      <c r="CO429" s="135"/>
      <c r="CP429" s="135" t="s">
        <v>1121</v>
      </c>
      <c r="CQ429" s="135" t="s">
        <v>1121</v>
      </c>
      <c r="CR429" s="135" t="s">
        <v>1121</v>
      </c>
      <c r="CS429" s="135" t="s">
        <v>1121</v>
      </c>
      <c r="CT429" s="135" t="s">
        <v>1121</v>
      </c>
      <c r="CU429" s="135" t="s">
        <v>1121</v>
      </c>
      <c r="CV429" s="135" t="s">
        <v>1121</v>
      </c>
      <c r="CW429" s="136" t="s">
        <v>1121</v>
      </c>
      <c r="CX429" s="135" t="s">
        <v>1121</v>
      </c>
      <c r="CY429" s="135" t="s">
        <v>1121</v>
      </c>
      <c r="CZ429" s="135" t="s">
        <v>1121</v>
      </c>
      <c r="DA429" s="135" t="s">
        <v>1121</v>
      </c>
      <c r="DB429" s="135" t="s">
        <v>1121</v>
      </c>
      <c r="DC429" s="133">
        <v>5.0000000000000002E-5</v>
      </c>
      <c r="DD429" s="133">
        <v>5.0000000000000002E-5</v>
      </c>
      <c r="DE429" s="132">
        <v>357.3</v>
      </c>
      <c r="DF429" s="135" t="s">
        <v>1121</v>
      </c>
      <c r="DG429" s="135" t="s">
        <v>1121</v>
      </c>
      <c r="DH429" s="135" t="s">
        <v>1121</v>
      </c>
      <c r="DI429" s="135" t="s">
        <v>1121</v>
      </c>
      <c r="DJ429" s="135" t="s">
        <v>1121</v>
      </c>
    </row>
    <row r="430" spans="34:114" ht="15" hidden="1" x14ac:dyDescent="0.25">
      <c r="AH430" s="132">
        <v>0.18</v>
      </c>
      <c r="AI430" s="132">
        <v>1.04</v>
      </c>
      <c r="AJ430" s="132">
        <v>0.28699999999999998</v>
      </c>
      <c r="AK430" s="132">
        <v>3.34</v>
      </c>
      <c r="AL430" s="132">
        <v>1.86</v>
      </c>
      <c r="AM430" s="132">
        <v>1.41</v>
      </c>
      <c r="AN430" s="132">
        <v>1.57</v>
      </c>
      <c r="AO430" s="132">
        <v>0.314</v>
      </c>
      <c r="AP430" s="132">
        <v>0.88500000000000001</v>
      </c>
      <c r="AQ430" s="132">
        <v>0.16300000000000001</v>
      </c>
      <c r="AR430" s="132">
        <v>4.8000000000000001E-2</v>
      </c>
      <c r="AS430" s="132">
        <v>3.6999999999999998E-2</v>
      </c>
      <c r="AT430" s="132">
        <v>2.75</v>
      </c>
      <c r="AU430" s="132">
        <v>1.86</v>
      </c>
      <c r="AV430" s="132">
        <v>0.85699999999999998</v>
      </c>
      <c r="AW430" s="132">
        <v>0.90800000000000003</v>
      </c>
      <c r="AX430" s="132">
        <v>1.3</v>
      </c>
      <c r="AY430" s="132">
        <v>0.51</v>
      </c>
      <c r="AZ430" s="133">
        <v>2.5000000000000001E-3</v>
      </c>
      <c r="BB430" s="133">
        <v>5.0000000000000001E-4</v>
      </c>
      <c r="BC430" s="133">
        <v>5.0000000000000001E-4</v>
      </c>
      <c r="BD430" s="133">
        <v>5.0000000000000001E-4</v>
      </c>
      <c r="BE430" s="133">
        <v>5.0000000000000001E-4</v>
      </c>
      <c r="BF430" s="133">
        <v>5.0000000000000001E-4</v>
      </c>
      <c r="BG430" s="133">
        <v>5.0000000000000001E-4</v>
      </c>
      <c r="BH430" s="133">
        <v>5.0000000000000001E-4</v>
      </c>
      <c r="BI430" s="133">
        <v>5.0000000000000001E-4</v>
      </c>
      <c r="BJ430" s="133">
        <v>5.0000000000000004E-6</v>
      </c>
      <c r="BK430" s="133">
        <v>5.0000000000000001E-4</v>
      </c>
      <c r="BL430" s="133">
        <v>5.0000000000000002E-5</v>
      </c>
      <c r="BM430" s="133">
        <v>5.0000000000000002E-5</v>
      </c>
      <c r="BN430" s="133">
        <v>5.0000000000000002E-5</v>
      </c>
      <c r="BO430" s="133">
        <v>5.0000000000000002E-5</v>
      </c>
      <c r="BP430" s="133">
        <v>5.0000000000000002E-5</v>
      </c>
      <c r="BQ430" s="133">
        <v>4.0000000000000002E-4</v>
      </c>
      <c r="BR430" s="133">
        <v>5.0000000000000002E-5</v>
      </c>
      <c r="BS430" s="133">
        <v>5.0000000000000002E-5</v>
      </c>
      <c r="BT430" s="133">
        <v>5.0000000000000002E-5</v>
      </c>
      <c r="BU430" s="133">
        <v>5.0000000000000002E-5</v>
      </c>
      <c r="BV430" s="133">
        <v>5.0000000000000002E-5</v>
      </c>
      <c r="BW430" s="133">
        <v>1E-4</v>
      </c>
      <c r="BX430" s="133">
        <v>1.4999999999999999E-4</v>
      </c>
      <c r="BY430" s="135" t="s">
        <v>1121</v>
      </c>
      <c r="BZ430" s="135" t="s">
        <v>1121</v>
      </c>
      <c r="CA430" s="135" t="s">
        <v>1121</v>
      </c>
      <c r="CB430" s="135" t="s">
        <v>1121</v>
      </c>
      <c r="CC430" s="135" t="s">
        <v>1121</v>
      </c>
      <c r="CD430" s="135" t="s">
        <v>1121</v>
      </c>
      <c r="CE430" s="135" t="s">
        <v>1121</v>
      </c>
      <c r="CF430" s="135" t="s">
        <v>1121</v>
      </c>
      <c r="CG430" s="135" t="s">
        <v>1121</v>
      </c>
      <c r="CH430" s="135" t="s">
        <v>1121</v>
      </c>
      <c r="CI430" s="135" t="s">
        <v>1121</v>
      </c>
      <c r="CJ430" s="135" t="s">
        <v>1121</v>
      </c>
      <c r="CK430" s="135" t="s">
        <v>1121</v>
      </c>
      <c r="CL430" s="135" t="s">
        <v>1121</v>
      </c>
      <c r="CM430" s="135" t="s">
        <v>1121</v>
      </c>
      <c r="CN430" s="135" t="s">
        <v>1121</v>
      </c>
      <c r="CO430" s="135"/>
      <c r="CP430" s="135" t="s">
        <v>1121</v>
      </c>
      <c r="CQ430" s="135" t="s">
        <v>1121</v>
      </c>
      <c r="CR430" s="135" t="s">
        <v>1121</v>
      </c>
      <c r="CS430" s="135" t="s">
        <v>1121</v>
      </c>
      <c r="CT430" s="135" t="s">
        <v>1121</v>
      </c>
      <c r="CU430" s="135" t="s">
        <v>1121</v>
      </c>
      <c r="CV430" s="135" t="s">
        <v>1121</v>
      </c>
      <c r="CW430" s="136" t="s">
        <v>1121</v>
      </c>
      <c r="CX430" s="135" t="s">
        <v>1121</v>
      </c>
      <c r="CY430" s="135" t="s">
        <v>1121</v>
      </c>
      <c r="CZ430" s="135" t="s">
        <v>1121</v>
      </c>
      <c r="DA430" s="135" t="s">
        <v>1121</v>
      </c>
      <c r="DB430" s="135" t="s">
        <v>1121</v>
      </c>
      <c r="DC430" s="133">
        <v>5.0000000000000002E-5</v>
      </c>
      <c r="DD430" s="133">
        <v>5.0000000000000002E-5</v>
      </c>
      <c r="DE430" s="132">
        <v>608.79999999999995</v>
      </c>
      <c r="DF430" s="135" t="s">
        <v>1121</v>
      </c>
      <c r="DG430" s="135" t="s">
        <v>1121</v>
      </c>
      <c r="DH430" s="135" t="s">
        <v>1121</v>
      </c>
      <c r="DI430" s="135" t="s">
        <v>1121</v>
      </c>
      <c r="DJ430" s="135" t="s">
        <v>1121</v>
      </c>
    </row>
    <row r="431" spans="34:114" ht="15" hidden="1" x14ac:dyDescent="0.25">
      <c r="AH431" s="132">
        <v>8.0000000000000002E-3</v>
      </c>
      <c r="AI431" s="132">
        <v>1.4999999999999999E-2</v>
      </c>
      <c r="AJ431" s="132">
        <v>7.0000000000000001E-3</v>
      </c>
      <c r="AK431" s="132">
        <v>5.5E-2</v>
      </c>
      <c r="AL431" s="132">
        <v>4.2000000000000003E-2</v>
      </c>
      <c r="AM431" s="132">
        <v>2.8000000000000001E-2</v>
      </c>
      <c r="AN431" s="132">
        <v>4.8000000000000001E-2</v>
      </c>
      <c r="AO431" s="132">
        <v>0.01</v>
      </c>
      <c r="AP431" s="132">
        <v>4.2000000000000003E-2</v>
      </c>
      <c r="AQ431" s="132">
        <v>3.0000000000000001E-3</v>
      </c>
      <c r="AR431" s="133">
        <v>2.5000000000000001E-3</v>
      </c>
      <c r="AS431" s="133">
        <v>2.5000000000000001E-3</v>
      </c>
      <c r="AT431" s="132">
        <v>4.9000000000000002E-2</v>
      </c>
      <c r="AU431" s="132">
        <v>6.5000000000000002E-2</v>
      </c>
      <c r="AV431" s="132">
        <v>2.5999999999999999E-2</v>
      </c>
      <c r="AW431" s="132">
        <v>3.9E-2</v>
      </c>
      <c r="AX431" s="132">
        <v>6.0999999999999999E-2</v>
      </c>
      <c r="AY431" s="132">
        <v>0.02</v>
      </c>
      <c r="AZ431" s="133">
        <v>2.5000000000000001E-3</v>
      </c>
      <c r="BB431" s="133">
        <v>5.0000000000000001E-4</v>
      </c>
      <c r="BC431" s="133">
        <v>5.0000000000000001E-4</v>
      </c>
      <c r="BD431" s="133">
        <v>5.0000000000000001E-4</v>
      </c>
      <c r="BE431" s="133">
        <v>5.0000000000000001E-4</v>
      </c>
      <c r="BF431" s="133">
        <v>5.0000000000000001E-4</v>
      </c>
      <c r="BG431" s="133">
        <v>5.0000000000000001E-4</v>
      </c>
      <c r="BH431" s="133">
        <v>5.0000000000000001E-4</v>
      </c>
      <c r="BI431" s="133">
        <v>5.0000000000000001E-4</v>
      </c>
      <c r="BJ431" s="133">
        <v>5.0000000000000004E-6</v>
      </c>
      <c r="BK431" s="133">
        <v>5.0000000000000001E-4</v>
      </c>
      <c r="BL431" s="133">
        <v>5.0000000000000002E-5</v>
      </c>
      <c r="BM431" s="133">
        <v>5.0000000000000002E-5</v>
      </c>
      <c r="BN431" s="133">
        <v>5.0000000000000002E-5</v>
      </c>
      <c r="BO431" s="133">
        <v>5.0000000000000002E-5</v>
      </c>
      <c r="BP431" s="133">
        <v>5.0000000000000002E-5</v>
      </c>
      <c r="BQ431" s="133">
        <v>4.0000000000000002E-4</v>
      </c>
      <c r="BR431" s="133">
        <v>5.0000000000000002E-5</v>
      </c>
      <c r="BS431" s="133">
        <v>5.0000000000000002E-5</v>
      </c>
      <c r="BT431" s="133">
        <v>5.0000000000000002E-5</v>
      </c>
      <c r="BU431" s="133">
        <v>5.0000000000000002E-5</v>
      </c>
      <c r="BV431" s="133">
        <v>5.0000000000000002E-5</v>
      </c>
      <c r="BW431" s="133">
        <v>1E-4</v>
      </c>
      <c r="BX431" s="133">
        <v>1.4999999999999999E-4</v>
      </c>
      <c r="BY431" s="132">
        <v>1.57</v>
      </c>
      <c r="BZ431" s="133">
        <v>0.05</v>
      </c>
      <c r="CA431" s="133">
        <v>0.5</v>
      </c>
      <c r="CB431" s="133">
        <v>1.0000000000000001E-5</v>
      </c>
      <c r="CC431" s="133">
        <v>2.5000000000000001E-5</v>
      </c>
      <c r="CD431" s="133">
        <v>2.5000000000000001E-5</v>
      </c>
      <c r="CE431" s="133">
        <v>2.5000000000000001E-5</v>
      </c>
      <c r="CF431" s="133">
        <v>2.5000000000000001E-5</v>
      </c>
      <c r="CG431" s="133">
        <v>2.5000000000000001E-5</v>
      </c>
      <c r="CH431" s="133">
        <v>2.5000000000000001E-5</v>
      </c>
      <c r="CI431" s="133">
        <v>2.5000000000000001E-5</v>
      </c>
      <c r="CJ431" s="133">
        <v>5.0000000000000001E-3</v>
      </c>
      <c r="CK431" s="133">
        <v>1.4999999999999999E-4</v>
      </c>
      <c r="CL431" s="133">
        <v>5.0000000000000001E-4</v>
      </c>
      <c r="CM431" s="133">
        <v>5.0000000000000001E-4</v>
      </c>
      <c r="CN431" s="133">
        <v>5.0000000000000001E-4</v>
      </c>
      <c r="CO431" s="133"/>
      <c r="CP431" s="133">
        <v>2.9999999999999997E-4</v>
      </c>
      <c r="CQ431" s="133">
        <v>5.0000000000000001E-3</v>
      </c>
      <c r="CR431" s="133">
        <v>5.0000000000000001E-4</v>
      </c>
      <c r="CS431" s="133">
        <v>5.0000000000000001E-4</v>
      </c>
      <c r="CT431" s="133">
        <v>5.0000000000000002E-5</v>
      </c>
      <c r="CU431" s="133">
        <v>5.0000000000000002E-5</v>
      </c>
      <c r="CV431" s="133">
        <v>5.0000000000000002E-5</v>
      </c>
      <c r="CW431" s="136">
        <v>1.2</v>
      </c>
      <c r="CX431" s="133">
        <v>5.0000000000000002E-5</v>
      </c>
      <c r="CY431" s="133">
        <v>5.0000000000000002E-5</v>
      </c>
      <c r="CZ431" s="133">
        <v>5.0000000000000002E-5</v>
      </c>
      <c r="DA431" s="133">
        <v>5.0000000000000002E-5</v>
      </c>
      <c r="DB431" s="133">
        <v>5.0000000000000002E-5</v>
      </c>
      <c r="DC431" s="133">
        <v>5.0000000000000002E-5</v>
      </c>
      <c r="DD431" s="133">
        <v>5.0000000000000002E-5</v>
      </c>
      <c r="DE431" s="132">
        <v>285.8</v>
      </c>
      <c r="DF431" s="133">
        <v>5.0000000000000001E-4</v>
      </c>
      <c r="DG431" s="133">
        <v>5.0000000000000002E-5</v>
      </c>
      <c r="DH431" s="133">
        <v>2.5000000000000001E-5</v>
      </c>
      <c r="DI431" s="133">
        <v>2.5000000000000001E-5</v>
      </c>
      <c r="DJ431" s="133">
        <v>5.0000000000000002E-5</v>
      </c>
    </row>
    <row r="432" spans="34:114" ht="15" hidden="1" x14ac:dyDescent="0.25">
      <c r="AH432" s="133">
        <v>2.5000000000000001E-3</v>
      </c>
      <c r="AI432" s="133">
        <v>2.5000000000000001E-3</v>
      </c>
      <c r="AJ432" s="133">
        <v>2.5000000000000001E-3</v>
      </c>
      <c r="AK432" s="132">
        <v>5.0000000000000001E-3</v>
      </c>
      <c r="AL432" s="133">
        <v>2.5000000000000001E-3</v>
      </c>
      <c r="AM432" s="133">
        <v>2.5000000000000001E-3</v>
      </c>
      <c r="AN432" s="133">
        <v>2.5000000000000001E-3</v>
      </c>
      <c r="AO432" s="133">
        <v>2.5000000000000001E-3</v>
      </c>
      <c r="AP432" s="133">
        <v>2.5000000000000001E-3</v>
      </c>
      <c r="AQ432" s="133">
        <v>1.5E-3</v>
      </c>
      <c r="AR432" s="133">
        <v>2.5000000000000001E-3</v>
      </c>
      <c r="AS432" s="133">
        <v>2.5000000000000001E-3</v>
      </c>
      <c r="AT432" s="133">
        <v>2.5000000000000001E-3</v>
      </c>
      <c r="AU432" s="133">
        <v>2.5000000000000001E-3</v>
      </c>
      <c r="AV432" s="133">
        <v>2.5000000000000001E-3</v>
      </c>
      <c r="AW432" s="132">
        <v>1.93</v>
      </c>
      <c r="AX432" s="132">
        <v>1.0999999999999999E-2</v>
      </c>
      <c r="AY432" s="133">
        <v>2.5000000000000001E-3</v>
      </c>
      <c r="AZ432" s="133">
        <v>2.5000000000000001E-3</v>
      </c>
      <c r="BB432" s="133">
        <v>5.0000000000000001E-4</v>
      </c>
      <c r="BC432" s="133">
        <v>5.0000000000000001E-4</v>
      </c>
      <c r="BD432" s="133">
        <v>5.0000000000000001E-4</v>
      </c>
      <c r="BE432" s="133">
        <v>5.0000000000000001E-4</v>
      </c>
      <c r="BF432" s="133">
        <v>5.0000000000000001E-4</v>
      </c>
      <c r="BG432" s="133">
        <v>5.0000000000000001E-4</v>
      </c>
      <c r="BH432" s="133">
        <v>5.0000000000000001E-4</v>
      </c>
      <c r="BI432" s="133">
        <v>5.0000000000000001E-4</v>
      </c>
      <c r="BJ432" s="133">
        <v>5.0000000000000004E-6</v>
      </c>
      <c r="BK432" s="133">
        <v>5.0000000000000001E-4</v>
      </c>
      <c r="BL432" s="133">
        <v>5.0000000000000002E-5</v>
      </c>
      <c r="BM432" s="133">
        <v>5.0000000000000002E-5</v>
      </c>
      <c r="BN432" s="133">
        <v>5.0000000000000002E-5</v>
      </c>
      <c r="BO432" s="133">
        <v>5.0000000000000002E-5</v>
      </c>
      <c r="BP432" s="133">
        <v>5.0000000000000002E-5</v>
      </c>
      <c r="BQ432" s="133">
        <v>4.0000000000000002E-4</v>
      </c>
      <c r="BR432" s="133">
        <v>5.0000000000000002E-5</v>
      </c>
      <c r="BS432" s="133">
        <v>5.0000000000000002E-5</v>
      </c>
      <c r="BT432" s="133">
        <v>5.0000000000000002E-5</v>
      </c>
      <c r="BU432" s="133">
        <v>5.0000000000000002E-5</v>
      </c>
      <c r="BV432" s="133">
        <v>5.0000000000000002E-5</v>
      </c>
      <c r="BW432" s="133">
        <v>1E-4</v>
      </c>
      <c r="BX432" s="133">
        <v>1.4999999999999999E-4</v>
      </c>
      <c r="BY432" s="135" t="s">
        <v>1121</v>
      </c>
      <c r="BZ432" s="135" t="s">
        <v>1121</v>
      </c>
      <c r="CA432" s="135" t="s">
        <v>1121</v>
      </c>
      <c r="CB432" s="135" t="s">
        <v>1121</v>
      </c>
      <c r="CC432" s="135" t="s">
        <v>1121</v>
      </c>
      <c r="CD432" s="135" t="s">
        <v>1121</v>
      </c>
      <c r="CE432" s="135" t="s">
        <v>1121</v>
      </c>
      <c r="CF432" s="135" t="s">
        <v>1121</v>
      </c>
      <c r="CG432" s="135" t="s">
        <v>1121</v>
      </c>
      <c r="CH432" s="135" t="s">
        <v>1121</v>
      </c>
      <c r="CI432" s="135" t="s">
        <v>1121</v>
      </c>
      <c r="CJ432" s="135" t="s">
        <v>1121</v>
      </c>
      <c r="CK432" s="135" t="s">
        <v>1121</v>
      </c>
      <c r="CL432" s="135" t="s">
        <v>1121</v>
      </c>
      <c r="CM432" s="135" t="s">
        <v>1121</v>
      </c>
      <c r="CN432" s="135" t="s">
        <v>1121</v>
      </c>
      <c r="CO432" s="135"/>
      <c r="CP432" s="135" t="s">
        <v>1121</v>
      </c>
      <c r="CQ432" s="135" t="s">
        <v>1121</v>
      </c>
      <c r="CR432" s="135" t="s">
        <v>1121</v>
      </c>
      <c r="CS432" s="135" t="s">
        <v>1121</v>
      </c>
      <c r="CT432" s="135" t="s">
        <v>1121</v>
      </c>
      <c r="CU432" s="135" t="s">
        <v>1121</v>
      </c>
      <c r="CV432" s="135" t="s">
        <v>1121</v>
      </c>
      <c r="CW432" s="136" t="s">
        <v>1121</v>
      </c>
      <c r="CX432" s="135" t="s">
        <v>1121</v>
      </c>
      <c r="CY432" s="135" t="s">
        <v>1121</v>
      </c>
      <c r="CZ432" s="135" t="s">
        <v>1121</v>
      </c>
      <c r="DA432" s="135" t="s">
        <v>1121</v>
      </c>
      <c r="DB432" s="135" t="s">
        <v>1121</v>
      </c>
      <c r="DC432" s="133">
        <v>5.0000000000000002E-5</v>
      </c>
      <c r="DD432" s="133">
        <v>5.0000000000000002E-5</v>
      </c>
      <c r="DE432" s="132">
        <v>4058</v>
      </c>
      <c r="DF432" s="135" t="s">
        <v>1121</v>
      </c>
      <c r="DG432" s="135" t="s">
        <v>1121</v>
      </c>
      <c r="DH432" s="135" t="s">
        <v>1121</v>
      </c>
      <c r="DI432" s="135" t="s">
        <v>1121</v>
      </c>
      <c r="DJ432" s="135" t="s">
        <v>1121</v>
      </c>
    </row>
    <row r="433" spans="34:114" ht="15" hidden="1" x14ac:dyDescent="0.25">
      <c r="AH433" s="133">
        <v>2.5000000000000001E-3</v>
      </c>
      <c r="AI433" s="132">
        <v>1.0999999999999999E-2</v>
      </c>
      <c r="AJ433" s="133">
        <v>2.5000000000000001E-3</v>
      </c>
      <c r="AK433" s="132">
        <v>1.9E-2</v>
      </c>
      <c r="AL433" s="132">
        <v>0.01</v>
      </c>
      <c r="AM433" s="132">
        <v>5.0000000000000001E-3</v>
      </c>
      <c r="AN433" s="132">
        <v>5.0000000000000001E-3</v>
      </c>
      <c r="AO433" s="133">
        <v>2.5000000000000001E-3</v>
      </c>
      <c r="AP433" s="132">
        <v>7.0000000000000001E-3</v>
      </c>
      <c r="AQ433" s="133">
        <v>1.5E-3</v>
      </c>
      <c r="AR433" s="133">
        <v>2.5000000000000001E-3</v>
      </c>
      <c r="AS433" s="133">
        <v>2.5000000000000001E-3</v>
      </c>
      <c r="AT433" s="132">
        <v>1.0999999999999999E-2</v>
      </c>
      <c r="AU433" s="132">
        <v>7.0000000000000001E-3</v>
      </c>
      <c r="AV433" s="133">
        <v>2.5000000000000001E-3</v>
      </c>
      <c r="AW433" s="133">
        <v>2.5000000000000001E-3</v>
      </c>
      <c r="AX433" s="132">
        <v>1.0999999999999999E-2</v>
      </c>
      <c r="AY433" s="133">
        <v>2.5000000000000001E-3</v>
      </c>
      <c r="AZ433" s="133">
        <v>2.5000000000000001E-3</v>
      </c>
      <c r="BB433" s="133">
        <v>5.0000000000000001E-4</v>
      </c>
      <c r="BC433" s="133">
        <v>5.0000000000000001E-4</v>
      </c>
      <c r="BD433" s="133">
        <v>5.0000000000000001E-4</v>
      </c>
      <c r="BE433" s="133">
        <v>5.0000000000000001E-4</v>
      </c>
      <c r="BF433" s="133">
        <v>5.0000000000000001E-4</v>
      </c>
      <c r="BG433" s="133">
        <v>5.0000000000000001E-4</v>
      </c>
      <c r="BH433" s="133">
        <v>5.0000000000000001E-4</v>
      </c>
      <c r="BI433" s="133">
        <v>5.0000000000000001E-4</v>
      </c>
      <c r="BJ433" s="133">
        <v>5.0000000000000004E-6</v>
      </c>
      <c r="BK433" s="133">
        <v>5.0000000000000001E-4</v>
      </c>
      <c r="BL433" s="133">
        <v>5.0000000000000002E-5</v>
      </c>
      <c r="BM433" s="133">
        <v>5.0000000000000002E-5</v>
      </c>
      <c r="BN433" s="133">
        <v>5.0000000000000002E-5</v>
      </c>
      <c r="BO433" s="133">
        <v>5.0000000000000002E-5</v>
      </c>
      <c r="BP433" s="133">
        <v>5.0000000000000002E-5</v>
      </c>
      <c r="BQ433" s="133">
        <v>4.0000000000000002E-4</v>
      </c>
      <c r="BR433" s="133">
        <v>5.0000000000000002E-5</v>
      </c>
      <c r="BS433" s="133">
        <v>5.0000000000000002E-5</v>
      </c>
      <c r="BT433" s="133">
        <v>5.0000000000000002E-5</v>
      </c>
      <c r="BU433" s="133">
        <v>5.0000000000000002E-5</v>
      </c>
      <c r="BV433" s="133">
        <v>5.0000000000000002E-5</v>
      </c>
      <c r="BW433" s="133">
        <v>1E-4</v>
      </c>
      <c r="BX433" s="133">
        <v>1.4999999999999999E-4</v>
      </c>
      <c r="BY433" s="133">
        <v>2.5000000000000001E-2</v>
      </c>
      <c r="BZ433" s="133">
        <v>0.05</v>
      </c>
      <c r="CA433" s="133">
        <v>0.5</v>
      </c>
      <c r="CB433" s="133">
        <v>1.0000000000000001E-5</v>
      </c>
      <c r="CC433" s="133">
        <v>2.5000000000000001E-5</v>
      </c>
      <c r="CD433" s="133">
        <v>2.5000000000000001E-5</v>
      </c>
      <c r="CE433" s="133">
        <v>2.5000000000000001E-5</v>
      </c>
      <c r="CF433" s="133">
        <v>2.5000000000000001E-5</v>
      </c>
      <c r="CG433" s="133">
        <v>2.5000000000000001E-5</v>
      </c>
      <c r="CH433" s="133">
        <v>2.5000000000000001E-5</v>
      </c>
      <c r="CI433" s="133">
        <v>2.5000000000000001E-5</v>
      </c>
      <c r="CJ433" s="133">
        <v>5.0000000000000001E-3</v>
      </c>
      <c r="CK433" s="133">
        <v>1.4999999999999999E-4</v>
      </c>
      <c r="CL433" s="133">
        <v>5.0000000000000001E-4</v>
      </c>
      <c r="CM433" s="133">
        <v>5.0000000000000001E-4</v>
      </c>
      <c r="CN433" s="133">
        <v>5.0000000000000001E-4</v>
      </c>
      <c r="CO433" s="133"/>
      <c r="CP433" s="133">
        <v>2.9999999999999997E-4</v>
      </c>
      <c r="CQ433" s="133">
        <v>5.0000000000000001E-3</v>
      </c>
      <c r="CR433" s="133">
        <v>5.0000000000000001E-4</v>
      </c>
      <c r="CS433" s="133">
        <v>5.0000000000000001E-4</v>
      </c>
      <c r="CT433" s="133">
        <v>5.0000000000000002E-5</v>
      </c>
      <c r="CU433" s="133">
        <v>5.0000000000000002E-5</v>
      </c>
      <c r="CV433" s="133">
        <v>5.0000000000000002E-5</v>
      </c>
      <c r="CW433" s="136">
        <v>0.89</v>
      </c>
      <c r="CX433" s="133">
        <v>5.0000000000000002E-5</v>
      </c>
      <c r="CY433" s="133">
        <v>5.0000000000000002E-5</v>
      </c>
      <c r="CZ433" s="133">
        <v>5.0000000000000002E-5</v>
      </c>
      <c r="DA433" s="133">
        <v>5.0000000000000002E-5</v>
      </c>
      <c r="DB433" s="133">
        <v>5.0000000000000002E-5</v>
      </c>
      <c r="DC433" s="133">
        <v>5.0000000000000002E-5</v>
      </c>
      <c r="DD433" s="133">
        <v>5.0000000000000002E-5</v>
      </c>
      <c r="DE433" s="132">
        <v>1078</v>
      </c>
      <c r="DF433" s="133">
        <v>5.0000000000000001E-4</v>
      </c>
      <c r="DG433" s="133">
        <v>5.0000000000000002E-5</v>
      </c>
      <c r="DH433" s="133">
        <v>2.5000000000000001E-5</v>
      </c>
      <c r="DI433" s="133">
        <v>2.5000000000000001E-5</v>
      </c>
      <c r="DJ433" s="133">
        <v>5.0000000000000002E-5</v>
      </c>
    </row>
    <row r="434" spans="34:114" ht="15" hidden="1" x14ac:dyDescent="0.25">
      <c r="AH434" s="133">
        <v>2.5000000000000001E-3</v>
      </c>
      <c r="AI434" s="132">
        <v>6.0999999999999999E-2</v>
      </c>
      <c r="AJ434" s="133">
        <v>2.5000000000000001E-3</v>
      </c>
      <c r="AK434" s="132">
        <v>1.0999999999999999E-2</v>
      </c>
      <c r="AL434" s="132">
        <v>1.2E-2</v>
      </c>
      <c r="AM434" s="133">
        <v>2.5000000000000001E-3</v>
      </c>
      <c r="AN434" s="133">
        <v>2.5000000000000001E-3</v>
      </c>
      <c r="AO434" s="133">
        <v>2.5000000000000001E-3</v>
      </c>
      <c r="AP434" s="132">
        <v>0.01</v>
      </c>
      <c r="AQ434" s="133">
        <v>1.5E-3</v>
      </c>
      <c r="AR434" s="133">
        <v>2.5000000000000001E-3</v>
      </c>
      <c r="AS434" s="133">
        <v>2.5000000000000001E-3</v>
      </c>
      <c r="AT434" s="133">
        <v>2.5000000000000001E-3</v>
      </c>
      <c r="AU434" s="133">
        <v>2.5000000000000001E-3</v>
      </c>
      <c r="AV434" s="133">
        <v>2.5000000000000001E-3</v>
      </c>
      <c r="AW434" s="132">
        <v>1.96</v>
      </c>
      <c r="AX434" s="132">
        <v>1.7999999999999999E-2</v>
      </c>
      <c r="AY434" s="133">
        <v>2.5000000000000001E-3</v>
      </c>
      <c r="AZ434" s="133">
        <v>2.5000000000000001E-3</v>
      </c>
      <c r="BB434" s="133">
        <v>5.0000000000000001E-4</v>
      </c>
      <c r="BC434" s="133">
        <v>5.0000000000000001E-4</v>
      </c>
      <c r="BD434" s="133">
        <v>5.0000000000000001E-4</v>
      </c>
      <c r="BE434" s="133">
        <v>5.0000000000000001E-4</v>
      </c>
      <c r="BF434" s="133">
        <v>5.0000000000000001E-4</v>
      </c>
      <c r="BG434" s="133">
        <v>5.0000000000000001E-4</v>
      </c>
      <c r="BH434" s="133">
        <v>5.0000000000000001E-4</v>
      </c>
      <c r="BI434" s="133">
        <v>5.0000000000000001E-4</v>
      </c>
      <c r="BJ434" s="133">
        <v>5.0000000000000004E-6</v>
      </c>
      <c r="BK434" s="133">
        <v>5.0000000000000001E-4</v>
      </c>
      <c r="BL434" s="133">
        <v>5.0000000000000002E-5</v>
      </c>
      <c r="BM434" s="133">
        <v>5.0000000000000002E-5</v>
      </c>
      <c r="BN434" s="133">
        <v>5.0000000000000002E-5</v>
      </c>
      <c r="BO434" s="133">
        <v>5.0000000000000002E-5</v>
      </c>
      <c r="BP434" s="133">
        <v>5.0000000000000002E-5</v>
      </c>
      <c r="BQ434" s="133">
        <v>4.0000000000000002E-4</v>
      </c>
      <c r="BR434" s="133">
        <v>5.0000000000000002E-5</v>
      </c>
      <c r="BS434" s="133">
        <v>5.0000000000000002E-5</v>
      </c>
      <c r="BT434" s="133">
        <v>5.0000000000000002E-5</v>
      </c>
      <c r="BU434" s="133">
        <v>5.0000000000000002E-5</v>
      </c>
      <c r="BV434" s="133">
        <v>5.0000000000000002E-5</v>
      </c>
      <c r="BW434" s="133">
        <v>1E-4</v>
      </c>
      <c r="BX434" s="133">
        <v>1.4999999999999999E-4</v>
      </c>
      <c r="BY434" s="135" t="s">
        <v>1121</v>
      </c>
      <c r="BZ434" s="135" t="s">
        <v>1121</v>
      </c>
      <c r="CA434" s="135" t="s">
        <v>1121</v>
      </c>
      <c r="CB434" s="135" t="s">
        <v>1121</v>
      </c>
      <c r="CC434" s="135" t="s">
        <v>1121</v>
      </c>
      <c r="CD434" s="135" t="s">
        <v>1121</v>
      </c>
      <c r="CE434" s="135" t="s">
        <v>1121</v>
      </c>
      <c r="CF434" s="135" t="s">
        <v>1121</v>
      </c>
      <c r="CG434" s="135" t="s">
        <v>1121</v>
      </c>
      <c r="CH434" s="135" t="s">
        <v>1121</v>
      </c>
      <c r="CI434" s="135" t="s">
        <v>1121</v>
      </c>
      <c r="CJ434" s="135" t="s">
        <v>1121</v>
      </c>
      <c r="CK434" s="135" t="s">
        <v>1121</v>
      </c>
      <c r="CL434" s="135" t="s">
        <v>1121</v>
      </c>
      <c r="CM434" s="135" t="s">
        <v>1121</v>
      </c>
      <c r="CN434" s="135" t="s">
        <v>1121</v>
      </c>
      <c r="CO434" s="135"/>
      <c r="CP434" s="135" t="s">
        <v>1121</v>
      </c>
      <c r="CQ434" s="135" t="s">
        <v>1121</v>
      </c>
      <c r="CR434" s="135" t="s">
        <v>1121</v>
      </c>
      <c r="CS434" s="135" t="s">
        <v>1121</v>
      </c>
      <c r="CT434" s="135" t="s">
        <v>1121</v>
      </c>
      <c r="CU434" s="135" t="s">
        <v>1121</v>
      </c>
      <c r="CV434" s="135" t="s">
        <v>1121</v>
      </c>
      <c r="CW434" s="136" t="s">
        <v>1121</v>
      </c>
      <c r="CX434" s="135" t="s">
        <v>1121</v>
      </c>
      <c r="CY434" s="135" t="s">
        <v>1121</v>
      </c>
      <c r="CZ434" s="135" t="s">
        <v>1121</v>
      </c>
      <c r="DA434" s="135" t="s">
        <v>1121</v>
      </c>
      <c r="DB434" s="135" t="s">
        <v>1121</v>
      </c>
      <c r="DC434" s="133">
        <v>5.0000000000000002E-5</v>
      </c>
      <c r="DD434" s="133">
        <v>5.0000000000000002E-5</v>
      </c>
      <c r="DE434" s="133">
        <v>38816</v>
      </c>
      <c r="DF434" s="135" t="s">
        <v>1121</v>
      </c>
      <c r="DG434" s="135" t="s">
        <v>1121</v>
      </c>
      <c r="DH434" s="135" t="s">
        <v>1121</v>
      </c>
      <c r="DI434" s="135" t="s">
        <v>1121</v>
      </c>
      <c r="DJ434" s="135" t="s">
        <v>1121</v>
      </c>
    </row>
    <row r="435" spans="34:114" ht="15" hidden="1" x14ac:dyDescent="0.25">
      <c r="AH435" s="132">
        <v>2.5000000000000001E-2</v>
      </c>
      <c r="AI435" s="132">
        <v>6.0999999999999999E-2</v>
      </c>
      <c r="AJ435" s="132">
        <v>1.4E-2</v>
      </c>
      <c r="AK435" s="132">
        <v>0.108</v>
      </c>
      <c r="AL435" s="132">
        <v>4.2999999999999997E-2</v>
      </c>
      <c r="AM435" s="132">
        <v>3.9E-2</v>
      </c>
      <c r="AN435" s="132">
        <v>4.2999999999999997E-2</v>
      </c>
      <c r="AO435" s="132">
        <v>8.0000000000000002E-3</v>
      </c>
      <c r="AP435" s="132">
        <v>2.5999999999999999E-2</v>
      </c>
      <c r="AQ435" s="132">
        <v>3.0000000000000001E-3</v>
      </c>
      <c r="AR435" s="132">
        <v>7.0000000000000001E-3</v>
      </c>
      <c r="AS435" s="132">
        <v>8.0000000000000002E-3</v>
      </c>
      <c r="AT435" s="132">
        <v>0.08</v>
      </c>
      <c r="AU435" s="132">
        <v>6.4000000000000001E-2</v>
      </c>
      <c r="AV435" s="132">
        <v>2.5000000000000001E-2</v>
      </c>
      <c r="AW435" s="132">
        <v>3.9E-2</v>
      </c>
      <c r="AX435" s="132">
        <v>4.3999999999999997E-2</v>
      </c>
      <c r="AY435" s="132">
        <v>1.4E-2</v>
      </c>
      <c r="AZ435" s="133">
        <v>2.5000000000000001E-3</v>
      </c>
      <c r="BB435" s="133">
        <v>5.0000000000000001E-4</v>
      </c>
      <c r="BC435" s="133">
        <v>5.0000000000000001E-4</v>
      </c>
      <c r="BD435" s="133">
        <v>5.0000000000000001E-4</v>
      </c>
      <c r="BE435" s="133">
        <v>5.0000000000000001E-4</v>
      </c>
      <c r="BF435" s="133">
        <v>5.0000000000000001E-4</v>
      </c>
      <c r="BG435" s="133">
        <v>5.0000000000000001E-4</v>
      </c>
      <c r="BH435" s="133">
        <v>5.0000000000000001E-4</v>
      </c>
      <c r="BI435" s="133">
        <v>5.0000000000000001E-4</v>
      </c>
      <c r="BJ435" s="133">
        <v>5.0000000000000004E-6</v>
      </c>
      <c r="BK435" s="133">
        <v>5.0000000000000001E-4</v>
      </c>
      <c r="BL435" s="133">
        <v>5.0000000000000002E-5</v>
      </c>
      <c r="BM435" s="133">
        <v>5.0000000000000002E-5</v>
      </c>
      <c r="BN435" s="133">
        <v>5.0000000000000002E-5</v>
      </c>
      <c r="BO435" s="133">
        <v>5.0000000000000002E-5</v>
      </c>
      <c r="BP435" s="133">
        <v>5.0000000000000002E-5</v>
      </c>
      <c r="BQ435" s="133">
        <v>4.0000000000000002E-4</v>
      </c>
      <c r="BR435" s="133">
        <v>5.0000000000000002E-5</v>
      </c>
      <c r="BS435" s="133">
        <v>5.0000000000000002E-5</v>
      </c>
      <c r="BT435" s="133">
        <v>5.0000000000000002E-5</v>
      </c>
      <c r="BU435" s="133">
        <v>5.0000000000000002E-5</v>
      </c>
      <c r="BV435" s="133">
        <v>5.0000000000000002E-5</v>
      </c>
      <c r="BW435" s="133">
        <v>1E-4</v>
      </c>
      <c r="BX435" s="133">
        <v>1.4999999999999999E-4</v>
      </c>
      <c r="BY435" s="135" t="s">
        <v>1121</v>
      </c>
      <c r="BZ435" s="135" t="s">
        <v>1121</v>
      </c>
      <c r="CA435" s="135" t="s">
        <v>1121</v>
      </c>
      <c r="CB435" s="135" t="s">
        <v>1121</v>
      </c>
      <c r="CC435" s="135" t="s">
        <v>1121</v>
      </c>
      <c r="CD435" s="135" t="s">
        <v>1121</v>
      </c>
      <c r="CE435" s="135" t="s">
        <v>1121</v>
      </c>
      <c r="CF435" s="135" t="s">
        <v>1121</v>
      </c>
      <c r="CG435" s="135" t="s">
        <v>1121</v>
      </c>
      <c r="CH435" s="135" t="s">
        <v>1121</v>
      </c>
      <c r="CI435" s="135" t="s">
        <v>1121</v>
      </c>
      <c r="CJ435" s="135" t="s">
        <v>1121</v>
      </c>
      <c r="CK435" s="135" t="s">
        <v>1121</v>
      </c>
      <c r="CL435" s="135" t="s">
        <v>1121</v>
      </c>
      <c r="CM435" s="135" t="s">
        <v>1121</v>
      </c>
      <c r="CN435" s="135" t="s">
        <v>1121</v>
      </c>
      <c r="CO435" s="135"/>
      <c r="CP435" s="135" t="s">
        <v>1121</v>
      </c>
      <c r="CQ435" s="135" t="s">
        <v>1121</v>
      </c>
      <c r="CR435" s="135" t="s">
        <v>1121</v>
      </c>
      <c r="CS435" s="135" t="s">
        <v>1121</v>
      </c>
      <c r="CT435" s="135" t="s">
        <v>1121</v>
      </c>
      <c r="CU435" s="135" t="s">
        <v>1121</v>
      </c>
      <c r="CV435" s="135" t="s">
        <v>1121</v>
      </c>
      <c r="CW435" s="136" t="s">
        <v>1121</v>
      </c>
      <c r="CX435" s="135" t="s">
        <v>1121</v>
      </c>
      <c r="CY435" s="135" t="s">
        <v>1121</v>
      </c>
      <c r="CZ435" s="135" t="s">
        <v>1121</v>
      </c>
      <c r="DA435" s="135" t="s">
        <v>1121</v>
      </c>
      <c r="DB435" s="135" t="s">
        <v>1121</v>
      </c>
      <c r="DC435" s="133">
        <v>5.0000000000000002E-5</v>
      </c>
      <c r="DD435" s="133">
        <v>5.0000000000000002E-5</v>
      </c>
      <c r="DE435" s="132">
        <v>2146</v>
      </c>
      <c r="DF435" s="135" t="s">
        <v>1121</v>
      </c>
      <c r="DG435" s="135" t="s">
        <v>1121</v>
      </c>
      <c r="DH435" s="135" t="s">
        <v>1121</v>
      </c>
      <c r="DI435" s="135" t="s">
        <v>1121</v>
      </c>
      <c r="DJ435" s="135" t="s">
        <v>1121</v>
      </c>
    </row>
    <row r="436" spans="34:114" ht="15" hidden="1" x14ac:dyDescent="0.25">
      <c r="AH436" s="132">
        <v>0.01</v>
      </c>
      <c r="AI436" s="132">
        <v>6.0000000000000001E-3</v>
      </c>
      <c r="AJ436" s="133">
        <v>2.5000000000000001E-3</v>
      </c>
      <c r="AK436" s="132">
        <v>3.3000000000000002E-2</v>
      </c>
      <c r="AL436" s="132">
        <v>2.3E-2</v>
      </c>
      <c r="AM436" s="132">
        <v>0.01</v>
      </c>
      <c r="AN436" s="132">
        <v>1.0999999999999999E-2</v>
      </c>
      <c r="AO436" s="133">
        <v>2.5000000000000001E-3</v>
      </c>
      <c r="AP436" s="132">
        <v>7.0000000000000001E-3</v>
      </c>
      <c r="AQ436" s="133">
        <v>1.5E-3</v>
      </c>
      <c r="AR436" s="133">
        <v>2.5000000000000001E-3</v>
      </c>
      <c r="AS436" s="132">
        <v>1.0999999999999999E-2</v>
      </c>
      <c r="AT436" s="132">
        <v>2.4E-2</v>
      </c>
      <c r="AU436" s="132">
        <v>1.7999999999999999E-2</v>
      </c>
      <c r="AV436" s="132">
        <v>8.0000000000000002E-3</v>
      </c>
      <c r="AW436" s="132">
        <v>1.0999999999999999E-2</v>
      </c>
      <c r="AX436" s="132">
        <v>0.01</v>
      </c>
      <c r="AY436" s="133">
        <v>2.5000000000000001E-3</v>
      </c>
      <c r="AZ436" s="133">
        <v>2.5000000000000001E-3</v>
      </c>
      <c r="BB436" s="133">
        <v>5.0000000000000001E-4</v>
      </c>
      <c r="BC436" s="133">
        <v>5.0000000000000001E-4</v>
      </c>
      <c r="BD436" s="133">
        <v>5.0000000000000001E-4</v>
      </c>
      <c r="BE436" s="133">
        <v>5.0000000000000001E-4</v>
      </c>
      <c r="BF436" s="133">
        <v>5.0000000000000001E-4</v>
      </c>
      <c r="BG436" s="133">
        <v>5.0000000000000001E-4</v>
      </c>
      <c r="BH436" s="133">
        <v>5.0000000000000001E-4</v>
      </c>
      <c r="BI436" s="133">
        <v>5.0000000000000001E-4</v>
      </c>
      <c r="BJ436" s="133">
        <v>5.0000000000000004E-6</v>
      </c>
      <c r="BK436" s="133">
        <v>5.0000000000000001E-4</v>
      </c>
      <c r="BL436" s="133">
        <v>5.0000000000000002E-5</v>
      </c>
      <c r="BM436" s="133">
        <v>5.0000000000000002E-5</v>
      </c>
      <c r="BN436" s="133">
        <v>5.0000000000000002E-5</v>
      </c>
      <c r="BO436" s="133">
        <v>5.0000000000000002E-5</v>
      </c>
      <c r="BP436" s="133">
        <v>5.0000000000000002E-5</v>
      </c>
      <c r="BQ436" s="133">
        <v>4.0000000000000002E-4</v>
      </c>
      <c r="BR436" s="133">
        <v>5.0000000000000002E-5</v>
      </c>
      <c r="BS436" s="133">
        <v>5.0000000000000002E-5</v>
      </c>
      <c r="BT436" s="133">
        <v>5.0000000000000002E-5</v>
      </c>
      <c r="BU436" s="133">
        <v>5.0000000000000002E-5</v>
      </c>
      <c r="BV436" s="133">
        <v>5.0000000000000002E-5</v>
      </c>
      <c r="BW436" s="133">
        <v>1E-4</v>
      </c>
      <c r="BX436" s="133">
        <v>1.4999999999999999E-4</v>
      </c>
      <c r="BY436" s="135" t="s">
        <v>1121</v>
      </c>
      <c r="BZ436" s="135" t="s">
        <v>1121</v>
      </c>
      <c r="CA436" s="135" t="s">
        <v>1121</v>
      </c>
      <c r="CB436" s="135" t="s">
        <v>1121</v>
      </c>
      <c r="CC436" s="135" t="s">
        <v>1121</v>
      </c>
      <c r="CD436" s="135" t="s">
        <v>1121</v>
      </c>
      <c r="CE436" s="135" t="s">
        <v>1121</v>
      </c>
      <c r="CF436" s="135" t="s">
        <v>1121</v>
      </c>
      <c r="CG436" s="135" t="s">
        <v>1121</v>
      </c>
      <c r="CH436" s="135" t="s">
        <v>1121</v>
      </c>
      <c r="CI436" s="135" t="s">
        <v>1121</v>
      </c>
      <c r="CJ436" s="135" t="s">
        <v>1121</v>
      </c>
      <c r="CK436" s="135" t="s">
        <v>1121</v>
      </c>
      <c r="CL436" s="135" t="s">
        <v>1121</v>
      </c>
      <c r="CM436" s="135" t="s">
        <v>1121</v>
      </c>
      <c r="CN436" s="135" t="s">
        <v>1121</v>
      </c>
      <c r="CO436" s="135"/>
      <c r="CP436" s="135" t="s">
        <v>1121</v>
      </c>
      <c r="CQ436" s="135" t="s">
        <v>1121</v>
      </c>
      <c r="CR436" s="135" t="s">
        <v>1121</v>
      </c>
      <c r="CS436" s="135" t="s">
        <v>1121</v>
      </c>
      <c r="CT436" s="135" t="s">
        <v>1121</v>
      </c>
      <c r="CU436" s="135" t="s">
        <v>1121</v>
      </c>
      <c r="CV436" s="135" t="s">
        <v>1121</v>
      </c>
      <c r="CW436" s="136" t="s">
        <v>1121</v>
      </c>
      <c r="CX436" s="135" t="s">
        <v>1121</v>
      </c>
      <c r="CY436" s="135" t="s">
        <v>1121</v>
      </c>
      <c r="CZ436" s="135" t="s">
        <v>1121</v>
      </c>
      <c r="DA436" s="135" t="s">
        <v>1121</v>
      </c>
      <c r="DB436" s="135" t="s">
        <v>1121</v>
      </c>
      <c r="DC436" s="133">
        <v>5.0000000000000002E-5</v>
      </c>
      <c r="DD436" s="133">
        <v>5.0000000000000002E-5</v>
      </c>
      <c r="DE436" s="132">
        <v>1960</v>
      </c>
      <c r="DF436" s="135" t="s">
        <v>1121</v>
      </c>
      <c r="DG436" s="135" t="s">
        <v>1121</v>
      </c>
      <c r="DH436" s="135" t="s">
        <v>1121</v>
      </c>
      <c r="DI436" s="135" t="s">
        <v>1121</v>
      </c>
      <c r="DJ436" s="135" t="s">
        <v>1121</v>
      </c>
    </row>
    <row r="437" spans="34:114" ht="15" hidden="1" x14ac:dyDescent="0.25">
      <c r="AH437" s="132">
        <v>1.0999999999999999E-2</v>
      </c>
      <c r="AI437" s="133">
        <v>2.5000000000000001E-3</v>
      </c>
      <c r="AJ437" s="133">
        <v>2.5000000000000001E-3</v>
      </c>
      <c r="AK437" s="132">
        <v>2.3E-2</v>
      </c>
      <c r="AL437" s="132">
        <v>3.6999999999999998E-2</v>
      </c>
      <c r="AM437" s="132">
        <v>0.02</v>
      </c>
      <c r="AN437" s="132">
        <v>4.7E-2</v>
      </c>
      <c r="AO437" s="132">
        <v>0.01</v>
      </c>
      <c r="AP437" s="132">
        <v>3.3000000000000002E-2</v>
      </c>
      <c r="AQ437" s="133">
        <v>1.5E-3</v>
      </c>
      <c r="AR437" s="133">
        <v>2.5000000000000001E-3</v>
      </c>
      <c r="AS437" s="133">
        <v>2.5000000000000001E-3</v>
      </c>
      <c r="AT437" s="132">
        <v>1.9E-2</v>
      </c>
      <c r="AU437" s="132">
        <v>6.2E-2</v>
      </c>
      <c r="AV437" s="132">
        <v>2.5999999999999999E-2</v>
      </c>
      <c r="AW437" s="132">
        <v>3.4000000000000002E-2</v>
      </c>
      <c r="AX437" s="132">
        <v>3.4000000000000002E-2</v>
      </c>
      <c r="AY437" s="132">
        <v>1.7999999999999999E-2</v>
      </c>
      <c r="AZ437" s="133">
        <v>2.5000000000000001E-3</v>
      </c>
      <c r="BB437" s="133">
        <v>5.0000000000000001E-4</v>
      </c>
      <c r="BC437" s="133">
        <v>5.0000000000000001E-4</v>
      </c>
      <c r="BD437" s="133">
        <v>5.0000000000000001E-4</v>
      </c>
      <c r="BE437" s="133">
        <v>5.0000000000000001E-4</v>
      </c>
      <c r="BF437" s="133">
        <v>5.0000000000000001E-4</v>
      </c>
      <c r="BG437" s="133">
        <v>5.0000000000000001E-4</v>
      </c>
      <c r="BH437" s="133">
        <v>5.0000000000000001E-4</v>
      </c>
      <c r="BI437" s="133">
        <v>5.0000000000000001E-4</v>
      </c>
      <c r="BJ437" s="133">
        <v>5.0000000000000004E-6</v>
      </c>
      <c r="BK437" s="133">
        <v>5.0000000000000001E-4</v>
      </c>
      <c r="BL437" s="133">
        <v>5.0000000000000002E-5</v>
      </c>
      <c r="BM437" s="133">
        <v>5.0000000000000002E-5</v>
      </c>
      <c r="BN437" s="133">
        <v>5.0000000000000002E-5</v>
      </c>
      <c r="BO437" s="133">
        <v>5.0000000000000002E-5</v>
      </c>
      <c r="BP437" s="133">
        <v>5.0000000000000002E-5</v>
      </c>
      <c r="BQ437" s="133">
        <v>4.0000000000000002E-4</v>
      </c>
      <c r="BR437" s="133">
        <v>5.0000000000000002E-5</v>
      </c>
      <c r="BS437" s="133">
        <v>5.0000000000000002E-5</v>
      </c>
      <c r="BT437" s="133">
        <v>5.0000000000000002E-5</v>
      </c>
      <c r="BU437" s="133">
        <v>5.0000000000000002E-5</v>
      </c>
      <c r="BV437" s="133">
        <v>5.0000000000000002E-5</v>
      </c>
      <c r="BW437" s="133">
        <v>1E-4</v>
      </c>
      <c r="BX437" s="133">
        <v>1.4999999999999999E-4</v>
      </c>
      <c r="BY437" s="135" t="s">
        <v>1121</v>
      </c>
      <c r="BZ437" s="135" t="s">
        <v>1121</v>
      </c>
      <c r="CA437" s="135" t="s">
        <v>1121</v>
      </c>
      <c r="CB437" s="135" t="s">
        <v>1121</v>
      </c>
      <c r="CC437" s="135" t="s">
        <v>1121</v>
      </c>
      <c r="CD437" s="135" t="s">
        <v>1121</v>
      </c>
      <c r="CE437" s="135" t="s">
        <v>1121</v>
      </c>
      <c r="CF437" s="135" t="s">
        <v>1121</v>
      </c>
      <c r="CG437" s="135" t="s">
        <v>1121</v>
      </c>
      <c r="CH437" s="135" t="s">
        <v>1121</v>
      </c>
      <c r="CI437" s="135" t="s">
        <v>1121</v>
      </c>
      <c r="CJ437" s="135" t="s">
        <v>1121</v>
      </c>
      <c r="CK437" s="135" t="s">
        <v>1121</v>
      </c>
      <c r="CL437" s="135" t="s">
        <v>1121</v>
      </c>
      <c r="CM437" s="135" t="s">
        <v>1121</v>
      </c>
      <c r="CN437" s="135" t="s">
        <v>1121</v>
      </c>
      <c r="CO437" s="135"/>
      <c r="CP437" s="135" t="s">
        <v>1121</v>
      </c>
      <c r="CQ437" s="135" t="s">
        <v>1121</v>
      </c>
      <c r="CR437" s="135" t="s">
        <v>1121</v>
      </c>
      <c r="CS437" s="135" t="s">
        <v>1121</v>
      </c>
      <c r="CT437" s="135" t="s">
        <v>1121</v>
      </c>
      <c r="CU437" s="135" t="s">
        <v>1121</v>
      </c>
      <c r="CV437" s="135" t="s">
        <v>1121</v>
      </c>
      <c r="CW437" s="136" t="s">
        <v>1121</v>
      </c>
      <c r="CX437" s="135" t="s">
        <v>1121</v>
      </c>
      <c r="CY437" s="135" t="s">
        <v>1121</v>
      </c>
      <c r="CZ437" s="135" t="s">
        <v>1121</v>
      </c>
      <c r="DA437" s="135" t="s">
        <v>1121</v>
      </c>
      <c r="DB437" s="135" t="s">
        <v>1121</v>
      </c>
      <c r="DC437" s="133">
        <v>5.0000000000000002E-5</v>
      </c>
      <c r="DD437" s="133">
        <v>5.0000000000000002E-5</v>
      </c>
      <c r="DE437" s="132">
        <v>1812</v>
      </c>
      <c r="DF437" s="135" t="s">
        <v>1121</v>
      </c>
      <c r="DG437" s="135" t="s">
        <v>1121</v>
      </c>
      <c r="DH437" s="135" t="s">
        <v>1121</v>
      </c>
      <c r="DI437" s="135" t="s">
        <v>1121</v>
      </c>
      <c r="DJ437" s="135" t="s">
        <v>1121</v>
      </c>
    </row>
    <row r="438" spans="34:114" ht="15" hidden="1" x14ac:dyDescent="0.25">
      <c r="AH438" s="132">
        <v>4.5999999999999999E-2</v>
      </c>
      <c r="AI438" s="132">
        <v>2.3E-2</v>
      </c>
      <c r="AJ438" s="132">
        <v>0.01</v>
      </c>
      <c r="AK438" s="132">
        <v>7.0000000000000001E-3</v>
      </c>
      <c r="AL438" s="133">
        <v>2.5000000000000001E-3</v>
      </c>
      <c r="AM438" s="132">
        <v>3.2000000000000001E-2</v>
      </c>
      <c r="AN438" s="133">
        <v>2.5000000000000001E-3</v>
      </c>
      <c r="AO438" s="132">
        <v>6.0000000000000001E-3</v>
      </c>
      <c r="AP438" s="132">
        <v>7.0000000000000001E-3</v>
      </c>
      <c r="AQ438" s="133">
        <v>1.5E-3</v>
      </c>
      <c r="AR438" s="132">
        <v>2.8000000000000001E-2</v>
      </c>
      <c r="AS438" s="132">
        <v>1.9E-2</v>
      </c>
      <c r="AT438" s="133">
        <v>2.5000000000000001E-3</v>
      </c>
      <c r="AU438" s="133">
        <v>2.5000000000000001E-3</v>
      </c>
      <c r="AV438" s="133">
        <v>2.5000000000000001E-3</v>
      </c>
      <c r="AW438" s="133">
        <v>2.5000000000000001E-3</v>
      </c>
      <c r="AX438" s="132">
        <v>1.2E-2</v>
      </c>
      <c r="AY438" s="133">
        <v>2.5000000000000001E-3</v>
      </c>
      <c r="AZ438" s="133">
        <v>2.5000000000000001E-3</v>
      </c>
      <c r="BB438" s="133">
        <v>5.0000000000000001E-4</v>
      </c>
      <c r="BC438" s="133">
        <v>5.0000000000000001E-4</v>
      </c>
      <c r="BD438" s="133">
        <v>5.0000000000000001E-4</v>
      </c>
      <c r="BE438" s="133">
        <v>5.0000000000000001E-4</v>
      </c>
      <c r="BF438" s="133">
        <v>5.0000000000000001E-4</v>
      </c>
      <c r="BG438" s="133">
        <v>5.0000000000000001E-4</v>
      </c>
      <c r="BH438" s="133">
        <v>5.0000000000000001E-4</v>
      </c>
      <c r="BI438" s="133">
        <v>5.0000000000000001E-4</v>
      </c>
      <c r="BJ438" s="133">
        <v>5.0000000000000004E-6</v>
      </c>
      <c r="BK438" s="133">
        <v>5.0000000000000001E-4</v>
      </c>
      <c r="BL438" s="133">
        <v>5.0000000000000002E-5</v>
      </c>
      <c r="BM438" s="133">
        <v>5.0000000000000002E-5</v>
      </c>
      <c r="BN438" s="133">
        <v>5.0000000000000002E-5</v>
      </c>
      <c r="BO438" s="133">
        <v>5.0000000000000002E-5</v>
      </c>
      <c r="BP438" s="133">
        <v>5.0000000000000002E-5</v>
      </c>
      <c r="BQ438" s="133">
        <v>4.0000000000000002E-4</v>
      </c>
      <c r="BR438" s="133">
        <v>5.0000000000000002E-5</v>
      </c>
      <c r="BS438" s="133">
        <v>5.0000000000000002E-5</v>
      </c>
      <c r="BT438" s="133">
        <v>5.0000000000000002E-5</v>
      </c>
      <c r="BU438" s="133">
        <v>5.0000000000000002E-5</v>
      </c>
      <c r="BV438" s="133">
        <v>5.0000000000000002E-5</v>
      </c>
      <c r="BW438" s="133">
        <v>1E-4</v>
      </c>
      <c r="BX438" s="133">
        <v>1.4999999999999999E-4</v>
      </c>
      <c r="BY438" s="135" t="s">
        <v>1121</v>
      </c>
      <c r="BZ438" s="135" t="s">
        <v>1121</v>
      </c>
      <c r="CA438" s="135" t="s">
        <v>1121</v>
      </c>
      <c r="CB438" s="135" t="s">
        <v>1121</v>
      </c>
      <c r="CC438" s="135" t="s">
        <v>1121</v>
      </c>
      <c r="CD438" s="135" t="s">
        <v>1121</v>
      </c>
      <c r="CE438" s="135" t="s">
        <v>1121</v>
      </c>
      <c r="CF438" s="135" t="s">
        <v>1121</v>
      </c>
      <c r="CG438" s="135" t="s">
        <v>1121</v>
      </c>
      <c r="CH438" s="135" t="s">
        <v>1121</v>
      </c>
      <c r="CI438" s="135" t="s">
        <v>1121</v>
      </c>
      <c r="CJ438" s="135" t="s">
        <v>1121</v>
      </c>
      <c r="CK438" s="135" t="s">
        <v>1121</v>
      </c>
      <c r="CL438" s="135" t="s">
        <v>1121</v>
      </c>
      <c r="CM438" s="135" t="s">
        <v>1121</v>
      </c>
      <c r="CN438" s="135" t="s">
        <v>1121</v>
      </c>
      <c r="CO438" s="135"/>
      <c r="CP438" s="135" t="s">
        <v>1121</v>
      </c>
      <c r="CQ438" s="135" t="s">
        <v>1121</v>
      </c>
      <c r="CR438" s="135" t="s">
        <v>1121</v>
      </c>
      <c r="CS438" s="135" t="s">
        <v>1121</v>
      </c>
      <c r="CT438" s="135" t="s">
        <v>1121</v>
      </c>
      <c r="CU438" s="135" t="s">
        <v>1121</v>
      </c>
      <c r="CV438" s="135" t="s">
        <v>1121</v>
      </c>
      <c r="CW438" s="136" t="s">
        <v>1121</v>
      </c>
      <c r="CX438" s="135" t="s">
        <v>1121</v>
      </c>
      <c r="CY438" s="135" t="s">
        <v>1121</v>
      </c>
      <c r="CZ438" s="135" t="s">
        <v>1121</v>
      </c>
      <c r="DA438" s="135" t="s">
        <v>1121</v>
      </c>
      <c r="DB438" s="135" t="s">
        <v>1121</v>
      </c>
      <c r="DC438" s="133">
        <v>5.0000000000000002E-5</v>
      </c>
      <c r="DD438" s="133">
        <v>5.0000000000000002E-5</v>
      </c>
      <c r="DE438" s="132">
        <v>2803</v>
      </c>
      <c r="DF438" s="135" t="s">
        <v>1121</v>
      </c>
      <c r="DG438" s="135" t="s">
        <v>1121</v>
      </c>
      <c r="DH438" s="135" t="s">
        <v>1121</v>
      </c>
      <c r="DI438" s="135" t="s">
        <v>1121</v>
      </c>
      <c r="DJ438" s="135" t="s">
        <v>1121</v>
      </c>
    </row>
    <row r="439" spans="34:114" ht="15" hidden="1" x14ac:dyDescent="0.25">
      <c r="AH439" s="132">
        <v>0.02</v>
      </c>
      <c r="AI439" s="133">
        <v>2.5000000000000001E-3</v>
      </c>
      <c r="AJ439" s="133">
        <v>2.5000000000000001E-3</v>
      </c>
      <c r="AK439" s="133">
        <v>2.5000000000000001E-3</v>
      </c>
      <c r="AL439" s="133">
        <v>2.5000000000000001E-3</v>
      </c>
      <c r="AM439" s="133">
        <v>2.5000000000000001E-3</v>
      </c>
      <c r="AN439" s="133">
        <v>2.5000000000000001E-3</v>
      </c>
      <c r="AO439" s="133">
        <v>2.5000000000000001E-3</v>
      </c>
      <c r="AP439" s="133">
        <v>2.5000000000000001E-3</v>
      </c>
      <c r="AQ439" s="133">
        <v>1.5E-3</v>
      </c>
      <c r="AR439" s="133">
        <v>2.5000000000000001E-3</v>
      </c>
      <c r="AS439" s="133">
        <v>2.5000000000000001E-3</v>
      </c>
      <c r="AT439" s="133">
        <v>2.5000000000000001E-3</v>
      </c>
      <c r="AU439" s="133">
        <v>2.5000000000000001E-3</v>
      </c>
      <c r="AV439" s="133">
        <v>2.5000000000000001E-3</v>
      </c>
      <c r="AW439" s="133">
        <v>2.5000000000000001E-3</v>
      </c>
      <c r="AX439" s="132">
        <v>8.9999999999999993E-3</v>
      </c>
      <c r="AY439" s="133">
        <v>2.5000000000000001E-3</v>
      </c>
      <c r="AZ439" s="133">
        <v>2.5000000000000001E-3</v>
      </c>
      <c r="BB439" s="133">
        <v>5.0000000000000001E-4</v>
      </c>
      <c r="BC439" s="133">
        <v>5.0000000000000001E-4</v>
      </c>
      <c r="BD439" s="133">
        <v>5.0000000000000001E-4</v>
      </c>
      <c r="BE439" s="133">
        <v>5.0000000000000001E-4</v>
      </c>
      <c r="BF439" s="133">
        <v>5.0000000000000001E-4</v>
      </c>
      <c r="BG439" s="133">
        <v>5.0000000000000001E-4</v>
      </c>
      <c r="BH439" s="133">
        <v>5.0000000000000001E-4</v>
      </c>
      <c r="BI439" s="133">
        <v>5.0000000000000001E-4</v>
      </c>
      <c r="BJ439" s="133">
        <v>5.0000000000000004E-6</v>
      </c>
      <c r="BK439" s="133">
        <v>5.0000000000000001E-4</v>
      </c>
      <c r="BL439" s="133">
        <v>5.0000000000000002E-5</v>
      </c>
      <c r="BM439" s="133">
        <v>5.0000000000000002E-5</v>
      </c>
      <c r="BN439" s="133">
        <v>5.0000000000000002E-5</v>
      </c>
      <c r="BO439" s="133">
        <v>5.0000000000000002E-5</v>
      </c>
      <c r="BP439" s="133">
        <v>5.0000000000000002E-5</v>
      </c>
      <c r="BQ439" s="133">
        <v>4.0000000000000002E-4</v>
      </c>
      <c r="BR439" s="133">
        <v>5.0000000000000002E-5</v>
      </c>
      <c r="BS439" s="133">
        <v>5.0000000000000002E-5</v>
      </c>
      <c r="BT439" s="133">
        <v>5.0000000000000002E-5</v>
      </c>
      <c r="BU439" s="133">
        <v>5.0000000000000002E-5</v>
      </c>
      <c r="BV439" s="133">
        <v>5.0000000000000002E-5</v>
      </c>
      <c r="BW439" s="133">
        <v>1E-4</v>
      </c>
      <c r="BX439" s="133">
        <v>1.4999999999999999E-4</v>
      </c>
      <c r="BY439" s="135" t="s">
        <v>1121</v>
      </c>
      <c r="BZ439" s="135" t="s">
        <v>1121</v>
      </c>
      <c r="CA439" s="135" t="s">
        <v>1121</v>
      </c>
      <c r="CB439" s="135" t="s">
        <v>1121</v>
      </c>
      <c r="CC439" s="135" t="s">
        <v>1121</v>
      </c>
      <c r="CD439" s="135" t="s">
        <v>1121</v>
      </c>
      <c r="CE439" s="135" t="s">
        <v>1121</v>
      </c>
      <c r="CF439" s="135" t="s">
        <v>1121</v>
      </c>
      <c r="CG439" s="135" t="s">
        <v>1121</v>
      </c>
      <c r="CH439" s="135" t="s">
        <v>1121</v>
      </c>
      <c r="CI439" s="135" t="s">
        <v>1121</v>
      </c>
      <c r="CJ439" s="135" t="s">
        <v>1121</v>
      </c>
      <c r="CK439" s="135" t="s">
        <v>1121</v>
      </c>
      <c r="CL439" s="135" t="s">
        <v>1121</v>
      </c>
      <c r="CM439" s="135" t="s">
        <v>1121</v>
      </c>
      <c r="CN439" s="135" t="s">
        <v>1121</v>
      </c>
      <c r="CO439" s="135"/>
      <c r="CP439" s="135" t="s">
        <v>1121</v>
      </c>
      <c r="CQ439" s="135" t="s">
        <v>1121</v>
      </c>
      <c r="CR439" s="135" t="s">
        <v>1121</v>
      </c>
      <c r="CS439" s="135" t="s">
        <v>1121</v>
      </c>
      <c r="CT439" s="135" t="s">
        <v>1121</v>
      </c>
      <c r="CU439" s="135" t="s">
        <v>1121</v>
      </c>
      <c r="CV439" s="135" t="s">
        <v>1121</v>
      </c>
      <c r="CW439" s="136" t="s">
        <v>1121</v>
      </c>
      <c r="CX439" s="135" t="s">
        <v>1121</v>
      </c>
      <c r="CY439" s="135" t="s">
        <v>1121</v>
      </c>
      <c r="CZ439" s="135" t="s">
        <v>1121</v>
      </c>
      <c r="DA439" s="135" t="s">
        <v>1121</v>
      </c>
      <c r="DB439" s="135" t="s">
        <v>1121</v>
      </c>
      <c r="DC439" s="133">
        <v>5.0000000000000002E-5</v>
      </c>
      <c r="DD439" s="133">
        <v>5.0000000000000002E-5</v>
      </c>
      <c r="DE439" s="133">
        <v>6273</v>
      </c>
      <c r="DF439" s="135" t="s">
        <v>1121</v>
      </c>
      <c r="DG439" s="135" t="s">
        <v>1121</v>
      </c>
      <c r="DH439" s="135" t="s">
        <v>1121</v>
      </c>
      <c r="DI439" s="135" t="s">
        <v>1121</v>
      </c>
      <c r="DJ439" s="135" t="s">
        <v>1121</v>
      </c>
    </row>
    <row r="440" spans="34:114" ht="15" hidden="1" x14ac:dyDescent="0.25">
      <c r="AH440" s="132">
        <v>5.0000000000000001E-3</v>
      </c>
      <c r="AI440" s="132">
        <v>5.0000000000000001E-3</v>
      </c>
      <c r="AJ440" s="133">
        <v>2.5000000000000001E-3</v>
      </c>
      <c r="AK440" s="133">
        <v>2.5000000000000001E-3</v>
      </c>
      <c r="AL440" s="133">
        <v>2.5000000000000001E-3</v>
      </c>
      <c r="AM440" s="133">
        <v>2.5000000000000001E-3</v>
      </c>
      <c r="AN440" s="133">
        <v>2.5000000000000001E-3</v>
      </c>
      <c r="AO440" s="133">
        <v>2.5000000000000001E-3</v>
      </c>
      <c r="AP440" s="133">
        <v>2.5000000000000001E-3</v>
      </c>
      <c r="AQ440" s="133">
        <v>1.5E-3</v>
      </c>
      <c r="AR440" s="133">
        <v>2.5000000000000001E-3</v>
      </c>
      <c r="AS440" s="133">
        <v>2.5000000000000001E-3</v>
      </c>
      <c r="AT440" s="133">
        <v>2.5000000000000001E-3</v>
      </c>
      <c r="AU440" s="133">
        <v>2.5000000000000001E-3</v>
      </c>
      <c r="AV440" s="133">
        <v>2.5000000000000001E-3</v>
      </c>
      <c r="AW440" s="133">
        <v>2.5000000000000001E-3</v>
      </c>
      <c r="AX440" s="132">
        <v>5.0000000000000001E-3</v>
      </c>
      <c r="AY440" s="133">
        <v>2.5000000000000001E-3</v>
      </c>
      <c r="AZ440" s="133">
        <v>2.5000000000000001E-3</v>
      </c>
      <c r="BB440" s="133">
        <v>5.0000000000000001E-4</v>
      </c>
      <c r="BC440" s="133">
        <v>5.0000000000000001E-4</v>
      </c>
      <c r="BD440" s="133">
        <v>5.0000000000000001E-4</v>
      </c>
      <c r="BE440" s="133">
        <v>5.0000000000000001E-4</v>
      </c>
      <c r="BF440" s="133">
        <v>5.0000000000000001E-4</v>
      </c>
      <c r="BG440" s="133">
        <v>5.0000000000000001E-4</v>
      </c>
      <c r="BH440" s="133">
        <v>5.0000000000000001E-4</v>
      </c>
      <c r="BI440" s="133">
        <v>5.0000000000000001E-4</v>
      </c>
      <c r="BJ440" s="133">
        <v>5.0000000000000004E-6</v>
      </c>
      <c r="BK440" s="133">
        <v>5.0000000000000001E-4</v>
      </c>
      <c r="BL440" s="133">
        <v>5.0000000000000002E-5</v>
      </c>
      <c r="BM440" s="133">
        <v>5.0000000000000002E-5</v>
      </c>
      <c r="BN440" s="133">
        <v>5.0000000000000002E-5</v>
      </c>
      <c r="BO440" s="133">
        <v>5.0000000000000002E-5</v>
      </c>
      <c r="BP440" s="133">
        <v>5.0000000000000002E-5</v>
      </c>
      <c r="BQ440" s="133">
        <v>4.0000000000000002E-4</v>
      </c>
      <c r="BR440" s="133">
        <v>5.0000000000000002E-5</v>
      </c>
      <c r="BS440" s="133">
        <v>5.0000000000000002E-5</v>
      </c>
      <c r="BT440" s="133">
        <v>5.0000000000000002E-5</v>
      </c>
      <c r="BU440" s="133">
        <v>5.0000000000000002E-5</v>
      </c>
      <c r="BV440" s="133">
        <v>5.0000000000000002E-5</v>
      </c>
      <c r="BW440" s="133">
        <v>1E-4</v>
      </c>
      <c r="BX440" s="133">
        <v>1.4999999999999999E-4</v>
      </c>
      <c r="BY440" s="135" t="s">
        <v>1121</v>
      </c>
      <c r="BZ440" s="135" t="s">
        <v>1121</v>
      </c>
      <c r="CA440" s="135" t="s">
        <v>1121</v>
      </c>
      <c r="CB440" s="135" t="s">
        <v>1121</v>
      </c>
      <c r="CC440" s="135" t="s">
        <v>1121</v>
      </c>
      <c r="CD440" s="135" t="s">
        <v>1121</v>
      </c>
      <c r="CE440" s="135" t="s">
        <v>1121</v>
      </c>
      <c r="CF440" s="135" t="s">
        <v>1121</v>
      </c>
      <c r="CG440" s="135" t="s">
        <v>1121</v>
      </c>
      <c r="CH440" s="135" t="s">
        <v>1121</v>
      </c>
      <c r="CI440" s="135" t="s">
        <v>1121</v>
      </c>
      <c r="CJ440" s="135" t="s">
        <v>1121</v>
      </c>
      <c r="CK440" s="135" t="s">
        <v>1121</v>
      </c>
      <c r="CL440" s="135" t="s">
        <v>1121</v>
      </c>
      <c r="CM440" s="135" t="s">
        <v>1121</v>
      </c>
      <c r="CN440" s="135" t="s">
        <v>1121</v>
      </c>
      <c r="CO440" s="135"/>
      <c r="CP440" s="135" t="s">
        <v>1121</v>
      </c>
      <c r="CQ440" s="135" t="s">
        <v>1121</v>
      </c>
      <c r="CR440" s="135" t="s">
        <v>1121</v>
      </c>
      <c r="CS440" s="135" t="s">
        <v>1121</v>
      </c>
      <c r="CT440" s="135" t="s">
        <v>1121</v>
      </c>
      <c r="CU440" s="135" t="s">
        <v>1121</v>
      </c>
      <c r="CV440" s="135" t="s">
        <v>1121</v>
      </c>
      <c r="CW440" s="136" t="s">
        <v>1121</v>
      </c>
      <c r="CX440" s="135" t="s">
        <v>1121</v>
      </c>
      <c r="CY440" s="135" t="s">
        <v>1121</v>
      </c>
      <c r="CZ440" s="135" t="s">
        <v>1121</v>
      </c>
      <c r="DA440" s="135" t="s">
        <v>1121</v>
      </c>
      <c r="DB440" s="135" t="s">
        <v>1121</v>
      </c>
      <c r="DC440" s="133">
        <v>5.0000000000000002E-5</v>
      </c>
      <c r="DD440" s="133">
        <v>5.0000000000000002E-5</v>
      </c>
      <c r="DE440" s="132">
        <v>187.3</v>
      </c>
      <c r="DF440" s="135" t="s">
        <v>1121</v>
      </c>
      <c r="DG440" s="135" t="s">
        <v>1121</v>
      </c>
      <c r="DH440" s="135" t="s">
        <v>1121</v>
      </c>
      <c r="DI440" s="135" t="s">
        <v>1121</v>
      </c>
      <c r="DJ440" s="135" t="s">
        <v>1121</v>
      </c>
    </row>
    <row r="441" spans="34:114" ht="15" hidden="1" x14ac:dyDescent="0.25">
      <c r="AH441" s="132">
        <v>6.0000000000000001E-3</v>
      </c>
      <c r="AI441" s="133">
        <v>2.5000000000000001E-3</v>
      </c>
      <c r="AJ441" s="133">
        <v>2.5000000000000001E-3</v>
      </c>
      <c r="AK441" s="133">
        <v>2.5000000000000001E-3</v>
      </c>
      <c r="AL441" s="133">
        <v>2.5000000000000001E-3</v>
      </c>
      <c r="AM441" s="133">
        <v>2.5000000000000001E-3</v>
      </c>
      <c r="AN441" s="133">
        <v>2.5000000000000001E-3</v>
      </c>
      <c r="AO441" s="133">
        <v>2.5000000000000001E-3</v>
      </c>
      <c r="AP441" s="133">
        <v>2.5000000000000001E-3</v>
      </c>
      <c r="AQ441" s="133">
        <v>1.5E-3</v>
      </c>
      <c r="AR441" s="133">
        <v>2.5000000000000001E-3</v>
      </c>
      <c r="AS441" s="133">
        <v>2.5000000000000001E-3</v>
      </c>
      <c r="AT441" s="133">
        <v>2.5000000000000001E-3</v>
      </c>
      <c r="AU441" s="133">
        <v>2.5000000000000001E-3</v>
      </c>
      <c r="AV441" s="133">
        <v>2.5000000000000001E-3</v>
      </c>
      <c r="AW441" s="133">
        <v>2.5000000000000001E-3</v>
      </c>
      <c r="AX441" s="132">
        <v>6.0000000000000001E-3</v>
      </c>
      <c r="AY441" s="133">
        <v>2.5000000000000001E-3</v>
      </c>
      <c r="AZ441" s="133">
        <v>2.5000000000000001E-3</v>
      </c>
      <c r="BB441" s="133">
        <v>5.0000000000000001E-4</v>
      </c>
      <c r="BC441" s="133">
        <v>5.0000000000000001E-4</v>
      </c>
      <c r="BD441" s="133">
        <v>5.0000000000000001E-4</v>
      </c>
      <c r="BE441" s="133">
        <v>5.0000000000000001E-4</v>
      </c>
      <c r="BF441" s="133">
        <v>5.0000000000000001E-4</v>
      </c>
      <c r="BG441" s="133">
        <v>5.0000000000000001E-4</v>
      </c>
      <c r="BH441" s="133">
        <v>5.0000000000000001E-4</v>
      </c>
      <c r="BI441" s="133">
        <v>5.0000000000000001E-4</v>
      </c>
      <c r="BJ441" s="133">
        <v>5.0000000000000004E-6</v>
      </c>
      <c r="BK441" s="133">
        <v>5.0000000000000001E-4</v>
      </c>
      <c r="BL441" s="133">
        <v>5.0000000000000002E-5</v>
      </c>
      <c r="BM441" s="133">
        <v>5.0000000000000002E-5</v>
      </c>
      <c r="BN441" s="133">
        <v>5.0000000000000002E-5</v>
      </c>
      <c r="BO441" s="133">
        <v>5.0000000000000002E-5</v>
      </c>
      <c r="BP441" s="133">
        <v>5.0000000000000002E-5</v>
      </c>
      <c r="BQ441" s="133">
        <v>4.0000000000000002E-4</v>
      </c>
      <c r="BR441" s="133">
        <v>5.0000000000000002E-5</v>
      </c>
      <c r="BS441" s="133">
        <v>5.0000000000000002E-5</v>
      </c>
      <c r="BT441" s="133">
        <v>5.0000000000000002E-5</v>
      </c>
      <c r="BU441" s="133">
        <v>5.0000000000000002E-5</v>
      </c>
      <c r="BV441" s="133">
        <v>5.0000000000000002E-5</v>
      </c>
      <c r="BW441" s="133">
        <v>1E-4</v>
      </c>
      <c r="BX441" s="133">
        <v>1.4999999999999999E-4</v>
      </c>
      <c r="BY441" s="135" t="s">
        <v>1121</v>
      </c>
      <c r="BZ441" s="135" t="s">
        <v>1121</v>
      </c>
      <c r="CA441" s="135" t="s">
        <v>1121</v>
      </c>
      <c r="CB441" s="135" t="s">
        <v>1121</v>
      </c>
      <c r="CC441" s="135" t="s">
        <v>1121</v>
      </c>
      <c r="CD441" s="135" t="s">
        <v>1121</v>
      </c>
      <c r="CE441" s="135" t="s">
        <v>1121</v>
      </c>
      <c r="CF441" s="135" t="s">
        <v>1121</v>
      </c>
      <c r="CG441" s="135" t="s">
        <v>1121</v>
      </c>
      <c r="CH441" s="135" t="s">
        <v>1121</v>
      </c>
      <c r="CI441" s="135" t="s">
        <v>1121</v>
      </c>
      <c r="CJ441" s="135" t="s">
        <v>1121</v>
      </c>
      <c r="CK441" s="135" t="s">
        <v>1121</v>
      </c>
      <c r="CL441" s="135" t="s">
        <v>1121</v>
      </c>
      <c r="CM441" s="135" t="s">
        <v>1121</v>
      </c>
      <c r="CN441" s="135" t="s">
        <v>1121</v>
      </c>
      <c r="CO441" s="135"/>
      <c r="CP441" s="135" t="s">
        <v>1121</v>
      </c>
      <c r="CQ441" s="135" t="s">
        <v>1121</v>
      </c>
      <c r="CR441" s="135" t="s">
        <v>1121</v>
      </c>
      <c r="CS441" s="135" t="s">
        <v>1121</v>
      </c>
      <c r="CT441" s="135" t="s">
        <v>1121</v>
      </c>
      <c r="CU441" s="135" t="s">
        <v>1121</v>
      </c>
      <c r="CV441" s="135" t="s">
        <v>1121</v>
      </c>
      <c r="CW441" s="136" t="s">
        <v>1121</v>
      </c>
      <c r="CX441" s="135" t="s">
        <v>1121</v>
      </c>
      <c r="CY441" s="135" t="s">
        <v>1121</v>
      </c>
      <c r="CZ441" s="135" t="s">
        <v>1121</v>
      </c>
      <c r="DA441" s="135" t="s">
        <v>1121</v>
      </c>
      <c r="DB441" s="135" t="s">
        <v>1121</v>
      </c>
      <c r="DC441" s="133">
        <v>5.0000000000000002E-5</v>
      </c>
      <c r="DD441" s="133">
        <v>5.0000000000000002E-5</v>
      </c>
      <c r="DE441" s="132">
        <v>501.5</v>
      </c>
      <c r="DF441" s="135" t="s">
        <v>1121</v>
      </c>
      <c r="DG441" s="135" t="s">
        <v>1121</v>
      </c>
      <c r="DH441" s="135" t="s">
        <v>1121</v>
      </c>
      <c r="DI441" s="135" t="s">
        <v>1121</v>
      </c>
      <c r="DJ441" s="135" t="s">
        <v>1121</v>
      </c>
    </row>
    <row r="442" spans="34:114" ht="15" hidden="1" x14ac:dyDescent="0.25">
      <c r="AH442" s="132">
        <v>1.7000000000000001E-2</v>
      </c>
      <c r="AI442" s="132">
        <v>1.6E-2</v>
      </c>
      <c r="AJ442" s="133">
        <v>2.5000000000000001E-3</v>
      </c>
      <c r="AK442" s="132">
        <v>4.3999999999999997E-2</v>
      </c>
      <c r="AL442" s="132">
        <v>0.02</v>
      </c>
      <c r="AM442" s="132">
        <v>1.2999999999999999E-2</v>
      </c>
      <c r="AN442" s="132">
        <v>1.7000000000000001E-2</v>
      </c>
      <c r="AO442" s="133">
        <v>2.5000000000000001E-3</v>
      </c>
      <c r="AP442" s="132">
        <v>1.0999999999999999E-2</v>
      </c>
      <c r="AQ442" s="132">
        <v>6.0000000000000001E-3</v>
      </c>
      <c r="AR442" s="133">
        <v>2.5000000000000001E-3</v>
      </c>
      <c r="AS442" s="132">
        <v>7.0000000000000001E-3</v>
      </c>
      <c r="AT442" s="132">
        <v>2.8000000000000001E-2</v>
      </c>
      <c r="AU442" s="132">
        <v>2.3E-2</v>
      </c>
      <c r="AV442" s="132">
        <v>8.9999999999999993E-3</v>
      </c>
      <c r="AW442" s="132">
        <v>1.4E-2</v>
      </c>
      <c r="AX442" s="132">
        <v>1.9E-2</v>
      </c>
      <c r="AY442" s="132">
        <v>6.0000000000000001E-3</v>
      </c>
      <c r="AZ442" s="133">
        <v>2.5000000000000001E-3</v>
      </c>
      <c r="BB442" s="133">
        <v>5.0000000000000001E-4</v>
      </c>
      <c r="BC442" s="133">
        <v>5.0000000000000001E-4</v>
      </c>
      <c r="BD442" s="133">
        <v>5.0000000000000001E-4</v>
      </c>
      <c r="BE442" s="133">
        <v>5.0000000000000001E-4</v>
      </c>
      <c r="BF442" s="133">
        <v>5.0000000000000001E-4</v>
      </c>
      <c r="BG442" s="133">
        <v>5.0000000000000001E-4</v>
      </c>
      <c r="BH442" s="133">
        <v>5.0000000000000001E-4</v>
      </c>
      <c r="BI442" s="133">
        <v>5.0000000000000001E-4</v>
      </c>
      <c r="BJ442" s="133">
        <v>5.0000000000000004E-6</v>
      </c>
      <c r="BK442" s="133">
        <v>5.0000000000000001E-4</v>
      </c>
      <c r="BL442" s="133">
        <v>5.0000000000000002E-5</v>
      </c>
      <c r="BM442" s="133">
        <v>5.0000000000000002E-5</v>
      </c>
      <c r="BN442" s="133">
        <v>5.0000000000000002E-5</v>
      </c>
      <c r="BO442" s="133">
        <v>5.0000000000000002E-5</v>
      </c>
      <c r="BP442" s="133">
        <v>5.0000000000000002E-5</v>
      </c>
      <c r="BQ442" s="133">
        <v>4.0000000000000002E-4</v>
      </c>
      <c r="BR442" s="133">
        <v>5.0000000000000002E-5</v>
      </c>
      <c r="BS442" s="133">
        <v>5.0000000000000002E-5</v>
      </c>
      <c r="BT442" s="133">
        <v>5.0000000000000002E-5</v>
      </c>
      <c r="BU442" s="133">
        <v>5.0000000000000002E-5</v>
      </c>
      <c r="BV442" s="133">
        <v>5.0000000000000002E-5</v>
      </c>
      <c r="BW442" s="133">
        <v>1E-4</v>
      </c>
      <c r="BX442" s="133">
        <v>1.4999999999999999E-4</v>
      </c>
      <c r="BY442" s="135" t="s">
        <v>1121</v>
      </c>
      <c r="BZ442" s="135" t="s">
        <v>1121</v>
      </c>
      <c r="CA442" s="135" t="s">
        <v>1121</v>
      </c>
      <c r="CB442" s="135" t="s">
        <v>1121</v>
      </c>
      <c r="CC442" s="135" t="s">
        <v>1121</v>
      </c>
      <c r="CD442" s="135" t="s">
        <v>1121</v>
      </c>
      <c r="CE442" s="135" t="s">
        <v>1121</v>
      </c>
      <c r="CF442" s="135" t="s">
        <v>1121</v>
      </c>
      <c r="CG442" s="135" t="s">
        <v>1121</v>
      </c>
      <c r="CH442" s="135" t="s">
        <v>1121</v>
      </c>
      <c r="CI442" s="135" t="s">
        <v>1121</v>
      </c>
      <c r="CJ442" s="135" t="s">
        <v>1121</v>
      </c>
      <c r="CK442" s="135" t="s">
        <v>1121</v>
      </c>
      <c r="CL442" s="135" t="s">
        <v>1121</v>
      </c>
      <c r="CM442" s="135" t="s">
        <v>1121</v>
      </c>
      <c r="CN442" s="135" t="s">
        <v>1121</v>
      </c>
      <c r="CO442" s="135"/>
      <c r="CP442" s="135" t="s">
        <v>1121</v>
      </c>
      <c r="CQ442" s="135" t="s">
        <v>1121</v>
      </c>
      <c r="CR442" s="135" t="s">
        <v>1121</v>
      </c>
      <c r="CS442" s="135" t="s">
        <v>1121</v>
      </c>
      <c r="CT442" s="135" t="s">
        <v>1121</v>
      </c>
      <c r="CU442" s="135" t="s">
        <v>1121</v>
      </c>
      <c r="CV442" s="135" t="s">
        <v>1121</v>
      </c>
      <c r="CW442" s="136" t="s">
        <v>1121</v>
      </c>
      <c r="CX442" s="135" t="s">
        <v>1121</v>
      </c>
      <c r="CY442" s="135" t="s">
        <v>1121</v>
      </c>
      <c r="CZ442" s="135" t="s">
        <v>1121</v>
      </c>
      <c r="DA442" s="135" t="s">
        <v>1121</v>
      </c>
      <c r="DB442" s="135" t="s">
        <v>1121</v>
      </c>
      <c r="DC442" s="133">
        <v>5.0000000000000002E-5</v>
      </c>
      <c r="DD442" s="133">
        <v>5.0000000000000002E-5</v>
      </c>
      <c r="DE442" s="132">
        <v>724.6</v>
      </c>
      <c r="DF442" s="135" t="s">
        <v>1121</v>
      </c>
      <c r="DG442" s="135" t="s">
        <v>1121</v>
      </c>
      <c r="DH442" s="135" t="s">
        <v>1121</v>
      </c>
      <c r="DI442" s="135" t="s">
        <v>1121</v>
      </c>
      <c r="DJ442" s="135" t="s">
        <v>1121</v>
      </c>
    </row>
    <row r="443" spans="34:114" ht="15" hidden="1" x14ac:dyDescent="0.25">
      <c r="AH443" s="132">
        <v>7.0000000000000001E-3</v>
      </c>
      <c r="AI443" s="132">
        <v>8.9999999999999993E-3</v>
      </c>
      <c r="AJ443" s="133">
        <v>2.5000000000000001E-3</v>
      </c>
      <c r="AK443" s="132">
        <v>1.9E-2</v>
      </c>
      <c r="AL443" s="132">
        <v>1.0999999999999999E-2</v>
      </c>
      <c r="AM443" s="132">
        <v>8.0000000000000002E-3</v>
      </c>
      <c r="AN443" s="132">
        <v>1.0999999999999999E-2</v>
      </c>
      <c r="AO443" s="133">
        <v>2.5000000000000001E-3</v>
      </c>
      <c r="AP443" s="132">
        <v>7.0000000000000001E-3</v>
      </c>
      <c r="AQ443" s="132">
        <v>7.0000000000000001E-3</v>
      </c>
      <c r="AR443" s="133">
        <v>2.5000000000000001E-3</v>
      </c>
      <c r="AS443" s="133">
        <v>2.5000000000000001E-3</v>
      </c>
      <c r="AT443" s="132">
        <v>1.6E-2</v>
      </c>
      <c r="AU443" s="132">
        <v>1.2E-2</v>
      </c>
      <c r="AV443" s="132">
        <v>5.0000000000000001E-3</v>
      </c>
      <c r="AW443" s="132">
        <v>6.0000000000000001E-3</v>
      </c>
      <c r="AX443" s="132">
        <v>1.2E-2</v>
      </c>
      <c r="AY443" s="133">
        <v>2.5000000000000001E-3</v>
      </c>
      <c r="AZ443" s="133">
        <v>2.5000000000000001E-3</v>
      </c>
      <c r="BB443" s="133">
        <v>5.0000000000000001E-4</v>
      </c>
      <c r="BC443" s="133">
        <v>5.0000000000000001E-4</v>
      </c>
      <c r="BD443" s="133">
        <v>5.0000000000000001E-4</v>
      </c>
      <c r="BE443" s="133">
        <v>5.0000000000000001E-4</v>
      </c>
      <c r="BF443" s="133">
        <v>5.0000000000000001E-4</v>
      </c>
      <c r="BG443" s="133">
        <v>5.0000000000000001E-4</v>
      </c>
      <c r="BH443" s="133">
        <v>5.0000000000000001E-4</v>
      </c>
      <c r="BI443" s="133">
        <v>5.0000000000000001E-4</v>
      </c>
      <c r="BJ443" s="133">
        <v>5.0000000000000004E-6</v>
      </c>
      <c r="BK443" s="133">
        <v>5.0000000000000001E-4</v>
      </c>
      <c r="BL443" s="133">
        <v>5.0000000000000002E-5</v>
      </c>
      <c r="BM443" s="133">
        <v>5.0000000000000002E-5</v>
      </c>
      <c r="BN443" s="133">
        <v>5.0000000000000002E-5</v>
      </c>
      <c r="BO443" s="133">
        <v>5.0000000000000002E-5</v>
      </c>
      <c r="BP443" s="133">
        <v>5.0000000000000002E-5</v>
      </c>
      <c r="BQ443" s="133">
        <v>4.0000000000000002E-4</v>
      </c>
      <c r="BR443" s="133">
        <v>5.0000000000000002E-5</v>
      </c>
      <c r="BS443" s="133">
        <v>5.0000000000000002E-5</v>
      </c>
      <c r="BT443" s="133">
        <v>5.0000000000000002E-5</v>
      </c>
      <c r="BU443" s="133">
        <v>5.0000000000000002E-5</v>
      </c>
      <c r="BV443" s="133">
        <v>5.0000000000000002E-5</v>
      </c>
      <c r="BW443" s="133">
        <v>1E-4</v>
      </c>
      <c r="BX443" s="133">
        <v>1.4999999999999999E-4</v>
      </c>
      <c r="BY443" s="135" t="s">
        <v>1121</v>
      </c>
      <c r="BZ443" s="135" t="s">
        <v>1121</v>
      </c>
      <c r="CA443" s="135" t="s">
        <v>1121</v>
      </c>
      <c r="CB443" s="135" t="s">
        <v>1121</v>
      </c>
      <c r="CC443" s="135" t="s">
        <v>1121</v>
      </c>
      <c r="CD443" s="135" t="s">
        <v>1121</v>
      </c>
      <c r="CE443" s="135" t="s">
        <v>1121</v>
      </c>
      <c r="CF443" s="135" t="s">
        <v>1121</v>
      </c>
      <c r="CG443" s="135" t="s">
        <v>1121</v>
      </c>
      <c r="CH443" s="135" t="s">
        <v>1121</v>
      </c>
      <c r="CI443" s="135" t="s">
        <v>1121</v>
      </c>
      <c r="CJ443" s="135" t="s">
        <v>1121</v>
      </c>
      <c r="CK443" s="135" t="s">
        <v>1121</v>
      </c>
      <c r="CL443" s="135" t="s">
        <v>1121</v>
      </c>
      <c r="CM443" s="135" t="s">
        <v>1121</v>
      </c>
      <c r="CN443" s="135" t="s">
        <v>1121</v>
      </c>
      <c r="CO443" s="135"/>
      <c r="CP443" s="135" t="s">
        <v>1121</v>
      </c>
      <c r="CQ443" s="135" t="s">
        <v>1121</v>
      </c>
      <c r="CR443" s="135" t="s">
        <v>1121</v>
      </c>
      <c r="CS443" s="135" t="s">
        <v>1121</v>
      </c>
      <c r="CT443" s="135" t="s">
        <v>1121</v>
      </c>
      <c r="CU443" s="135" t="s">
        <v>1121</v>
      </c>
      <c r="CV443" s="135" t="s">
        <v>1121</v>
      </c>
      <c r="CW443" s="136" t="s">
        <v>1121</v>
      </c>
      <c r="CX443" s="135" t="s">
        <v>1121</v>
      </c>
      <c r="CY443" s="135" t="s">
        <v>1121</v>
      </c>
      <c r="CZ443" s="135" t="s">
        <v>1121</v>
      </c>
      <c r="DA443" s="135" t="s">
        <v>1121</v>
      </c>
      <c r="DB443" s="135" t="s">
        <v>1121</v>
      </c>
      <c r="DC443" s="133">
        <v>5.0000000000000002E-5</v>
      </c>
      <c r="DD443" s="133">
        <v>5.0000000000000002E-5</v>
      </c>
      <c r="DE443" s="132">
        <v>716</v>
      </c>
      <c r="DF443" s="135" t="s">
        <v>1121</v>
      </c>
      <c r="DG443" s="135" t="s">
        <v>1121</v>
      </c>
      <c r="DH443" s="135" t="s">
        <v>1121</v>
      </c>
      <c r="DI443" s="135" t="s">
        <v>1121</v>
      </c>
      <c r="DJ443" s="135" t="s">
        <v>1121</v>
      </c>
    </row>
    <row r="444" spans="34:114" ht="15" hidden="1" x14ac:dyDescent="0.25">
      <c r="AH444" s="132">
        <v>3.2000000000000001E-2</v>
      </c>
      <c r="AI444" s="132">
        <v>2.1999999999999999E-2</v>
      </c>
      <c r="AJ444" s="132">
        <v>5.0000000000000001E-3</v>
      </c>
      <c r="AK444" s="132">
        <v>6.7000000000000004E-2</v>
      </c>
      <c r="AL444" s="132">
        <v>0.02</v>
      </c>
      <c r="AM444" s="132">
        <v>2.1999999999999999E-2</v>
      </c>
      <c r="AN444" s="132">
        <v>2.4E-2</v>
      </c>
      <c r="AO444" s="132">
        <v>5.0000000000000001E-3</v>
      </c>
      <c r="AP444" s="132">
        <v>1.6E-2</v>
      </c>
      <c r="AQ444" s="133">
        <v>1.5E-3</v>
      </c>
      <c r="AR444" s="133">
        <v>2.5000000000000001E-3</v>
      </c>
      <c r="AS444" s="132">
        <v>2.4E-2</v>
      </c>
      <c r="AT444" s="132">
        <v>4.8000000000000001E-2</v>
      </c>
      <c r="AU444" s="132">
        <v>3.4000000000000002E-2</v>
      </c>
      <c r="AV444" s="132">
        <v>1.4999999999999999E-2</v>
      </c>
      <c r="AW444" s="132">
        <v>1.9E-2</v>
      </c>
      <c r="AX444" s="132">
        <v>2.3E-2</v>
      </c>
      <c r="AY444" s="132">
        <v>8.0000000000000002E-3</v>
      </c>
      <c r="AZ444" s="133">
        <v>2.5000000000000001E-3</v>
      </c>
      <c r="BB444" s="133">
        <v>5.0000000000000001E-4</v>
      </c>
      <c r="BC444" s="133">
        <v>5.0000000000000001E-4</v>
      </c>
      <c r="BD444" s="133">
        <v>5.0000000000000001E-4</v>
      </c>
      <c r="BE444" s="133">
        <v>5.0000000000000001E-4</v>
      </c>
      <c r="BF444" s="133">
        <v>5.0000000000000001E-4</v>
      </c>
      <c r="BG444" s="133">
        <v>5.0000000000000001E-4</v>
      </c>
      <c r="BH444" s="133">
        <v>5.0000000000000001E-4</v>
      </c>
      <c r="BI444" s="133">
        <v>5.0000000000000001E-4</v>
      </c>
      <c r="BJ444" s="133">
        <v>5.0000000000000004E-6</v>
      </c>
      <c r="BK444" s="133">
        <v>5.0000000000000001E-4</v>
      </c>
      <c r="BL444" s="133">
        <v>5.0000000000000002E-5</v>
      </c>
      <c r="BM444" s="133">
        <v>5.0000000000000002E-5</v>
      </c>
      <c r="BN444" s="133">
        <v>5.0000000000000002E-5</v>
      </c>
      <c r="BO444" s="133">
        <v>5.0000000000000002E-5</v>
      </c>
      <c r="BP444" s="133">
        <v>5.0000000000000002E-5</v>
      </c>
      <c r="BQ444" s="133">
        <v>4.0000000000000002E-4</v>
      </c>
      <c r="BR444" s="133">
        <v>5.0000000000000002E-5</v>
      </c>
      <c r="BS444" s="133">
        <v>5.0000000000000002E-5</v>
      </c>
      <c r="BT444" s="133">
        <v>5.0000000000000002E-5</v>
      </c>
      <c r="BU444" s="133">
        <v>5.0000000000000002E-5</v>
      </c>
      <c r="BV444" s="133">
        <v>5.0000000000000002E-5</v>
      </c>
      <c r="BW444" s="133">
        <v>1E-4</v>
      </c>
      <c r="BX444" s="133">
        <v>1.4999999999999999E-4</v>
      </c>
      <c r="BY444" s="135" t="s">
        <v>1121</v>
      </c>
      <c r="BZ444" s="135" t="s">
        <v>1121</v>
      </c>
      <c r="CA444" s="135" t="s">
        <v>1121</v>
      </c>
      <c r="CB444" s="135" t="s">
        <v>1121</v>
      </c>
      <c r="CC444" s="135" t="s">
        <v>1121</v>
      </c>
      <c r="CD444" s="135" t="s">
        <v>1121</v>
      </c>
      <c r="CE444" s="135" t="s">
        <v>1121</v>
      </c>
      <c r="CF444" s="135" t="s">
        <v>1121</v>
      </c>
      <c r="CG444" s="135" t="s">
        <v>1121</v>
      </c>
      <c r="CH444" s="135" t="s">
        <v>1121</v>
      </c>
      <c r="CI444" s="135" t="s">
        <v>1121</v>
      </c>
      <c r="CJ444" s="135" t="s">
        <v>1121</v>
      </c>
      <c r="CK444" s="135" t="s">
        <v>1121</v>
      </c>
      <c r="CL444" s="135" t="s">
        <v>1121</v>
      </c>
      <c r="CM444" s="135" t="s">
        <v>1121</v>
      </c>
      <c r="CN444" s="135" t="s">
        <v>1121</v>
      </c>
      <c r="CO444" s="135"/>
      <c r="CP444" s="135" t="s">
        <v>1121</v>
      </c>
      <c r="CQ444" s="135" t="s">
        <v>1121</v>
      </c>
      <c r="CR444" s="135" t="s">
        <v>1121</v>
      </c>
      <c r="CS444" s="135" t="s">
        <v>1121</v>
      </c>
      <c r="CT444" s="135" t="s">
        <v>1121</v>
      </c>
      <c r="CU444" s="135" t="s">
        <v>1121</v>
      </c>
      <c r="CV444" s="135" t="s">
        <v>1121</v>
      </c>
      <c r="CW444" s="136" t="s">
        <v>1121</v>
      </c>
      <c r="CX444" s="135" t="s">
        <v>1121</v>
      </c>
      <c r="CY444" s="135" t="s">
        <v>1121</v>
      </c>
      <c r="CZ444" s="135" t="s">
        <v>1121</v>
      </c>
      <c r="DA444" s="135" t="s">
        <v>1121</v>
      </c>
      <c r="DB444" s="135" t="s">
        <v>1121</v>
      </c>
      <c r="DC444" s="133">
        <v>5.0000000000000002E-5</v>
      </c>
      <c r="DD444" s="133">
        <v>5.0000000000000002E-5</v>
      </c>
      <c r="DE444" s="132">
        <v>2120</v>
      </c>
      <c r="DF444" s="135" t="s">
        <v>1121</v>
      </c>
      <c r="DG444" s="135" t="s">
        <v>1121</v>
      </c>
      <c r="DH444" s="135" t="s">
        <v>1121</v>
      </c>
      <c r="DI444" s="135" t="s">
        <v>1121</v>
      </c>
      <c r="DJ444" s="135" t="s">
        <v>1121</v>
      </c>
    </row>
    <row r="445" spans="34:114" ht="15" hidden="1" x14ac:dyDescent="0.25">
      <c r="AH445" s="132">
        <v>1.7999999999999999E-2</v>
      </c>
      <c r="AI445" s="132">
        <v>2.5999999999999999E-2</v>
      </c>
      <c r="AJ445" s="133">
        <v>2.5000000000000001E-3</v>
      </c>
      <c r="AK445" s="132">
        <v>5.0999999999999997E-2</v>
      </c>
      <c r="AL445" s="132">
        <v>1.9E-2</v>
      </c>
      <c r="AM445" s="132">
        <v>1.4E-2</v>
      </c>
      <c r="AN445" s="132">
        <v>1.6E-2</v>
      </c>
      <c r="AO445" s="133">
        <v>2.5000000000000001E-3</v>
      </c>
      <c r="AP445" s="132">
        <v>1.2999999999999999E-2</v>
      </c>
      <c r="AQ445" s="132">
        <v>8.0000000000000002E-3</v>
      </c>
      <c r="AR445" s="133">
        <v>2.5000000000000001E-3</v>
      </c>
      <c r="AS445" s="133">
        <v>2.5000000000000001E-3</v>
      </c>
      <c r="AT445" s="132">
        <v>3.2000000000000001E-2</v>
      </c>
      <c r="AU445" s="132">
        <v>2.1999999999999999E-2</v>
      </c>
      <c r="AV445" s="132">
        <v>0.01</v>
      </c>
      <c r="AW445" s="132">
        <v>0.01</v>
      </c>
      <c r="AX445" s="132">
        <v>2.3E-2</v>
      </c>
      <c r="AY445" s="132">
        <v>6.0000000000000001E-3</v>
      </c>
      <c r="AZ445" s="133">
        <v>2.5000000000000001E-3</v>
      </c>
      <c r="BB445" s="133">
        <v>5.0000000000000001E-4</v>
      </c>
      <c r="BC445" s="133">
        <v>5.0000000000000001E-4</v>
      </c>
      <c r="BD445" s="133">
        <v>5.0000000000000001E-4</v>
      </c>
      <c r="BE445" s="133">
        <v>5.0000000000000001E-4</v>
      </c>
      <c r="BF445" s="133">
        <v>5.0000000000000001E-4</v>
      </c>
      <c r="BG445" s="133">
        <v>5.0000000000000001E-4</v>
      </c>
      <c r="BH445" s="133">
        <v>5.0000000000000001E-4</v>
      </c>
      <c r="BI445" s="133">
        <v>5.0000000000000001E-4</v>
      </c>
      <c r="BJ445" s="133">
        <v>5.0000000000000004E-6</v>
      </c>
      <c r="BK445" s="133">
        <v>5.0000000000000001E-4</v>
      </c>
      <c r="BL445" s="133">
        <v>5.0000000000000002E-5</v>
      </c>
      <c r="BM445" s="133">
        <v>5.0000000000000002E-5</v>
      </c>
      <c r="BN445" s="133">
        <v>5.0000000000000002E-5</v>
      </c>
      <c r="BO445" s="133">
        <v>5.0000000000000002E-5</v>
      </c>
      <c r="BP445" s="133">
        <v>5.0000000000000002E-5</v>
      </c>
      <c r="BQ445" s="133">
        <v>4.0000000000000002E-4</v>
      </c>
      <c r="BR445" s="133">
        <v>5.0000000000000002E-5</v>
      </c>
      <c r="BS445" s="133">
        <v>5.0000000000000002E-5</v>
      </c>
      <c r="BT445" s="133">
        <v>5.0000000000000002E-5</v>
      </c>
      <c r="BU445" s="133">
        <v>5.0000000000000002E-5</v>
      </c>
      <c r="BV445" s="133">
        <v>5.0000000000000002E-5</v>
      </c>
      <c r="BW445" s="133">
        <v>1E-4</v>
      </c>
      <c r="BX445" s="133">
        <v>1.4999999999999999E-4</v>
      </c>
      <c r="BY445" s="135" t="s">
        <v>1121</v>
      </c>
      <c r="BZ445" s="135" t="s">
        <v>1121</v>
      </c>
      <c r="CA445" s="135" t="s">
        <v>1121</v>
      </c>
      <c r="CB445" s="135" t="s">
        <v>1121</v>
      </c>
      <c r="CC445" s="135" t="s">
        <v>1121</v>
      </c>
      <c r="CD445" s="135" t="s">
        <v>1121</v>
      </c>
      <c r="CE445" s="135" t="s">
        <v>1121</v>
      </c>
      <c r="CF445" s="135" t="s">
        <v>1121</v>
      </c>
      <c r="CG445" s="135" t="s">
        <v>1121</v>
      </c>
      <c r="CH445" s="135" t="s">
        <v>1121</v>
      </c>
      <c r="CI445" s="135" t="s">
        <v>1121</v>
      </c>
      <c r="CJ445" s="135" t="s">
        <v>1121</v>
      </c>
      <c r="CK445" s="135" t="s">
        <v>1121</v>
      </c>
      <c r="CL445" s="135" t="s">
        <v>1121</v>
      </c>
      <c r="CM445" s="135" t="s">
        <v>1121</v>
      </c>
      <c r="CN445" s="135" t="s">
        <v>1121</v>
      </c>
      <c r="CO445" s="135"/>
      <c r="CP445" s="135" t="s">
        <v>1121</v>
      </c>
      <c r="CQ445" s="135" t="s">
        <v>1121</v>
      </c>
      <c r="CR445" s="135" t="s">
        <v>1121</v>
      </c>
      <c r="CS445" s="135" t="s">
        <v>1121</v>
      </c>
      <c r="CT445" s="135" t="s">
        <v>1121</v>
      </c>
      <c r="CU445" s="135" t="s">
        <v>1121</v>
      </c>
      <c r="CV445" s="135" t="s">
        <v>1121</v>
      </c>
      <c r="CW445" s="136" t="s">
        <v>1121</v>
      </c>
      <c r="CX445" s="135" t="s">
        <v>1121</v>
      </c>
      <c r="CY445" s="135" t="s">
        <v>1121</v>
      </c>
      <c r="CZ445" s="135" t="s">
        <v>1121</v>
      </c>
      <c r="DA445" s="135" t="s">
        <v>1121</v>
      </c>
      <c r="DB445" s="135" t="s">
        <v>1121</v>
      </c>
      <c r="DC445" s="133">
        <v>5.0000000000000002E-5</v>
      </c>
      <c r="DD445" s="133">
        <v>5.0000000000000002E-5</v>
      </c>
      <c r="DE445" s="132">
        <v>2325</v>
      </c>
      <c r="DF445" s="135" t="s">
        <v>1121</v>
      </c>
      <c r="DG445" s="135" t="s">
        <v>1121</v>
      </c>
      <c r="DH445" s="135" t="s">
        <v>1121</v>
      </c>
      <c r="DI445" s="135" t="s">
        <v>1121</v>
      </c>
      <c r="DJ445" s="135" t="s">
        <v>1121</v>
      </c>
    </row>
    <row r="446" spans="34:114" ht="15" hidden="1" x14ac:dyDescent="0.25">
      <c r="AH446" s="132">
        <v>1.2E-2</v>
      </c>
      <c r="AI446" s="132">
        <v>2.7E-2</v>
      </c>
      <c r="AJ446" s="132">
        <v>5.0000000000000001E-3</v>
      </c>
      <c r="AK446" s="132">
        <v>7.0000000000000007E-2</v>
      </c>
      <c r="AL446" s="132">
        <v>3.3000000000000002E-2</v>
      </c>
      <c r="AM446" s="132">
        <v>2.5000000000000001E-2</v>
      </c>
      <c r="AN446" s="132">
        <v>2.7E-2</v>
      </c>
      <c r="AO446" s="132">
        <v>6.0000000000000001E-3</v>
      </c>
      <c r="AP446" s="132">
        <v>1.4999999999999999E-2</v>
      </c>
      <c r="AQ446" s="133">
        <v>1.5E-3</v>
      </c>
      <c r="AR446" s="133">
        <v>2.5000000000000001E-3</v>
      </c>
      <c r="AS446" s="133">
        <v>2.5000000000000001E-3</v>
      </c>
      <c r="AT446" s="132">
        <v>4.7E-2</v>
      </c>
      <c r="AU446" s="132">
        <v>0.03</v>
      </c>
      <c r="AV446" s="132">
        <v>1.4E-2</v>
      </c>
      <c r="AW446" s="132">
        <v>1.2999999999999999E-2</v>
      </c>
      <c r="AX446" s="132">
        <v>2.7E-2</v>
      </c>
      <c r="AY446" s="132">
        <v>8.0000000000000002E-3</v>
      </c>
      <c r="AZ446" s="133">
        <v>2.5000000000000001E-3</v>
      </c>
      <c r="BB446" s="133">
        <v>5.0000000000000001E-4</v>
      </c>
      <c r="BC446" s="133">
        <v>5.0000000000000001E-4</v>
      </c>
      <c r="BD446" s="133">
        <v>5.0000000000000001E-4</v>
      </c>
      <c r="BE446" s="133">
        <v>5.0000000000000001E-4</v>
      </c>
      <c r="BF446" s="133">
        <v>5.0000000000000001E-4</v>
      </c>
      <c r="BG446" s="133">
        <v>5.0000000000000001E-4</v>
      </c>
      <c r="BH446" s="133">
        <v>5.0000000000000001E-4</v>
      </c>
      <c r="BI446" s="133">
        <v>5.0000000000000001E-4</v>
      </c>
      <c r="BJ446" s="133">
        <v>5.0000000000000004E-6</v>
      </c>
      <c r="BK446" s="133">
        <v>5.0000000000000001E-4</v>
      </c>
      <c r="BL446" s="133">
        <v>5.0000000000000002E-5</v>
      </c>
      <c r="BM446" s="133">
        <v>5.0000000000000002E-5</v>
      </c>
      <c r="BN446" s="133">
        <v>5.0000000000000002E-5</v>
      </c>
      <c r="BO446" s="133">
        <v>5.0000000000000002E-5</v>
      </c>
      <c r="BP446" s="133">
        <v>5.0000000000000002E-5</v>
      </c>
      <c r="BQ446" s="133">
        <v>4.0000000000000002E-4</v>
      </c>
      <c r="BR446" s="133">
        <v>5.0000000000000002E-5</v>
      </c>
      <c r="BS446" s="133">
        <v>5.0000000000000002E-5</v>
      </c>
      <c r="BT446" s="133">
        <v>5.0000000000000002E-5</v>
      </c>
      <c r="BU446" s="133">
        <v>5.0000000000000002E-5</v>
      </c>
      <c r="BV446" s="133">
        <v>5.0000000000000002E-5</v>
      </c>
      <c r="BW446" s="133">
        <v>1E-4</v>
      </c>
      <c r="BX446" s="133">
        <v>1.4999999999999999E-4</v>
      </c>
      <c r="BY446" s="135" t="s">
        <v>1121</v>
      </c>
      <c r="BZ446" s="135" t="s">
        <v>1121</v>
      </c>
      <c r="CA446" s="135" t="s">
        <v>1121</v>
      </c>
      <c r="CB446" s="135" t="s">
        <v>1121</v>
      </c>
      <c r="CC446" s="135" t="s">
        <v>1121</v>
      </c>
      <c r="CD446" s="135" t="s">
        <v>1121</v>
      </c>
      <c r="CE446" s="135" t="s">
        <v>1121</v>
      </c>
      <c r="CF446" s="135" t="s">
        <v>1121</v>
      </c>
      <c r="CG446" s="135" t="s">
        <v>1121</v>
      </c>
      <c r="CH446" s="135" t="s">
        <v>1121</v>
      </c>
      <c r="CI446" s="135" t="s">
        <v>1121</v>
      </c>
      <c r="CJ446" s="135" t="s">
        <v>1121</v>
      </c>
      <c r="CK446" s="135" t="s">
        <v>1121</v>
      </c>
      <c r="CL446" s="135" t="s">
        <v>1121</v>
      </c>
      <c r="CM446" s="135" t="s">
        <v>1121</v>
      </c>
      <c r="CN446" s="135" t="s">
        <v>1121</v>
      </c>
      <c r="CO446" s="135"/>
      <c r="CP446" s="135" t="s">
        <v>1121</v>
      </c>
      <c r="CQ446" s="135" t="s">
        <v>1121</v>
      </c>
      <c r="CR446" s="135" t="s">
        <v>1121</v>
      </c>
      <c r="CS446" s="135" t="s">
        <v>1121</v>
      </c>
      <c r="CT446" s="135" t="s">
        <v>1121</v>
      </c>
      <c r="CU446" s="135" t="s">
        <v>1121</v>
      </c>
      <c r="CV446" s="135" t="s">
        <v>1121</v>
      </c>
      <c r="CW446" s="136" t="s">
        <v>1121</v>
      </c>
      <c r="CX446" s="135" t="s">
        <v>1121</v>
      </c>
      <c r="CY446" s="135" t="s">
        <v>1121</v>
      </c>
      <c r="CZ446" s="135" t="s">
        <v>1121</v>
      </c>
      <c r="DA446" s="135" t="s">
        <v>1121</v>
      </c>
      <c r="DB446" s="135" t="s">
        <v>1121</v>
      </c>
      <c r="DC446" s="133">
        <v>5.0000000000000002E-5</v>
      </c>
      <c r="DD446" s="133">
        <v>5.0000000000000002E-5</v>
      </c>
      <c r="DE446" s="132">
        <v>346.3</v>
      </c>
      <c r="DF446" s="135" t="s">
        <v>1121</v>
      </c>
      <c r="DG446" s="135" t="s">
        <v>1121</v>
      </c>
      <c r="DH446" s="135" t="s">
        <v>1121</v>
      </c>
      <c r="DI446" s="135" t="s">
        <v>1121</v>
      </c>
      <c r="DJ446" s="135" t="s">
        <v>1121</v>
      </c>
    </row>
    <row r="447" spans="34:114" ht="15" hidden="1" x14ac:dyDescent="0.25">
      <c r="AH447" s="132">
        <v>6.0000000000000001E-3</v>
      </c>
      <c r="AI447" s="133">
        <v>2.5000000000000001E-3</v>
      </c>
      <c r="AJ447" s="133">
        <v>2.5000000000000001E-3</v>
      </c>
      <c r="AK447" s="133">
        <v>2.5000000000000001E-3</v>
      </c>
      <c r="AL447" s="133">
        <v>2.5000000000000001E-3</v>
      </c>
      <c r="AM447" s="133">
        <v>2.5000000000000001E-3</v>
      </c>
      <c r="AN447" s="133">
        <v>2.5000000000000001E-3</v>
      </c>
      <c r="AO447" s="133">
        <v>2.5000000000000001E-3</v>
      </c>
      <c r="AP447" s="133">
        <v>2.5000000000000001E-3</v>
      </c>
      <c r="AQ447" s="133">
        <v>1.5E-3</v>
      </c>
      <c r="AR447" s="133">
        <v>2.5000000000000001E-3</v>
      </c>
      <c r="AS447" s="133">
        <v>2.5000000000000001E-3</v>
      </c>
      <c r="AT447" s="133">
        <v>2.5000000000000001E-3</v>
      </c>
      <c r="AU447" s="133">
        <v>2.5000000000000001E-3</v>
      </c>
      <c r="AV447" s="133">
        <v>2.5000000000000001E-3</v>
      </c>
      <c r="AW447" s="133">
        <v>2.5000000000000001E-3</v>
      </c>
      <c r="AX447" s="133">
        <v>2.5000000000000001E-3</v>
      </c>
      <c r="AY447" s="133">
        <v>2.5000000000000001E-3</v>
      </c>
      <c r="AZ447" s="133">
        <v>2.5000000000000001E-3</v>
      </c>
      <c r="BB447" s="133">
        <v>5.0000000000000001E-4</v>
      </c>
      <c r="BC447" s="133">
        <v>5.0000000000000001E-4</v>
      </c>
      <c r="BD447" s="133">
        <v>5.0000000000000001E-4</v>
      </c>
      <c r="BE447" s="133">
        <v>5.0000000000000001E-4</v>
      </c>
      <c r="BF447" s="133">
        <v>5.0000000000000001E-4</v>
      </c>
      <c r="BG447" s="133">
        <v>5.0000000000000001E-4</v>
      </c>
      <c r="BH447" s="133">
        <v>5.0000000000000001E-4</v>
      </c>
      <c r="BI447" s="133">
        <v>5.0000000000000001E-4</v>
      </c>
      <c r="BJ447" s="133">
        <v>5.0000000000000004E-6</v>
      </c>
      <c r="BK447" s="133">
        <v>5.0000000000000001E-4</v>
      </c>
      <c r="BL447" s="133">
        <v>5.0000000000000002E-5</v>
      </c>
      <c r="BM447" s="133">
        <v>5.0000000000000002E-5</v>
      </c>
      <c r="BN447" s="133">
        <v>5.0000000000000002E-5</v>
      </c>
      <c r="BO447" s="133">
        <v>5.0000000000000002E-5</v>
      </c>
      <c r="BP447" s="133">
        <v>5.0000000000000002E-5</v>
      </c>
      <c r="BQ447" s="133">
        <v>4.0000000000000002E-4</v>
      </c>
      <c r="BR447" s="133">
        <v>5.0000000000000002E-5</v>
      </c>
      <c r="BS447" s="133">
        <v>5.0000000000000002E-5</v>
      </c>
      <c r="BT447" s="133">
        <v>5.0000000000000002E-5</v>
      </c>
      <c r="BU447" s="133">
        <v>5.0000000000000002E-5</v>
      </c>
      <c r="BV447" s="133">
        <v>5.0000000000000002E-5</v>
      </c>
      <c r="BW447" s="133">
        <v>1E-4</v>
      </c>
      <c r="BX447" s="133">
        <v>1.4999999999999999E-4</v>
      </c>
      <c r="BY447" s="135" t="s">
        <v>1121</v>
      </c>
      <c r="BZ447" s="135" t="s">
        <v>1121</v>
      </c>
      <c r="CA447" s="135" t="s">
        <v>1121</v>
      </c>
      <c r="CB447" s="135" t="s">
        <v>1121</v>
      </c>
      <c r="CC447" s="135" t="s">
        <v>1121</v>
      </c>
      <c r="CD447" s="135" t="s">
        <v>1121</v>
      </c>
      <c r="CE447" s="135" t="s">
        <v>1121</v>
      </c>
      <c r="CF447" s="135" t="s">
        <v>1121</v>
      </c>
      <c r="CG447" s="135" t="s">
        <v>1121</v>
      </c>
      <c r="CH447" s="135" t="s">
        <v>1121</v>
      </c>
      <c r="CI447" s="135" t="s">
        <v>1121</v>
      </c>
      <c r="CJ447" s="135" t="s">
        <v>1121</v>
      </c>
      <c r="CK447" s="135" t="s">
        <v>1121</v>
      </c>
      <c r="CL447" s="135" t="s">
        <v>1121</v>
      </c>
      <c r="CM447" s="135" t="s">
        <v>1121</v>
      </c>
      <c r="CN447" s="135" t="s">
        <v>1121</v>
      </c>
      <c r="CO447" s="135"/>
      <c r="CP447" s="135" t="s">
        <v>1121</v>
      </c>
      <c r="CQ447" s="135" t="s">
        <v>1121</v>
      </c>
      <c r="CR447" s="135" t="s">
        <v>1121</v>
      </c>
      <c r="CS447" s="135" t="s">
        <v>1121</v>
      </c>
      <c r="CT447" s="135" t="s">
        <v>1121</v>
      </c>
      <c r="CU447" s="135" t="s">
        <v>1121</v>
      </c>
      <c r="CV447" s="135" t="s">
        <v>1121</v>
      </c>
      <c r="CW447" s="136" t="s">
        <v>1121</v>
      </c>
      <c r="CX447" s="135" t="s">
        <v>1121</v>
      </c>
      <c r="CY447" s="135" t="s">
        <v>1121</v>
      </c>
      <c r="CZ447" s="135" t="s">
        <v>1121</v>
      </c>
      <c r="DA447" s="135" t="s">
        <v>1121</v>
      </c>
      <c r="DB447" s="135" t="s">
        <v>1121</v>
      </c>
      <c r="DC447" s="133">
        <v>5.0000000000000002E-5</v>
      </c>
      <c r="DD447" s="133">
        <v>5.0000000000000002E-5</v>
      </c>
      <c r="DE447" s="132">
        <v>441.8</v>
      </c>
      <c r="DF447" s="135" t="s">
        <v>1121</v>
      </c>
      <c r="DG447" s="135" t="s">
        <v>1121</v>
      </c>
      <c r="DH447" s="135" t="s">
        <v>1121</v>
      </c>
      <c r="DI447" s="135" t="s">
        <v>1121</v>
      </c>
      <c r="DJ447" s="135" t="s">
        <v>1121</v>
      </c>
    </row>
    <row r="448" spans="34:114" ht="15" hidden="1" x14ac:dyDescent="0.25">
      <c r="AH448" s="132">
        <v>0.12</v>
      </c>
      <c r="AI448" s="132">
        <v>4.2000000000000003E-2</v>
      </c>
      <c r="AJ448" s="133">
        <v>2.5000000000000001E-3</v>
      </c>
      <c r="AK448" s="132">
        <v>0.123</v>
      </c>
      <c r="AL448" s="132">
        <v>0.04</v>
      </c>
      <c r="AM448" s="132">
        <v>3.9E-2</v>
      </c>
      <c r="AN448" s="132">
        <v>7.1999999999999995E-2</v>
      </c>
      <c r="AO448" s="133">
        <v>2.5000000000000001E-3</v>
      </c>
      <c r="AP448" s="132">
        <v>6.5000000000000002E-2</v>
      </c>
      <c r="AQ448" s="133">
        <v>1.5E-3</v>
      </c>
      <c r="AR448" s="133">
        <v>2.5000000000000001E-3</v>
      </c>
      <c r="AS448" s="133">
        <v>2.5000000000000001E-3</v>
      </c>
      <c r="AT448" s="132">
        <v>0.12</v>
      </c>
      <c r="AU448" s="132">
        <v>0.11</v>
      </c>
      <c r="AV448" s="132">
        <v>4.2999999999999997E-2</v>
      </c>
      <c r="AW448" s="132">
        <v>7.9000000000000001E-2</v>
      </c>
      <c r="AX448" s="132">
        <v>0.09</v>
      </c>
      <c r="AY448" s="132">
        <v>1.4999999999999999E-2</v>
      </c>
      <c r="AZ448" s="133">
        <v>2.5000000000000001E-3</v>
      </c>
      <c r="BB448" s="133">
        <v>5.0000000000000001E-4</v>
      </c>
      <c r="BC448" s="133">
        <v>5.0000000000000001E-4</v>
      </c>
      <c r="BD448" s="133">
        <v>5.0000000000000001E-4</v>
      </c>
      <c r="BE448" s="133">
        <v>5.0000000000000001E-4</v>
      </c>
      <c r="BF448" s="133">
        <v>5.0000000000000001E-4</v>
      </c>
      <c r="BG448" s="133">
        <v>5.0000000000000001E-4</v>
      </c>
      <c r="BH448" s="133">
        <v>5.0000000000000001E-4</v>
      </c>
      <c r="BI448" s="133">
        <v>5.0000000000000001E-4</v>
      </c>
      <c r="BJ448" s="133">
        <v>5.0000000000000004E-6</v>
      </c>
      <c r="BK448" s="133">
        <v>5.0000000000000001E-4</v>
      </c>
      <c r="BL448" s="133">
        <v>5.0000000000000002E-5</v>
      </c>
      <c r="BM448" s="133">
        <v>5.0000000000000002E-5</v>
      </c>
      <c r="BN448" s="133">
        <v>5.0000000000000002E-5</v>
      </c>
      <c r="BO448" s="133">
        <v>5.0000000000000002E-5</v>
      </c>
      <c r="BP448" s="133">
        <v>5.0000000000000002E-5</v>
      </c>
      <c r="BQ448" s="133">
        <v>4.0000000000000002E-4</v>
      </c>
      <c r="BR448" s="133">
        <v>5.0000000000000002E-5</v>
      </c>
      <c r="BS448" s="133">
        <v>5.0000000000000002E-5</v>
      </c>
      <c r="BT448" s="133">
        <v>5.0000000000000002E-5</v>
      </c>
      <c r="BU448" s="133">
        <v>5.0000000000000002E-5</v>
      </c>
      <c r="BV448" s="133">
        <v>5.0000000000000002E-5</v>
      </c>
      <c r="BW448" s="133">
        <v>1E-4</v>
      </c>
      <c r="BX448" s="133">
        <v>1.4999999999999999E-4</v>
      </c>
      <c r="BY448" s="135" t="s">
        <v>1121</v>
      </c>
      <c r="BZ448" s="135" t="s">
        <v>1121</v>
      </c>
      <c r="CA448" s="135" t="s">
        <v>1121</v>
      </c>
      <c r="CB448" s="135" t="s">
        <v>1121</v>
      </c>
      <c r="CC448" s="135" t="s">
        <v>1121</v>
      </c>
      <c r="CD448" s="135" t="s">
        <v>1121</v>
      </c>
      <c r="CE448" s="135" t="s">
        <v>1121</v>
      </c>
      <c r="CF448" s="135" t="s">
        <v>1121</v>
      </c>
      <c r="CG448" s="135" t="s">
        <v>1121</v>
      </c>
      <c r="CH448" s="135" t="s">
        <v>1121</v>
      </c>
      <c r="CI448" s="135" t="s">
        <v>1121</v>
      </c>
      <c r="CJ448" s="135" t="s">
        <v>1121</v>
      </c>
      <c r="CK448" s="135" t="s">
        <v>1121</v>
      </c>
      <c r="CL448" s="135" t="s">
        <v>1121</v>
      </c>
      <c r="CM448" s="135" t="s">
        <v>1121</v>
      </c>
      <c r="CN448" s="135" t="s">
        <v>1121</v>
      </c>
      <c r="CO448" s="135"/>
      <c r="CP448" s="135" t="s">
        <v>1121</v>
      </c>
      <c r="CQ448" s="135" t="s">
        <v>1121</v>
      </c>
      <c r="CR448" s="135" t="s">
        <v>1121</v>
      </c>
      <c r="CS448" s="135" t="s">
        <v>1121</v>
      </c>
      <c r="CT448" s="135" t="s">
        <v>1121</v>
      </c>
      <c r="CU448" s="135" t="s">
        <v>1121</v>
      </c>
      <c r="CV448" s="135" t="s">
        <v>1121</v>
      </c>
      <c r="CW448" s="136" t="s">
        <v>1121</v>
      </c>
      <c r="CX448" s="135" t="s">
        <v>1121</v>
      </c>
      <c r="CY448" s="135" t="s">
        <v>1121</v>
      </c>
      <c r="CZ448" s="135" t="s">
        <v>1121</v>
      </c>
      <c r="DA448" s="135" t="s">
        <v>1121</v>
      </c>
      <c r="DB448" s="135" t="s">
        <v>1121</v>
      </c>
      <c r="DC448" s="133">
        <v>5.0000000000000002E-5</v>
      </c>
      <c r="DD448" s="133">
        <v>5.0000000000000002E-5</v>
      </c>
      <c r="DE448" s="133">
        <v>5267</v>
      </c>
      <c r="DF448" s="135" t="s">
        <v>1121</v>
      </c>
      <c r="DG448" s="135" t="s">
        <v>1121</v>
      </c>
      <c r="DH448" s="135" t="s">
        <v>1121</v>
      </c>
      <c r="DI448" s="135" t="s">
        <v>1121</v>
      </c>
      <c r="DJ448" s="135" t="s">
        <v>1121</v>
      </c>
    </row>
    <row r="449" spans="34:114" ht="15" hidden="1" x14ac:dyDescent="0.25">
      <c r="AH449" s="132">
        <v>5.0000000000000001E-3</v>
      </c>
      <c r="AI449" s="133">
        <v>2.5000000000000001E-3</v>
      </c>
      <c r="AJ449" s="133">
        <v>2.5000000000000001E-3</v>
      </c>
      <c r="AK449" s="133">
        <v>2.5000000000000001E-3</v>
      </c>
      <c r="AL449" s="133">
        <v>2.5000000000000001E-3</v>
      </c>
      <c r="AM449" s="133">
        <v>2.5000000000000001E-3</v>
      </c>
      <c r="AN449" s="133">
        <v>2.5000000000000001E-3</v>
      </c>
      <c r="AO449" s="133">
        <v>2.5000000000000001E-3</v>
      </c>
      <c r="AP449" s="133">
        <v>2.5000000000000001E-3</v>
      </c>
      <c r="AQ449" s="133">
        <v>1.5E-3</v>
      </c>
      <c r="AR449" s="133">
        <v>2.5000000000000001E-3</v>
      </c>
      <c r="AS449" s="133">
        <v>2.5000000000000001E-3</v>
      </c>
      <c r="AT449" s="133">
        <v>2.5000000000000001E-3</v>
      </c>
      <c r="AU449" s="133">
        <v>2.5000000000000001E-3</v>
      </c>
      <c r="AV449" s="133">
        <v>2.5000000000000001E-3</v>
      </c>
      <c r="AW449" s="133">
        <v>2.5000000000000001E-3</v>
      </c>
      <c r="AX449" s="132">
        <v>6.0000000000000001E-3</v>
      </c>
      <c r="AY449" s="133">
        <v>2.5000000000000001E-3</v>
      </c>
      <c r="AZ449" s="133">
        <v>2.5000000000000001E-3</v>
      </c>
      <c r="BB449" s="133">
        <v>5.0000000000000001E-4</v>
      </c>
      <c r="BC449" s="133">
        <v>5.0000000000000001E-4</v>
      </c>
      <c r="BD449" s="133">
        <v>5.0000000000000001E-4</v>
      </c>
      <c r="BE449" s="133">
        <v>5.0000000000000001E-4</v>
      </c>
      <c r="BF449" s="133">
        <v>5.0000000000000001E-4</v>
      </c>
      <c r="BG449" s="133">
        <v>5.0000000000000001E-4</v>
      </c>
      <c r="BH449" s="133">
        <v>5.0000000000000001E-4</v>
      </c>
      <c r="BI449" s="133">
        <v>5.0000000000000001E-4</v>
      </c>
      <c r="BJ449" s="133">
        <v>5.0000000000000004E-6</v>
      </c>
      <c r="BK449" s="133">
        <v>5.0000000000000001E-4</v>
      </c>
      <c r="BL449" s="133">
        <v>5.0000000000000002E-5</v>
      </c>
      <c r="BM449" s="133">
        <v>5.0000000000000002E-5</v>
      </c>
      <c r="BN449" s="133">
        <v>5.0000000000000002E-5</v>
      </c>
      <c r="BO449" s="133">
        <v>5.0000000000000002E-5</v>
      </c>
      <c r="BP449" s="133">
        <v>5.0000000000000002E-5</v>
      </c>
      <c r="BQ449" s="133">
        <v>4.0000000000000002E-4</v>
      </c>
      <c r="BR449" s="133">
        <v>5.0000000000000002E-5</v>
      </c>
      <c r="BS449" s="133">
        <v>5.0000000000000002E-5</v>
      </c>
      <c r="BT449" s="133">
        <v>5.0000000000000002E-5</v>
      </c>
      <c r="BU449" s="133">
        <v>5.0000000000000002E-5</v>
      </c>
      <c r="BV449" s="133">
        <v>5.0000000000000002E-5</v>
      </c>
      <c r="BW449" s="133">
        <v>1E-4</v>
      </c>
      <c r="BX449" s="133">
        <v>1.4999999999999999E-4</v>
      </c>
      <c r="BY449" s="135" t="s">
        <v>1121</v>
      </c>
      <c r="BZ449" s="135" t="s">
        <v>1121</v>
      </c>
      <c r="CA449" s="135" t="s">
        <v>1121</v>
      </c>
      <c r="CB449" s="135" t="s">
        <v>1121</v>
      </c>
      <c r="CC449" s="135" t="s">
        <v>1121</v>
      </c>
      <c r="CD449" s="135" t="s">
        <v>1121</v>
      </c>
      <c r="CE449" s="135" t="s">
        <v>1121</v>
      </c>
      <c r="CF449" s="135" t="s">
        <v>1121</v>
      </c>
      <c r="CG449" s="135" t="s">
        <v>1121</v>
      </c>
      <c r="CH449" s="135" t="s">
        <v>1121</v>
      </c>
      <c r="CI449" s="135" t="s">
        <v>1121</v>
      </c>
      <c r="CJ449" s="135" t="s">
        <v>1121</v>
      </c>
      <c r="CK449" s="135" t="s">
        <v>1121</v>
      </c>
      <c r="CL449" s="135" t="s">
        <v>1121</v>
      </c>
      <c r="CM449" s="135" t="s">
        <v>1121</v>
      </c>
      <c r="CN449" s="135" t="s">
        <v>1121</v>
      </c>
      <c r="CO449" s="135"/>
      <c r="CP449" s="135" t="s">
        <v>1121</v>
      </c>
      <c r="CQ449" s="135" t="s">
        <v>1121</v>
      </c>
      <c r="CR449" s="135" t="s">
        <v>1121</v>
      </c>
      <c r="CS449" s="135" t="s">
        <v>1121</v>
      </c>
      <c r="CT449" s="135" t="s">
        <v>1121</v>
      </c>
      <c r="CU449" s="135" t="s">
        <v>1121</v>
      </c>
      <c r="CV449" s="135" t="s">
        <v>1121</v>
      </c>
      <c r="CW449" s="136" t="s">
        <v>1121</v>
      </c>
      <c r="CX449" s="135" t="s">
        <v>1121</v>
      </c>
      <c r="CY449" s="135" t="s">
        <v>1121</v>
      </c>
      <c r="CZ449" s="135" t="s">
        <v>1121</v>
      </c>
      <c r="DA449" s="135" t="s">
        <v>1121</v>
      </c>
      <c r="DB449" s="135" t="s">
        <v>1121</v>
      </c>
      <c r="DC449" s="133">
        <v>5.0000000000000002E-5</v>
      </c>
      <c r="DD449" s="133">
        <v>5.0000000000000002E-5</v>
      </c>
      <c r="DE449" s="132">
        <v>2965</v>
      </c>
      <c r="DF449" s="135" t="s">
        <v>1121</v>
      </c>
      <c r="DG449" s="135" t="s">
        <v>1121</v>
      </c>
      <c r="DH449" s="135" t="s">
        <v>1121</v>
      </c>
      <c r="DI449" s="135" t="s">
        <v>1121</v>
      </c>
      <c r="DJ449" s="135" t="s">
        <v>1121</v>
      </c>
    </row>
    <row r="450" spans="34:114" ht="15" hidden="1" x14ac:dyDescent="0.25">
      <c r="AH450" s="132">
        <v>7.0000000000000001E-3</v>
      </c>
      <c r="AI450" s="132">
        <v>5.0000000000000001E-3</v>
      </c>
      <c r="AJ450" s="133">
        <v>2.5000000000000001E-3</v>
      </c>
      <c r="AK450" s="132">
        <v>5.0000000000000001E-3</v>
      </c>
      <c r="AL450" s="133">
        <v>2.5000000000000001E-3</v>
      </c>
      <c r="AM450" s="133">
        <v>2.5000000000000001E-3</v>
      </c>
      <c r="AN450" s="133">
        <v>2.5000000000000001E-3</v>
      </c>
      <c r="AO450" s="133">
        <v>2.5000000000000001E-3</v>
      </c>
      <c r="AP450" s="133">
        <v>2.5000000000000001E-3</v>
      </c>
      <c r="AQ450" s="133">
        <v>1.5E-3</v>
      </c>
      <c r="AR450" s="133">
        <v>2.5000000000000001E-3</v>
      </c>
      <c r="AS450" s="133">
        <v>2.5000000000000001E-3</v>
      </c>
      <c r="AT450" s="133">
        <v>2.5000000000000001E-3</v>
      </c>
      <c r="AU450" s="133">
        <v>2.5000000000000001E-3</v>
      </c>
      <c r="AV450" s="133">
        <v>2.5000000000000001E-3</v>
      </c>
      <c r="AW450" s="133">
        <v>2.5000000000000001E-3</v>
      </c>
      <c r="AX450" s="132">
        <v>6.0000000000000001E-3</v>
      </c>
      <c r="AY450" s="133">
        <v>2.5000000000000001E-3</v>
      </c>
      <c r="AZ450" s="133">
        <v>2.5000000000000001E-3</v>
      </c>
      <c r="BB450" s="133">
        <v>5.0000000000000001E-4</v>
      </c>
      <c r="BC450" s="133">
        <v>5.0000000000000001E-4</v>
      </c>
      <c r="BD450" s="133">
        <v>5.0000000000000001E-4</v>
      </c>
      <c r="BE450" s="133">
        <v>5.0000000000000001E-4</v>
      </c>
      <c r="BF450" s="133">
        <v>5.0000000000000001E-4</v>
      </c>
      <c r="BG450" s="133">
        <v>5.0000000000000001E-4</v>
      </c>
      <c r="BH450" s="133">
        <v>5.0000000000000001E-4</v>
      </c>
      <c r="BI450" s="133">
        <v>5.0000000000000001E-4</v>
      </c>
      <c r="BJ450" s="133">
        <v>5.0000000000000004E-6</v>
      </c>
      <c r="BK450" s="133">
        <v>5.0000000000000001E-4</v>
      </c>
      <c r="BL450" s="133">
        <v>5.0000000000000002E-5</v>
      </c>
      <c r="BM450" s="133">
        <v>5.0000000000000002E-5</v>
      </c>
      <c r="BN450" s="133">
        <v>5.0000000000000002E-5</v>
      </c>
      <c r="BO450" s="133">
        <v>5.0000000000000002E-5</v>
      </c>
      <c r="BP450" s="133">
        <v>5.0000000000000002E-5</v>
      </c>
      <c r="BQ450" s="133">
        <v>4.0000000000000002E-4</v>
      </c>
      <c r="BR450" s="133">
        <v>5.0000000000000002E-5</v>
      </c>
      <c r="BS450" s="133">
        <v>5.0000000000000002E-5</v>
      </c>
      <c r="BT450" s="133">
        <v>5.0000000000000002E-5</v>
      </c>
      <c r="BU450" s="133">
        <v>5.0000000000000002E-5</v>
      </c>
      <c r="BV450" s="133">
        <v>5.0000000000000002E-5</v>
      </c>
      <c r="BW450" s="133">
        <v>1E-4</v>
      </c>
      <c r="BX450" s="133">
        <v>1.4999999999999999E-4</v>
      </c>
      <c r="BY450" s="135" t="s">
        <v>1121</v>
      </c>
      <c r="BZ450" s="135" t="s">
        <v>1121</v>
      </c>
      <c r="CA450" s="135" t="s">
        <v>1121</v>
      </c>
      <c r="CB450" s="135" t="s">
        <v>1121</v>
      </c>
      <c r="CC450" s="135" t="s">
        <v>1121</v>
      </c>
      <c r="CD450" s="135" t="s">
        <v>1121</v>
      </c>
      <c r="CE450" s="135" t="s">
        <v>1121</v>
      </c>
      <c r="CF450" s="135" t="s">
        <v>1121</v>
      </c>
      <c r="CG450" s="135" t="s">
        <v>1121</v>
      </c>
      <c r="CH450" s="135" t="s">
        <v>1121</v>
      </c>
      <c r="CI450" s="135" t="s">
        <v>1121</v>
      </c>
      <c r="CJ450" s="135" t="s">
        <v>1121</v>
      </c>
      <c r="CK450" s="135" t="s">
        <v>1121</v>
      </c>
      <c r="CL450" s="135" t="s">
        <v>1121</v>
      </c>
      <c r="CM450" s="135" t="s">
        <v>1121</v>
      </c>
      <c r="CN450" s="135" t="s">
        <v>1121</v>
      </c>
      <c r="CO450" s="135"/>
      <c r="CP450" s="135" t="s">
        <v>1121</v>
      </c>
      <c r="CQ450" s="135" t="s">
        <v>1121</v>
      </c>
      <c r="CR450" s="135" t="s">
        <v>1121</v>
      </c>
      <c r="CS450" s="135" t="s">
        <v>1121</v>
      </c>
      <c r="CT450" s="135" t="s">
        <v>1121</v>
      </c>
      <c r="CU450" s="135" t="s">
        <v>1121</v>
      </c>
      <c r="CV450" s="135" t="s">
        <v>1121</v>
      </c>
      <c r="CW450" s="136" t="s">
        <v>1121</v>
      </c>
      <c r="CX450" s="135" t="s">
        <v>1121</v>
      </c>
      <c r="CY450" s="135" t="s">
        <v>1121</v>
      </c>
      <c r="CZ450" s="135" t="s">
        <v>1121</v>
      </c>
      <c r="DA450" s="135" t="s">
        <v>1121</v>
      </c>
      <c r="DB450" s="135" t="s">
        <v>1121</v>
      </c>
      <c r="DC450" s="133">
        <v>5.0000000000000002E-5</v>
      </c>
      <c r="DD450" s="133">
        <v>5.0000000000000002E-5</v>
      </c>
      <c r="DE450" s="132">
        <v>1035</v>
      </c>
      <c r="DF450" s="135" t="s">
        <v>1121</v>
      </c>
      <c r="DG450" s="135" t="s">
        <v>1121</v>
      </c>
      <c r="DH450" s="135" t="s">
        <v>1121</v>
      </c>
      <c r="DI450" s="135" t="s">
        <v>1121</v>
      </c>
      <c r="DJ450" s="135" t="s">
        <v>1121</v>
      </c>
    </row>
    <row r="451" spans="34:114" ht="15" hidden="1" x14ac:dyDescent="0.25">
      <c r="AH451" s="132">
        <v>3.5999999999999997E-2</v>
      </c>
      <c r="AI451" s="132">
        <v>4.7E-2</v>
      </c>
      <c r="AJ451" s="133">
        <v>2.5000000000000001E-3</v>
      </c>
      <c r="AK451" s="132">
        <v>6.6000000000000003E-2</v>
      </c>
      <c r="AL451" s="132">
        <v>2.1000000000000001E-2</v>
      </c>
      <c r="AM451" s="132">
        <v>1.9E-2</v>
      </c>
      <c r="AN451" s="132">
        <v>0.02</v>
      </c>
      <c r="AO451" s="133">
        <v>2.5000000000000001E-3</v>
      </c>
      <c r="AP451" s="132">
        <v>1.0999999999999999E-2</v>
      </c>
      <c r="AQ451" s="133">
        <v>1.5E-3</v>
      </c>
      <c r="AR451" s="133">
        <v>2.5000000000000001E-3</v>
      </c>
      <c r="AS451" s="133">
        <v>2.5000000000000001E-3</v>
      </c>
      <c r="AT451" s="132">
        <v>5.8000000000000003E-2</v>
      </c>
      <c r="AU451" s="132">
        <v>2.1000000000000001E-2</v>
      </c>
      <c r="AV451" s="132">
        <v>1.2999999999999999E-2</v>
      </c>
      <c r="AW451" s="132">
        <v>1.4999999999999999E-2</v>
      </c>
      <c r="AX451" s="132">
        <v>2.1999999999999999E-2</v>
      </c>
      <c r="AY451" s="133">
        <v>2.5000000000000001E-3</v>
      </c>
      <c r="AZ451" s="133">
        <v>2.5000000000000001E-3</v>
      </c>
      <c r="BB451" s="133">
        <v>5.0000000000000001E-4</v>
      </c>
      <c r="BC451" s="133">
        <v>5.0000000000000001E-4</v>
      </c>
      <c r="BD451" s="133">
        <v>5.0000000000000001E-4</v>
      </c>
      <c r="BE451" s="133">
        <v>5.0000000000000001E-4</v>
      </c>
      <c r="BF451" s="133">
        <v>5.0000000000000001E-4</v>
      </c>
      <c r="BG451" s="133">
        <v>5.0000000000000001E-4</v>
      </c>
      <c r="BH451" s="133">
        <v>5.0000000000000001E-4</v>
      </c>
      <c r="BI451" s="133">
        <v>5.0000000000000001E-4</v>
      </c>
      <c r="BJ451" s="133">
        <v>5.0000000000000004E-6</v>
      </c>
      <c r="BK451" s="133">
        <v>5.0000000000000001E-4</v>
      </c>
      <c r="BL451" s="133">
        <v>5.0000000000000002E-5</v>
      </c>
      <c r="BM451" s="133">
        <v>5.0000000000000002E-5</v>
      </c>
      <c r="BN451" s="133">
        <v>5.0000000000000002E-5</v>
      </c>
      <c r="BO451" s="133">
        <v>5.0000000000000002E-5</v>
      </c>
      <c r="BP451" s="133">
        <v>5.0000000000000002E-5</v>
      </c>
      <c r="BQ451" s="133">
        <v>4.0000000000000002E-4</v>
      </c>
      <c r="BR451" s="133">
        <v>5.0000000000000002E-5</v>
      </c>
      <c r="BS451" s="133">
        <v>5.0000000000000002E-5</v>
      </c>
      <c r="BT451" s="133">
        <v>5.0000000000000002E-5</v>
      </c>
      <c r="BU451" s="133">
        <v>5.0000000000000002E-5</v>
      </c>
      <c r="BV451" s="133">
        <v>5.0000000000000002E-5</v>
      </c>
      <c r="BW451" s="133">
        <v>1E-4</v>
      </c>
      <c r="BX451" s="133">
        <v>1.4999999999999999E-4</v>
      </c>
      <c r="BY451" s="135" t="s">
        <v>1121</v>
      </c>
      <c r="BZ451" s="135" t="s">
        <v>1121</v>
      </c>
      <c r="CA451" s="135" t="s">
        <v>1121</v>
      </c>
      <c r="CB451" s="135" t="s">
        <v>1121</v>
      </c>
      <c r="CC451" s="135" t="s">
        <v>1121</v>
      </c>
      <c r="CD451" s="135" t="s">
        <v>1121</v>
      </c>
      <c r="CE451" s="135" t="s">
        <v>1121</v>
      </c>
      <c r="CF451" s="135" t="s">
        <v>1121</v>
      </c>
      <c r="CG451" s="135" t="s">
        <v>1121</v>
      </c>
      <c r="CH451" s="135" t="s">
        <v>1121</v>
      </c>
      <c r="CI451" s="135" t="s">
        <v>1121</v>
      </c>
      <c r="CJ451" s="135" t="s">
        <v>1121</v>
      </c>
      <c r="CK451" s="135" t="s">
        <v>1121</v>
      </c>
      <c r="CL451" s="135" t="s">
        <v>1121</v>
      </c>
      <c r="CM451" s="135" t="s">
        <v>1121</v>
      </c>
      <c r="CN451" s="135" t="s">
        <v>1121</v>
      </c>
      <c r="CO451" s="135"/>
      <c r="CP451" s="135" t="s">
        <v>1121</v>
      </c>
      <c r="CQ451" s="135" t="s">
        <v>1121</v>
      </c>
      <c r="CR451" s="135" t="s">
        <v>1121</v>
      </c>
      <c r="CS451" s="135" t="s">
        <v>1121</v>
      </c>
      <c r="CT451" s="135" t="s">
        <v>1121</v>
      </c>
      <c r="CU451" s="135" t="s">
        <v>1121</v>
      </c>
      <c r="CV451" s="135" t="s">
        <v>1121</v>
      </c>
      <c r="CW451" s="136" t="s">
        <v>1121</v>
      </c>
      <c r="CX451" s="135" t="s">
        <v>1121</v>
      </c>
      <c r="CY451" s="135" t="s">
        <v>1121</v>
      </c>
      <c r="CZ451" s="135" t="s">
        <v>1121</v>
      </c>
      <c r="DA451" s="135" t="s">
        <v>1121</v>
      </c>
      <c r="DB451" s="135" t="s">
        <v>1121</v>
      </c>
      <c r="DC451" s="133">
        <v>5.0000000000000002E-5</v>
      </c>
      <c r="DD451" s="133">
        <v>5.0000000000000002E-5</v>
      </c>
      <c r="DE451" s="132">
        <v>2255</v>
      </c>
      <c r="DF451" s="135" t="s">
        <v>1121</v>
      </c>
      <c r="DG451" s="135" t="s">
        <v>1121</v>
      </c>
      <c r="DH451" s="135" t="s">
        <v>1121</v>
      </c>
      <c r="DI451" s="135" t="s">
        <v>1121</v>
      </c>
      <c r="DJ451" s="135" t="s">
        <v>1121</v>
      </c>
    </row>
    <row r="452" spans="34:114" ht="15" hidden="1" x14ac:dyDescent="0.25">
      <c r="AH452" s="132">
        <v>4.8000000000000001E-2</v>
      </c>
      <c r="AI452" s="132">
        <v>0.17399999999999999</v>
      </c>
      <c r="AJ452" s="132">
        <v>3.9E-2</v>
      </c>
      <c r="AK452" s="132">
        <v>0.84099999999999997</v>
      </c>
      <c r="AL452" s="132">
        <v>0.9</v>
      </c>
      <c r="AM452" s="132">
        <v>0.28499999999999998</v>
      </c>
      <c r="AN452" s="132">
        <v>0.33600000000000002</v>
      </c>
      <c r="AO452" s="132">
        <v>4.9000000000000002E-2</v>
      </c>
      <c r="AP452" s="132">
        <v>0.30399999999999999</v>
      </c>
      <c r="AQ452" s="132">
        <v>3.5000000000000003E-2</v>
      </c>
      <c r="AR452" s="132">
        <v>1.7999999999999999E-2</v>
      </c>
      <c r="AS452" s="132">
        <v>0.23899999999999999</v>
      </c>
      <c r="AT452" s="132">
        <v>0.65100000000000002</v>
      </c>
      <c r="AU452" s="132">
        <v>0.59099999999999997</v>
      </c>
      <c r="AV452" s="132">
        <v>0.24</v>
      </c>
      <c r="AW452" s="132">
        <v>0.33700000000000002</v>
      </c>
      <c r="AX452" s="132">
        <v>0.34499999999999997</v>
      </c>
      <c r="AY452" s="132">
        <v>0.13900000000000001</v>
      </c>
      <c r="AZ452" s="133">
        <v>2.5000000000000001E-3</v>
      </c>
      <c r="BB452" s="133">
        <v>5.0000000000000001E-4</v>
      </c>
      <c r="BC452" s="133">
        <v>5.0000000000000001E-4</v>
      </c>
      <c r="BD452" s="133">
        <v>5.0000000000000001E-4</v>
      </c>
      <c r="BE452" s="133">
        <v>5.0000000000000001E-4</v>
      </c>
      <c r="BF452" s="133">
        <v>5.0000000000000001E-4</v>
      </c>
      <c r="BG452" s="133">
        <v>5.0000000000000001E-4</v>
      </c>
      <c r="BH452" s="133">
        <v>5.0000000000000001E-4</v>
      </c>
      <c r="BI452" s="133">
        <v>5.0000000000000001E-4</v>
      </c>
      <c r="BJ452" s="133">
        <v>5.0000000000000004E-6</v>
      </c>
      <c r="BK452" s="133">
        <v>5.0000000000000001E-4</v>
      </c>
      <c r="BL452" s="133">
        <v>5.0000000000000002E-5</v>
      </c>
      <c r="BM452" s="133">
        <v>5.0000000000000002E-5</v>
      </c>
      <c r="BN452" s="133">
        <v>5.0000000000000002E-5</v>
      </c>
      <c r="BO452" s="133">
        <v>5.0000000000000002E-5</v>
      </c>
      <c r="BP452" s="133">
        <v>5.0000000000000002E-5</v>
      </c>
      <c r="BQ452" s="133">
        <v>4.0000000000000002E-4</v>
      </c>
      <c r="BR452" s="133">
        <v>5.0000000000000002E-5</v>
      </c>
      <c r="BS452" s="133">
        <v>5.0000000000000002E-5</v>
      </c>
      <c r="BT452" s="133">
        <v>5.0000000000000002E-5</v>
      </c>
      <c r="BU452" s="133">
        <v>5.0000000000000002E-5</v>
      </c>
      <c r="BV452" s="133">
        <v>5.0000000000000002E-5</v>
      </c>
      <c r="BW452" s="133">
        <v>1E-4</v>
      </c>
      <c r="BX452" s="133">
        <v>1.4999999999999999E-4</v>
      </c>
      <c r="BY452" s="133">
        <v>2.5000000000000001E-2</v>
      </c>
      <c r="BZ452" s="133">
        <v>0.05</v>
      </c>
      <c r="CA452" s="132">
        <v>2.6</v>
      </c>
      <c r="CB452" s="133">
        <v>1.0000000000000001E-5</v>
      </c>
      <c r="CC452" s="133">
        <v>2.5000000000000001E-5</v>
      </c>
      <c r="CD452" s="133">
        <v>2.5000000000000001E-5</v>
      </c>
      <c r="CE452" s="133">
        <v>2.5000000000000001E-5</v>
      </c>
      <c r="CF452" s="133">
        <v>2.5000000000000001E-5</v>
      </c>
      <c r="CG452" s="133">
        <v>2.5000000000000001E-5</v>
      </c>
      <c r="CH452" s="133">
        <v>2.5000000000000001E-5</v>
      </c>
      <c r="CI452" s="133">
        <v>2.5000000000000001E-5</v>
      </c>
      <c r="CJ452" s="133">
        <v>5.0000000000000001E-3</v>
      </c>
      <c r="CK452" s="133">
        <v>1.4999999999999999E-4</v>
      </c>
      <c r="CL452" s="133">
        <v>5.0000000000000001E-4</v>
      </c>
      <c r="CM452" s="133">
        <v>5.0000000000000001E-4</v>
      </c>
      <c r="CN452" s="133">
        <v>5.0000000000000001E-4</v>
      </c>
      <c r="CO452" s="133"/>
      <c r="CP452" s="133">
        <v>2.9999999999999997E-4</v>
      </c>
      <c r="CQ452" s="133">
        <v>5.0000000000000001E-3</v>
      </c>
      <c r="CR452" s="133">
        <v>5.0000000000000001E-4</v>
      </c>
      <c r="CS452" s="133">
        <v>5.0000000000000001E-4</v>
      </c>
      <c r="CT452" s="133">
        <v>5.0000000000000002E-5</v>
      </c>
      <c r="CU452" s="133">
        <v>5.0000000000000002E-5</v>
      </c>
      <c r="CV452" s="133">
        <v>5.0000000000000002E-5</v>
      </c>
      <c r="CW452" s="136">
        <v>9.4</v>
      </c>
      <c r="CX452" s="133">
        <v>5.0000000000000002E-5</v>
      </c>
      <c r="CY452" s="133">
        <v>5.0000000000000002E-5</v>
      </c>
      <c r="CZ452" s="133">
        <v>5.0000000000000002E-5</v>
      </c>
      <c r="DA452" s="133">
        <v>5.0000000000000002E-5</v>
      </c>
      <c r="DB452" s="133">
        <v>5.0000000000000002E-5</v>
      </c>
      <c r="DC452" s="133">
        <v>5.0000000000000002E-5</v>
      </c>
      <c r="DD452" s="133">
        <v>5.0000000000000002E-5</v>
      </c>
      <c r="DE452" s="132">
        <v>4223</v>
      </c>
      <c r="DF452" s="133">
        <v>5.0000000000000001E-4</v>
      </c>
      <c r="DG452" s="133">
        <v>5.0000000000000002E-5</v>
      </c>
      <c r="DH452" s="133">
        <v>2.5000000000000001E-5</v>
      </c>
      <c r="DI452" s="133">
        <v>2.5000000000000001E-5</v>
      </c>
      <c r="DJ452" s="133">
        <v>5.0000000000000002E-5</v>
      </c>
    </row>
    <row r="453" spans="34:114" ht="15" hidden="1" x14ac:dyDescent="0.25">
      <c r="AH453" s="132">
        <v>7.0000000000000001E-3</v>
      </c>
      <c r="AI453" s="132">
        <v>6.0000000000000001E-3</v>
      </c>
      <c r="AJ453" s="133">
        <v>2.5000000000000001E-3</v>
      </c>
      <c r="AK453" s="132">
        <v>2.1000000000000001E-2</v>
      </c>
      <c r="AL453" s="132">
        <v>1.2E-2</v>
      </c>
      <c r="AM453" s="132">
        <v>7.0000000000000001E-3</v>
      </c>
      <c r="AN453" s="132">
        <v>0.01</v>
      </c>
      <c r="AO453" s="133">
        <v>2.5000000000000001E-3</v>
      </c>
      <c r="AP453" s="132">
        <v>8.0000000000000002E-3</v>
      </c>
      <c r="AQ453" s="133">
        <v>1.5E-3</v>
      </c>
      <c r="AR453" s="133">
        <v>2.5000000000000001E-3</v>
      </c>
      <c r="AS453" s="133">
        <v>2.5000000000000001E-3</v>
      </c>
      <c r="AT453" s="132">
        <v>1.4999999999999999E-2</v>
      </c>
      <c r="AU453" s="132">
        <v>1.2999999999999999E-2</v>
      </c>
      <c r="AV453" s="132">
        <v>6.0000000000000001E-3</v>
      </c>
      <c r="AW453" s="132">
        <v>6.0000000000000001E-3</v>
      </c>
      <c r="AX453" s="132">
        <v>1.6E-2</v>
      </c>
      <c r="AY453" s="133">
        <v>2.5000000000000001E-3</v>
      </c>
      <c r="AZ453" s="133">
        <v>2.5000000000000001E-3</v>
      </c>
      <c r="BB453" s="133">
        <v>5.0000000000000001E-4</v>
      </c>
      <c r="BC453" s="133">
        <v>5.0000000000000001E-4</v>
      </c>
      <c r="BD453" s="133">
        <v>5.0000000000000001E-4</v>
      </c>
      <c r="BE453" s="133">
        <v>5.0000000000000001E-4</v>
      </c>
      <c r="BF453" s="133">
        <v>5.0000000000000001E-4</v>
      </c>
      <c r="BG453" s="133">
        <v>5.0000000000000001E-4</v>
      </c>
      <c r="BH453" s="133">
        <v>5.0000000000000001E-4</v>
      </c>
      <c r="BI453" s="133">
        <v>5.0000000000000001E-4</v>
      </c>
      <c r="BJ453" s="133">
        <v>5.0000000000000004E-6</v>
      </c>
      <c r="BK453" s="133">
        <v>5.0000000000000001E-4</v>
      </c>
      <c r="BL453" s="133">
        <v>5.0000000000000002E-5</v>
      </c>
      <c r="BM453" s="133">
        <v>5.0000000000000002E-5</v>
      </c>
      <c r="BN453" s="133">
        <v>5.0000000000000002E-5</v>
      </c>
      <c r="BO453" s="133">
        <v>5.0000000000000002E-5</v>
      </c>
      <c r="BP453" s="133">
        <v>5.0000000000000002E-5</v>
      </c>
      <c r="BQ453" s="133">
        <v>4.0000000000000002E-4</v>
      </c>
      <c r="BR453" s="133">
        <v>5.0000000000000002E-5</v>
      </c>
      <c r="BS453" s="133">
        <v>5.0000000000000002E-5</v>
      </c>
      <c r="BT453" s="133">
        <v>5.0000000000000002E-5</v>
      </c>
      <c r="BU453" s="133">
        <v>5.0000000000000002E-5</v>
      </c>
      <c r="BV453" s="133">
        <v>5.0000000000000002E-5</v>
      </c>
      <c r="BW453" s="133">
        <v>1E-4</v>
      </c>
      <c r="BX453" s="133">
        <v>1.4999999999999999E-4</v>
      </c>
      <c r="BY453" s="135" t="s">
        <v>1121</v>
      </c>
      <c r="BZ453" s="135" t="s">
        <v>1121</v>
      </c>
      <c r="CA453" s="135" t="s">
        <v>1121</v>
      </c>
      <c r="CB453" s="135" t="s">
        <v>1121</v>
      </c>
      <c r="CC453" s="135" t="s">
        <v>1121</v>
      </c>
      <c r="CD453" s="135" t="s">
        <v>1121</v>
      </c>
      <c r="CE453" s="135" t="s">
        <v>1121</v>
      </c>
      <c r="CF453" s="135" t="s">
        <v>1121</v>
      </c>
      <c r="CG453" s="135" t="s">
        <v>1121</v>
      </c>
      <c r="CH453" s="135" t="s">
        <v>1121</v>
      </c>
      <c r="CI453" s="135" t="s">
        <v>1121</v>
      </c>
      <c r="CJ453" s="135" t="s">
        <v>1121</v>
      </c>
      <c r="CK453" s="135" t="s">
        <v>1121</v>
      </c>
      <c r="CL453" s="135" t="s">
        <v>1121</v>
      </c>
      <c r="CM453" s="135" t="s">
        <v>1121</v>
      </c>
      <c r="CN453" s="135" t="s">
        <v>1121</v>
      </c>
      <c r="CO453" s="135"/>
      <c r="CP453" s="135" t="s">
        <v>1121</v>
      </c>
      <c r="CQ453" s="135" t="s">
        <v>1121</v>
      </c>
      <c r="CR453" s="135" t="s">
        <v>1121</v>
      </c>
      <c r="CS453" s="135" t="s">
        <v>1121</v>
      </c>
      <c r="CT453" s="135" t="s">
        <v>1121</v>
      </c>
      <c r="CU453" s="135" t="s">
        <v>1121</v>
      </c>
      <c r="CV453" s="135" t="s">
        <v>1121</v>
      </c>
      <c r="CW453" s="136" t="s">
        <v>1121</v>
      </c>
      <c r="CX453" s="135" t="s">
        <v>1121</v>
      </c>
      <c r="CY453" s="135" t="s">
        <v>1121</v>
      </c>
      <c r="CZ453" s="135" t="s">
        <v>1121</v>
      </c>
      <c r="DA453" s="135" t="s">
        <v>1121</v>
      </c>
      <c r="DB453" s="135" t="s">
        <v>1121</v>
      </c>
      <c r="DC453" s="133">
        <v>5.0000000000000002E-5</v>
      </c>
      <c r="DD453" s="133">
        <v>5.0000000000000002E-5</v>
      </c>
      <c r="DE453" s="132">
        <v>166.8</v>
      </c>
      <c r="DF453" s="135" t="s">
        <v>1121</v>
      </c>
      <c r="DG453" s="135" t="s">
        <v>1121</v>
      </c>
      <c r="DH453" s="135" t="s">
        <v>1121</v>
      </c>
      <c r="DI453" s="135" t="s">
        <v>1121</v>
      </c>
      <c r="DJ453" s="135" t="s">
        <v>1121</v>
      </c>
    </row>
    <row r="454" spans="34:114" ht="15" hidden="1" x14ac:dyDescent="0.25">
      <c r="AH454" s="132">
        <v>4.1000000000000002E-2</v>
      </c>
      <c r="AI454" s="132">
        <v>1.4999999999999999E-2</v>
      </c>
      <c r="AJ454" s="133">
        <v>2.5000000000000001E-3</v>
      </c>
      <c r="AK454" s="132">
        <v>1.6E-2</v>
      </c>
      <c r="AL454" s="132">
        <v>6.0000000000000001E-3</v>
      </c>
      <c r="AM454" s="133">
        <v>2.5000000000000001E-3</v>
      </c>
      <c r="AN454" s="133">
        <v>2.5000000000000001E-3</v>
      </c>
      <c r="AO454" s="133">
        <v>2.5000000000000001E-3</v>
      </c>
      <c r="AP454" s="133">
        <v>2.5000000000000001E-3</v>
      </c>
      <c r="AQ454" s="133">
        <v>1.5E-3</v>
      </c>
      <c r="AR454" s="132">
        <v>7.0000000000000001E-3</v>
      </c>
      <c r="AS454" s="133">
        <v>2.5000000000000001E-3</v>
      </c>
      <c r="AT454" s="132">
        <v>5.0000000000000001E-3</v>
      </c>
      <c r="AU454" s="133">
        <v>2.5000000000000001E-3</v>
      </c>
      <c r="AV454" s="133">
        <v>2.5000000000000001E-3</v>
      </c>
      <c r="AW454" s="133">
        <v>2.5000000000000001E-3</v>
      </c>
      <c r="AX454" s="132">
        <v>1.0999999999999999E-2</v>
      </c>
      <c r="AY454" s="133">
        <v>2.5000000000000001E-3</v>
      </c>
      <c r="AZ454" s="133">
        <v>2.5000000000000001E-3</v>
      </c>
      <c r="BB454" s="133">
        <v>5.0000000000000001E-4</v>
      </c>
      <c r="BC454" s="133">
        <v>5.0000000000000001E-4</v>
      </c>
      <c r="BD454" s="133">
        <v>5.0000000000000001E-4</v>
      </c>
      <c r="BE454" s="133">
        <v>5.0000000000000001E-4</v>
      </c>
      <c r="BF454" s="133">
        <v>5.0000000000000001E-4</v>
      </c>
      <c r="BG454" s="133">
        <v>5.0000000000000001E-4</v>
      </c>
      <c r="BH454" s="133">
        <v>5.0000000000000001E-4</v>
      </c>
      <c r="BI454" s="133">
        <v>5.0000000000000001E-4</v>
      </c>
      <c r="BJ454" s="133">
        <v>5.0000000000000004E-6</v>
      </c>
      <c r="BK454" s="133">
        <v>5.0000000000000001E-4</v>
      </c>
      <c r="BL454" s="133">
        <v>5.0000000000000002E-5</v>
      </c>
      <c r="BM454" s="133">
        <v>5.0000000000000002E-5</v>
      </c>
      <c r="BN454" s="133">
        <v>5.0000000000000002E-5</v>
      </c>
      <c r="BO454" s="133">
        <v>5.0000000000000002E-5</v>
      </c>
      <c r="BP454" s="133">
        <v>5.0000000000000002E-5</v>
      </c>
      <c r="BQ454" s="133">
        <v>4.0000000000000002E-4</v>
      </c>
      <c r="BR454" s="133">
        <v>5.0000000000000002E-5</v>
      </c>
      <c r="BS454" s="133">
        <v>5.0000000000000002E-5</v>
      </c>
      <c r="BT454" s="133">
        <v>5.0000000000000002E-5</v>
      </c>
      <c r="BU454" s="133">
        <v>5.0000000000000002E-5</v>
      </c>
      <c r="BV454" s="133">
        <v>5.0000000000000002E-5</v>
      </c>
      <c r="BW454" s="133">
        <v>1E-4</v>
      </c>
      <c r="BX454" s="133">
        <v>1.4999999999999999E-4</v>
      </c>
      <c r="BY454" s="135" t="s">
        <v>1121</v>
      </c>
      <c r="BZ454" s="135" t="s">
        <v>1121</v>
      </c>
      <c r="CA454" s="135" t="s">
        <v>1121</v>
      </c>
      <c r="CB454" s="135" t="s">
        <v>1121</v>
      </c>
      <c r="CC454" s="135" t="s">
        <v>1121</v>
      </c>
      <c r="CD454" s="135" t="s">
        <v>1121</v>
      </c>
      <c r="CE454" s="135" t="s">
        <v>1121</v>
      </c>
      <c r="CF454" s="135" t="s">
        <v>1121</v>
      </c>
      <c r="CG454" s="135" t="s">
        <v>1121</v>
      </c>
      <c r="CH454" s="135" t="s">
        <v>1121</v>
      </c>
      <c r="CI454" s="135" t="s">
        <v>1121</v>
      </c>
      <c r="CJ454" s="135" t="s">
        <v>1121</v>
      </c>
      <c r="CK454" s="135" t="s">
        <v>1121</v>
      </c>
      <c r="CL454" s="135" t="s">
        <v>1121</v>
      </c>
      <c r="CM454" s="135" t="s">
        <v>1121</v>
      </c>
      <c r="CN454" s="135" t="s">
        <v>1121</v>
      </c>
      <c r="CO454" s="135"/>
      <c r="CP454" s="135" t="s">
        <v>1121</v>
      </c>
      <c r="CQ454" s="135" t="s">
        <v>1121</v>
      </c>
      <c r="CR454" s="135" t="s">
        <v>1121</v>
      </c>
      <c r="CS454" s="135" t="s">
        <v>1121</v>
      </c>
      <c r="CT454" s="135" t="s">
        <v>1121</v>
      </c>
      <c r="CU454" s="135" t="s">
        <v>1121</v>
      </c>
      <c r="CV454" s="135" t="s">
        <v>1121</v>
      </c>
      <c r="CW454" s="136" t="s">
        <v>1121</v>
      </c>
      <c r="CX454" s="135" t="s">
        <v>1121</v>
      </c>
      <c r="CY454" s="135" t="s">
        <v>1121</v>
      </c>
      <c r="CZ454" s="135" t="s">
        <v>1121</v>
      </c>
      <c r="DA454" s="135" t="s">
        <v>1121</v>
      </c>
      <c r="DB454" s="135" t="s">
        <v>1121</v>
      </c>
      <c r="DC454" s="133">
        <v>5.0000000000000002E-5</v>
      </c>
      <c r="DD454" s="133">
        <v>5.0000000000000002E-5</v>
      </c>
      <c r="DE454" s="132">
        <v>3169</v>
      </c>
      <c r="DF454" s="135" t="s">
        <v>1121</v>
      </c>
      <c r="DG454" s="135" t="s">
        <v>1121</v>
      </c>
      <c r="DH454" s="135" t="s">
        <v>1121</v>
      </c>
      <c r="DI454" s="135" t="s">
        <v>1121</v>
      </c>
      <c r="DJ454" s="135" t="s">
        <v>1121</v>
      </c>
    </row>
    <row r="455" spans="34:114" ht="15" hidden="1" x14ac:dyDescent="0.25">
      <c r="AH455" s="132">
        <v>1.4999999999999999E-2</v>
      </c>
      <c r="AI455" s="132">
        <v>0.01</v>
      </c>
      <c r="AJ455" s="133">
        <v>2.5000000000000001E-3</v>
      </c>
      <c r="AK455" s="132">
        <v>1.6E-2</v>
      </c>
      <c r="AL455" s="132">
        <v>1.2999999999999999E-2</v>
      </c>
      <c r="AM455" s="133">
        <v>2.5000000000000001E-3</v>
      </c>
      <c r="AN455" s="132">
        <v>8.9999999999999993E-3</v>
      </c>
      <c r="AO455" s="133">
        <v>2.5000000000000001E-3</v>
      </c>
      <c r="AP455" s="132">
        <v>6.0000000000000001E-3</v>
      </c>
      <c r="AQ455" s="133">
        <v>1.5E-3</v>
      </c>
      <c r="AR455" s="133">
        <v>2.5000000000000001E-3</v>
      </c>
      <c r="AS455" s="133">
        <v>2.5000000000000001E-3</v>
      </c>
      <c r="AT455" s="132">
        <v>0.01</v>
      </c>
      <c r="AU455" s="132">
        <v>1.0999999999999999E-2</v>
      </c>
      <c r="AV455" s="133">
        <v>2.5000000000000001E-3</v>
      </c>
      <c r="AW455" s="133">
        <v>2.5000000000000001E-3</v>
      </c>
      <c r="AX455" s="132">
        <v>0.01</v>
      </c>
      <c r="AY455" s="133">
        <v>2.5000000000000001E-3</v>
      </c>
      <c r="AZ455" s="133">
        <v>2.5000000000000001E-3</v>
      </c>
      <c r="BB455" s="133">
        <v>5.0000000000000001E-4</v>
      </c>
      <c r="BC455" s="133">
        <v>5.0000000000000001E-4</v>
      </c>
      <c r="BD455" s="133">
        <v>5.0000000000000001E-4</v>
      </c>
      <c r="BE455" s="133">
        <v>5.0000000000000001E-4</v>
      </c>
      <c r="BF455" s="133">
        <v>5.0000000000000001E-4</v>
      </c>
      <c r="BG455" s="133">
        <v>5.0000000000000001E-4</v>
      </c>
      <c r="BH455" s="133">
        <v>5.0000000000000001E-4</v>
      </c>
      <c r="BI455" s="133">
        <v>5.0000000000000001E-4</v>
      </c>
      <c r="BJ455" s="133">
        <v>5.0000000000000004E-6</v>
      </c>
      <c r="BK455" s="133">
        <v>5.0000000000000001E-4</v>
      </c>
      <c r="BL455" s="133">
        <v>5.0000000000000002E-5</v>
      </c>
      <c r="BM455" s="133">
        <v>5.0000000000000002E-5</v>
      </c>
      <c r="BN455" s="133">
        <v>5.0000000000000002E-5</v>
      </c>
      <c r="BO455" s="133">
        <v>5.0000000000000002E-5</v>
      </c>
      <c r="BP455" s="133">
        <v>5.0000000000000002E-5</v>
      </c>
      <c r="BQ455" s="133">
        <v>4.0000000000000002E-4</v>
      </c>
      <c r="BR455" s="133">
        <v>5.0000000000000002E-5</v>
      </c>
      <c r="BS455" s="133">
        <v>5.0000000000000002E-5</v>
      </c>
      <c r="BT455" s="133">
        <v>5.0000000000000002E-5</v>
      </c>
      <c r="BU455" s="133">
        <v>5.0000000000000002E-5</v>
      </c>
      <c r="BV455" s="133">
        <v>5.0000000000000002E-5</v>
      </c>
      <c r="BW455" s="133">
        <v>1E-4</v>
      </c>
      <c r="BX455" s="133">
        <v>1.4999999999999999E-4</v>
      </c>
      <c r="BY455" s="135" t="s">
        <v>1121</v>
      </c>
      <c r="BZ455" s="135" t="s">
        <v>1121</v>
      </c>
      <c r="CA455" s="135" t="s">
        <v>1121</v>
      </c>
      <c r="CB455" s="135" t="s">
        <v>1121</v>
      </c>
      <c r="CC455" s="135" t="s">
        <v>1121</v>
      </c>
      <c r="CD455" s="135" t="s">
        <v>1121</v>
      </c>
      <c r="CE455" s="135" t="s">
        <v>1121</v>
      </c>
      <c r="CF455" s="135" t="s">
        <v>1121</v>
      </c>
      <c r="CG455" s="135" t="s">
        <v>1121</v>
      </c>
      <c r="CH455" s="135" t="s">
        <v>1121</v>
      </c>
      <c r="CI455" s="135" t="s">
        <v>1121</v>
      </c>
      <c r="CJ455" s="135" t="s">
        <v>1121</v>
      </c>
      <c r="CK455" s="135" t="s">
        <v>1121</v>
      </c>
      <c r="CL455" s="135" t="s">
        <v>1121</v>
      </c>
      <c r="CM455" s="135" t="s">
        <v>1121</v>
      </c>
      <c r="CN455" s="135" t="s">
        <v>1121</v>
      </c>
      <c r="CO455" s="135"/>
      <c r="CP455" s="135" t="s">
        <v>1121</v>
      </c>
      <c r="CQ455" s="135" t="s">
        <v>1121</v>
      </c>
      <c r="CR455" s="135" t="s">
        <v>1121</v>
      </c>
      <c r="CS455" s="135" t="s">
        <v>1121</v>
      </c>
      <c r="CT455" s="135" t="s">
        <v>1121</v>
      </c>
      <c r="CU455" s="135" t="s">
        <v>1121</v>
      </c>
      <c r="CV455" s="135" t="s">
        <v>1121</v>
      </c>
      <c r="CW455" s="136" t="s">
        <v>1121</v>
      </c>
      <c r="CX455" s="135" t="s">
        <v>1121</v>
      </c>
      <c r="CY455" s="135" t="s">
        <v>1121</v>
      </c>
      <c r="CZ455" s="135" t="s">
        <v>1121</v>
      </c>
      <c r="DA455" s="135" t="s">
        <v>1121</v>
      </c>
      <c r="DB455" s="135" t="s">
        <v>1121</v>
      </c>
      <c r="DC455" s="133">
        <v>5.0000000000000002E-5</v>
      </c>
      <c r="DD455" s="133">
        <v>5.0000000000000002E-5</v>
      </c>
      <c r="DE455" s="132">
        <v>3425</v>
      </c>
      <c r="DF455" s="135" t="s">
        <v>1121</v>
      </c>
      <c r="DG455" s="135" t="s">
        <v>1121</v>
      </c>
      <c r="DH455" s="135" t="s">
        <v>1121</v>
      </c>
      <c r="DI455" s="135" t="s">
        <v>1121</v>
      </c>
      <c r="DJ455" s="135" t="s">
        <v>1121</v>
      </c>
    </row>
    <row r="456" spans="34:114" ht="15" hidden="1" x14ac:dyDescent="0.25">
      <c r="AH456" s="132">
        <v>1.4E-2</v>
      </c>
      <c r="AI456" s="132">
        <v>4.1000000000000002E-2</v>
      </c>
      <c r="AJ456" s="132">
        <v>0.01</v>
      </c>
      <c r="AK456" s="132">
        <v>0.123</v>
      </c>
      <c r="AL456" s="132">
        <v>4.2000000000000003E-2</v>
      </c>
      <c r="AM456" s="132">
        <v>3.1E-2</v>
      </c>
      <c r="AN456" s="132">
        <v>0.03</v>
      </c>
      <c r="AO456" s="133">
        <v>2.5000000000000001E-3</v>
      </c>
      <c r="AP456" s="132">
        <v>2.3E-2</v>
      </c>
      <c r="AQ456" s="133">
        <v>1.5E-3</v>
      </c>
      <c r="AR456" s="133">
        <v>2.5000000000000001E-3</v>
      </c>
      <c r="AS456" s="132">
        <v>1.0999999999999999E-2</v>
      </c>
      <c r="AT456" s="132">
        <v>0.06</v>
      </c>
      <c r="AU456" s="132">
        <v>5.3999999999999999E-2</v>
      </c>
      <c r="AV456" s="132">
        <v>1.7999999999999999E-2</v>
      </c>
      <c r="AW456" s="132">
        <v>2.8000000000000001E-2</v>
      </c>
      <c r="AX456" s="132">
        <v>3.2000000000000001E-2</v>
      </c>
      <c r="AY456" s="132">
        <v>0.01</v>
      </c>
      <c r="AZ456" s="133">
        <v>2.5000000000000001E-3</v>
      </c>
      <c r="BB456" s="133">
        <v>5.0000000000000001E-4</v>
      </c>
      <c r="BC456" s="133">
        <v>5.0000000000000001E-4</v>
      </c>
      <c r="BD456" s="133">
        <v>5.0000000000000001E-4</v>
      </c>
      <c r="BE456" s="133">
        <v>5.0000000000000001E-4</v>
      </c>
      <c r="BF456" s="133">
        <v>5.0000000000000001E-4</v>
      </c>
      <c r="BG456" s="133">
        <v>5.0000000000000001E-4</v>
      </c>
      <c r="BH456" s="133">
        <v>5.0000000000000001E-4</v>
      </c>
      <c r="BI456" s="133">
        <v>5.0000000000000001E-4</v>
      </c>
      <c r="BJ456" s="133">
        <v>5.0000000000000004E-6</v>
      </c>
      <c r="BK456" s="133">
        <v>5.0000000000000001E-4</v>
      </c>
      <c r="BL456" s="133">
        <v>5.0000000000000002E-5</v>
      </c>
      <c r="BM456" s="133">
        <v>5.0000000000000002E-5</v>
      </c>
      <c r="BN456" s="133">
        <v>5.0000000000000002E-5</v>
      </c>
      <c r="BO456" s="133">
        <v>5.0000000000000002E-5</v>
      </c>
      <c r="BP456" s="133">
        <v>5.0000000000000002E-5</v>
      </c>
      <c r="BQ456" s="133">
        <v>4.0000000000000002E-4</v>
      </c>
      <c r="BR456" s="133">
        <v>5.0000000000000002E-5</v>
      </c>
      <c r="BS456" s="133">
        <v>5.0000000000000002E-5</v>
      </c>
      <c r="BT456" s="133">
        <v>5.0000000000000002E-5</v>
      </c>
      <c r="BU456" s="133">
        <v>5.0000000000000002E-5</v>
      </c>
      <c r="BV456" s="133">
        <v>5.0000000000000002E-5</v>
      </c>
      <c r="BW456" s="133">
        <v>1E-4</v>
      </c>
      <c r="BX456" s="133">
        <v>1.4999999999999999E-4</v>
      </c>
      <c r="BY456" s="135" t="s">
        <v>1121</v>
      </c>
      <c r="BZ456" s="135" t="s">
        <v>1121</v>
      </c>
      <c r="CA456" s="135" t="s">
        <v>1121</v>
      </c>
      <c r="CB456" s="135" t="s">
        <v>1121</v>
      </c>
      <c r="CC456" s="135" t="s">
        <v>1121</v>
      </c>
      <c r="CD456" s="135" t="s">
        <v>1121</v>
      </c>
      <c r="CE456" s="135" t="s">
        <v>1121</v>
      </c>
      <c r="CF456" s="135" t="s">
        <v>1121</v>
      </c>
      <c r="CG456" s="135" t="s">
        <v>1121</v>
      </c>
      <c r="CH456" s="135" t="s">
        <v>1121</v>
      </c>
      <c r="CI456" s="135" t="s">
        <v>1121</v>
      </c>
      <c r="CJ456" s="135" t="s">
        <v>1121</v>
      </c>
      <c r="CK456" s="135" t="s">
        <v>1121</v>
      </c>
      <c r="CL456" s="135" t="s">
        <v>1121</v>
      </c>
      <c r="CM456" s="135" t="s">
        <v>1121</v>
      </c>
      <c r="CN456" s="135" t="s">
        <v>1121</v>
      </c>
      <c r="CO456" s="135"/>
      <c r="CP456" s="135" t="s">
        <v>1121</v>
      </c>
      <c r="CQ456" s="135" t="s">
        <v>1121</v>
      </c>
      <c r="CR456" s="135" t="s">
        <v>1121</v>
      </c>
      <c r="CS456" s="135" t="s">
        <v>1121</v>
      </c>
      <c r="CT456" s="135" t="s">
        <v>1121</v>
      </c>
      <c r="CU456" s="135" t="s">
        <v>1121</v>
      </c>
      <c r="CV456" s="135" t="s">
        <v>1121</v>
      </c>
      <c r="CW456" s="136" t="s">
        <v>1121</v>
      </c>
      <c r="CX456" s="135" t="s">
        <v>1121</v>
      </c>
      <c r="CY456" s="135" t="s">
        <v>1121</v>
      </c>
      <c r="CZ456" s="135" t="s">
        <v>1121</v>
      </c>
      <c r="DA456" s="135" t="s">
        <v>1121</v>
      </c>
      <c r="DB456" s="135" t="s">
        <v>1121</v>
      </c>
      <c r="DC456" s="133">
        <v>5.0000000000000002E-5</v>
      </c>
      <c r="DD456" s="133">
        <v>5.0000000000000002E-5</v>
      </c>
      <c r="DE456" s="132">
        <v>3503</v>
      </c>
      <c r="DF456" s="135" t="s">
        <v>1121</v>
      </c>
      <c r="DG456" s="135" t="s">
        <v>1121</v>
      </c>
      <c r="DH456" s="135" t="s">
        <v>1121</v>
      </c>
      <c r="DI456" s="135" t="s">
        <v>1121</v>
      </c>
      <c r="DJ456" s="135" t="s">
        <v>1121</v>
      </c>
    </row>
    <row r="457" spans="34:114" ht="15" hidden="1" x14ac:dyDescent="0.25">
      <c r="AH457" s="133">
        <v>2.5000000000000001E-3</v>
      </c>
      <c r="AI457" s="132">
        <v>8.9999999999999993E-3</v>
      </c>
      <c r="AJ457" s="133">
        <v>2.5000000000000001E-3</v>
      </c>
      <c r="AK457" s="132">
        <v>1.7000000000000001E-2</v>
      </c>
      <c r="AL457" s="132">
        <v>7.0000000000000001E-3</v>
      </c>
      <c r="AM457" s="132">
        <v>5.0000000000000001E-3</v>
      </c>
      <c r="AN457" s="132">
        <v>6.0000000000000001E-3</v>
      </c>
      <c r="AO457" s="133">
        <v>2.5000000000000001E-3</v>
      </c>
      <c r="AP457" s="133">
        <v>2.5000000000000001E-3</v>
      </c>
      <c r="AQ457" s="133">
        <v>1.5E-3</v>
      </c>
      <c r="AR457" s="133">
        <v>2.5000000000000001E-3</v>
      </c>
      <c r="AS457" s="132">
        <v>5.0000000000000001E-3</v>
      </c>
      <c r="AT457" s="132">
        <v>0.01</v>
      </c>
      <c r="AU457" s="132">
        <v>7.0000000000000001E-3</v>
      </c>
      <c r="AV457" s="133">
        <v>2.5000000000000001E-3</v>
      </c>
      <c r="AW457" s="133">
        <v>2.5000000000000001E-3</v>
      </c>
      <c r="AX457" s="132">
        <v>8.9999999999999993E-3</v>
      </c>
      <c r="AY457" s="133">
        <v>2.5000000000000001E-3</v>
      </c>
      <c r="AZ457" s="133">
        <v>2.5000000000000001E-3</v>
      </c>
      <c r="BB457" s="133">
        <v>5.0000000000000001E-4</v>
      </c>
      <c r="BC457" s="133">
        <v>5.0000000000000001E-4</v>
      </c>
      <c r="BD457" s="133">
        <v>5.0000000000000001E-4</v>
      </c>
      <c r="BE457" s="133">
        <v>5.0000000000000001E-4</v>
      </c>
      <c r="BF457" s="133">
        <v>5.0000000000000001E-4</v>
      </c>
      <c r="BG457" s="133">
        <v>5.0000000000000001E-4</v>
      </c>
      <c r="BH457" s="133">
        <v>5.0000000000000001E-4</v>
      </c>
      <c r="BI457" s="133">
        <v>5.0000000000000001E-4</v>
      </c>
      <c r="BJ457" s="133">
        <v>5.0000000000000004E-6</v>
      </c>
      <c r="BK457" s="133">
        <v>5.0000000000000001E-4</v>
      </c>
      <c r="BL457" s="133">
        <v>5.0000000000000002E-5</v>
      </c>
      <c r="BM457" s="133">
        <v>5.0000000000000002E-5</v>
      </c>
      <c r="BN457" s="133">
        <v>5.0000000000000002E-5</v>
      </c>
      <c r="BO457" s="133">
        <v>5.0000000000000002E-5</v>
      </c>
      <c r="BP457" s="133">
        <v>5.0000000000000002E-5</v>
      </c>
      <c r="BQ457" s="133">
        <v>4.0000000000000002E-4</v>
      </c>
      <c r="BR457" s="133">
        <v>5.0000000000000002E-5</v>
      </c>
      <c r="BS457" s="133">
        <v>5.0000000000000002E-5</v>
      </c>
      <c r="BT457" s="133">
        <v>5.0000000000000002E-5</v>
      </c>
      <c r="BU457" s="133">
        <v>5.0000000000000002E-5</v>
      </c>
      <c r="BV457" s="133">
        <v>5.0000000000000002E-5</v>
      </c>
      <c r="BW457" s="133">
        <v>1E-4</v>
      </c>
      <c r="BX457" s="133">
        <v>1.4999999999999999E-4</v>
      </c>
      <c r="BY457" s="135" t="s">
        <v>1121</v>
      </c>
      <c r="BZ457" s="135" t="s">
        <v>1121</v>
      </c>
      <c r="CA457" s="135" t="s">
        <v>1121</v>
      </c>
      <c r="CB457" s="135" t="s">
        <v>1121</v>
      </c>
      <c r="CC457" s="135" t="s">
        <v>1121</v>
      </c>
      <c r="CD457" s="135" t="s">
        <v>1121</v>
      </c>
      <c r="CE457" s="135" t="s">
        <v>1121</v>
      </c>
      <c r="CF457" s="135" t="s">
        <v>1121</v>
      </c>
      <c r="CG457" s="135" t="s">
        <v>1121</v>
      </c>
      <c r="CH457" s="135" t="s">
        <v>1121</v>
      </c>
      <c r="CI457" s="135" t="s">
        <v>1121</v>
      </c>
      <c r="CJ457" s="135" t="s">
        <v>1121</v>
      </c>
      <c r="CK457" s="135" t="s">
        <v>1121</v>
      </c>
      <c r="CL457" s="135" t="s">
        <v>1121</v>
      </c>
      <c r="CM457" s="135" t="s">
        <v>1121</v>
      </c>
      <c r="CN457" s="135" t="s">
        <v>1121</v>
      </c>
      <c r="CO457" s="135"/>
      <c r="CP457" s="135" t="s">
        <v>1121</v>
      </c>
      <c r="CQ457" s="135" t="s">
        <v>1121</v>
      </c>
      <c r="CR457" s="135" t="s">
        <v>1121</v>
      </c>
      <c r="CS457" s="135" t="s">
        <v>1121</v>
      </c>
      <c r="CT457" s="135" t="s">
        <v>1121</v>
      </c>
      <c r="CU457" s="135" t="s">
        <v>1121</v>
      </c>
      <c r="CV457" s="135" t="s">
        <v>1121</v>
      </c>
      <c r="CW457" s="136" t="s">
        <v>1121</v>
      </c>
      <c r="CX457" s="135" t="s">
        <v>1121</v>
      </c>
      <c r="CY457" s="135" t="s">
        <v>1121</v>
      </c>
      <c r="CZ457" s="135" t="s">
        <v>1121</v>
      </c>
      <c r="DA457" s="135" t="s">
        <v>1121</v>
      </c>
      <c r="DB457" s="135" t="s">
        <v>1121</v>
      </c>
      <c r="DC457" s="133">
        <v>5.0000000000000002E-5</v>
      </c>
      <c r="DD457" s="133">
        <v>5.0000000000000002E-5</v>
      </c>
      <c r="DE457" s="132">
        <v>720.3</v>
      </c>
      <c r="DF457" s="135" t="s">
        <v>1121</v>
      </c>
      <c r="DG457" s="135" t="s">
        <v>1121</v>
      </c>
      <c r="DH457" s="135" t="s">
        <v>1121</v>
      </c>
      <c r="DI457" s="135" t="s">
        <v>1121</v>
      </c>
      <c r="DJ457" s="135" t="s">
        <v>1121</v>
      </c>
    </row>
    <row r="458" spans="34:114" ht="15" hidden="1" x14ac:dyDescent="0.25">
      <c r="AH458" s="132">
        <v>2.1000000000000001E-2</v>
      </c>
      <c r="AI458" s="132">
        <v>0.10199999999999999</v>
      </c>
      <c r="AJ458" s="132">
        <v>6.5000000000000002E-2</v>
      </c>
      <c r="AK458" s="132">
        <v>0.42399999999999999</v>
      </c>
      <c r="AL458" s="132">
        <v>0.15</v>
      </c>
      <c r="AM458" s="132">
        <v>0.14699999999999999</v>
      </c>
      <c r="AN458" s="132">
        <v>0.128</v>
      </c>
      <c r="AO458" s="132">
        <v>2.4E-2</v>
      </c>
      <c r="AP458" s="132">
        <v>7.9000000000000001E-2</v>
      </c>
      <c r="AQ458" s="133">
        <v>1.5E-3</v>
      </c>
      <c r="AR458" s="132">
        <v>8.0000000000000002E-3</v>
      </c>
      <c r="AS458" s="132">
        <v>8.9999999999999993E-3</v>
      </c>
      <c r="AT458" s="132">
        <v>0.28899999999999998</v>
      </c>
      <c r="AU458" s="132">
        <v>0.152</v>
      </c>
      <c r="AV458" s="132">
        <v>0.06</v>
      </c>
      <c r="AW458" s="132">
        <v>7.1999999999999995E-2</v>
      </c>
      <c r="AX458" s="132">
        <v>9.5000000000000001E-2</v>
      </c>
      <c r="AY458" s="132">
        <v>4.2999999999999997E-2</v>
      </c>
      <c r="AZ458" s="133">
        <v>2.5000000000000001E-3</v>
      </c>
      <c r="BB458" s="133">
        <v>5.0000000000000001E-4</v>
      </c>
      <c r="BC458" s="133">
        <v>5.0000000000000001E-4</v>
      </c>
      <c r="BD458" s="133">
        <v>5.0000000000000001E-4</v>
      </c>
      <c r="BE458" s="133">
        <v>5.0000000000000001E-4</v>
      </c>
      <c r="BF458" s="133">
        <v>5.0000000000000001E-4</v>
      </c>
      <c r="BG458" s="133">
        <v>5.0000000000000001E-4</v>
      </c>
      <c r="BH458" s="133">
        <v>5.0000000000000001E-4</v>
      </c>
      <c r="BI458" s="133">
        <v>5.0000000000000001E-4</v>
      </c>
      <c r="BJ458" s="133">
        <v>5.0000000000000004E-6</v>
      </c>
      <c r="BK458" s="133">
        <v>5.0000000000000001E-4</v>
      </c>
      <c r="BL458" s="133">
        <v>5.0000000000000002E-5</v>
      </c>
      <c r="BM458" s="133">
        <v>5.0000000000000002E-5</v>
      </c>
      <c r="BN458" s="133">
        <v>5.0000000000000002E-5</v>
      </c>
      <c r="BO458" s="133">
        <v>5.0000000000000002E-5</v>
      </c>
      <c r="BP458" s="133">
        <v>5.0000000000000002E-5</v>
      </c>
      <c r="BQ458" s="133">
        <v>4.0000000000000002E-4</v>
      </c>
      <c r="BR458" s="133">
        <v>5.0000000000000002E-5</v>
      </c>
      <c r="BS458" s="133">
        <v>5.0000000000000002E-5</v>
      </c>
      <c r="BT458" s="133">
        <v>5.0000000000000002E-5</v>
      </c>
      <c r="BU458" s="133">
        <v>5.0000000000000002E-5</v>
      </c>
      <c r="BV458" s="133">
        <v>5.0000000000000002E-5</v>
      </c>
      <c r="BW458" s="133">
        <v>1E-4</v>
      </c>
      <c r="BX458" s="133">
        <v>1.4999999999999999E-4</v>
      </c>
      <c r="BY458" s="135" t="s">
        <v>1121</v>
      </c>
      <c r="BZ458" s="135" t="s">
        <v>1121</v>
      </c>
      <c r="CA458" s="135" t="s">
        <v>1121</v>
      </c>
      <c r="CB458" s="135" t="s">
        <v>1121</v>
      </c>
      <c r="CC458" s="135" t="s">
        <v>1121</v>
      </c>
      <c r="CD458" s="135" t="s">
        <v>1121</v>
      </c>
      <c r="CE458" s="135" t="s">
        <v>1121</v>
      </c>
      <c r="CF458" s="135" t="s">
        <v>1121</v>
      </c>
      <c r="CG458" s="135" t="s">
        <v>1121</v>
      </c>
      <c r="CH458" s="135" t="s">
        <v>1121</v>
      </c>
      <c r="CI458" s="135" t="s">
        <v>1121</v>
      </c>
      <c r="CJ458" s="135" t="s">
        <v>1121</v>
      </c>
      <c r="CK458" s="135" t="s">
        <v>1121</v>
      </c>
      <c r="CL458" s="135" t="s">
        <v>1121</v>
      </c>
      <c r="CM458" s="135" t="s">
        <v>1121</v>
      </c>
      <c r="CN458" s="135" t="s">
        <v>1121</v>
      </c>
      <c r="CO458" s="135"/>
      <c r="CP458" s="135" t="s">
        <v>1121</v>
      </c>
      <c r="CQ458" s="135" t="s">
        <v>1121</v>
      </c>
      <c r="CR458" s="135" t="s">
        <v>1121</v>
      </c>
      <c r="CS458" s="135" t="s">
        <v>1121</v>
      </c>
      <c r="CT458" s="135" t="s">
        <v>1121</v>
      </c>
      <c r="CU458" s="135" t="s">
        <v>1121</v>
      </c>
      <c r="CV458" s="135" t="s">
        <v>1121</v>
      </c>
      <c r="CW458" s="136" t="s">
        <v>1121</v>
      </c>
      <c r="CX458" s="135" t="s">
        <v>1121</v>
      </c>
      <c r="CY458" s="135" t="s">
        <v>1121</v>
      </c>
      <c r="CZ458" s="135" t="s">
        <v>1121</v>
      </c>
      <c r="DA458" s="135" t="s">
        <v>1121</v>
      </c>
      <c r="DB458" s="135" t="s">
        <v>1121</v>
      </c>
      <c r="DC458" s="133">
        <v>5.0000000000000002E-5</v>
      </c>
      <c r="DD458" s="133">
        <v>5.0000000000000002E-5</v>
      </c>
      <c r="DE458" s="132">
        <v>629.70000000000005</v>
      </c>
      <c r="DF458" s="135" t="s">
        <v>1121</v>
      </c>
      <c r="DG458" s="135" t="s">
        <v>1121</v>
      </c>
      <c r="DH458" s="135" t="s">
        <v>1121</v>
      </c>
      <c r="DI458" s="135" t="s">
        <v>1121</v>
      </c>
      <c r="DJ458" s="135" t="s">
        <v>1121</v>
      </c>
    </row>
    <row r="459" spans="34:114" ht="15" hidden="1" x14ac:dyDescent="0.25">
      <c r="AH459" s="132">
        <v>6.0000000000000001E-3</v>
      </c>
      <c r="AI459" s="133">
        <v>2.5000000000000001E-3</v>
      </c>
      <c r="AJ459" s="133">
        <v>2.5000000000000001E-3</v>
      </c>
      <c r="AK459" s="133">
        <v>2.5000000000000001E-3</v>
      </c>
      <c r="AL459" s="133">
        <v>2.5000000000000001E-3</v>
      </c>
      <c r="AM459" s="133">
        <v>2.5000000000000001E-3</v>
      </c>
      <c r="AN459" s="133">
        <v>2.5000000000000001E-3</v>
      </c>
      <c r="AO459" s="133">
        <v>2.5000000000000001E-3</v>
      </c>
      <c r="AP459" s="133">
        <v>2.5000000000000001E-3</v>
      </c>
      <c r="AQ459" s="133">
        <v>1.5E-3</v>
      </c>
      <c r="AR459" s="133">
        <v>2.5000000000000001E-3</v>
      </c>
      <c r="AS459" s="133">
        <v>2.5000000000000001E-3</v>
      </c>
      <c r="AT459" s="133">
        <v>2.5000000000000001E-3</v>
      </c>
      <c r="AU459" s="133">
        <v>2.5000000000000001E-3</v>
      </c>
      <c r="AV459" s="133">
        <v>2.5000000000000001E-3</v>
      </c>
      <c r="AW459" s="133">
        <v>2.5000000000000001E-3</v>
      </c>
      <c r="AX459" s="132">
        <v>0.01</v>
      </c>
      <c r="AY459" s="133">
        <v>2.5000000000000001E-3</v>
      </c>
      <c r="AZ459" s="133">
        <v>2.5000000000000001E-3</v>
      </c>
      <c r="BB459" s="133">
        <v>5.0000000000000001E-4</v>
      </c>
      <c r="BC459" s="133">
        <v>5.0000000000000001E-4</v>
      </c>
      <c r="BD459" s="133">
        <v>5.0000000000000001E-4</v>
      </c>
      <c r="BE459" s="133">
        <v>5.0000000000000001E-4</v>
      </c>
      <c r="BF459" s="133">
        <v>5.0000000000000001E-4</v>
      </c>
      <c r="BG459" s="133">
        <v>5.0000000000000001E-4</v>
      </c>
      <c r="BH459" s="133">
        <v>5.0000000000000001E-4</v>
      </c>
      <c r="BI459" s="133">
        <v>5.0000000000000001E-4</v>
      </c>
      <c r="BJ459" s="133">
        <v>5.0000000000000004E-6</v>
      </c>
      <c r="BK459" s="133">
        <v>5.0000000000000001E-4</v>
      </c>
      <c r="BL459" s="133">
        <v>5.0000000000000002E-5</v>
      </c>
      <c r="BM459" s="133">
        <v>5.0000000000000002E-5</v>
      </c>
      <c r="BN459" s="133">
        <v>5.0000000000000002E-5</v>
      </c>
      <c r="BO459" s="133">
        <v>5.0000000000000002E-5</v>
      </c>
      <c r="BP459" s="133">
        <v>5.0000000000000002E-5</v>
      </c>
      <c r="BQ459" s="133">
        <v>4.0000000000000002E-4</v>
      </c>
      <c r="BR459" s="133">
        <v>5.0000000000000002E-5</v>
      </c>
      <c r="BS459" s="133">
        <v>5.0000000000000002E-5</v>
      </c>
      <c r="BT459" s="133">
        <v>5.0000000000000002E-5</v>
      </c>
      <c r="BU459" s="133">
        <v>5.0000000000000002E-5</v>
      </c>
      <c r="BV459" s="133">
        <v>5.0000000000000002E-5</v>
      </c>
      <c r="BW459" s="133">
        <v>1E-4</v>
      </c>
      <c r="BX459" s="133">
        <v>1.4999999999999999E-4</v>
      </c>
      <c r="BY459" s="135" t="s">
        <v>1121</v>
      </c>
      <c r="BZ459" s="135" t="s">
        <v>1121</v>
      </c>
      <c r="CA459" s="135" t="s">
        <v>1121</v>
      </c>
      <c r="CB459" s="135" t="s">
        <v>1121</v>
      </c>
      <c r="CC459" s="135" t="s">
        <v>1121</v>
      </c>
      <c r="CD459" s="135" t="s">
        <v>1121</v>
      </c>
      <c r="CE459" s="135" t="s">
        <v>1121</v>
      </c>
      <c r="CF459" s="135" t="s">
        <v>1121</v>
      </c>
      <c r="CG459" s="135" t="s">
        <v>1121</v>
      </c>
      <c r="CH459" s="135" t="s">
        <v>1121</v>
      </c>
      <c r="CI459" s="135" t="s">
        <v>1121</v>
      </c>
      <c r="CJ459" s="135" t="s">
        <v>1121</v>
      </c>
      <c r="CK459" s="135" t="s">
        <v>1121</v>
      </c>
      <c r="CL459" s="135" t="s">
        <v>1121</v>
      </c>
      <c r="CM459" s="135" t="s">
        <v>1121</v>
      </c>
      <c r="CN459" s="135" t="s">
        <v>1121</v>
      </c>
      <c r="CO459" s="135"/>
      <c r="CP459" s="135" t="s">
        <v>1121</v>
      </c>
      <c r="CQ459" s="135" t="s">
        <v>1121</v>
      </c>
      <c r="CR459" s="135" t="s">
        <v>1121</v>
      </c>
      <c r="CS459" s="135" t="s">
        <v>1121</v>
      </c>
      <c r="CT459" s="135" t="s">
        <v>1121</v>
      </c>
      <c r="CU459" s="135" t="s">
        <v>1121</v>
      </c>
      <c r="CV459" s="135" t="s">
        <v>1121</v>
      </c>
      <c r="CW459" s="136" t="s">
        <v>1121</v>
      </c>
      <c r="CX459" s="135" t="s">
        <v>1121</v>
      </c>
      <c r="CY459" s="135" t="s">
        <v>1121</v>
      </c>
      <c r="CZ459" s="135" t="s">
        <v>1121</v>
      </c>
      <c r="DA459" s="135" t="s">
        <v>1121</v>
      </c>
      <c r="DB459" s="135" t="s">
        <v>1121</v>
      </c>
      <c r="DC459" s="133">
        <v>5.0000000000000002E-5</v>
      </c>
      <c r="DD459" s="133">
        <v>5.0000000000000002E-5</v>
      </c>
      <c r="DE459" s="132">
        <v>2030</v>
      </c>
      <c r="DF459" s="135" t="s">
        <v>1121</v>
      </c>
      <c r="DG459" s="135" t="s">
        <v>1121</v>
      </c>
      <c r="DH459" s="135" t="s">
        <v>1121</v>
      </c>
      <c r="DI459" s="135" t="s">
        <v>1121</v>
      </c>
      <c r="DJ459" s="135" t="s">
        <v>1121</v>
      </c>
    </row>
    <row r="460" spans="34:114" ht="15" hidden="1" x14ac:dyDescent="0.25">
      <c r="AH460" s="132">
        <v>1.6E-2</v>
      </c>
      <c r="AI460" s="132">
        <v>2.1000000000000001E-2</v>
      </c>
      <c r="AJ460" s="133">
        <v>2.5000000000000001E-3</v>
      </c>
      <c r="AK460" s="132">
        <v>0.06</v>
      </c>
      <c r="AL460" s="132">
        <v>0.03</v>
      </c>
      <c r="AM460" s="132">
        <v>1.4999999999999999E-2</v>
      </c>
      <c r="AN460" s="132">
        <v>2.1999999999999999E-2</v>
      </c>
      <c r="AO460" s="133">
        <v>2.5000000000000001E-3</v>
      </c>
      <c r="AP460" s="132">
        <v>1.7999999999999999E-2</v>
      </c>
      <c r="AQ460" s="133">
        <v>1.5E-3</v>
      </c>
      <c r="AR460" s="133">
        <v>2.5000000000000001E-3</v>
      </c>
      <c r="AS460" s="133">
        <v>2.5000000000000001E-3</v>
      </c>
      <c r="AT460" s="132">
        <v>3.7999999999999999E-2</v>
      </c>
      <c r="AU460" s="132">
        <v>3.5000000000000003E-2</v>
      </c>
      <c r="AV460" s="132">
        <v>1.2999999999999999E-2</v>
      </c>
      <c r="AW460" s="132">
        <v>0.02</v>
      </c>
      <c r="AX460" s="132">
        <v>2.9000000000000001E-2</v>
      </c>
      <c r="AY460" s="132">
        <v>8.0000000000000002E-3</v>
      </c>
      <c r="AZ460" s="133">
        <v>2.5000000000000001E-3</v>
      </c>
      <c r="BB460" s="133">
        <v>5.0000000000000001E-4</v>
      </c>
      <c r="BC460" s="133">
        <v>5.0000000000000001E-4</v>
      </c>
      <c r="BD460" s="133">
        <v>5.0000000000000001E-4</v>
      </c>
      <c r="BE460" s="133">
        <v>5.0000000000000001E-4</v>
      </c>
      <c r="BF460" s="133">
        <v>5.0000000000000001E-4</v>
      </c>
      <c r="BG460" s="133">
        <v>5.0000000000000001E-4</v>
      </c>
      <c r="BH460" s="133">
        <v>5.0000000000000001E-4</v>
      </c>
      <c r="BI460" s="133">
        <v>5.0000000000000001E-4</v>
      </c>
      <c r="BJ460" s="133">
        <v>5.0000000000000004E-6</v>
      </c>
      <c r="BK460" s="133">
        <v>5.0000000000000001E-4</v>
      </c>
      <c r="BL460" s="133">
        <v>5.0000000000000002E-5</v>
      </c>
      <c r="BM460" s="133">
        <v>5.0000000000000002E-5</v>
      </c>
      <c r="BN460" s="133">
        <v>5.0000000000000002E-5</v>
      </c>
      <c r="BO460" s="133">
        <v>5.0000000000000002E-5</v>
      </c>
      <c r="BP460" s="133">
        <v>5.0000000000000002E-5</v>
      </c>
      <c r="BQ460" s="133">
        <v>4.0000000000000002E-4</v>
      </c>
      <c r="BR460" s="133">
        <v>5.0000000000000002E-5</v>
      </c>
      <c r="BS460" s="133">
        <v>5.0000000000000002E-5</v>
      </c>
      <c r="BT460" s="133">
        <v>5.0000000000000002E-5</v>
      </c>
      <c r="BU460" s="133">
        <v>5.0000000000000002E-5</v>
      </c>
      <c r="BV460" s="133">
        <v>5.0000000000000002E-5</v>
      </c>
      <c r="BW460" s="133">
        <v>1E-4</v>
      </c>
      <c r="BX460" s="133">
        <v>1.4999999999999999E-4</v>
      </c>
      <c r="BY460" s="135" t="s">
        <v>1121</v>
      </c>
      <c r="BZ460" s="135" t="s">
        <v>1121</v>
      </c>
      <c r="CA460" s="135" t="s">
        <v>1121</v>
      </c>
      <c r="CB460" s="135" t="s">
        <v>1121</v>
      </c>
      <c r="CC460" s="135" t="s">
        <v>1121</v>
      </c>
      <c r="CD460" s="135" t="s">
        <v>1121</v>
      </c>
      <c r="CE460" s="135" t="s">
        <v>1121</v>
      </c>
      <c r="CF460" s="135" t="s">
        <v>1121</v>
      </c>
      <c r="CG460" s="135" t="s">
        <v>1121</v>
      </c>
      <c r="CH460" s="135" t="s">
        <v>1121</v>
      </c>
      <c r="CI460" s="135" t="s">
        <v>1121</v>
      </c>
      <c r="CJ460" s="135" t="s">
        <v>1121</v>
      </c>
      <c r="CK460" s="135" t="s">
        <v>1121</v>
      </c>
      <c r="CL460" s="135" t="s">
        <v>1121</v>
      </c>
      <c r="CM460" s="135" t="s">
        <v>1121</v>
      </c>
      <c r="CN460" s="135" t="s">
        <v>1121</v>
      </c>
      <c r="CO460" s="135"/>
      <c r="CP460" s="135" t="s">
        <v>1121</v>
      </c>
      <c r="CQ460" s="135" t="s">
        <v>1121</v>
      </c>
      <c r="CR460" s="135" t="s">
        <v>1121</v>
      </c>
      <c r="CS460" s="135" t="s">
        <v>1121</v>
      </c>
      <c r="CT460" s="135" t="s">
        <v>1121</v>
      </c>
      <c r="CU460" s="135" t="s">
        <v>1121</v>
      </c>
      <c r="CV460" s="135" t="s">
        <v>1121</v>
      </c>
      <c r="CW460" s="136" t="s">
        <v>1121</v>
      </c>
      <c r="CX460" s="135" t="s">
        <v>1121</v>
      </c>
      <c r="CY460" s="135" t="s">
        <v>1121</v>
      </c>
      <c r="CZ460" s="135" t="s">
        <v>1121</v>
      </c>
      <c r="DA460" s="135" t="s">
        <v>1121</v>
      </c>
      <c r="DB460" s="135" t="s">
        <v>1121</v>
      </c>
      <c r="DC460" s="133">
        <v>5.0000000000000002E-5</v>
      </c>
      <c r="DD460" s="133">
        <v>5.0000000000000002E-5</v>
      </c>
      <c r="DE460" s="132">
        <v>1449</v>
      </c>
      <c r="DF460" s="135" t="s">
        <v>1121</v>
      </c>
      <c r="DG460" s="135" t="s">
        <v>1121</v>
      </c>
      <c r="DH460" s="135" t="s">
        <v>1121</v>
      </c>
      <c r="DI460" s="135" t="s">
        <v>1121</v>
      </c>
      <c r="DJ460" s="135" t="s">
        <v>1121</v>
      </c>
    </row>
    <row r="461" spans="34:114" ht="15" hidden="1" x14ac:dyDescent="0.25">
      <c r="AH461" s="133">
        <v>2.5000000000000001E-3</v>
      </c>
      <c r="AI461" s="132">
        <v>7.0000000000000001E-3</v>
      </c>
      <c r="AJ461" s="133">
        <v>2.5000000000000001E-3</v>
      </c>
      <c r="AK461" s="132">
        <v>6.0000000000000001E-3</v>
      </c>
      <c r="AL461" s="133">
        <v>2.5000000000000001E-3</v>
      </c>
      <c r="AM461" s="133">
        <v>2.5000000000000001E-3</v>
      </c>
      <c r="AN461" s="133">
        <v>2.5000000000000001E-3</v>
      </c>
      <c r="AO461" s="133">
        <v>2.5000000000000001E-3</v>
      </c>
      <c r="AP461" s="133">
        <v>2.5000000000000001E-3</v>
      </c>
      <c r="AQ461" s="133">
        <v>1.5E-3</v>
      </c>
      <c r="AR461" s="133">
        <v>2.5000000000000001E-3</v>
      </c>
      <c r="AS461" s="133">
        <v>2.5000000000000001E-3</v>
      </c>
      <c r="AT461" s="133">
        <v>2.5000000000000001E-3</v>
      </c>
      <c r="AU461" s="133">
        <v>2.5000000000000001E-3</v>
      </c>
      <c r="AV461" s="133">
        <v>2.5000000000000001E-3</v>
      </c>
      <c r="AW461" s="133">
        <v>2.5000000000000001E-3</v>
      </c>
      <c r="AX461" s="132">
        <v>5.0000000000000001E-3</v>
      </c>
      <c r="AY461" s="133">
        <v>2.5000000000000001E-3</v>
      </c>
      <c r="AZ461" s="133">
        <v>2.5000000000000001E-3</v>
      </c>
      <c r="BB461" s="133">
        <v>5.0000000000000001E-4</v>
      </c>
      <c r="BC461" s="133">
        <v>5.0000000000000001E-4</v>
      </c>
      <c r="BD461" s="133">
        <v>5.0000000000000001E-4</v>
      </c>
      <c r="BE461" s="133">
        <v>5.0000000000000001E-4</v>
      </c>
      <c r="BF461" s="133">
        <v>5.0000000000000001E-4</v>
      </c>
      <c r="BG461" s="133">
        <v>5.0000000000000001E-4</v>
      </c>
      <c r="BH461" s="133">
        <v>5.0000000000000001E-4</v>
      </c>
      <c r="BI461" s="133">
        <v>5.0000000000000001E-4</v>
      </c>
      <c r="BJ461" s="133">
        <v>5.0000000000000004E-6</v>
      </c>
      <c r="BK461" s="133">
        <v>5.0000000000000001E-4</v>
      </c>
      <c r="BL461" s="133">
        <v>5.0000000000000002E-5</v>
      </c>
      <c r="BM461" s="133">
        <v>5.0000000000000002E-5</v>
      </c>
      <c r="BN461" s="133">
        <v>5.0000000000000002E-5</v>
      </c>
      <c r="BO461" s="133">
        <v>5.0000000000000002E-5</v>
      </c>
      <c r="BP461" s="133">
        <v>5.0000000000000002E-5</v>
      </c>
      <c r="BQ461" s="133">
        <v>4.0000000000000002E-4</v>
      </c>
      <c r="BR461" s="133">
        <v>5.0000000000000002E-5</v>
      </c>
      <c r="BS461" s="133">
        <v>5.0000000000000002E-5</v>
      </c>
      <c r="BT461" s="133">
        <v>5.0000000000000002E-5</v>
      </c>
      <c r="BU461" s="133">
        <v>5.0000000000000002E-5</v>
      </c>
      <c r="BV461" s="133">
        <v>5.0000000000000002E-5</v>
      </c>
      <c r="BW461" s="133">
        <v>1E-4</v>
      </c>
      <c r="BX461" s="133">
        <v>1.4999999999999999E-4</v>
      </c>
      <c r="BY461" s="135" t="s">
        <v>1121</v>
      </c>
      <c r="BZ461" s="135" t="s">
        <v>1121</v>
      </c>
      <c r="CA461" s="135" t="s">
        <v>1121</v>
      </c>
      <c r="CB461" s="135" t="s">
        <v>1121</v>
      </c>
      <c r="CC461" s="135" t="s">
        <v>1121</v>
      </c>
      <c r="CD461" s="135" t="s">
        <v>1121</v>
      </c>
      <c r="CE461" s="135" t="s">
        <v>1121</v>
      </c>
      <c r="CF461" s="135" t="s">
        <v>1121</v>
      </c>
      <c r="CG461" s="135" t="s">
        <v>1121</v>
      </c>
      <c r="CH461" s="135" t="s">
        <v>1121</v>
      </c>
      <c r="CI461" s="135" t="s">
        <v>1121</v>
      </c>
      <c r="CJ461" s="135" t="s">
        <v>1121</v>
      </c>
      <c r="CK461" s="135" t="s">
        <v>1121</v>
      </c>
      <c r="CL461" s="135" t="s">
        <v>1121</v>
      </c>
      <c r="CM461" s="135" t="s">
        <v>1121</v>
      </c>
      <c r="CN461" s="135" t="s">
        <v>1121</v>
      </c>
      <c r="CO461" s="135"/>
      <c r="CP461" s="135" t="s">
        <v>1121</v>
      </c>
      <c r="CQ461" s="135" t="s">
        <v>1121</v>
      </c>
      <c r="CR461" s="135" t="s">
        <v>1121</v>
      </c>
      <c r="CS461" s="135" t="s">
        <v>1121</v>
      </c>
      <c r="CT461" s="135" t="s">
        <v>1121</v>
      </c>
      <c r="CU461" s="135" t="s">
        <v>1121</v>
      </c>
      <c r="CV461" s="135" t="s">
        <v>1121</v>
      </c>
      <c r="CW461" s="136" t="s">
        <v>1121</v>
      </c>
      <c r="CX461" s="135" t="s">
        <v>1121</v>
      </c>
      <c r="CY461" s="135" t="s">
        <v>1121</v>
      </c>
      <c r="CZ461" s="135" t="s">
        <v>1121</v>
      </c>
      <c r="DA461" s="135" t="s">
        <v>1121</v>
      </c>
      <c r="DB461" s="135" t="s">
        <v>1121</v>
      </c>
      <c r="DC461" s="133">
        <v>5.0000000000000002E-5</v>
      </c>
      <c r="DD461" s="133">
        <v>5.0000000000000002E-5</v>
      </c>
      <c r="DE461" s="132">
        <v>400.2</v>
      </c>
      <c r="DF461" s="135" t="s">
        <v>1121</v>
      </c>
      <c r="DG461" s="135" t="s">
        <v>1121</v>
      </c>
      <c r="DH461" s="135" t="s">
        <v>1121</v>
      </c>
      <c r="DI461" s="135" t="s">
        <v>1121</v>
      </c>
      <c r="DJ461" s="135" t="s">
        <v>1121</v>
      </c>
    </row>
    <row r="462" spans="34:114" ht="15" hidden="1" x14ac:dyDescent="0.25">
      <c r="AH462" s="132">
        <v>4.1000000000000002E-2</v>
      </c>
      <c r="AI462" s="132">
        <v>4.1000000000000002E-2</v>
      </c>
      <c r="AJ462" s="132">
        <v>7.0000000000000001E-3</v>
      </c>
      <c r="AK462" s="132">
        <v>8.7999999999999995E-2</v>
      </c>
      <c r="AL462" s="132">
        <v>3.5000000000000003E-2</v>
      </c>
      <c r="AM462" s="132">
        <v>2.7E-2</v>
      </c>
      <c r="AN462" s="132">
        <v>2.4E-2</v>
      </c>
      <c r="AO462" s="132">
        <v>6.0000000000000001E-3</v>
      </c>
      <c r="AP462" s="132">
        <v>1.4999999999999999E-2</v>
      </c>
      <c r="AQ462" s="133">
        <v>1.5E-3</v>
      </c>
      <c r="AR462" s="133">
        <v>2.5000000000000001E-3</v>
      </c>
      <c r="AS462" s="133">
        <v>2.5000000000000001E-3</v>
      </c>
      <c r="AT462" s="132">
        <v>5.7000000000000002E-2</v>
      </c>
      <c r="AU462" s="132">
        <v>3.3000000000000002E-2</v>
      </c>
      <c r="AV462" s="132">
        <v>1.7000000000000001E-2</v>
      </c>
      <c r="AW462" s="132">
        <v>1.2999999999999999E-2</v>
      </c>
      <c r="AX462" s="132">
        <v>2.5999999999999999E-2</v>
      </c>
      <c r="AY462" s="133">
        <v>2.5000000000000001E-3</v>
      </c>
      <c r="AZ462" s="133">
        <v>2.5000000000000001E-3</v>
      </c>
      <c r="BB462" s="133">
        <v>5.0000000000000001E-4</v>
      </c>
      <c r="BC462" s="133">
        <v>5.0000000000000001E-4</v>
      </c>
      <c r="BD462" s="133">
        <v>5.0000000000000001E-4</v>
      </c>
      <c r="BE462" s="133">
        <v>5.0000000000000001E-4</v>
      </c>
      <c r="BF462" s="133">
        <v>5.0000000000000001E-4</v>
      </c>
      <c r="BG462" s="133">
        <v>5.0000000000000001E-4</v>
      </c>
      <c r="BH462" s="133">
        <v>5.0000000000000001E-4</v>
      </c>
      <c r="BI462" s="133">
        <v>5.0000000000000001E-4</v>
      </c>
      <c r="BJ462" s="133">
        <v>5.0000000000000004E-6</v>
      </c>
      <c r="BK462" s="133">
        <v>5.0000000000000001E-4</v>
      </c>
      <c r="BL462" s="133">
        <v>5.0000000000000002E-5</v>
      </c>
      <c r="BM462" s="133">
        <v>5.0000000000000002E-5</v>
      </c>
      <c r="BN462" s="133">
        <v>5.0000000000000002E-5</v>
      </c>
      <c r="BO462" s="133">
        <v>5.0000000000000002E-5</v>
      </c>
      <c r="BP462" s="133">
        <v>5.0000000000000002E-5</v>
      </c>
      <c r="BQ462" s="133">
        <v>4.0000000000000002E-4</v>
      </c>
      <c r="BR462" s="133">
        <v>5.0000000000000002E-5</v>
      </c>
      <c r="BS462" s="133">
        <v>5.0000000000000002E-5</v>
      </c>
      <c r="BT462" s="133">
        <v>5.0000000000000002E-5</v>
      </c>
      <c r="BU462" s="133">
        <v>5.0000000000000002E-5</v>
      </c>
      <c r="BV462" s="133">
        <v>5.0000000000000002E-5</v>
      </c>
      <c r="BW462" s="133">
        <v>1E-4</v>
      </c>
      <c r="BX462" s="133">
        <v>1.4999999999999999E-4</v>
      </c>
      <c r="BY462" s="135" t="s">
        <v>1121</v>
      </c>
      <c r="BZ462" s="135" t="s">
        <v>1121</v>
      </c>
      <c r="CA462" s="135" t="s">
        <v>1121</v>
      </c>
      <c r="CB462" s="135" t="s">
        <v>1121</v>
      </c>
      <c r="CC462" s="135" t="s">
        <v>1121</v>
      </c>
      <c r="CD462" s="135" t="s">
        <v>1121</v>
      </c>
      <c r="CE462" s="135" t="s">
        <v>1121</v>
      </c>
      <c r="CF462" s="135" t="s">
        <v>1121</v>
      </c>
      <c r="CG462" s="135" t="s">
        <v>1121</v>
      </c>
      <c r="CH462" s="135" t="s">
        <v>1121</v>
      </c>
      <c r="CI462" s="135" t="s">
        <v>1121</v>
      </c>
      <c r="CJ462" s="135" t="s">
        <v>1121</v>
      </c>
      <c r="CK462" s="135" t="s">
        <v>1121</v>
      </c>
      <c r="CL462" s="135" t="s">
        <v>1121</v>
      </c>
      <c r="CM462" s="135" t="s">
        <v>1121</v>
      </c>
      <c r="CN462" s="135" t="s">
        <v>1121</v>
      </c>
      <c r="CO462" s="135"/>
      <c r="CP462" s="135" t="s">
        <v>1121</v>
      </c>
      <c r="CQ462" s="135" t="s">
        <v>1121</v>
      </c>
      <c r="CR462" s="135" t="s">
        <v>1121</v>
      </c>
      <c r="CS462" s="135" t="s">
        <v>1121</v>
      </c>
      <c r="CT462" s="135" t="s">
        <v>1121</v>
      </c>
      <c r="CU462" s="135" t="s">
        <v>1121</v>
      </c>
      <c r="CV462" s="135" t="s">
        <v>1121</v>
      </c>
      <c r="CW462" s="136" t="s">
        <v>1121</v>
      </c>
      <c r="CX462" s="135" t="s">
        <v>1121</v>
      </c>
      <c r="CY462" s="135" t="s">
        <v>1121</v>
      </c>
      <c r="CZ462" s="135" t="s">
        <v>1121</v>
      </c>
      <c r="DA462" s="135" t="s">
        <v>1121</v>
      </c>
      <c r="DB462" s="135" t="s">
        <v>1121</v>
      </c>
      <c r="DC462" s="133">
        <v>5.0000000000000002E-5</v>
      </c>
      <c r="DD462" s="133">
        <v>5.0000000000000002E-5</v>
      </c>
      <c r="DE462" s="132">
        <v>550.4</v>
      </c>
      <c r="DF462" s="135" t="s">
        <v>1121</v>
      </c>
      <c r="DG462" s="135" t="s">
        <v>1121</v>
      </c>
      <c r="DH462" s="135" t="s">
        <v>1121</v>
      </c>
      <c r="DI462" s="135" t="s">
        <v>1121</v>
      </c>
      <c r="DJ462" s="135" t="s">
        <v>1121</v>
      </c>
    </row>
    <row r="463" spans="34:114" ht="15" hidden="1" x14ac:dyDescent="0.25">
      <c r="AH463" s="132">
        <v>4.3999999999999997E-2</v>
      </c>
      <c r="AI463" s="132">
        <v>4.2000000000000003E-2</v>
      </c>
      <c r="AJ463" s="132">
        <v>1.2999999999999999E-2</v>
      </c>
      <c r="AK463" s="132">
        <v>8.5000000000000006E-2</v>
      </c>
      <c r="AL463" s="132">
        <v>2.9000000000000001E-2</v>
      </c>
      <c r="AM463" s="132">
        <v>2.5000000000000001E-2</v>
      </c>
      <c r="AN463" s="132">
        <v>2.5999999999999999E-2</v>
      </c>
      <c r="AO463" s="132">
        <v>5.0000000000000001E-3</v>
      </c>
      <c r="AP463" s="132">
        <v>1.4999999999999999E-2</v>
      </c>
      <c r="AQ463" s="133">
        <v>1.5E-3</v>
      </c>
      <c r="AR463" s="132">
        <v>0.01</v>
      </c>
      <c r="AS463" s="132">
        <v>1.2E-2</v>
      </c>
      <c r="AT463" s="132">
        <v>5.1999999999999998E-2</v>
      </c>
      <c r="AU463" s="132">
        <v>3.5999999999999997E-2</v>
      </c>
      <c r="AV463" s="132">
        <v>1.4999999999999999E-2</v>
      </c>
      <c r="AW463" s="132">
        <v>1.7999999999999999E-2</v>
      </c>
      <c r="AX463" s="132">
        <v>2.5999999999999999E-2</v>
      </c>
      <c r="AY463" s="132">
        <v>7.0000000000000001E-3</v>
      </c>
      <c r="AZ463" s="133">
        <v>2.5000000000000001E-3</v>
      </c>
      <c r="BB463" s="133">
        <v>5.0000000000000001E-4</v>
      </c>
      <c r="BC463" s="133">
        <v>5.0000000000000001E-4</v>
      </c>
      <c r="BD463" s="133">
        <v>5.0000000000000001E-4</v>
      </c>
      <c r="BE463" s="133">
        <v>5.0000000000000001E-4</v>
      </c>
      <c r="BF463" s="133">
        <v>5.0000000000000001E-4</v>
      </c>
      <c r="BG463" s="133">
        <v>5.0000000000000001E-4</v>
      </c>
      <c r="BH463" s="133">
        <v>5.0000000000000001E-4</v>
      </c>
      <c r="BI463" s="133">
        <v>5.0000000000000001E-4</v>
      </c>
      <c r="BJ463" s="133">
        <v>5.0000000000000004E-6</v>
      </c>
      <c r="BK463" s="133">
        <v>5.0000000000000001E-4</v>
      </c>
      <c r="BL463" s="133">
        <v>5.0000000000000002E-5</v>
      </c>
      <c r="BM463" s="133">
        <v>5.0000000000000002E-5</v>
      </c>
      <c r="BN463" s="133">
        <v>5.0000000000000002E-5</v>
      </c>
      <c r="BO463" s="133">
        <v>5.0000000000000002E-5</v>
      </c>
      <c r="BP463" s="133">
        <v>5.0000000000000002E-5</v>
      </c>
      <c r="BQ463" s="133">
        <v>4.0000000000000002E-4</v>
      </c>
      <c r="BR463" s="133">
        <v>5.0000000000000002E-5</v>
      </c>
      <c r="BS463" s="133">
        <v>5.0000000000000002E-5</v>
      </c>
      <c r="BT463" s="133">
        <v>5.0000000000000002E-5</v>
      </c>
      <c r="BU463" s="133">
        <v>5.0000000000000002E-5</v>
      </c>
      <c r="BV463" s="133">
        <v>5.0000000000000002E-5</v>
      </c>
      <c r="BW463" s="133">
        <v>1E-4</v>
      </c>
      <c r="BX463" s="133">
        <v>1.4999999999999999E-4</v>
      </c>
      <c r="BY463" s="135" t="s">
        <v>1121</v>
      </c>
      <c r="BZ463" s="135" t="s">
        <v>1121</v>
      </c>
      <c r="CA463" s="135" t="s">
        <v>1121</v>
      </c>
      <c r="CB463" s="135" t="s">
        <v>1121</v>
      </c>
      <c r="CC463" s="135" t="s">
        <v>1121</v>
      </c>
      <c r="CD463" s="135" t="s">
        <v>1121</v>
      </c>
      <c r="CE463" s="135" t="s">
        <v>1121</v>
      </c>
      <c r="CF463" s="135" t="s">
        <v>1121</v>
      </c>
      <c r="CG463" s="135" t="s">
        <v>1121</v>
      </c>
      <c r="CH463" s="135" t="s">
        <v>1121</v>
      </c>
      <c r="CI463" s="135" t="s">
        <v>1121</v>
      </c>
      <c r="CJ463" s="135" t="s">
        <v>1121</v>
      </c>
      <c r="CK463" s="135" t="s">
        <v>1121</v>
      </c>
      <c r="CL463" s="135" t="s">
        <v>1121</v>
      </c>
      <c r="CM463" s="135" t="s">
        <v>1121</v>
      </c>
      <c r="CN463" s="135" t="s">
        <v>1121</v>
      </c>
      <c r="CO463" s="135"/>
      <c r="CP463" s="135" t="s">
        <v>1121</v>
      </c>
      <c r="CQ463" s="135" t="s">
        <v>1121</v>
      </c>
      <c r="CR463" s="135" t="s">
        <v>1121</v>
      </c>
      <c r="CS463" s="135" t="s">
        <v>1121</v>
      </c>
      <c r="CT463" s="135" t="s">
        <v>1121</v>
      </c>
      <c r="CU463" s="135" t="s">
        <v>1121</v>
      </c>
      <c r="CV463" s="135" t="s">
        <v>1121</v>
      </c>
      <c r="CW463" s="136" t="s">
        <v>1121</v>
      </c>
      <c r="CX463" s="135" t="s">
        <v>1121</v>
      </c>
      <c r="CY463" s="135" t="s">
        <v>1121</v>
      </c>
      <c r="CZ463" s="135" t="s">
        <v>1121</v>
      </c>
      <c r="DA463" s="135" t="s">
        <v>1121</v>
      </c>
      <c r="DB463" s="135" t="s">
        <v>1121</v>
      </c>
      <c r="DC463" s="133">
        <v>5.0000000000000002E-5</v>
      </c>
      <c r="DD463" s="133">
        <v>5.0000000000000002E-5</v>
      </c>
      <c r="DE463" s="132">
        <v>476</v>
      </c>
      <c r="DF463" s="135" t="s">
        <v>1121</v>
      </c>
      <c r="DG463" s="135" t="s">
        <v>1121</v>
      </c>
      <c r="DH463" s="135" t="s">
        <v>1121</v>
      </c>
      <c r="DI463" s="135" t="s">
        <v>1121</v>
      </c>
      <c r="DJ463" s="135" t="s">
        <v>1121</v>
      </c>
    </row>
    <row r="464" spans="34:114" ht="15" hidden="1" x14ac:dyDescent="0.25">
      <c r="AH464" s="132">
        <v>1.2999999999999999E-2</v>
      </c>
      <c r="AI464" s="132">
        <v>0.01</v>
      </c>
      <c r="AJ464" s="133">
        <v>2.5000000000000001E-3</v>
      </c>
      <c r="AK464" s="132">
        <v>0.01</v>
      </c>
      <c r="AL464" s="133">
        <v>2.5000000000000001E-3</v>
      </c>
      <c r="AM464" s="133">
        <v>2.5000000000000001E-3</v>
      </c>
      <c r="AN464" s="133">
        <v>2.5000000000000001E-3</v>
      </c>
      <c r="AO464" s="133">
        <v>2.5000000000000001E-3</v>
      </c>
      <c r="AP464" s="133">
        <v>2.5000000000000001E-3</v>
      </c>
      <c r="AQ464" s="133">
        <v>1.5E-3</v>
      </c>
      <c r="AR464" s="133">
        <v>2.5000000000000001E-3</v>
      </c>
      <c r="AS464" s="133">
        <v>2.5000000000000001E-3</v>
      </c>
      <c r="AT464" s="132">
        <v>8.9999999999999993E-3</v>
      </c>
      <c r="AU464" s="133">
        <v>2.5000000000000001E-3</v>
      </c>
      <c r="AV464" s="133">
        <v>2.5000000000000001E-3</v>
      </c>
      <c r="AW464" s="133">
        <v>2.5000000000000001E-3</v>
      </c>
      <c r="AX464" s="132">
        <v>0.01</v>
      </c>
      <c r="AY464" s="133">
        <v>2.5000000000000001E-3</v>
      </c>
      <c r="AZ464" s="133">
        <v>2.5000000000000001E-3</v>
      </c>
      <c r="BB464" s="133">
        <v>5.0000000000000001E-4</v>
      </c>
      <c r="BC464" s="133">
        <v>5.0000000000000001E-4</v>
      </c>
      <c r="BD464" s="133">
        <v>5.0000000000000001E-4</v>
      </c>
      <c r="BE464" s="133">
        <v>5.0000000000000001E-4</v>
      </c>
      <c r="BF464" s="133">
        <v>5.0000000000000001E-4</v>
      </c>
      <c r="BG464" s="133">
        <v>5.0000000000000001E-4</v>
      </c>
      <c r="BH464" s="133">
        <v>5.0000000000000001E-4</v>
      </c>
      <c r="BI464" s="133">
        <v>5.0000000000000001E-4</v>
      </c>
      <c r="BJ464" s="133">
        <v>5.0000000000000004E-6</v>
      </c>
      <c r="BK464" s="133">
        <v>5.0000000000000001E-4</v>
      </c>
      <c r="BL464" s="133">
        <v>5.0000000000000002E-5</v>
      </c>
      <c r="BM464" s="133">
        <v>5.0000000000000002E-5</v>
      </c>
      <c r="BN464" s="133">
        <v>5.0000000000000002E-5</v>
      </c>
      <c r="BO464" s="133">
        <v>5.0000000000000002E-5</v>
      </c>
      <c r="BP464" s="133">
        <v>5.0000000000000002E-5</v>
      </c>
      <c r="BQ464" s="133">
        <v>4.0000000000000002E-4</v>
      </c>
      <c r="BR464" s="133">
        <v>5.0000000000000002E-5</v>
      </c>
      <c r="BS464" s="133">
        <v>5.0000000000000002E-5</v>
      </c>
      <c r="BT464" s="133">
        <v>5.0000000000000002E-5</v>
      </c>
      <c r="BU464" s="133">
        <v>5.0000000000000002E-5</v>
      </c>
      <c r="BV464" s="133">
        <v>5.0000000000000002E-5</v>
      </c>
      <c r="BW464" s="133">
        <v>1E-4</v>
      </c>
      <c r="BX464" s="133">
        <v>1.4999999999999999E-4</v>
      </c>
      <c r="BY464" s="135" t="s">
        <v>1121</v>
      </c>
      <c r="BZ464" s="135" t="s">
        <v>1121</v>
      </c>
      <c r="CA464" s="135" t="s">
        <v>1121</v>
      </c>
      <c r="CB464" s="135" t="s">
        <v>1121</v>
      </c>
      <c r="CC464" s="135" t="s">
        <v>1121</v>
      </c>
      <c r="CD464" s="135" t="s">
        <v>1121</v>
      </c>
      <c r="CE464" s="135" t="s">
        <v>1121</v>
      </c>
      <c r="CF464" s="135" t="s">
        <v>1121</v>
      </c>
      <c r="CG464" s="135" t="s">
        <v>1121</v>
      </c>
      <c r="CH464" s="135" t="s">
        <v>1121</v>
      </c>
      <c r="CI464" s="135" t="s">
        <v>1121</v>
      </c>
      <c r="CJ464" s="135" t="s">
        <v>1121</v>
      </c>
      <c r="CK464" s="135" t="s">
        <v>1121</v>
      </c>
      <c r="CL464" s="135" t="s">
        <v>1121</v>
      </c>
      <c r="CM464" s="135" t="s">
        <v>1121</v>
      </c>
      <c r="CN464" s="135" t="s">
        <v>1121</v>
      </c>
      <c r="CO464" s="135"/>
      <c r="CP464" s="135" t="s">
        <v>1121</v>
      </c>
      <c r="CQ464" s="135" t="s">
        <v>1121</v>
      </c>
      <c r="CR464" s="135" t="s">
        <v>1121</v>
      </c>
      <c r="CS464" s="135" t="s">
        <v>1121</v>
      </c>
      <c r="CT464" s="135" t="s">
        <v>1121</v>
      </c>
      <c r="CU464" s="135" t="s">
        <v>1121</v>
      </c>
      <c r="CV464" s="135" t="s">
        <v>1121</v>
      </c>
      <c r="CW464" s="136" t="s">
        <v>1121</v>
      </c>
      <c r="CX464" s="135" t="s">
        <v>1121</v>
      </c>
      <c r="CY464" s="135" t="s">
        <v>1121</v>
      </c>
      <c r="CZ464" s="135" t="s">
        <v>1121</v>
      </c>
      <c r="DA464" s="135" t="s">
        <v>1121</v>
      </c>
      <c r="DB464" s="135" t="s">
        <v>1121</v>
      </c>
      <c r="DC464" s="133">
        <v>5.0000000000000002E-5</v>
      </c>
      <c r="DD464" s="133">
        <v>5.0000000000000002E-5</v>
      </c>
      <c r="DE464" s="132">
        <v>381.6</v>
      </c>
      <c r="DF464" s="135" t="s">
        <v>1121</v>
      </c>
      <c r="DG464" s="135" t="s">
        <v>1121</v>
      </c>
      <c r="DH464" s="135" t="s">
        <v>1121</v>
      </c>
      <c r="DI464" s="135" t="s">
        <v>1121</v>
      </c>
      <c r="DJ464" s="135" t="s">
        <v>1121</v>
      </c>
    </row>
    <row r="465" spans="34:114" ht="15" hidden="1" x14ac:dyDescent="0.25">
      <c r="AH465" s="133">
        <v>2.5000000000000001E-3</v>
      </c>
      <c r="AI465" s="132">
        <v>5.0000000000000001E-3</v>
      </c>
      <c r="AJ465" s="133">
        <v>2.5000000000000001E-3</v>
      </c>
      <c r="AK465" s="132">
        <v>1.4E-2</v>
      </c>
      <c r="AL465" s="132">
        <v>6.0000000000000001E-3</v>
      </c>
      <c r="AM465" s="133">
        <v>2.5000000000000001E-3</v>
      </c>
      <c r="AN465" s="132">
        <v>6.0000000000000001E-3</v>
      </c>
      <c r="AO465" s="133">
        <v>2.5000000000000001E-3</v>
      </c>
      <c r="AP465" s="132">
        <v>6.0000000000000001E-3</v>
      </c>
      <c r="AQ465" s="133">
        <v>1.5E-3</v>
      </c>
      <c r="AR465" s="133">
        <v>2.5000000000000001E-3</v>
      </c>
      <c r="AS465" s="133">
        <v>2.5000000000000001E-3</v>
      </c>
      <c r="AT465" s="132">
        <v>8.0000000000000002E-3</v>
      </c>
      <c r="AU465" s="132">
        <v>8.0000000000000002E-3</v>
      </c>
      <c r="AV465" s="133">
        <v>2.5000000000000001E-3</v>
      </c>
      <c r="AW465" s="133">
        <v>2.5000000000000001E-3</v>
      </c>
      <c r="AX465" s="132">
        <v>1.2E-2</v>
      </c>
      <c r="AY465" s="133">
        <v>2.5000000000000001E-3</v>
      </c>
      <c r="AZ465" s="133">
        <v>2.5000000000000001E-3</v>
      </c>
      <c r="BB465" s="133">
        <v>5.0000000000000001E-4</v>
      </c>
      <c r="BC465" s="133">
        <v>5.0000000000000001E-4</v>
      </c>
      <c r="BD465" s="133">
        <v>5.0000000000000001E-4</v>
      </c>
      <c r="BE465" s="133">
        <v>5.0000000000000001E-4</v>
      </c>
      <c r="BF465" s="133">
        <v>5.0000000000000001E-4</v>
      </c>
      <c r="BG465" s="133">
        <v>5.0000000000000001E-4</v>
      </c>
      <c r="BH465" s="133">
        <v>5.0000000000000001E-4</v>
      </c>
      <c r="BI465" s="133">
        <v>5.0000000000000001E-4</v>
      </c>
      <c r="BJ465" s="133">
        <v>5.0000000000000004E-6</v>
      </c>
      <c r="BK465" s="133">
        <v>5.0000000000000001E-4</v>
      </c>
      <c r="BL465" s="133">
        <v>5.0000000000000002E-5</v>
      </c>
      <c r="BM465" s="133">
        <v>5.0000000000000002E-5</v>
      </c>
      <c r="BN465" s="133">
        <v>5.0000000000000002E-5</v>
      </c>
      <c r="BO465" s="133">
        <v>5.0000000000000002E-5</v>
      </c>
      <c r="BP465" s="133">
        <v>5.0000000000000002E-5</v>
      </c>
      <c r="BQ465" s="133">
        <v>4.0000000000000002E-4</v>
      </c>
      <c r="BR465" s="133">
        <v>5.0000000000000002E-5</v>
      </c>
      <c r="BS465" s="133">
        <v>5.0000000000000002E-5</v>
      </c>
      <c r="BT465" s="133">
        <v>5.0000000000000002E-5</v>
      </c>
      <c r="BU465" s="133">
        <v>5.0000000000000002E-5</v>
      </c>
      <c r="BV465" s="133">
        <v>5.0000000000000002E-5</v>
      </c>
      <c r="BW465" s="133">
        <v>1E-4</v>
      </c>
      <c r="BX465" s="133">
        <v>1.4999999999999999E-4</v>
      </c>
      <c r="BY465" s="133">
        <v>2.5000000000000001E-2</v>
      </c>
      <c r="BZ465" s="133">
        <v>0.05</v>
      </c>
      <c r="CA465" s="133">
        <v>0.5</v>
      </c>
      <c r="CB465" s="133">
        <v>1.0000000000000001E-5</v>
      </c>
      <c r="CC465" s="133">
        <v>2.5000000000000001E-5</v>
      </c>
      <c r="CD465" s="133">
        <v>2.5000000000000001E-5</v>
      </c>
      <c r="CE465" s="133">
        <v>2.5000000000000001E-5</v>
      </c>
      <c r="CF465" s="133">
        <v>2.5000000000000001E-5</v>
      </c>
      <c r="CG465" s="133">
        <v>2.5000000000000001E-5</v>
      </c>
      <c r="CH465" s="133">
        <v>2.5000000000000001E-5</v>
      </c>
      <c r="CI465" s="133">
        <v>2.5000000000000001E-5</v>
      </c>
      <c r="CJ465" s="133">
        <v>5.0000000000000001E-3</v>
      </c>
      <c r="CK465" s="133">
        <v>1.4999999999999999E-4</v>
      </c>
      <c r="CL465" s="133">
        <v>5.0000000000000001E-4</v>
      </c>
      <c r="CM465" s="133">
        <v>5.0000000000000001E-4</v>
      </c>
      <c r="CN465" s="133">
        <v>5.0000000000000001E-4</v>
      </c>
      <c r="CO465" s="133"/>
      <c r="CP465" s="133">
        <v>2.9999999999999997E-4</v>
      </c>
      <c r="CQ465" s="133">
        <v>5.0000000000000001E-3</v>
      </c>
      <c r="CR465" s="133">
        <v>5.0000000000000001E-4</v>
      </c>
      <c r="CS465" s="133">
        <v>5.0000000000000001E-4</v>
      </c>
      <c r="CT465" s="133">
        <v>5.0000000000000002E-5</v>
      </c>
      <c r="CU465" s="133">
        <v>5.0000000000000002E-5</v>
      </c>
      <c r="CV465" s="133">
        <v>5.0000000000000002E-5</v>
      </c>
      <c r="CW465" s="136">
        <v>1.6</v>
      </c>
      <c r="CX465" s="133">
        <v>5.0000000000000002E-5</v>
      </c>
      <c r="CY465" s="133">
        <v>5.0000000000000002E-5</v>
      </c>
      <c r="CZ465" s="133">
        <v>5.0000000000000002E-5</v>
      </c>
      <c r="DA465" s="133">
        <v>5.0000000000000002E-5</v>
      </c>
      <c r="DB465" s="133">
        <v>5.0000000000000002E-5</v>
      </c>
      <c r="DC465" s="133">
        <v>5.0000000000000002E-5</v>
      </c>
      <c r="DD465" s="133">
        <v>5.0000000000000002E-5</v>
      </c>
      <c r="DE465" s="132">
        <v>77.05</v>
      </c>
      <c r="DF465" s="133">
        <v>5.0000000000000001E-4</v>
      </c>
      <c r="DG465" s="133">
        <v>5.0000000000000002E-5</v>
      </c>
      <c r="DH465" s="133">
        <v>2.5000000000000001E-5</v>
      </c>
      <c r="DI465" s="133">
        <v>2.5000000000000001E-5</v>
      </c>
      <c r="DJ465" s="133">
        <v>5.0000000000000002E-5</v>
      </c>
    </row>
    <row r="466" spans="34:114" ht="15" hidden="1" x14ac:dyDescent="0.25">
      <c r="AH466" s="132">
        <v>2.4E-2</v>
      </c>
      <c r="AI466" s="132">
        <v>0.104</v>
      </c>
      <c r="AJ466" s="132">
        <v>2.3E-2</v>
      </c>
      <c r="AK466" s="132">
        <v>0.44700000000000001</v>
      </c>
      <c r="AL466" s="132">
        <v>0.25</v>
      </c>
      <c r="AM466" s="132">
        <v>0.20799999999999999</v>
      </c>
      <c r="AN466" s="132">
        <v>0.215</v>
      </c>
      <c r="AO466" s="132">
        <v>4.1000000000000002E-2</v>
      </c>
      <c r="AP466" s="132">
        <v>0.125</v>
      </c>
      <c r="AQ466" s="132">
        <v>1.7000000000000001E-2</v>
      </c>
      <c r="AR466" s="132">
        <v>0.01</v>
      </c>
      <c r="AS466" s="132">
        <v>6.0000000000000001E-3</v>
      </c>
      <c r="AT466" s="132">
        <v>0.32900000000000001</v>
      </c>
      <c r="AU466" s="132">
        <v>0.26900000000000002</v>
      </c>
      <c r="AV466" s="132">
        <v>0.115</v>
      </c>
      <c r="AW466" s="132">
        <v>0.13</v>
      </c>
      <c r="AX466" s="132">
        <v>0.17899999999999999</v>
      </c>
      <c r="AY466" s="132">
        <v>7.6999999999999999E-2</v>
      </c>
      <c r="AZ466" s="133">
        <v>2.5000000000000001E-3</v>
      </c>
      <c r="BB466" s="133">
        <v>5.0000000000000001E-4</v>
      </c>
      <c r="BC466" s="133">
        <v>5.0000000000000001E-4</v>
      </c>
      <c r="BD466" s="133">
        <v>5.0000000000000001E-4</v>
      </c>
      <c r="BE466" s="133">
        <v>5.0000000000000001E-4</v>
      </c>
      <c r="BF466" s="133">
        <v>5.0000000000000001E-4</v>
      </c>
      <c r="BG466" s="133">
        <v>5.0000000000000001E-4</v>
      </c>
      <c r="BH466" s="133">
        <v>5.0000000000000001E-4</v>
      </c>
      <c r="BI466" s="133">
        <v>5.0000000000000001E-4</v>
      </c>
      <c r="BJ466" s="133">
        <v>5.0000000000000004E-6</v>
      </c>
      <c r="BK466" s="133">
        <v>5.0000000000000001E-4</v>
      </c>
      <c r="BL466" s="133">
        <v>5.0000000000000002E-5</v>
      </c>
      <c r="BM466" s="133">
        <v>5.0000000000000002E-5</v>
      </c>
      <c r="BN466" s="133">
        <v>5.0000000000000002E-5</v>
      </c>
      <c r="BO466" s="133">
        <v>5.0000000000000002E-5</v>
      </c>
      <c r="BP466" s="133">
        <v>5.0000000000000002E-5</v>
      </c>
      <c r="BQ466" s="133">
        <v>4.0000000000000002E-4</v>
      </c>
      <c r="BR466" s="133">
        <v>5.0000000000000002E-5</v>
      </c>
      <c r="BS466" s="133">
        <v>5.0000000000000002E-5</v>
      </c>
      <c r="BT466" s="133">
        <v>5.0000000000000002E-5</v>
      </c>
      <c r="BU466" s="133">
        <v>5.0000000000000002E-5</v>
      </c>
      <c r="BV466" s="133">
        <v>5.0000000000000002E-5</v>
      </c>
      <c r="BW466" s="133">
        <v>1E-4</v>
      </c>
      <c r="BX466" s="133">
        <v>1.4999999999999999E-4</v>
      </c>
      <c r="BY466" s="133">
        <v>2.5000000000000001E-2</v>
      </c>
      <c r="BZ466" s="133">
        <v>0.05</v>
      </c>
      <c r="CA466" s="132">
        <v>1.7</v>
      </c>
      <c r="CB466" s="133">
        <v>1.0000000000000001E-5</v>
      </c>
      <c r="CC466" s="133">
        <v>2.5000000000000001E-5</v>
      </c>
      <c r="CD466" s="133">
        <v>2.5000000000000001E-5</v>
      </c>
      <c r="CE466" s="133">
        <v>2.5000000000000001E-5</v>
      </c>
      <c r="CF466" s="133">
        <v>2.5000000000000001E-5</v>
      </c>
      <c r="CG466" s="133">
        <v>2.5000000000000001E-5</v>
      </c>
      <c r="CH466" s="133">
        <v>2.5000000000000001E-5</v>
      </c>
      <c r="CI466" s="133">
        <v>2.5000000000000001E-5</v>
      </c>
      <c r="CJ466" s="133">
        <v>5.0000000000000001E-3</v>
      </c>
      <c r="CK466" s="133">
        <v>1.4999999999999999E-4</v>
      </c>
      <c r="CL466" s="133">
        <v>5.0000000000000001E-4</v>
      </c>
      <c r="CM466" s="133">
        <v>5.0000000000000001E-4</v>
      </c>
      <c r="CN466" s="133">
        <v>5.0000000000000001E-4</v>
      </c>
      <c r="CO466" s="133"/>
      <c r="CP466" s="133">
        <v>2.9999999999999997E-4</v>
      </c>
      <c r="CQ466" s="133">
        <v>5.0000000000000001E-3</v>
      </c>
      <c r="CR466" s="133">
        <v>5.0000000000000001E-4</v>
      </c>
      <c r="CS466" s="133">
        <v>5.0000000000000001E-4</v>
      </c>
      <c r="CT466" s="133">
        <v>5.0000000000000002E-5</v>
      </c>
      <c r="CU466" s="133">
        <v>5.0000000000000002E-5</v>
      </c>
      <c r="CV466" s="133">
        <v>5.0000000000000002E-5</v>
      </c>
      <c r="CW466" s="136">
        <v>6.3</v>
      </c>
      <c r="CX466" s="133">
        <v>5.0000000000000002E-5</v>
      </c>
      <c r="CY466" s="133">
        <v>5.0000000000000002E-5</v>
      </c>
      <c r="CZ466" s="133">
        <v>5.0000000000000002E-5</v>
      </c>
      <c r="DA466" s="133">
        <v>5.0000000000000002E-5</v>
      </c>
      <c r="DB466" s="133">
        <v>5.0000000000000002E-5</v>
      </c>
      <c r="DC466" s="133">
        <v>5.0000000000000002E-5</v>
      </c>
      <c r="DD466" s="133">
        <v>5.0000000000000002E-5</v>
      </c>
      <c r="DE466" s="132">
        <v>139.4</v>
      </c>
      <c r="DF466" s="133">
        <v>5.0000000000000001E-4</v>
      </c>
      <c r="DG466" s="133">
        <v>5.0000000000000002E-5</v>
      </c>
      <c r="DH466" s="133">
        <v>2.5000000000000001E-5</v>
      </c>
      <c r="DI466" s="133">
        <v>2.5000000000000001E-5</v>
      </c>
      <c r="DJ466" s="133">
        <v>5.0000000000000002E-5</v>
      </c>
    </row>
    <row r="467" spans="34:114" ht="15" hidden="1" x14ac:dyDescent="0.25">
      <c r="AH467" s="132">
        <v>4.1000000000000002E-2</v>
      </c>
      <c r="AI467" s="132">
        <v>2.7E-2</v>
      </c>
      <c r="AJ467" s="132">
        <v>7.0000000000000001E-3</v>
      </c>
      <c r="AK467" s="132">
        <v>6.8000000000000005E-2</v>
      </c>
      <c r="AL467" s="132">
        <v>0.04</v>
      </c>
      <c r="AM467" s="132">
        <v>2.1000000000000001E-2</v>
      </c>
      <c r="AN467" s="132">
        <v>2.1999999999999999E-2</v>
      </c>
      <c r="AO467" s="132">
        <v>6.0000000000000001E-3</v>
      </c>
      <c r="AP467" s="132">
        <v>1.6E-2</v>
      </c>
      <c r="AQ467" s="133">
        <v>1.5E-3</v>
      </c>
      <c r="AR467" s="132">
        <v>6.0000000000000001E-3</v>
      </c>
      <c r="AS467" s="132">
        <v>1.2999999999999999E-2</v>
      </c>
      <c r="AT467" s="132">
        <v>5.5E-2</v>
      </c>
      <c r="AU467" s="132">
        <v>4.1000000000000002E-2</v>
      </c>
      <c r="AV467" s="132">
        <v>1.4E-2</v>
      </c>
      <c r="AW467" s="132">
        <v>4.8000000000000001E-2</v>
      </c>
      <c r="AX467" s="132">
        <v>2.4E-2</v>
      </c>
      <c r="AY467" s="132">
        <v>5.0000000000000001E-3</v>
      </c>
      <c r="AZ467" s="133">
        <v>2.5000000000000001E-3</v>
      </c>
      <c r="BB467" s="133">
        <v>5.0000000000000001E-4</v>
      </c>
      <c r="BC467" s="133">
        <v>5.0000000000000001E-4</v>
      </c>
      <c r="BD467" s="133">
        <v>5.0000000000000001E-4</v>
      </c>
      <c r="BE467" s="133">
        <v>5.0000000000000001E-4</v>
      </c>
      <c r="BF467" s="133">
        <v>5.0000000000000001E-4</v>
      </c>
      <c r="BG467" s="133">
        <v>5.0000000000000001E-4</v>
      </c>
      <c r="BH467" s="133">
        <v>5.0000000000000001E-4</v>
      </c>
      <c r="BI467" s="133">
        <v>5.0000000000000001E-4</v>
      </c>
      <c r="BJ467" s="133">
        <v>5.0000000000000004E-6</v>
      </c>
      <c r="BK467" s="133">
        <v>5.0000000000000001E-4</v>
      </c>
      <c r="BL467" s="133">
        <v>5.0000000000000002E-5</v>
      </c>
      <c r="BM467" s="133">
        <v>5.0000000000000002E-5</v>
      </c>
      <c r="BN467" s="133">
        <v>5.0000000000000002E-5</v>
      </c>
      <c r="BO467" s="133">
        <v>5.0000000000000002E-5</v>
      </c>
      <c r="BP467" s="133">
        <v>5.0000000000000002E-5</v>
      </c>
      <c r="BQ467" s="133">
        <v>4.0000000000000002E-4</v>
      </c>
      <c r="BR467" s="133">
        <v>5.0000000000000002E-5</v>
      </c>
      <c r="BS467" s="133">
        <v>5.0000000000000002E-5</v>
      </c>
      <c r="BT467" s="133">
        <v>5.0000000000000002E-5</v>
      </c>
      <c r="BU467" s="133">
        <v>5.0000000000000002E-5</v>
      </c>
      <c r="BV467" s="133">
        <v>5.0000000000000002E-5</v>
      </c>
      <c r="BW467" s="133">
        <v>1E-4</v>
      </c>
      <c r="BX467" s="133">
        <v>1.4999999999999999E-4</v>
      </c>
      <c r="BY467" s="135" t="s">
        <v>1121</v>
      </c>
      <c r="BZ467" s="135" t="s">
        <v>1121</v>
      </c>
      <c r="CA467" s="135" t="s">
        <v>1121</v>
      </c>
      <c r="CB467" s="135" t="s">
        <v>1121</v>
      </c>
      <c r="CC467" s="135" t="s">
        <v>1121</v>
      </c>
      <c r="CD467" s="135" t="s">
        <v>1121</v>
      </c>
      <c r="CE467" s="135" t="s">
        <v>1121</v>
      </c>
      <c r="CF467" s="135" t="s">
        <v>1121</v>
      </c>
      <c r="CG467" s="135" t="s">
        <v>1121</v>
      </c>
      <c r="CH467" s="135" t="s">
        <v>1121</v>
      </c>
      <c r="CI467" s="135" t="s">
        <v>1121</v>
      </c>
      <c r="CJ467" s="135" t="s">
        <v>1121</v>
      </c>
      <c r="CK467" s="135" t="s">
        <v>1121</v>
      </c>
      <c r="CL467" s="135" t="s">
        <v>1121</v>
      </c>
      <c r="CM467" s="135" t="s">
        <v>1121</v>
      </c>
      <c r="CN467" s="135" t="s">
        <v>1121</v>
      </c>
      <c r="CO467" s="135"/>
      <c r="CP467" s="135" t="s">
        <v>1121</v>
      </c>
      <c r="CQ467" s="135" t="s">
        <v>1121</v>
      </c>
      <c r="CR467" s="135" t="s">
        <v>1121</v>
      </c>
      <c r="CS467" s="135" t="s">
        <v>1121</v>
      </c>
      <c r="CT467" s="135" t="s">
        <v>1121</v>
      </c>
      <c r="CU467" s="135" t="s">
        <v>1121</v>
      </c>
      <c r="CV467" s="135" t="s">
        <v>1121</v>
      </c>
      <c r="CW467" s="136" t="s">
        <v>1121</v>
      </c>
      <c r="CX467" s="135" t="s">
        <v>1121</v>
      </c>
      <c r="CY467" s="135" t="s">
        <v>1121</v>
      </c>
      <c r="CZ467" s="135" t="s">
        <v>1121</v>
      </c>
      <c r="DA467" s="135" t="s">
        <v>1121</v>
      </c>
      <c r="DB467" s="135" t="s">
        <v>1121</v>
      </c>
      <c r="DC467" s="133">
        <v>5.0000000000000002E-5</v>
      </c>
      <c r="DD467" s="133">
        <v>5.0000000000000002E-5</v>
      </c>
      <c r="DE467" s="132">
        <v>2268</v>
      </c>
      <c r="DF467" s="135" t="s">
        <v>1121</v>
      </c>
      <c r="DG467" s="135" t="s">
        <v>1121</v>
      </c>
      <c r="DH467" s="135" t="s">
        <v>1121</v>
      </c>
      <c r="DI467" s="135" t="s">
        <v>1121</v>
      </c>
      <c r="DJ467" s="135" t="s">
        <v>1121</v>
      </c>
    </row>
    <row r="468" spans="34:114" ht="15" hidden="1" x14ac:dyDescent="0.25">
      <c r="AH468" s="132">
        <v>2.5999999999999999E-2</v>
      </c>
      <c r="AI468" s="132">
        <v>6.4000000000000001E-2</v>
      </c>
      <c r="AJ468" s="132">
        <v>2.1999999999999999E-2</v>
      </c>
      <c r="AK468" s="132">
        <v>0.33800000000000002</v>
      </c>
      <c r="AL468" s="132">
        <v>0.14000000000000001</v>
      </c>
      <c r="AM468" s="132">
        <v>0.107</v>
      </c>
      <c r="AN468" s="132">
        <v>0.128</v>
      </c>
      <c r="AO468" s="132">
        <v>2.5000000000000001E-2</v>
      </c>
      <c r="AP468" s="132">
        <v>6.5000000000000002E-2</v>
      </c>
      <c r="AQ468" s="133">
        <v>1.5E-3</v>
      </c>
      <c r="AR468" s="132">
        <v>7.0000000000000001E-3</v>
      </c>
      <c r="AS468" s="132">
        <v>6.0000000000000001E-3</v>
      </c>
      <c r="AT468" s="132">
        <v>0.23499999999999999</v>
      </c>
      <c r="AU468" s="132">
        <v>0.16600000000000001</v>
      </c>
      <c r="AV468" s="132">
        <v>5.2999999999999999E-2</v>
      </c>
      <c r="AW468" s="132">
        <v>0.106</v>
      </c>
      <c r="AX468" s="132">
        <v>7.4999999999999997E-2</v>
      </c>
      <c r="AY468" s="132">
        <v>4.1000000000000002E-2</v>
      </c>
      <c r="AZ468" s="133">
        <v>2.5000000000000001E-3</v>
      </c>
      <c r="BB468" s="133">
        <v>5.0000000000000001E-4</v>
      </c>
      <c r="BC468" s="133">
        <v>5.0000000000000001E-4</v>
      </c>
      <c r="BD468" s="133">
        <v>5.0000000000000001E-4</v>
      </c>
      <c r="BE468" s="133">
        <v>5.0000000000000001E-4</v>
      </c>
      <c r="BF468" s="133">
        <v>5.0000000000000001E-4</v>
      </c>
      <c r="BG468" s="133">
        <v>5.0000000000000001E-4</v>
      </c>
      <c r="BH468" s="133">
        <v>5.0000000000000001E-4</v>
      </c>
      <c r="BI468" s="133">
        <v>5.0000000000000001E-4</v>
      </c>
      <c r="BJ468" s="133">
        <v>5.0000000000000004E-6</v>
      </c>
      <c r="BK468" s="133">
        <v>5.0000000000000001E-4</v>
      </c>
      <c r="BL468" s="133">
        <v>5.0000000000000002E-5</v>
      </c>
      <c r="BM468" s="133">
        <v>5.0000000000000002E-5</v>
      </c>
      <c r="BN468" s="133">
        <v>5.0000000000000002E-5</v>
      </c>
      <c r="BO468" s="133">
        <v>5.0000000000000002E-5</v>
      </c>
      <c r="BP468" s="133">
        <v>5.0000000000000002E-5</v>
      </c>
      <c r="BQ468" s="133">
        <v>4.0000000000000002E-4</v>
      </c>
      <c r="BR468" s="133">
        <v>5.0000000000000002E-5</v>
      </c>
      <c r="BS468" s="133">
        <v>5.0000000000000002E-5</v>
      </c>
      <c r="BT468" s="133">
        <v>5.0000000000000002E-5</v>
      </c>
      <c r="BU468" s="133">
        <v>5.0000000000000002E-5</v>
      </c>
      <c r="BV468" s="133">
        <v>5.0000000000000002E-5</v>
      </c>
      <c r="BW468" s="133">
        <v>1E-4</v>
      </c>
      <c r="BX468" s="133">
        <v>1.4999999999999999E-4</v>
      </c>
      <c r="BY468" s="133">
        <v>2.5000000000000001E-2</v>
      </c>
      <c r="BZ468" s="133">
        <v>0.05</v>
      </c>
      <c r="CA468" s="133">
        <v>0.5</v>
      </c>
      <c r="CB468" s="133">
        <v>1.0000000000000001E-5</v>
      </c>
      <c r="CC468" s="133">
        <v>2.5000000000000001E-5</v>
      </c>
      <c r="CD468" s="133">
        <v>2.5000000000000001E-5</v>
      </c>
      <c r="CE468" s="133">
        <v>2.5000000000000001E-5</v>
      </c>
      <c r="CF468" s="133">
        <v>2.5000000000000001E-5</v>
      </c>
      <c r="CG468" s="133">
        <v>2.5000000000000001E-5</v>
      </c>
      <c r="CH468" s="133">
        <v>2.5000000000000001E-5</v>
      </c>
      <c r="CI468" s="133">
        <v>2.5000000000000001E-5</v>
      </c>
      <c r="CJ468" s="133">
        <v>5.0000000000000001E-3</v>
      </c>
      <c r="CK468" s="133">
        <v>1.4999999999999999E-4</v>
      </c>
      <c r="CL468" s="133">
        <v>5.0000000000000001E-4</v>
      </c>
      <c r="CM468" s="133">
        <v>5.0000000000000001E-4</v>
      </c>
      <c r="CN468" s="133">
        <v>5.0000000000000001E-4</v>
      </c>
      <c r="CO468" s="133"/>
      <c r="CP468" s="133">
        <v>2.9999999999999997E-4</v>
      </c>
      <c r="CQ468" s="133">
        <v>5.0000000000000001E-3</v>
      </c>
      <c r="CR468" s="133">
        <v>5.0000000000000001E-4</v>
      </c>
      <c r="CS468" s="133">
        <v>5.0000000000000001E-4</v>
      </c>
      <c r="CT468" s="133">
        <v>5.0000000000000002E-5</v>
      </c>
      <c r="CU468" s="133">
        <v>5.0000000000000002E-5</v>
      </c>
      <c r="CV468" s="133">
        <v>5.0000000000000002E-5</v>
      </c>
      <c r="CW468" s="136">
        <v>1.1000000000000001</v>
      </c>
      <c r="CX468" s="133">
        <v>5.0000000000000002E-5</v>
      </c>
      <c r="CY468" s="133">
        <v>5.0000000000000002E-5</v>
      </c>
      <c r="CZ468" s="133">
        <v>5.0000000000000002E-5</v>
      </c>
      <c r="DA468" s="133">
        <v>5.0000000000000002E-5</v>
      </c>
      <c r="DB468" s="133">
        <v>5.0000000000000002E-5</v>
      </c>
      <c r="DC468" s="133">
        <v>5.0000000000000002E-5</v>
      </c>
      <c r="DD468" s="133">
        <v>5.0000000000000002E-5</v>
      </c>
      <c r="DE468" s="132">
        <v>761.6</v>
      </c>
      <c r="DF468" s="133">
        <v>5.0000000000000001E-4</v>
      </c>
      <c r="DG468" s="133">
        <v>5.0000000000000002E-5</v>
      </c>
      <c r="DH468" s="133">
        <v>2.5000000000000001E-5</v>
      </c>
      <c r="DI468" s="133">
        <v>2.5000000000000001E-5</v>
      </c>
      <c r="DJ468" s="133">
        <v>5.0000000000000002E-5</v>
      </c>
    </row>
    <row r="469" spans="34:114" ht="15" hidden="1" x14ac:dyDescent="0.25">
      <c r="AH469" s="132">
        <v>0.01</v>
      </c>
      <c r="AI469" s="132">
        <v>1.2E-2</v>
      </c>
      <c r="AJ469" s="132">
        <v>6.0000000000000001E-3</v>
      </c>
      <c r="AK469" s="132">
        <v>0.06</v>
      </c>
      <c r="AL469" s="132">
        <v>3.4000000000000002E-2</v>
      </c>
      <c r="AM469" s="132">
        <v>2.4E-2</v>
      </c>
      <c r="AN469" s="132">
        <v>2.5000000000000001E-2</v>
      </c>
      <c r="AO469" s="132">
        <v>6.0000000000000001E-3</v>
      </c>
      <c r="AP469" s="132">
        <v>1.2999999999999999E-2</v>
      </c>
      <c r="AQ469" s="133">
        <v>1.5E-3</v>
      </c>
      <c r="AR469" s="133">
        <v>2.5000000000000001E-3</v>
      </c>
      <c r="AS469" s="133">
        <v>2.5000000000000001E-3</v>
      </c>
      <c r="AT469" s="132">
        <v>4.1000000000000002E-2</v>
      </c>
      <c r="AU469" s="132">
        <v>3.3000000000000002E-2</v>
      </c>
      <c r="AV469" s="132">
        <v>1.2E-2</v>
      </c>
      <c r="AW469" s="132">
        <v>1.2E-2</v>
      </c>
      <c r="AX469" s="132">
        <v>2.1999999999999999E-2</v>
      </c>
      <c r="AY469" s="132">
        <v>8.9999999999999993E-3</v>
      </c>
      <c r="AZ469" s="133">
        <v>2.5000000000000001E-3</v>
      </c>
      <c r="BB469" s="133">
        <v>5.0000000000000001E-4</v>
      </c>
      <c r="BC469" s="133">
        <v>5.0000000000000001E-4</v>
      </c>
      <c r="BD469" s="133">
        <v>5.0000000000000001E-4</v>
      </c>
      <c r="BE469" s="133">
        <v>5.0000000000000001E-4</v>
      </c>
      <c r="BF469" s="133">
        <v>5.0000000000000001E-4</v>
      </c>
      <c r="BG469" s="133">
        <v>5.0000000000000001E-4</v>
      </c>
      <c r="BH469" s="133">
        <v>5.0000000000000001E-4</v>
      </c>
      <c r="BI469" s="133">
        <v>5.0000000000000001E-4</v>
      </c>
      <c r="BJ469" s="133">
        <v>5.0000000000000004E-6</v>
      </c>
      <c r="BK469" s="133">
        <v>5.0000000000000001E-4</v>
      </c>
      <c r="BL469" s="133">
        <v>5.0000000000000002E-5</v>
      </c>
      <c r="BM469" s="133">
        <v>5.0000000000000002E-5</v>
      </c>
      <c r="BN469" s="133">
        <v>5.0000000000000002E-5</v>
      </c>
      <c r="BO469" s="133">
        <v>5.0000000000000002E-5</v>
      </c>
      <c r="BP469" s="133">
        <v>5.0000000000000002E-5</v>
      </c>
      <c r="BQ469" s="133">
        <v>4.0000000000000002E-4</v>
      </c>
      <c r="BR469" s="133">
        <v>5.0000000000000002E-5</v>
      </c>
      <c r="BS469" s="133">
        <v>5.0000000000000002E-5</v>
      </c>
      <c r="BT469" s="133">
        <v>5.0000000000000002E-5</v>
      </c>
      <c r="BU469" s="133">
        <v>5.0000000000000002E-5</v>
      </c>
      <c r="BV469" s="133">
        <v>5.0000000000000002E-5</v>
      </c>
      <c r="BW469" s="133">
        <v>1E-4</v>
      </c>
      <c r="BX469" s="133">
        <v>1.4999999999999999E-4</v>
      </c>
      <c r="BY469" s="135" t="s">
        <v>1121</v>
      </c>
      <c r="BZ469" s="135" t="s">
        <v>1121</v>
      </c>
      <c r="CA469" s="135" t="s">
        <v>1121</v>
      </c>
      <c r="CB469" s="135" t="s">
        <v>1121</v>
      </c>
      <c r="CC469" s="135" t="s">
        <v>1121</v>
      </c>
      <c r="CD469" s="135" t="s">
        <v>1121</v>
      </c>
      <c r="CE469" s="135" t="s">
        <v>1121</v>
      </c>
      <c r="CF469" s="135" t="s">
        <v>1121</v>
      </c>
      <c r="CG469" s="135" t="s">
        <v>1121</v>
      </c>
      <c r="CH469" s="135" t="s">
        <v>1121</v>
      </c>
      <c r="CI469" s="135" t="s">
        <v>1121</v>
      </c>
      <c r="CJ469" s="135" t="s">
        <v>1121</v>
      </c>
      <c r="CK469" s="135" t="s">
        <v>1121</v>
      </c>
      <c r="CL469" s="135" t="s">
        <v>1121</v>
      </c>
      <c r="CM469" s="135" t="s">
        <v>1121</v>
      </c>
      <c r="CN469" s="135" t="s">
        <v>1121</v>
      </c>
      <c r="CO469" s="135"/>
      <c r="CP469" s="135" t="s">
        <v>1121</v>
      </c>
      <c r="CQ469" s="135" t="s">
        <v>1121</v>
      </c>
      <c r="CR469" s="135" t="s">
        <v>1121</v>
      </c>
      <c r="CS469" s="135" t="s">
        <v>1121</v>
      </c>
      <c r="CT469" s="135" t="s">
        <v>1121</v>
      </c>
      <c r="CU469" s="135" t="s">
        <v>1121</v>
      </c>
      <c r="CV469" s="135" t="s">
        <v>1121</v>
      </c>
      <c r="CW469" s="136" t="s">
        <v>1121</v>
      </c>
      <c r="CX469" s="135" t="s">
        <v>1121</v>
      </c>
      <c r="CY469" s="135" t="s">
        <v>1121</v>
      </c>
      <c r="CZ469" s="135" t="s">
        <v>1121</v>
      </c>
      <c r="DA469" s="135" t="s">
        <v>1121</v>
      </c>
      <c r="DB469" s="135" t="s">
        <v>1121</v>
      </c>
      <c r="DC469" s="133">
        <v>5.0000000000000002E-5</v>
      </c>
      <c r="DD469" s="133">
        <v>5.0000000000000002E-5</v>
      </c>
      <c r="DE469" s="132">
        <v>464.2</v>
      </c>
      <c r="DF469" s="135" t="s">
        <v>1121</v>
      </c>
      <c r="DG469" s="135" t="s">
        <v>1121</v>
      </c>
      <c r="DH469" s="135" t="s">
        <v>1121</v>
      </c>
      <c r="DI469" s="135" t="s">
        <v>1121</v>
      </c>
      <c r="DJ469" s="135" t="s">
        <v>1121</v>
      </c>
    </row>
    <row r="470" spans="34:114" ht="15" hidden="1" x14ac:dyDescent="0.25">
      <c r="AH470" s="133">
        <v>2.5000000000000001E-3</v>
      </c>
      <c r="AI470" s="133">
        <v>2.5000000000000001E-3</v>
      </c>
      <c r="AJ470" s="133">
        <v>2.5000000000000001E-3</v>
      </c>
      <c r="AK470" s="133">
        <v>2.5000000000000001E-3</v>
      </c>
      <c r="AL470" s="133">
        <v>2.5000000000000001E-3</v>
      </c>
      <c r="AM470" s="133">
        <v>2.5000000000000001E-3</v>
      </c>
      <c r="AN470" s="133">
        <v>2.5000000000000001E-3</v>
      </c>
      <c r="AO470" s="133">
        <v>2.5000000000000001E-3</v>
      </c>
      <c r="AP470" s="133">
        <v>2.5000000000000001E-3</v>
      </c>
      <c r="AQ470" s="133">
        <v>1.5E-3</v>
      </c>
      <c r="AR470" s="133">
        <v>2.5000000000000001E-3</v>
      </c>
      <c r="AS470" s="133">
        <v>2.5000000000000001E-3</v>
      </c>
      <c r="AT470" s="133">
        <v>2.5000000000000001E-3</v>
      </c>
      <c r="AU470" s="133">
        <v>2.5000000000000001E-3</v>
      </c>
      <c r="AV470" s="133">
        <v>2.5000000000000001E-3</v>
      </c>
      <c r="AW470" s="133">
        <v>2.5000000000000001E-3</v>
      </c>
      <c r="AX470" s="132">
        <v>7.0000000000000001E-3</v>
      </c>
      <c r="AY470" s="133">
        <v>2.5000000000000001E-3</v>
      </c>
      <c r="AZ470" s="133">
        <v>2.5000000000000001E-3</v>
      </c>
      <c r="BB470" s="133">
        <v>5.0000000000000001E-4</v>
      </c>
      <c r="BC470" s="133">
        <v>5.0000000000000001E-4</v>
      </c>
      <c r="BD470" s="133">
        <v>5.0000000000000001E-4</v>
      </c>
      <c r="BE470" s="133">
        <v>5.0000000000000001E-4</v>
      </c>
      <c r="BF470" s="133">
        <v>5.0000000000000001E-4</v>
      </c>
      <c r="BG470" s="133">
        <v>5.0000000000000001E-4</v>
      </c>
      <c r="BH470" s="133">
        <v>5.0000000000000001E-4</v>
      </c>
      <c r="BI470" s="133">
        <v>5.0000000000000001E-4</v>
      </c>
      <c r="BJ470" s="133">
        <v>5.0000000000000004E-6</v>
      </c>
      <c r="BK470" s="133">
        <v>5.0000000000000001E-4</v>
      </c>
      <c r="BL470" s="133">
        <v>5.0000000000000002E-5</v>
      </c>
      <c r="BM470" s="133">
        <v>5.0000000000000002E-5</v>
      </c>
      <c r="BN470" s="133">
        <v>5.0000000000000002E-5</v>
      </c>
      <c r="BO470" s="133">
        <v>5.0000000000000002E-5</v>
      </c>
      <c r="BP470" s="133">
        <v>5.0000000000000002E-5</v>
      </c>
      <c r="BQ470" s="133">
        <v>4.0000000000000002E-4</v>
      </c>
      <c r="BR470" s="133">
        <v>5.0000000000000002E-5</v>
      </c>
      <c r="BS470" s="133">
        <v>5.0000000000000002E-5</v>
      </c>
      <c r="BT470" s="133">
        <v>5.0000000000000002E-5</v>
      </c>
      <c r="BU470" s="133">
        <v>5.0000000000000002E-5</v>
      </c>
      <c r="BV470" s="133">
        <v>5.0000000000000002E-5</v>
      </c>
      <c r="BW470" s="133">
        <v>1E-4</v>
      </c>
      <c r="BX470" s="133">
        <v>1.4999999999999999E-4</v>
      </c>
      <c r="BY470" s="135" t="s">
        <v>1121</v>
      </c>
      <c r="BZ470" s="135" t="s">
        <v>1121</v>
      </c>
      <c r="CA470" s="135" t="s">
        <v>1121</v>
      </c>
      <c r="CB470" s="135" t="s">
        <v>1121</v>
      </c>
      <c r="CC470" s="135" t="s">
        <v>1121</v>
      </c>
      <c r="CD470" s="135" t="s">
        <v>1121</v>
      </c>
      <c r="CE470" s="135" t="s">
        <v>1121</v>
      </c>
      <c r="CF470" s="135" t="s">
        <v>1121</v>
      </c>
      <c r="CG470" s="135" t="s">
        <v>1121</v>
      </c>
      <c r="CH470" s="135" t="s">
        <v>1121</v>
      </c>
      <c r="CI470" s="135" t="s">
        <v>1121</v>
      </c>
      <c r="CJ470" s="135" t="s">
        <v>1121</v>
      </c>
      <c r="CK470" s="135" t="s">
        <v>1121</v>
      </c>
      <c r="CL470" s="135" t="s">
        <v>1121</v>
      </c>
      <c r="CM470" s="135" t="s">
        <v>1121</v>
      </c>
      <c r="CN470" s="135" t="s">
        <v>1121</v>
      </c>
      <c r="CO470" s="135"/>
      <c r="CP470" s="135" t="s">
        <v>1121</v>
      </c>
      <c r="CQ470" s="135" t="s">
        <v>1121</v>
      </c>
      <c r="CR470" s="135" t="s">
        <v>1121</v>
      </c>
      <c r="CS470" s="135" t="s">
        <v>1121</v>
      </c>
      <c r="CT470" s="135" t="s">
        <v>1121</v>
      </c>
      <c r="CU470" s="135" t="s">
        <v>1121</v>
      </c>
      <c r="CV470" s="135" t="s">
        <v>1121</v>
      </c>
      <c r="CW470" s="136" t="s">
        <v>1121</v>
      </c>
      <c r="CX470" s="135" t="s">
        <v>1121</v>
      </c>
      <c r="CY470" s="135" t="s">
        <v>1121</v>
      </c>
      <c r="CZ470" s="135" t="s">
        <v>1121</v>
      </c>
      <c r="DA470" s="135" t="s">
        <v>1121</v>
      </c>
      <c r="DB470" s="135" t="s">
        <v>1121</v>
      </c>
      <c r="DC470" s="133">
        <v>5.0000000000000002E-5</v>
      </c>
      <c r="DD470" s="133">
        <v>5.0000000000000002E-5</v>
      </c>
      <c r="DE470" s="132">
        <v>221.7</v>
      </c>
      <c r="DF470" s="135" t="s">
        <v>1121</v>
      </c>
      <c r="DG470" s="135" t="s">
        <v>1121</v>
      </c>
      <c r="DH470" s="135" t="s">
        <v>1121</v>
      </c>
      <c r="DI470" s="135" t="s">
        <v>1121</v>
      </c>
      <c r="DJ470" s="135" t="s">
        <v>1121</v>
      </c>
    </row>
    <row r="471" spans="34:114" ht="15" hidden="1" x14ac:dyDescent="0.25">
      <c r="AH471" s="132">
        <v>1.9E-2</v>
      </c>
      <c r="AI471" s="132">
        <v>2.8000000000000001E-2</v>
      </c>
      <c r="AJ471" s="132">
        <v>1.2E-2</v>
      </c>
      <c r="AK471" s="132">
        <v>0.108</v>
      </c>
      <c r="AL471" s="132">
        <v>4.8000000000000001E-2</v>
      </c>
      <c r="AM471" s="132">
        <v>3.4000000000000002E-2</v>
      </c>
      <c r="AN471" s="132">
        <v>4.2000000000000003E-2</v>
      </c>
      <c r="AO471" s="132">
        <v>8.9999999999999993E-3</v>
      </c>
      <c r="AP471" s="132">
        <v>2.9000000000000001E-2</v>
      </c>
      <c r="AQ471" s="133">
        <v>1.5E-3</v>
      </c>
      <c r="AR471" s="133">
        <v>2.5000000000000001E-3</v>
      </c>
      <c r="AS471" s="133">
        <v>2.5000000000000001E-3</v>
      </c>
      <c r="AT471" s="132">
        <v>7.5999999999999998E-2</v>
      </c>
      <c r="AU471" s="132">
        <v>6.5000000000000002E-2</v>
      </c>
      <c r="AV471" s="132">
        <v>2.5999999999999999E-2</v>
      </c>
      <c r="AW471" s="132">
        <v>3.5000000000000003E-2</v>
      </c>
      <c r="AX471" s="132">
        <v>4.2000000000000003E-2</v>
      </c>
      <c r="AY471" s="132">
        <v>1.4999999999999999E-2</v>
      </c>
      <c r="AZ471" s="133">
        <v>2.5000000000000001E-3</v>
      </c>
      <c r="BB471" s="133">
        <v>5.0000000000000001E-4</v>
      </c>
      <c r="BC471" s="133">
        <v>5.0000000000000001E-4</v>
      </c>
      <c r="BD471" s="133">
        <v>5.0000000000000001E-4</v>
      </c>
      <c r="BE471" s="133">
        <v>5.0000000000000001E-4</v>
      </c>
      <c r="BF471" s="133">
        <v>5.0000000000000001E-4</v>
      </c>
      <c r="BG471" s="133">
        <v>5.0000000000000001E-4</v>
      </c>
      <c r="BH471" s="133">
        <v>5.0000000000000001E-4</v>
      </c>
      <c r="BI471" s="133">
        <v>5.0000000000000001E-4</v>
      </c>
      <c r="BJ471" s="133">
        <v>5.0000000000000004E-6</v>
      </c>
      <c r="BK471" s="133">
        <v>5.0000000000000001E-4</v>
      </c>
      <c r="BL471" s="133">
        <v>5.0000000000000002E-5</v>
      </c>
      <c r="BM471" s="133">
        <v>5.0000000000000002E-5</v>
      </c>
      <c r="BN471" s="133">
        <v>5.0000000000000002E-5</v>
      </c>
      <c r="BO471" s="133">
        <v>5.0000000000000002E-5</v>
      </c>
      <c r="BP471" s="133">
        <v>5.0000000000000002E-5</v>
      </c>
      <c r="BQ471" s="133">
        <v>4.0000000000000002E-4</v>
      </c>
      <c r="BR471" s="133">
        <v>5.0000000000000002E-5</v>
      </c>
      <c r="BS471" s="133">
        <v>5.0000000000000002E-5</v>
      </c>
      <c r="BT471" s="133">
        <v>5.0000000000000002E-5</v>
      </c>
      <c r="BU471" s="133">
        <v>5.0000000000000002E-5</v>
      </c>
      <c r="BV471" s="133">
        <v>5.0000000000000002E-5</v>
      </c>
      <c r="BW471" s="133">
        <v>1E-4</v>
      </c>
      <c r="BX471" s="133">
        <v>1.4999999999999999E-4</v>
      </c>
      <c r="BY471" s="135" t="s">
        <v>1121</v>
      </c>
      <c r="BZ471" s="135" t="s">
        <v>1121</v>
      </c>
      <c r="CA471" s="135" t="s">
        <v>1121</v>
      </c>
      <c r="CB471" s="135" t="s">
        <v>1121</v>
      </c>
      <c r="CC471" s="135" t="s">
        <v>1121</v>
      </c>
      <c r="CD471" s="135" t="s">
        <v>1121</v>
      </c>
      <c r="CE471" s="135" t="s">
        <v>1121</v>
      </c>
      <c r="CF471" s="135" t="s">
        <v>1121</v>
      </c>
      <c r="CG471" s="135" t="s">
        <v>1121</v>
      </c>
      <c r="CH471" s="135" t="s">
        <v>1121</v>
      </c>
      <c r="CI471" s="135" t="s">
        <v>1121</v>
      </c>
      <c r="CJ471" s="135" t="s">
        <v>1121</v>
      </c>
      <c r="CK471" s="135" t="s">
        <v>1121</v>
      </c>
      <c r="CL471" s="135" t="s">
        <v>1121</v>
      </c>
      <c r="CM471" s="135" t="s">
        <v>1121</v>
      </c>
      <c r="CN471" s="135" t="s">
        <v>1121</v>
      </c>
      <c r="CO471" s="135"/>
      <c r="CP471" s="135" t="s">
        <v>1121</v>
      </c>
      <c r="CQ471" s="135" t="s">
        <v>1121</v>
      </c>
      <c r="CR471" s="135" t="s">
        <v>1121</v>
      </c>
      <c r="CS471" s="135" t="s">
        <v>1121</v>
      </c>
      <c r="CT471" s="135" t="s">
        <v>1121</v>
      </c>
      <c r="CU471" s="135" t="s">
        <v>1121</v>
      </c>
      <c r="CV471" s="135" t="s">
        <v>1121</v>
      </c>
      <c r="CW471" s="136" t="s">
        <v>1121</v>
      </c>
      <c r="CX471" s="135" t="s">
        <v>1121</v>
      </c>
      <c r="CY471" s="135" t="s">
        <v>1121</v>
      </c>
      <c r="CZ471" s="135" t="s">
        <v>1121</v>
      </c>
      <c r="DA471" s="135" t="s">
        <v>1121</v>
      </c>
      <c r="DB471" s="135" t="s">
        <v>1121</v>
      </c>
      <c r="DC471" s="133">
        <v>5.0000000000000002E-5</v>
      </c>
      <c r="DD471" s="133">
        <v>5.0000000000000002E-5</v>
      </c>
      <c r="DE471" s="132">
        <v>1108</v>
      </c>
      <c r="DF471" s="135" t="s">
        <v>1121</v>
      </c>
      <c r="DG471" s="135" t="s">
        <v>1121</v>
      </c>
      <c r="DH471" s="135" t="s">
        <v>1121</v>
      </c>
      <c r="DI471" s="135" t="s">
        <v>1121</v>
      </c>
      <c r="DJ471" s="135" t="s">
        <v>1121</v>
      </c>
    </row>
    <row r="472" spans="34:114" ht="15" hidden="1" x14ac:dyDescent="0.25">
      <c r="AH472" s="133">
        <v>2.5000000000000001E-3</v>
      </c>
      <c r="AI472" s="133">
        <v>2.5000000000000001E-3</v>
      </c>
      <c r="AJ472" s="133">
        <v>2.5000000000000001E-3</v>
      </c>
      <c r="AK472" s="133">
        <v>2.5000000000000001E-3</v>
      </c>
      <c r="AL472" s="133">
        <v>2.5000000000000001E-3</v>
      </c>
      <c r="AM472" s="133">
        <v>2.5000000000000001E-3</v>
      </c>
      <c r="AN472" s="133">
        <v>2.5000000000000001E-3</v>
      </c>
      <c r="AO472" s="133">
        <v>2.5000000000000001E-3</v>
      </c>
      <c r="AP472" s="133">
        <v>2.5000000000000001E-3</v>
      </c>
      <c r="AQ472" s="133">
        <v>1.5E-3</v>
      </c>
      <c r="AR472" s="133">
        <v>2.5000000000000001E-3</v>
      </c>
      <c r="AS472" s="133">
        <v>2.5000000000000001E-3</v>
      </c>
      <c r="AT472" s="133">
        <v>2.5000000000000001E-3</v>
      </c>
      <c r="AU472" s="133">
        <v>2.5000000000000001E-3</v>
      </c>
      <c r="AV472" s="133">
        <v>2.5000000000000001E-3</v>
      </c>
      <c r="AW472" s="133">
        <v>2.5000000000000001E-3</v>
      </c>
      <c r="AX472" s="132">
        <v>8.0000000000000002E-3</v>
      </c>
      <c r="AY472" s="133">
        <v>2.5000000000000001E-3</v>
      </c>
      <c r="AZ472" s="133">
        <v>2.5000000000000001E-3</v>
      </c>
      <c r="BB472" s="133">
        <v>5.0000000000000001E-4</v>
      </c>
      <c r="BC472" s="133">
        <v>5.0000000000000001E-4</v>
      </c>
      <c r="BD472" s="133">
        <v>5.0000000000000001E-4</v>
      </c>
      <c r="BE472" s="133">
        <v>5.0000000000000001E-4</v>
      </c>
      <c r="BF472" s="133">
        <v>5.0000000000000001E-4</v>
      </c>
      <c r="BG472" s="133">
        <v>5.0000000000000001E-4</v>
      </c>
      <c r="BH472" s="133">
        <v>5.0000000000000001E-4</v>
      </c>
      <c r="BI472" s="133">
        <v>5.0000000000000001E-4</v>
      </c>
      <c r="BJ472" s="133">
        <v>5.0000000000000004E-6</v>
      </c>
      <c r="BK472" s="133">
        <v>5.0000000000000001E-4</v>
      </c>
      <c r="BL472" s="133">
        <v>5.0000000000000002E-5</v>
      </c>
      <c r="BM472" s="133">
        <v>5.0000000000000002E-5</v>
      </c>
      <c r="BN472" s="133">
        <v>5.0000000000000002E-5</v>
      </c>
      <c r="BO472" s="133">
        <v>5.0000000000000002E-5</v>
      </c>
      <c r="BP472" s="133">
        <v>5.0000000000000002E-5</v>
      </c>
      <c r="BQ472" s="133">
        <v>4.0000000000000002E-4</v>
      </c>
      <c r="BR472" s="133">
        <v>5.0000000000000002E-5</v>
      </c>
      <c r="BS472" s="133">
        <v>5.0000000000000002E-5</v>
      </c>
      <c r="BT472" s="133">
        <v>5.0000000000000002E-5</v>
      </c>
      <c r="BU472" s="133">
        <v>5.0000000000000002E-5</v>
      </c>
      <c r="BV472" s="133">
        <v>5.0000000000000002E-5</v>
      </c>
      <c r="BW472" s="133">
        <v>1E-4</v>
      </c>
      <c r="BX472" s="133">
        <v>1.4999999999999999E-4</v>
      </c>
      <c r="BY472" s="135" t="s">
        <v>1121</v>
      </c>
      <c r="BZ472" s="135" t="s">
        <v>1121</v>
      </c>
      <c r="CA472" s="135" t="s">
        <v>1121</v>
      </c>
      <c r="CB472" s="135" t="s">
        <v>1121</v>
      </c>
      <c r="CC472" s="135" t="s">
        <v>1121</v>
      </c>
      <c r="CD472" s="135" t="s">
        <v>1121</v>
      </c>
      <c r="CE472" s="135" t="s">
        <v>1121</v>
      </c>
      <c r="CF472" s="135" t="s">
        <v>1121</v>
      </c>
      <c r="CG472" s="135" t="s">
        <v>1121</v>
      </c>
      <c r="CH472" s="135" t="s">
        <v>1121</v>
      </c>
      <c r="CI472" s="135" t="s">
        <v>1121</v>
      </c>
      <c r="CJ472" s="135" t="s">
        <v>1121</v>
      </c>
      <c r="CK472" s="135" t="s">
        <v>1121</v>
      </c>
      <c r="CL472" s="135" t="s">
        <v>1121</v>
      </c>
      <c r="CM472" s="135" t="s">
        <v>1121</v>
      </c>
      <c r="CN472" s="135" t="s">
        <v>1121</v>
      </c>
      <c r="CO472" s="135"/>
      <c r="CP472" s="135" t="s">
        <v>1121</v>
      </c>
      <c r="CQ472" s="135" t="s">
        <v>1121</v>
      </c>
      <c r="CR472" s="135" t="s">
        <v>1121</v>
      </c>
      <c r="CS472" s="135" t="s">
        <v>1121</v>
      </c>
      <c r="CT472" s="135" t="s">
        <v>1121</v>
      </c>
      <c r="CU472" s="135" t="s">
        <v>1121</v>
      </c>
      <c r="CV472" s="135" t="s">
        <v>1121</v>
      </c>
      <c r="CW472" s="136" t="s">
        <v>1121</v>
      </c>
      <c r="CX472" s="135" t="s">
        <v>1121</v>
      </c>
      <c r="CY472" s="135" t="s">
        <v>1121</v>
      </c>
      <c r="CZ472" s="135" t="s">
        <v>1121</v>
      </c>
      <c r="DA472" s="135" t="s">
        <v>1121</v>
      </c>
      <c r="DB472" s="135" t="s">
        <v>1121</v>
      </c>
      <c r="DC472" s="133">
        <v>5.0000000000000002E-5</v>
      </c>
      <c r="DD472" s="133">
        <v>5.0000000000000002E-5</v>
      </c>
      <c r="DE472" s="132">
        <v>475.1</v>
      </c>
      <c r="DF472" s="135" t="s">
        <v>1121</v>
      </c>
      <c r="DG472" s="135" t="s">
        <v>1121</v>
      </c>
      <c r="DH472" s="135" t="s">
        <v>1121</v>
      </c>
      <c r="DI472" s="135" t="s">
        <v>1121</v>
      </c>
      <c r="DJ472" s="135" t="s">
        <v>1121</v>
      </c>
    </row>
    <row r="473" spans="34:114" ht="15" hidden="1" x14ac:dyDescent="0.25">
      <c r="AH473" s="132">
        <v>0.01</v>
      </c>
      <c r="AI473" s="132">
        <v>1.6E-2</v>
      </c>
      <c r="AJ473" s="132">
        <v>1.7999999999999999E-2</v>
      </c>
      <c r="AK473" s="132">
        <v>0.23699999999999999</v>
      </c>
      <c r="AL473" s="132">
        <v>0.19</v>
      </c>
      <c r="AM473" s="132">
        <v>0.14599999999999999</v>
      </c>
      <c r="AN473" s="132">
        <v>0.158</v>
      </c>
      <c r="AO473" s="132">
        <v>3.2000000000000001E-2</v>
      </c>
      <c r="AP473" s="132">
        <v>9.4E-2</v>
      </c>
      <c r="AQ473" s="133">
        <v>1.5E-3</v>
      </c>
      <c r="AR473" s="132">
        <v>6.0000000000000001E-3</v>
      </c>
      <c r="AS473" s="133">
        <v>2.5000000000000001E-3</v>
      </c>
      <c r="AT473" s="132">
        <v>0.188</v>
      </c>
      <c r="AU473" s="132">
        <v>0.18</v>
      </c>
      <c r="AV473" s="132">
        <v>8.5000000000000006E-2</v>
      </c>
      <c r="AW473" s="132">
        <v>8.5999999999999993E-2</v>
      </c>
      <c r="AX473" s="132">
        <v>0.122</v>
      </c>
      <c r="AY473" s="132">
        <v>5.5E-2</v>
      </c>
      <c r="AZ473" s="133">
        <v>2.5000000000000001E-3</v>
      </c>
      <c r="BB473" s="133">
        <v>5.0000000000000001E-4</v>
      </c>
      <c r="BC473" s="133">
        <v>5.0000000000000001E-4</v>
      </c>
      <c r="BD473" s="133">
        <v>5.0000000000000001E-4</v>
      </c>
      <c r="BE473" s="133">
        <v>5.0000000000000001E-4</v>
      </c>
      <c r="BF473" s="133">
        <v>5.0000000000000001E-4</v>
      </c>
      <c r="BG473" s="133">
        <v>5.0000000000000001E-4</v>
      </c>
      <c r="BH473" s="133">
        <v>5.0000000000000001E-4</v>
      </c>
      <c r="BI473" s="133">
        <v>5.0000000000000001E-4</v>
      </c>
      <c r="BJ473" s="133">
        <v>5.0000000000000004E-6</v>
      </c>
      <c r="BK473" s="133">
        <v>5.0000000000000001E-4</v>
      </c>
      <c r="BL473" s="133">
        <v>5.0000000000000002E-5</v>
      </c>
      <c r="BM473" s="133">
        <v>5.0000000000000002E-5</v>
      </c>
      <c r="BN473" s="133">
        <v>5.0000000000000002E-5</v>
      </c>
      <c r="BO473" s="133">
        <v>5.0000000000000002E-5</v>
      </c>
      <c r="BP473" s="133">
        <v>5.0000000000000002E-5</v>
      </c>
      <c r="BQ473" s="133">
        <v>4.0000000000000002E-4</v>
      </c>
      <c r="BR473" s="133">
        <v>5.0000000000000002E-5</v>
      </c>
      <c r="BS473" s="133">
        <v>5.0000000000000002E-5</v>
      </c>
      <c r="BT473" s="133">
        <v>5.0000000000000002E-5</v>
      </c>
      <c r="BU473" s="133">
        <v>5.0000000000000002E-5</v>
      </c>
      <c r="BV473" s="133">
        <v>5.0000000000000002E-5</v>
      </c>
      <c r="BW473" s="133">
        <v>1E-4</v>
      </c>
      <c r="BX473" s="133">
        <v>1.4999999999999999E-4</v>
      </c>
      <c r="BY473" s="135" t="s">
        <v>1121</v>
      </c>
      <c r="BZ473" s="135" t="s">
        <v>1121</v>
      </c>
      <c r="CA473" s="135" t="s">
        <v>1121</v>
      </c>
      <c r="CB473" s="135" t="s">
        <v>1121</v>
      </c>
      <c r="CC473" s="135" t="s">
        <v>1121</v>
      </c>
      <c r="CD473" s="135" t="s">
        <v>1121</v>
      </c>
      <c r="CE473" s="135" t="s">
        <v>1121</v>
      </c>
      <c r="CF473" s="135" t="s">
        <v>1121</v>
      </c>
      <c r="CG473" s="135" t="s">
        <v>1121</v>
      </c>
      <c r="CH473" s="135" t="s">
        <v>1121</v>
      </c>
      <c r="CI473" s="135" t="s">
        <v>1121</v>
      </c>
      <c r="CJ473" s="135" t="s">
        <v>1121</v>
      </c>
      <c r="CK473" s="135" t="s">
        <v>1121</v>
      </c>
      <c r="CL473" s="135" t="s">
        <v>1121</v>
      </c>
      <c r="CM473" s="135" t="s">
        <v>1121</v>
      </c>
      <c r="CN473" s="135" t="s">
        <v>1121</v>
      </c>
      <c r="CO473" s="135"/>
      <c r="CP473" s="135" t="s">
        <v>1121</v>
      </c>
      <c r="CQ473" s="135" t="s">
        <v>1121</v>
      </c>
      <c r="CR473" s="135" t="s">
        <v>1121</v>
      </c>
      <c r="CS473" s="135" t="s">
        <v>1121</v>
      </c>
      <c r="CT473" s="135" t="s">
        <v>1121</v>
      </c>
      <c r="CU473" s="135" t="s">
        <v>1121</v>
      </c>
      <c r="CV473" s="135" t="s">
        <v>1121</v>
      </c>
      <c r="CW473" s="136" t="s">
        <v>1121</v>
      </c>
      <c r="CX473" s="135" t="s">
        <v>1121</v>
      </c>
      <c r="CY473" s="135" t="s">
        <v>1121</v>
      </c>
      <c r="CZ473" s="135" t="s">
        <v>1121</v>
      </c>
      <c r="DA473" s="135" t="s">
        <v>1121</v>
      </c>
      <c r="DB473" s="135" t="s">
        <v>1121</v>
      </c>
      <c r="DC473" s="133">
        <v>5.0000000000000002E-5</v>
      </c>
      <c r="DD473" s="133">
        <v>5.0000000000000002E-5</v>
      </c>
      <c r="DE473" s="132">
        <v>100.8</v>
      </c>
      <c r="DF473" s="135" t="s">
        <v>1121</v>
      </c>
      <c r="DG473" s="135" t="s">
        <v>1121</v>
      </c>
      <c r="DH473" s="135" t="s">
        <v>1121</v>
      </c>
      <c r="DI473" s="135" t="s">
        <v>1121</v>
      </c>
      <c r="DJ473" s="135" t="s">
        <v>1121</v>
      </c>
    </row>
    <row r="474" spans="34:114" ht="15" hidden="1" x14ac:dyDescent="0.25">
      <c r="AH474" s="132">
        <v>8.0000000000000002E-3</v>
      </c>
      <c r="AI474" s="133">
        <v>2.5000000000000001E-3</v>
      </c>
      <c r="AJ474" s="133">
        <v>2.5000000000000001E-3</v>
      </c>
      <c r="AK474" s="133">
        <v>2.5000000000000001E-3</v>
      </c>
      <c r="AL474" s="133">
        <v>2.5000000000000001E-3</v>
      </c>
      <c r="AM474" s="133">
        <v>2.5000000000000001E-3</v>
      </c>
      <c r="AN474" s="133">
        <v>2.5000000000000001E-3</v>
      </c>
      <c r="AO474" s="133">
        <v>2.5000000000000001E-3</v>
      </c>
      <c r="AP474" s="133">
        <v>2.5000000000000001E-3</v>
      </c>
      <c r="AQ474" s="133">
        <v>1.5E-3</v>
      </c>
      <c r="AR474" s="133">
        <v>2.5000000000000001E-3</v>
      </c>
      <c r="AS474" s="133">
        <v>2.5000000000000001E-3</v>
      </c>
      <c r="AT474" s="133">
        <v>2.5000000000000001E-3</v>
      </c>
      <c r="AU474" s="133">
        <v>2.5000000000000001E-3</v>
      </c>
      <c r="AV474" s="133">
        <v>2.5000000000000001E-3</v>
      </c>
      <c r="AW474" s="133">
        <v>2.5000000000000001E-3</v>
      </c>
      <c r="AX474" s="132">
        <v>0.01</v>
      </c>
      <c r="AY474" s="133">
        <v>2.5000000000000001E-3</v>
      </c>
      <c r="AZ474" s="133">
        <v>2.5000000000000001E-3</v>
      </c>
      <c r="BB474" s="133">
        <v>5.0000000000000001E-4</v>
      </c>
      <c r="BC474" s="133">
        <v>5.0000000000000001E-4</v>
      </c>
      <c r="BD474" s="133">
        <v>5.0000000000000001E-4</v>
      </c>
      <c r="BE474" s="133">
        <v>5.0000000000000001E-4</v>
      </c>
      <c r="BF474" s="133">
        <v>5.0000000000000001E-4</v>
      </c>
      <c r="BG474" s="133">
        <v>5.0000000000000001E-4</v>
      </c>
      <c r="BH474" s="133">
        <v>5.0000000000000001E-4</v>
      </c>
      <c r="BI474" s="133">
        <v>5.0000000000000001E-4</v>
      </c>
      <c r="BJ474" s="133">
        <v>5.0000000000000004E-6</v>
      </c>
      <c r="BK474" s="133">
        <v>5.0000000000000001E-4</v>
      </c>
      <c r="BL474" s="133">
        <v>5.0000000000000002E-5</v>
      </c>
      <c r="BM474" s="133">
        <v>5.0000000000000002E-5</v>
      </c>
      <c r="BN474" s="133">
        <v>5.0000000000000002E-5</v>
      </c>
      <c r="BO474" s="133">
        <v>5.0000000000000002E-5</v>
      </c>
      <c r="BP474" s="133">
        <v>5.0000000000000002E-5</v>
      </c>
      <c r="BQ474" s="133">
        <v>4.0000000000000002E-4</v>
      </c>
      <c r="BR474" s="133">
        <v>5.0000000000000002E-5</v>
      </c>
      <c r="BS474" s="133">
        <v>5.0000000000000002E-5</v>
      </c>
      <c r="BT474" s="133">
        <v>5.0000000000000002E-5</v>
      </c>
      <c r="BU474" s="133">
        <v>5.0000000000000002E-5</v>
      </c>
      <c r="BV474" s="133">
        <v>5.0000000000000002E-5</v>
      </c>
      <c r="BW474" s="133">
        <v>1E-4</v>
      </c>
      <c r="BX474" s="133">
        <v>1.4999999999999999E-4</v>
      </c>
      <c r="BY474" s="135" t="s">
        <v>1121</v>
      </c>
      <c r="BZ474" s="135" t="s">
        <v>1121</v>
      </c>
      <c r="CA474" s="135" t="s">
        <v>1121</v>
      </c>
      <c r="CB474" s="135" t="s">
        <v>1121</v>
      </c>
      <c r="CC474" s="135" t="s">
        <v>1121</v>
      </c>
      <c r="CD474" s="135" t="s">
        <v>1121</v>
      </c>
      <c r="CE474" s="135" t="s">
        <v>1121</v>
      </c>
      <c r="CF474" s="135" t="s">
        <v>1121</v>
      </c>
      <c r="CG474" s="135" t="s">
        <v>1121</v>
      </c>
      <c r="CH474" s="135" t="s">
        <v>1121</v>
      </c>
      <c r="CI474" s="135" t="s">
        <v>1121</v>
      </c>
      <c r="CJ474" s="135" t="s">
        <v>1121</v>
      </c>
      <c r="CK474" s="135" t="s">
        <v>1121</v>
      </c>
      <c r="CL474" s="135" t="s">
        <v>1121</v>
      </c>
      <c r="CM474" s="135" t="s">
        <v>1121</v>
      </c>
      <c r="CN474" s="135" t="s">
        <v>1121</v>
      </c>
      <c r="CO474" s="135"/>
      <c r="CP474" s="135" t="s">
        <v>1121</v>
      </c>
      <c r="CQ474" s="135" t="s">
        <v>1121</v>
      </c>
      <c r="CR474" s="135" t="s">
        <v>1121</v>
      </c>
      <c r="CS474" s="135" t="s">
        <v>1121</v>
      </c>
      <c r="CT474" s="135" t="s">
        <v>1121</v>
      </c>
      <c r="CU474" s="135" t="s">
        <v>1121</v>
      </c>
      <c r="CV474" s="135" t="s">
        <v>1121</v>
      </c>
      <c r="CW474" s="136" t="s">
        <v>1121</v>
      </c>
      <c r="CX474" s="135" t="s">
        <v>1121</v>
      </c>
      <c r="CY474" s="135" t="s">
        <v>1121</v>
      </c>
      <c r="CZ474" s="135" t="s">
        <v>1121</v>
      </c>
      <c r="DA474" s="135" t="s">
        <v>1121</v>
      </c>
      <c r="DB474" s="135" t="s">
        <v>1121</v>
      </c>
      <c r="DC474" s="133">
        <v>5.0000000000000002E-5</v>
      </c>
      <c r="DD474" s="133">
        <v>5.0000000000000002E-5</v>
      </c>
      <c r="DE474" s="133">
        <v>7568</v>
      </c>
      <c r="DF474" s="135" t="s">
        <v>1121</v>
      </c>
      <c r="DG474" s="135" t="s">
        <v>1121</v>
      </c>
      <c r="DH474" s="135" t="s">
        <v>1121</v>
      </c>
      <c r="DI474" s="135" t="s">
        <v>1121</v>
      </c>
      <c r="DJ474" s="135" t="s">
        <v>1121</v>
      </c>
    </row>
    <row r="475" spans="34:114" ht="15" hidden="1" x14ac:dyDescent="0.25">
      <c r="AH475" s="133">
        <v>2.5000000000000001E-3</v>
      </c>
      <c r="AI475" s="132">
        <v>8.9999999999999993E-3</v>
      </c>
      <c r="AJ475" s="133">
        <v>2.5000000000000001E-3</v>
      </c>
      <c r="AK475" s="132">
        <v>2.5999999999999999E-2</v>
      </c>
      <c r="AL475" s="132">
        <v>1.0999999999999999E-2</v>
      </c>
      <c r="AM475" s="132">
        <v>7.0000000000000001E-3</v>
      </c>
      <c r="AN475" s="132">
        <v>1.2999999999999999E-2</v>
      </c>
      <c r="AO475" s="133">
        <v>2.5000000000000001E-3</v>
      </c>
      <c r="AP475" s="132">
        <v>5.0000000000000001E-3</v>
      </c>
      <c r="AQ475" s="133">
        <v>1.5E-3</v>
      </c>
      <c r="AR475" s="133">
        <v>2.5000000000000001E-3</v>
      </c>
      <c r="AS475" s="133">
        <v>2.5000000000000001E-3</v>
      </c>
      <c r="AT475" s="132">
        <v>1.4999999999999999E-2</v>
      </c>
      <c r="AU475" s="132">
        <v>8.0000000000000002E-3</v>
      </c>
      <c r="AV475" s="132">
        <v>0.01</v>
      </c>
      <c r="AW475" s="133">
        <v>2.5000000000000001E-3</v>
      </c>
      <c r="AX475" s="132">
        <v>8.9999999999999993E-3</v>
      </c>
      <c r="AY475" s="133">
        <v>2.5000000000000001E-3</v>
      </c>
      <c r="AZ475" s="133">
        <v>2.5000000000000001E-3</v>
      </c>
      <c r="BB475" s="133">
        <v>5.0000000000000001E-4</v>
      </c>
      <c r="BC475" s="133">
        <v>5.0000000000000001E-4</v>
      </c>
      <c r="BD475" s="133">
        <v>5.0000000000000001E-4</v>
      </c>
      <c r="BE475" s="133">
        <v>5.0000000000000001E-4</v>
      </c>
      <c r="BF475" s="133">
        <v>5.0000000000000001E-4</v>
      </c>
      <c r="BG475" s="133">
        <v>5.0000000000000001E-4</v>
      </c>
      <c r="BH475" s="133">
        <v>5.0000000000000001E-4</v>
      </c>
      <c r="BI475" s="133">
        <v>5.0000000000000001E-4</v>
      </c>
      <c r="BJ475" s="133">
        <v>5.0000000000000004E-6</v>
      </c>
      <c r="BK475" s="133">
        <v>5.0000000000000001E-4</v>
      </c>
      <c r="BL475" s="133">
        <v>5.0000000000000002E-5</v>
      </c>
      <c r="BM475" s="133">
        <v>5.0000000000000002E-5</v>
      </c>
      <c r="BN475" s="133">
        <v>5.0000000000000002E-5</v>
      </c>
      <c r="BO475" s="133">
        <v>5.0000000000000002E-5</v>
      </c>
      <c r="BP475" s="133">
        <v>5.0000000000000002E-5</v>
      </c>
      <c r="BQ475" s="133">
        <v>4.0000000000000002E-4</v>
      </c>
      <c r="BR475" s="133">
        <v>5.0000000000000002E-5</v>
      </c>
      <c r="BS475" s="133">
        <v>5.0000000000000002E-5</v>
      </c>
      <c r="BT475" s="133">
        <v>5.0000000000000002E-5</v>
      </c>
      <c r="BU475" s="133">
        <v>5.0000000000000002E-5</v>
      </c>
      <c r="BV475" s="133">
        <v>5.0000000000000002E-5</v>
      </c>
      <c r="BW475" s="133">
        <v>1E-4</v>
      </c>
      <c r="BX475" s="133">
        <v>1.4999999999999999E-4</v>
      </c>
      <c r="BY475" s="135" t="s">
        <v>1121</v>
      </c>
      <c r="BZ475" s="135" t="s">
        <v>1121</v>
      </c>
      <c r="CA475" s="135" t="s">
        <v>1121</v>
      </c>
      <c r="CB475" s="135" t="s">
        <v>1121</v>
      </c>
      <c r="CC475" s="135" t="s">
        <v>1121</v>
      </c>
      <c r="CD475" s="135" t="s">
        <v>1121</v>
      </c>
      <c r="CE475" s="135" t="s">
        <v>1121</v>
      </c>
      <c r="CF475" s="135" t="s">
        <v>1121</v>
      </c>
      <c r="CG475" s="135" t="s">
        <v>1121</v>
      </c>
      <c r="CH475" s="135" t="s">
        <v>1121</v>
      </c>
      <c r="CI475" s="135" t="s">
        <v>1121</v>
      </c>
      <c r="CJ475" s="135" t="s">
        <v>1121</v>
      </c>
      <c r="CK475" s="135" t="s">
        <v>1121</v>
      </c>
      <c r="CL475" s="135" t="s">
        <v>1121</v>
      </c>
      <c r="CM475" s="135" t="s">
        <v>1121</v>
      </c>
      <c r="CN475" s="135" t="s">
        <v>1121</v>
      </c>
      <c r="CO475" s="135"/>
      <c r="CP475" s="135" t="s">
        <v>1121</v>
      </c>
      <c r="CQ475" s="135" t="s">
        <v>1121</v>
      </c>
      <c r="CR475" s="135" t="s">
        <v>1121</v>
      </c>
      <c r="CS475" s="135" t="s">
        <v>1121</v>
      </c>
      <c r="CT475" s="135" t="s">
        <v>1121</v>
      </c>
      <c r="CU475" s="135" t="s">
        <v>1121</v>
      </c>
      <c r="CV475" s="135" t="s">
        <v>1121</v>
      </c>
      <c r="CW475" s="136" t="s">
        <v>1121</v>
      </c>
      <c r="CX475" s="135" t="s">
        <v>1121</v>
      </c>
      <c r="CY475" s="135" t="s">
        <v>1121</v>
      </c>
      <c r="CZ475" s="135" t="s">
        <v>1121</v>
      </c>
      <c r="DA475" s="135" t="s">
        <v>1121</v>
      </c>
      <c r="DB475" s="135" t="s">
        <v>1121</v>
      </c>
      <c r="DC475" s="133">
        <v>5.0000000000000002E-5</v>
      </c>
      <c r="DD475" s="133">
        <v>5.0000000000000002E-5</v>
      </c>
      <c r="DE475" s="132">
        <v>563.20000000000005</v>
      </c>
      <c r="DF475" s="135" t="s">
        <v>1121</v>
      </c>
      <c r="DG475" s="135" t="s">
        <v>1121</v>
      </c>
      <c r="DH475" s="135" t="s">
        <v>1121</v>
      </c>
      <c r="DI475" s="135" t="s">
        <v>1121</v>
      </c>
      <c r="DJ475" s="135" t="s">
        <v>1121</v>
      </c>
    </row>
    <row r="476" spans="34:114" ht="15" hidden="1" x14ac:dyDescent="0.25">
      <c r="AH476" s="133">
        <v>2.5000000000000001E-3</v>
      </c>
      <c r="AI476" s="132">
        <v>2.9000000000000001E-2</v>
      </c>
      <c r="AJ476" s="133">
        <v>2.5000000000000001E-3</v>
      </c>
      <c r="AK476" s="132">
        <v>0.1</v>
      </c>
      <c r="AL476" s="132">
        <v>0.05</v>
      </c>
      <c r="AM476" s="132">
        <v>2.5999999999999999E-2</v>
      </c>
      <c r="AN476" s="132">
        <v>4.1000000000000002E-2</v>
      </c>
      <c r="AO476" s="133">
        <v>2.5000000000000001E-3</v>
      </c>
      <c r="AP476" s="132">
        <v>3.3000000000000002E-2</v>
      </c>
      <c r="AQ476" s="133">
        <v>1.5E-3</v>
      </c>
      <c r="AR476" s="133">
        <v>2.5000000000000001E-3</v>
      </c>
      <c r="AS476" s="133">
        <v>2.5000000000000001E-3</v>
      </c>
      <c r="AT476" s="132">
        <v>4.7E-2</v>
      </c>
      <c r="AU476" s="132">
        <v>7.0000000000000007E-2</v>
      </c>
      <c r="AV476" s="132">
        <v>2.4E-2</v>
      </c>
      <c r="AW476" s="132">
        <v>0.04</v>
      </c>
      <c r="AX476" s="132">
        <v>5.8999999999999997E-2</v>
      </c>
      <c r="AY476" s="133">
        <v>2.5000000000000001E-3</v>
      </c>
      <c r="AZ476" s="133">
        <v>2.5000000000000001E-3</v>
      </c>
      <c r="BB476" s="133">
        <v>5.0000000000000001E-4</v>
      </c>
      <c r="BC476" s="133">
        <v>5.0000000000000001E-4</v>
      </c>
      <c r="BD476" s="133">
        <v>5.0000000000000001E-4</v>
      </c>
      <c r="BE476" s="133">
        <v>5.0000000000000001E-4</v>
      </c>
      <c r="BF476" s="133">
        <v>5.0000000000000001E-4</v>
      </c>
      <c r="BG476" s="133">
        <v>5.0000000000000001E-4</v>
      </c>
      <c r="BH476" s="133">
        <v>5.0000000000000001E-4</v>
      </c>
      <c r="BI476" s="133">
        <v>5.0000000000000001E-4</v>
      </c>
      <c r="BJ476" s="133">
        <v>5.0000000000000004E-6</v>
      </c>
      <c r="BK476" s="133">
        <v>5.0000000000000001E-4</v>
      </c>
      <c r="BL476" s="133">
        <v>5.0000000000000002E-5</v>
      </c>
      <c r="BM476" s="133">
        <v>5.0000000000000002E-5</v>
      </c>
      <c r="BN476" s="133">
        <v>5.0000000000000002E-5</v>
      </c>
      <c r="BO476" s="133">
        <v>5.0000000000000002E-5</v>
      </c>
      <c r="BP476" s="133">
        <v>5.0000000000000002E-5</v>
      </c>
      <c r="BQ476" s="133">
        <v>4.0000000000000002E-4</v>
      </c>
      <c r="BR476" s="133">
        <v>5.0000000000000002E-5</v>
      </c>
      <c r="BS476" s="133">
        <v>5.0000000000000002E-5</v>
      </c>
      <c r="BT476" s="133">
        <v>5.0000000000000002E-5</v>
      </c>
      <c r="BU476" s="133">
        <v>5.0000000000000002E-5</v>
      </c>
      <c r="BV476" s="133">
        <v>5.0000000000000002E-5</v>
      </c>
      <c r="BW476" s="133">
        <v>1E-4</v>
      </c>
      <c r="BX476" s="133">
        <v>1.4999999999999999E-4</v>
      </c>
      <c r="BY476" s="135" t="s">
        <v>1121</v>
      </c>
      <c r="BZ476" s="135" t="s">
        <v>1121</v>
      </c>
      <c r="CA476" s="135" t="s">
        <v>1121</v>
      </c>
      <c r="CB476" s="135" t="s">
        <v>1121</v>
      </c>
      <c r="CC476" s="135" t="s">
        <v>1121</v>
      </c>
      <c r="CD476" s="135" t="s">
        <v>1121</v>
      </c>
      <c r="CE476" s="135" t="s">
        <v>1121</v>
      </c>
      <c r="CF476" s="135" t="s">
        <v>1121</v>
      </c>
      <c r="CG476" s="135" t="s">
        <v>1121</v>
      </c>
      <c r="CH476" s="135" t="s">
        <v>1121</v>
      </c>
      <c r="CI476" s="135" t="s">
        <v>1121</v>
      </c>
      <c r="CJ476" s="135" t="s">
        <v>1121</v>
      </c>
      <c r="CK476" s="135" t="s">
        <v>1121</v>
      </c>
      <c r="CL476" s="135" t="s">
        <v>1121</v>
      </c>
      <c r="CM476" s="135" t="s">
        <v>1121</v>
      </c>
      <c r="CN476" s="135" t="s">
        <v>1121</v>
      </c>
      <c r="CO476" s="135"/>
      <c r="CP476" s="135" t="s">
        <v>1121</v>
      </c>
      <c r="CQ476" s="135" t="s">
        <v>1121</v>
      </c>
      <c r="CR476" s="135" t="s">
        <v>1121</v>
      </c>
      <c r="CS476" s="135" t="s">
        <v>1121</v>
      </c>
      <c r="CT476" s="135" t="s">
        <v>1121</v>
      </c>
      <c r="CU476" s="135" t="s">
        <v>1121</v>
      </c>
      <c r="CV476" s="135" t="s">
        <v>1121</v>
      </c>
      <c r="CW476" s="136" t="s">
        <v>1121</v>
      </c>
      <c r="CX476" s="135" t="s">
        <v>1121</v>
      </c>
      <c r="CY476" s="135" t="s">
        <v>1121</v>
      </c>
      <c r="CZ476" s="135" t="s">
        <v>1121</v>
      </c>
      <c r="DA476" s="135" t="s">
        <v>1121</v>
      </c>
      <c r="DB476" s="135" t="s">
        <v>1121</v>
      </c>
      <c r="DC476" s="133">
        <v>5.0000000000000002E-5</v>
      </c>
      <c r="DD476" s="133">
        <v>5.0000000000000002E-5</v>
      </c>
      <c r="DE476" s="132">
        <v>1013</v>
      </c>
      <c r="DF476" s="135" t="s">
        <v>1121</v>
      </c>
      <c r="DG476" s="135" t="s">
        <v>1121</v>
      </c>
      <c r="DH476" s="135" t="s">
        <v>1121</v>
      </c>
      <c r="DI476" s="135" t="s">
        <v>1121</v>
      </c>
      <c r="DJ476" s="135" t="s">
        <v>1121</v>
      </c>
    </row>
    <row r="477" spans="34:114" ht="15" hidden="1" x14ac:dyDescent="0.25">
      <c r="AH477" s="132">
        <v>1.7000000000000001E-2</v>
      </c>
      <c r="AI477" s="132">
        <v>2.5000000000000001E-2</v>
      </c>
      <c r="AJ477" s="132">
        <v>1.2E-2</v>
      </c>
      <c r="AK477" s="132">
        <v>0.10299999999999999</v>
      </c>
      <c r="AL477" s="132">
        <v>3.3000000000000002E-2</v>
      </c>
      <c r="AM477" s="132">
        <v>1.9E-2</v>
      </c>
      <c r="AN477" s="132">
        <v>2.1000000000000001E-2</v>
      </c>
      <c r="AO477" s="133">
        <v>2.5000000000000001E-3</v>
      </c>
      <c r="AP477" s="132">
        <v>1.4999999999999999E-2</v>
      </c>
      <c r="AQ477" s="133">
        <v>1.5E-3</v>
      </c>
      <c r="AR477" s="132">
        <v>1.0999999999999999E-2</v>
      </c>
      <c r="AS477" s="132">
        <v>1.2E-2</v>
      </c>
      <c r="AT477" s="132">
        <v>6.2E-2</v>
      </c>
      <c r="AU477" s="132">
        <v>2.5999999999999999E-2</v>
      </c>
      <c r="AV477" s="132">
        <v>1.2E-2</v>
      </c>
      <c r="AW477" s="132">
        <v>1.2E-2</v>
      </c>
      <c r="AX477" s="132">
        <v>2.4E-2</v>
      </c>
      <c r="AY477" s="132">
        <v>8.9999999999999993E-3</v>
      </c>
      <c r="AZ477" s="133">
        <v>2.5000000000000001E-3</v>
      </c>
      <c r="BB477" s="133">
        <v>5.0000000000000001E-4</v>
      </c>
      <c r="BC477" s="133">
        <v>5.0000000000000001E-4</v>
      </c>
      <c r="BD477" s="133">
        <v>5.0000000000000001E-4</v>
      </c>
      <c r="BE477" s="133">
        <v>5.0000000000000001E-4</v>
      </c>
      <c r="BF477" s="133">
        <v>5.0000000000000001E-4</v>
      </c>
      <c r="BG477" s="133">
        <v>5.0000000000000001E-4</v>
      </c>
      <c r="BH477" s="133">
        <v>5.0000000000000001E-4</v>
      </c>
      <c r="BI477" s="133">
        <v>5.0000000000000001E-4</v>
      </c>
      <c r="BJ477" s="133">
        <v>5.0000000000000004E-6</v>
      </c>
      <c r="BK477" s="133">
        <v>5.0000000000000001E-4</v>
      </c>
      <c r="BL477" s="133">
        <v>5.0000000000000002E-5</v>
      </c>
      <c r="BM477" s="133">
        <v>5.0000000000000002E-5</v>
      </c>
      <c r="BN477" s="133">
        <v>5.0000000000000002E-5</v>
      </c>
      <c r="BO477" s="133">
        <v>5.0000000000000002E-5</v>
      </c>
      <c r="BP477" s="133">
        <v>5.0000000000000002E-5</v>
      </c>
      <c r="BQ477" s="133">
        <v>4.0000000000000002E-4</v>
      </c>
      <c r="BR477" s="133">
        <v>5.0000000000000002E-5</v>
      </c>
      <c r="BS477" s="133">
        <v>5.0000000000000002E-5</v>
      </c>
      <c r="BT477" s="133">
        <v>5.0000000000000002E-5</v>
      </c>
      <c r="BU477" s="133">
        <v>5.0000000000000002E-5</v>
      </c>
      <c r="BV477" s="133">
        <v>5.0000000000000002E-5</v>
      </c>
      <c r="BW477" s="133">
        <v>1E-4</v>
      </c>
      <c r="BX477" s="133">
        <v>1.4999999999999999E-4</v>
      </c>
      <c r="BY477" s="135" t="s">
        <v>1121</v>
      </c>
      <c r="BZ477" s="135" t="s">
        <v>1121</v>
      </c>
      <c r="CA477" s="135" t="s">
        <v>1121</v>
      </c>
      <c r="CB477" s="135" t="s">
        <v>1121</v>
      </c>
      <c r="CC477" s="135" t="s">
        <v>1121</v>
      </c>
      <c r="CD477" s="135" t="s">
        <v>1121</v>
      </c>
      <c r="CE477" s="135" t="s">
        <v>1121</v>
      </c>
      <c r="CF477" s="135" t="s">
        <v>1121</v>
      </c>
      <c r="CG477" s="135" t="s">
        <v>1121</v>
      </c>
      <c r="CH477" s="135" t="s">
        <v>1121</v>
      </c>
      <c r="CI477" s="135" t="s">
        <v>1121</v>
      </c>
      <c r="CJ477" s="135" t="s">
        <v>1121</v>
      </c>
      <c r="CK477" s="135" t="s">
        <v>1121</v>
      </c>
      <c r="CL477" s="135" t="s">
        <v>1121</v>
      </c>
      <c r="CM477" s="135" t="s">
        <v>1121</v>
      </c>
      <c r="CN477" s="135" t="s">
        <v>1121</v>
      </c>
      <c r="CO477" s="135"/>
      <c r="CP477" s="135" t="s">
        <v>1121</v>
      </c>
      <c r="CQ477" s="135" t="s">
        <v>1121</v>
      </c>
      <c r="CR477" s="135" t="s">
        <v>1121</v>
      </c>
      <c r="CS477" s="135" t="s">
        <v>1121</v>
      </c>
      <c r="CT477" s="135" t="s">
        <v>1121</v>
      </c>
      <c r="CU477" s="135" t="s">
        <v>1121</v>
      </c>
      <c r="CV477" s="135" t="s">
        <v>1121</v>
      </c>
      <c r="CW477" s="136" t="s">
        <v>1121</v>
      </c>
      <c r="CX477" s="135" t="s">
        <v>1121</v>
      </c>
      <c r="CY477" s="135" t="s">
        <v>1121</v>
      </c>
      <c r="CZ477" s="135" t="s">
        <v>1121</v>
      </c>
      <c r="DA477" s="135" t="s">
        <v>1121</v>
      </c>
      <c r="DB477" s="135" t="s">
        <v>1121</v>
      </c>
      <c r="DC477" s="133">
        <v>5.0000000000000002E-5</v>
      </c>
      <c r="DD477" s="133">
        <v>5.0000000000000002E-5</v>
      </c>
      <c r="DE477" s="132">
        <v>145.6</v>
      </c>
      <c r="DF477" s="135" t="s">
        <v>1121</v>
      </c>
      <c r="DG477" s="135" t="s">
        <v>1121</v>
      </c>
      <c r="DH477" s="135" t="s">
        <v>1121</v>
      </c>
      <c r="DI477" s="135" t="s">
        <v>1121</v>
      </c>
      <c r="DJ477" s="135" t="s">
        <v>1121</v>
      </c>
    </row>
    <row r="478" spans="34:114" ht="15" hidden="1" x14ac:dyDescent="0.25">
      <c r="AH478" s="132">
        <v>1.6E-2</v>
      </c>
      <c r="AI478" s="132">
        <v>3.4000000000000002E-2</v>
      </c>
      <c r="AJ478" s="132">
        <v>2.1999999999999999E-2</v>
      </c>
      <c r="AK478" s="132">
        <v>0.21299999999999999</v>
      </c>
      <c r="AL478" s="132">
        <v>0.15</v>
      </c>
      <c r="AM478" s="132">
        <v>9.8000000000000004E-2</v>
      </c>
      <c r="AN478" s="132">
        <v>0.13100000000000001</v>
      </c>
      <c r="AO478" s="132">
        <v>2.7E-2</v>
      </c>
      <c r="AP478" s="132">
        <v>9.8000000000000004E-2</v>
      </c>
      <c r="AQ478" s="133">
        <v>1.5E-3</v>
      </c>
      <c r="AR478" s="133">
        <v>2.5000000000000001E-3</v>
      </c>
      <c r="AS478" s="133">
        <v>2.5000000000000001E-3</v>
      </c>
      <c r="AT478" s="132">
        <v>0.17299999999999999</v>
      </c>
      <c r="AU478" s="132">
        <v>0.193</v>
      </c>
      <c r="AV478" s="132">
        <v>8.1000000000000003E-2</v>
      </c>
      <c r="AW478" s="132">
        <v>0.109</v>
      </c>
      <c r="AX478" s="132">
        <v>0.13500000000000001</v>
      </c>
      <c r="AY478" s="132">
        <v>5.6000000000000001E-2</v>
      </c>
      <c r="AZ478" s="133">
        <v>2.5000000000000001E-3</v>
      </c>
      <c r="BB478" s="133">
        <v>5.0000000000000001E-4</v>
      </c>
      <c r="BC478" s="133">
        <v>5.0000000000000001E-4</v>
      </c>
      <c r="BD478" s="133">
        <v>5.0000000000000001E-4</v>
      </c>
      <c r="BE478" s="133">
        <v>5.0000000000000001E-4</v>
      </c>
      <c r="BF478" s="133">
        <v>5.0000000000000001E-4</v>
      </c>
      <c r="BG478" s="133">
        <v>5.0000000000000001E-4</v>
      </c>
      <c r="BH478" s="133">
        <v>5.0000000000000001E-4</v>
      </c>
      <c r="BI478" s="133">
        <v>5.0000000000000001E-4</v>
      </c>
      <c r="BJ478" s="133">
        <v>5.0000000000000004E-6</v>
      </c>
      <c r="BK478" s="133">
        <v>5.0000000000000001E-4</v>
      </c>
      <c r="BL478" s="133">
        <v>5.0000000000000002E-5</v>
      </c>
      <c r="BM478" s="133">
        <v>5.0000000000000002E-5</v>
      </c>
      <c r="BN478" s="133">
        <v>5.0000000000000002E-5</v>
      </c>
      <c r="BO478" s="133">
        <v>5.0000000000000002E-5</v>
      </c>
      <c r="BP478" s="133">
        <v>5.0000000000000002E-5</v>
      </c>
      <c r="BQ478" s="133">
        <v>4.0000000000000002E-4</v>
      </c>
      <c r="BR478" s="133">
        <v>5.0000000000000002E-5</v>
      </c>
      <c r="BS478" s="133">
        <v>5.0000000000000002E-5</v>
      </c>
      <c r="BT478" s="133">
        <v>5.0000000000000002E-5</v>
      </c>
      <c r="BU478" s="133">
        <v>5.0000000000000002E-5</v>
      </c>
      <c r="BV478" s="133">
        <v>5.0000000000000002E-5</v>
      </c>
      <c r="BW478" s="133">
        <v>1E-4</v>
      </c>
      <c r="BX478" s="133">
        <v>1.4999999999999999E-4</v>
      </c>
      <c r="BY478" s="135" t="s">
        <v>1121</v>
      </c>
      <c r="BZ478" s="135" t="s">
        <v>1121</v>
      </c>
      <c r="CA478" s="135" t="s">
        <v>1121</v>
      </c>
      <c r="CB478" s="135" t="s">
        <v>1121</v>
      </c>
      <c r="CC478" s="135" t="s">
        <v>1121</v>
      </c>
      <c r="CD478" s="135" t="s">
        <v>1121</v>
      </c>
      <c r="CE478" s="135" t="s">
        <v>1121</v>
      </c>
      <c r="CF478" s="135" t="s">
        <v>1121</v>
      </c>
      <c r="CG478" s="135" t="s">
        <v>1121</v>
      </c>
      <c r="CH478" s="135" t="s">
        <v>1121</v>
      </c>
      <c r="CI478" s="135" t="s">
        <v>1121</v>
      </c>
      <c r="CJ478" s="135" t="s">
        <v>1121</v>
      </c>
      <c r="CK478" s="135" t="s">
        <v>1121</v>
      </c>
      <c r="CL478" s="135" t="s">
        <v>1121</v>
      </c>
      <c r="CM478" s="135" t="s">
        <v>1121</v>
      </c>
      <c r="CN478" s="135" t="s">
        <v>1121</v>
      </c>
      <c r="CO478" s="135"/>
      <c r="CP478" s="135" t="s">
        <v>1121</v>
      </c>
      <c r="CQ478" s="135" t="s">
        <v>1121</v>
      </c>
      <c r="CR478" s="135" t="s">
        <v>1121</v>
      </c>
      <c r="CS478" s="135" t="s">
        <v>1121</v>
      </c>
      <c r="CT478" s="135" t="s">
        <v>1121</v>
      </c>
      <c r="CU478" s="135" t="s">
        <v>1121</v>
      </c>
      <c r="CV478" s="135" t="s">
        <v>1121</v>
      </c>
      <c r="CW478" s="136" t="s">
        <v>1121</v>
      </c>
      <c r="CX478" s="135" t="s">
        <v>1121</v>
      </c>
      <c r="CY478" s="135" t="s">
        <v>1121</v>
      </c>
      <c r="CZ478" s="135" t="s">
        <v>1121</v>
      </c>
      <c r="DA478" s="135" t="s">
        <v>1121</v>
      </c>
      <c r="DB478" s="135" t="s">
        <v>1121</v>
      </c>
      <c r="DC478" s="133">
        <v>5.0000000000000002E-5</v>
      </c>
      <c r="DD478" s="133">
        <v>5.0000000000000002E-5</v>
      </c>
      <c r="DE478" s="132">
        <v>2555</v>
      </c>
      <c r="DF478" s="135" t="s">
        <v>1121</v>
      </c>
      <c r="DG478" s="135" t="s">
        <v>1121</v>
      </c>
      <c r="DH478" s="135" t="s">
        <v>1121</v>
      </c>
      <c r="DI478" s="135" t="s">
        <v>1121</v>
      </c>
      <c r="DJ478" s="135" t="s">
        <v>1121</v>
      </c>
    </row>
    <row r="479" spans="34:114" ht="15" hidden="1" x14ac:dyDescent="0.25">
      <c r="AH479" s="133">
        <v>2.5000000000000001E-3</v>
      </c>
      <c r="AI479" s="132">
        <v>7.0000000000000001E-3</v>
      </c>
      <c r="AJ479" s="133">
        <v>2.5000000000000001E-3</v>
      </c>
      <c r="AK479" s="132">
        <v>1.6E-2</v>
      </c>
      <c r="AL479" s="132">
        <v>8.0000000000000002E-3</v>
      </c>
      <c r="AM479" s="132">
        <v>6.0000000000000001E-3</v>
      </c>
      <c r="AN479" s="132">
        <v>5.0000000000000001E-3</v>
      </c>
      <c r="AO479" s="132">
        <v>5.0000000000000001E-3</v>
      </c>
      <c r="AP479" s="133">
        <v>2.5000000000000001E-3</v>
      </c>
      <c r="AQ479" s="133">
        <v>1.5E-3</v>
      </c>
      <c r="AR479" s="133">
        <v>2.5000000000000001E-3</v>
      </c>
      <c r="AS479" s="133">
        <v>2.5000000000000001E-3</v>
      </c>
      <c r="AT479" s="132">
        <v>1.2E-2</v>
      </c>
      <c r="AU479" s="132">
        <v>8.0000000000000002E-3</v>
      </c>
      <c r="AV479" s="133">
        <v>2.5000000000000001E-3</v>
      </c>
      <c r="AW479" s="133">
        <v>2.5000000000000001E-3</v>
      </c>
      <c r="AX479" s="132">
        <v>1.0999999999999999E-2</v>
      </c>
      <c r="AY479" s="133">
        <v>2.5000000000000001E-3</v>
      </c>
      <c r="AZ479" s="133">
        <v>2.5000000000000001E-3</v>
      </c>
      <c r="BB479" s="133">
        <v>5.0000000000000001E-4</v>
      </c>
      <c r="BC479" s="133">
        <v>5.0000000000000001E-4</v>
      </c>
      <c r="BD479" s="133">
        <v>5.0000000000000001E-4</v>
      </c>
      <c r="BE479" s="133">
        <v>5.0000000000000001E-4</v>
      </c>
      <c r="BF479" s="133">
        <v>5.0000000000000001E-4</v>
      </c>
      <c r="BG479" s="133">
        <v>5.0000000000000001E-4</v>
      </c>
      <c r="BH479" s="133">
        <v>5.0000000000000001E-4</v>
      </c>
      <c r="BI479" s="133">
        <v>5.0000000000000001E-4</v>
      </c>
      <c r="BJ479" s="133">
        <v>5.0000000000000004E-6</v>
      </c>
      <c r="BK479" s="133">
        <v>5.0000000000000001E-4</v>
      </c>
      <c r="BL479" s="133">
        <v>5.0000000000000002E-5</v>
      </c>
      <c r="BM479" s="133">
        <v>5.0000000000000002E-5</v>
      </c>
      <c r="BN479" s="133">
        <v>5.0000000000000002E-5</v>
      </c>
      <c r="BO479" s="133">
        <v>5.0000000000000002E-5</v>
      </c>
      <c r="BP479" s="133">
        <v>5.0000000000000002E-5</v>
      </c>
      <c r="BQ479" s="133">
        <v>4.0000000000000002E-4</v>
      </c>
      <c r="BR479" s="133">
        <v>5.0000000000000002E-5</v>
      </c>
      <c r="BS479" s="133">
        <v>5.0000000000000002E-5</v>
      </c>
      <c r="BT479" s="133">
        <v>5.0000000000000002E-5</v>
      </c>
      <c r="BU479" s="133">
        <v>5.0000000000000002E-5</v>
      </c>
      <c r="BV479" s="133">
        <v>5.0000000000000002E-5</v>
      </c>
      <c r="BW479" s="133">
        <v>1E-4</v>
      </c>
      <c r="BX479" s="133">
        <v>1.4999999999999999E-4</v>
      </c>
      <c r="BY479" s="135" t="s">
        <v>1121</v>
      </c>
      <c r="BZ479" s="135" t="s">
        <v>1121</v>
      </c>
      <c r="CA479" s="135" t="s">
        <v>1121</v>
      </c>
      <c r="CB479" s="135" t="s">
        <v>1121</v>
      </c>
      <c r="CC479" s="135" t="s">
        <v>1121</v>
      </c>
      <c r="CD479" s="135" t="s">
        <v>1121</v>
      </c>
      <c r="CE479" s="135" t="s">
        <v>1121</v>
      </c>
      <c r="CF479" s="135" t="s">
        <v>1121</v>
      </c>
      <c r="CG479" s="135" t="s">
        <v>1121</v>
      </c>
      <c r="CH479" s="135" t="s">
        <v>1121</v>
      </c>
      <c r="CI479" s="135" t="s">
        <v>1121</v>
      </c>
      <c r="CJ479" s="135" t="s">
        <v>1121</v>
      </c>
      <c r="CK479" s="135" t="s">
        <v>1121</v>
      </c>
      <c r="CL479" s="135" t="s">
        <v>1121</v>
      </c>
      <c r="CM479" s="135" t="s">
        <v>1121</v>
      </c>
      <c r="CN479" s="135" t="s">
        <v>1121</v>
      </c>
      <c r="CO479" s="135"/>
      <c r="CP479" s="135" t="s">
        <v>1121</v>
      </c>
      <c r="CQ479" s="135" t="s">
        <v>1121</v>
      </c>
      <c r="CR479" s="135" t="s">
        <v>1121</v>
      </c>
      <c r="CS479" s="135" t="s">
        <v>1121</v>
      </c>
      <c r="CT479" s="135" t="s">
        <v>1121</v>
      </c>
      <c r="CU479" s="135" t="s">
        <v>1121</v>
      </c>
      <c r="CV479" s="135" t="s">
        <v>1121</v>
      </c>
      <c r="CW479" s="136" t="s">
        <v>1121</v>
      </c>
      <c r="CX479" s="135" t="s">
        <v>1121</v>
      </c>
      <c r="CY479" s="135" t="s">
        <v>1121</v>
      </c>
      <c r="CZ479" s="135" t="s">
        <v>1121</v>
      </c>
      <c r="DA479" s="135" t="s">
        <v>1121</v>
      </c>
      <c r="DB479" s="135" t="s">
        <v>1121</v>
      </c>
      <c r="DC479" s="133">
        <v>5.0000000000000002E-5</v>
      </c>
      <c r="DD479" s="133">
        <v>5.0000000000000002E-5</v>
      </c>
      <c r="DE479" s="132">
        <v>368.4</v>
      </c>
      <c r="DF479" s="135" t="s">
        <v>1121</v>
      </c>
      <c r="DG479" s="135" t="s">
        <v>1121</v>
      </c>
      <c r="DH479" s="135" t="s">
        <v>1121</v>
      </c>
      <c r="DI479" s="135" t="s">
        <v>1121</v>
      </c>
      <c r="DJ479" s="135" t="s">
        <v>1121</v>
      </c>
    </row>
    <row r="480" spans="34:114" ht="15" hidden="1" x14ac:dyDescent="0.25">
      <c r="AH480" s="133">
        <v>2.5000000000000001E-3</v>
      </c>
      <c r="AI480" s="132">
        <v>5.0000000000000001E-3</v>
      </c>
      <c r="AJ480" s="133">
        <v>2.5000000000000001E-3</v>
      </c>
      <c r="AK480" s="132">
        <v>1.0999999999999999E-2</v>
      </c>
      <c r="AL480" s="132">
        <v>7.0000000000000001E-3</v>
      </c>
      <c r="AM480" s="133">
        <v>2.5000000000000001E-3</v>
      </c>
      <c r="AN480" s="132">
        <v>5.0000000000000001E-3</v>
      </c>
      <c r="AO480" s="133">
        <v>2.5000000000000001E-3</v>
      </c>
      <c r="AP480" s="133">
        <v>2.5000000000000001E-3</v>
      </c>
      <c r="AQ480" s="133">
        <v>1.5E-3</v>
      </c>
      <c r="AR480" s="133">
        <v>2.5000000000000001E-3</v>
      </c>
      <c r="AS480" s="133">
        <v>2.5000000000000001E-3</v>
      </c>
      <c r="AT480" s="132">
        <v>8.9999999999999993E-3</v>
      </c>
      <c r="AU480" s="132">
        <v>7.0000000000000001E-3</v>
      </c>
      <c r="AV480" s="133">
        <v>2.5000000000000001E-3</v>
      </c>
      <c r="AW480" s="133">
        <v>2.5000000000000001E-3</v>
      </c>
      <c r="AX480" s="132">
        <v>0.01</v>
      </c>
      <c r="AY480" s="133">
        <v>2.5000000000000001E-3</v>
      </c>
      <c r="AZ480" s="133">
        <v>2.5000000000000001E-3</v>
      </c>
      <c r="BB480" s="133">
        <v>5.0000000000000001E-4</v>
      </c>
      <c r="BC480" s="133">
        <v>5.0000000000000001E-4</v>
      </c>
      <c r="BD480" s="133">
        <v>5.0000000000000001E-4</v>
      </c>
      <c r="BE480" s="133">
        <v>5.0000000000000001E-4</v>
      </c>
      <c r="BF480" s="133">
        <v>5.0000000000000001E-4</v>
      </c>
      <c r="BG480" s="133">
        <v>5.0000000000000001E-4</v>
      </c>
      <c r="BH480" s="133">
        <v>5.0000000000000001E-4</v>
      </c>
      <c r="BI480" s="133">
        <v>5.0000000000000001E-4</v>
      </c>
      <c r="BJ480" s="133">
        <v>5.0000000000000004E-6</v>
      </c>
      <c r="BK480" s="133">
        <v>5.0000000000000001E-4</v>
      </c>
      <c r="BL480" s="133">
        <v>5.0000000000000002E-5</v>
      </c>
      <c r="BM480" s="133">
        <v>5.0000000000000002E-5</v>
      </c>
      <c r="BN480" s="133">
        <v>5.0000000000000002E-5</v>
      </c>
      <c r="BO480" s="133">
        <v>5.0000000000000002E-5</v>
      </c>
      <c r="BP480" s="133">
        <v>5.0000000000000002E-5</v>
      </c>
      <c r="BQ480" s="133">
        <v>4.0000000000000002E-4</v>
      </c>
      <c r="BR480" s="133">
        <v>5.0000000000000002E-5</v>
      </c>
      <c r="BS480" s="133">
        <v>5.0000000000000002E-5</v>
      </c>
      <c r="BT480" s="133">
        <v>5.0000000000000002E-5</v>
      </c>
      <c r="BU480" s="133">
        <v>5.0000000000000002E-5</v>
      </c>
      <c r="BV480" s="133">
        <v>5.0000000000000002E-5</v>
      </c>
      <c r="BW480" s="133">
        <v>1E-4</v>
      </c>
      <c r="BX480" s="133">
        <v>1.4999999999999999E-4</v>
      </c>
      <c r="BY480" s="133">
        <v>2.5000000000000001E-2</v>
      </c>
      <c r="BZ480" s="133">
        <v>0.05</v>
      </c>
      <c r="CA480" s="133">
        <v>0.5</v>
      </c>
      <c r="CB480" s="133">
        <v>1.0000000000000001E-5</v>
      </c>
      <c r="CC480" s="133">
        <v>2.5000000000000001E-5</v>
      </c>
      <c r="CD480" s="133">
        <v>2.5000000000000001E-5</v>
      </c>
      <c r="CE480" s="133">
        <v>2.5000000000000001E-5</v>
      </c>
      <c r="CF480" s="133">
        <v>2.5000000000000001E-5</v>
      </c>
      <c r="CG480" s="133">
        <v>2.5000000000000001E-5</v>
      </c>
      <c r="CH480" s="133">
        <v>2.5000000000000001E-5</v>
      </c>
      <c r="CI480" s="133">
        <v>2.5000000000000001E-5</v>
      </c>
      <c r="CJ480" s="133">
        <v>5.0000000000000001E-3</v>
      </c>
      <c r="CK480" s="133">
        <v>1.4999999999999999E-4</v>
      </c>
      <c r="CL480" s="133">
        <v>5.0000000000000001E-4</v>
      </c>
      <c r="CM480" s="133">
        <v>5.0000000000000001E-4</v>
      </c>
      <c r="CN480" s="133">
        <v>5.0000000000000001E-4</v>
      </c>
      <c r="CO480" s="133"/>
      <c r="CP480" s="133">
        <v>2.9999999999999997E-4</v>
      </c>
      <c r="CQ480" s="133">
        <v>5.0000000000000001E-3</v>
      </c>
      <c r="CR480" s="133">
        <v>5.0000000000000001E-4</v>
      </c>
      <c r="CS480" s="133">
        <v>5.0000000000000001E-4</v>
      </c>
      <c r="CT480" s="133">
        <v>5.0000000000000002E-5</v>
      </c>
      <c r="CU480" s="133">
        <v>5.0000000000000002E-5</v>
      </c>
      <c r="CV480" s="133">
        <v>5.0000000000000002E-5</v>
      </c>
      <c r="CW480" s="136">
        <v>10</v>
      </c>
      <c r="CX480" s="133">
        <v>5.0000000000000002E-5</v>
      </c>
      <c r="CY480" s="133">
        <v>5.0000000000000002E-5</v>
      </c>
      <c r="CZ480" s="133">
        <v>5.0000000000000002E-5</v>
      </c>
      <c r="DA480" s="133">
        <v>5.0000000000000002E-5</v>
      </c>
      <c r="DB480" s="133">
        <v>5.0000000000000002E-5</v>
      </c>
      <c r="DC480" s="133">
        <v>5.0000000000000002E-5</v>
      </c>
      <c r="DD480" s="133">
        <v>5.0000000000000002E-5</v>
      </c>
      <c r="DE480" s="132">
        <v>853.4</v>
      </c>
      <c r="DF480" s="133">
        <v>5.0000000000000001E-4</v>
      </c>
      <c r="DG480" s="133">
        <v>5.0000000000000002E-5</v>
      </c>
      <c r="DH480" s="133">
        <v>2.5000000000000001E-5</v>
      </c>
      <c r="DI480" s="133">
        <v>2.5000000000000001E-5</v>
      </c>
      <c r="DJ480" s="133">
        <v>5.0000000000000002E-5</v>
      </c>
    </row>
    <row r="481" spans="34:114" ht="15" hidden="1" x14ac:dyDescent="0.25">
      <c r="AH481" s="132">
        <v>6.0000000000000001E-3</v>
      </c>
      <c r="AI481" s="132">
        <v>6.0000000000000001E-3</v>
      </c>
      <c r="AJ481" s="133">
        <v>2.5000000000000001E-3</v>
      </c>
      <c r="AK481" s="132">
        <v>1.0999999999999999E-2</v>
      </c>
      <c r="AL481" s="132">
        <v>8.0000000000000002E-3</v>
      </c>
      <c r="AM481" s="133">
        <v>2.5000000000000001E-3</v>
      </c>
      <c r="AN481" s="133">
        <v>2.5000000000000001E-3</v>
      </c>
      <c r="AO481" s="133">
        <v>2.5000000000000001E-3</v>
      </c>
      <c r="AP481" s="132">
        <v>6.0000000000000001E-3</v>
      </c>
      <c r="AQ481" s="133">
        <v>1.5E-3</v>
      </c>
      <c r="AR481" s="133">
        <v>2.5000000000000001E-3</v>
      </c>
      <c r="AS481" s="132">
        <v>6.0000000000000001E-3</v>
      </c>
      <c r="AT481" s="132">
        <v>8.0000000000000002E-3</v>
      </c>
      <c r="AU481" s="132">
        <v>8.9999999999999993E-3</v>
      </c>
      <c r="AV481" s="133">
        <v>2.5000000000000001E-3</v>
      </c>
      <c r="AW481" s="133">
        <v>2.5000000000000001E-3</v>
      </c>
      <c r="AX481" s="132">
        <v>1.2E-2</v>
      </c>
      <c r="AY481" s="133">
        <v>2.5000000000000001E-3</v>
      </c>
      <c r="AZ481" s="133">
        <v>2.5000000000000001E-3</v>
      </c>
      <c r="BB481" s="133">
        <v>5.0000000000000001E-4</v>
      </c>
      <c r="BC481" s="133">
        <v>5.0000000000000001E-4</v>
      </c>
      <c r="BD481" s="133">
        <v>5.0000000000000001E-4</v>
      </c>
      <c r="BE481" s="133">
        <v>5.0000000000000001E-4</v>
      </c>
      <c r="BF481" s="133">
        <v>5.0000000000000001E-4</v>
      </c>
      <c r="BG481" s="133">
        <v>5.0000000000000001E-4</v>
      </c>
      <c r="BH481" s="133">
        <v>5.0000000000000001E-4</v>
      </c>
      <c r="BI481" s="133">
        <v>5.0000000000000001E-4</v>
      </c>
      <c r="BJ481" s="133">
        <v>5.0000000000000004E-6</v>
      </c>
      <c r="BK481" s="133">
        <v>5.0000000000000001E-4</v>
      </c>
      <c r="BL481" s="133">
        <v>5.0000000000000002E-5</v>
      </c>
      <c r="BM481" s="133">
        <v>5.0000000000000002E-5</v>
      </c>
      <c r="BN481" s="133">
        <v>5.0000000000000002E-5</v>
      </c>
      <c r="BO481" s="133">
        <v>5.0000000000000002E-5</v>
      </c>
      <c r="BP481" s="133">
        <v>5.0000000000000002E-5</v>
      </c>
      <c r="BQ481" s="133">
        <v>4.0000000000000002E-4</v>
      </c>
      <c r="BR481" s="133">
        <v>5.0000000000000002E-5</v>
      </c>
      <c r="BS481" s="133">
        <v>5.0000000000000002E-5</v>
      </c>
      <c r="BT481" s="133">
        <v>5.0000000000000002E-5</v>
      </c>
      <c r="BU481" s="133">
        <v>5.0000000000000002E-5</v>
      </c>
      <c r="BV481" s="133">
        <v>5.0000000000000002E-5</v>
      </c>
      <c r="BW481" s="133">
        <v>1E-4</v>
      </c>
      <c r="BX481" s="133">
        <v>1.4999999999999999E-4</v>
      </c>
      <c r="BY481" s="135" t="s">
        <v>1121</v>
      </c>
      <c r="BZ481" s="135" t="s">
        <v>1121</v>
      </c>
      <c r="CA481" s="135" t="s">
        <v>1121</v>
      </c>
      <c r="CB481" s="135" t="s">
        <v>1121</v>
      </c>
      <c r="CC481" s="135" t="s">
        <v>1121</v>
      </c>
      <c r="CD481" s="135" t="s">
        <v>1121</v>
      </c>
      <c r="CE481" s="135" t="s">
        <v>1121</v>
      </c>
      <c r="CF481" s="135" t="s">
        <v>1121</v>
      </c>
      <c r="CG481" s="135" t="s">
        <v>1121</v>
      </c>
      <c r="CH481" s="135" t="s">
        <v>1121</v>
      </c>
      <c r="CI481" s="135" t="s">
        <v>1121</v>
      </c>
      <c r="CJ481" s="135" t="s">
        <v>1121</v>
      </c>
      <c r="CK481" s="135" t="s">
        <v>1121</v>
      </c>
      <c r="CL481" s="135" t="s">
        <v>1121</v>
      </c>
      <c r="CM481" s="135" t="s">
        <v>1121</v>
      </c>
      <c r="CN481" s="135" t="s">
        <v>1121</v>
      </c>
      <c r="CO481" s="135"/>
      <c r="CP481" s="135" t="s">
        <v>1121</v>
      </c>
      <c r="CQ481" s="135" t="s">
        <v>1121</v>
      </c>
      <c r="CR481" s="135" t="s">
        <v>1121</v>
      </c>
      <c r="CS481" s="135" t="s">
        <v>1121</v>
      </c>
      <c r="CT481" s="135" t="s">
        <v>1121</v>
      </c>
      <c r="CU481" s="135" t="s">
        <v>1121</v>
      </c>
      <c r="CV481" s="135" t="s">
        <v>1121</v>
      </c>
      <c r="CW481" s="136" t="s">
        <v>1121</v>
      </c>
      <c r="CX481" s="135" t="s">
        <v>1121</v>
      </c>
      <c r="CY481" s="135" t="s">
        <v>1121</v>
      </c>
      <c r="CZ481" s="135" t="s">
        <v>1121</v>
      </c>
      <c r="DA481" s="135" t="s">
        <v>1121</v>
      </c>
      <c r="DB481" s="135" t="s">
        <v>1121</v>
      </c>
      <c r="DC481" s="133">
        <v>5.0000000000000002E-5</v>
      </c>
      <c r="DD481" s="133">
        <v>5.0000000000000002E-5</v>
      </c>
      <c r="DE481" s="132">
        <v>596.6</v>
      </c>
      <c r="DF481" s="135" t="s">
        <v>1121</v>
      </c>
      <c r="DG481" s="135" t="s">
        <v>1121</v>
      </c>
      <c r="DH481" s="135" t="s">
        <v>1121</v>
      </c>
      <c r="DI481" s="135" t="s">
        <v>1121</v>
      </c>
      <c r="DJ481" s="135" t="s">
        <v>1121</v>
      </c>
    </row>
    <row r="482" spans="34:114" ht="15" hidden="1" x14ac:dyDescent="0.25">
      <c r="AH482" s="132">
        <v>8.0000000000000002E-3</v>
      </c>
      <c r="AI482" s="133">
        <v>2.5000000000000001E-3</v>
      </c>
      <c r="AJ482" s="133">
        <v>2.5000000000000001E-3</v>
      </c>
      <c r="AK482" s="133">
        <v>2.5000000000000001E-3</v>
      </c>
      <c r="AL482" s="133">
        <v>2.5000000000000001E-3</v>
      </c>
      <c r="AM482" s="133">
        <v>2.5000000000000001E-3</v>
      </c>
      <c r="AN482" s="133">
        <v>2.5000000000000001E-3</v>
      </c>
      <c r="AO482" s="133">
        <v>2.5000000000000001E-3</v>
      </c>
      <c r="AP482" s="133">
        <v>2.5000000000000001E-3</v>
      </c>
      <c r="AQ482" s="133">
        <v>1.5E-3</v>
      </c>
      <c r="AR482" s="133">
        <v>2.5000000000000001E-3</v>
      </c>
      <c r="AS482" s="133">
        <v>2.5000000000000001E-3</v>
      </c>
      <c r="AT482" s="133">
        <v>2.5000000000000001E-3</v>
      </c>
      <c r="AU482" s="133">
        <v>2.5000000000000001E-3</v>
      </c>
      <c r="AV482" s="133">
        <v>2.5000000000000001E-3</v>
      </c>
      <c r="AW482" s="132">
        <v>0.01</v>
      </c>
      <c r="AX482" s="132">
        <v>8.0000000000000002E-3</v>
      </c>
      <c r="AY482" s="133">
        <v>2.5000000000000001E-3</v>
      </c>
      <c r="AZ482" s="133">
        <v>2.5000000000000001E-3</v>
      </c>
      <c r="BB482" s="133">
        <v>5.0000000000000001E-4</v>
      </c>
      <c r="BC482" s="133">
        <v>5.0000000000000001E-4</v>
      </c>
      <c r="BD482" s="133">
        <v>5.0000000000000001E-4</v>
      </c>
      <c r="BE482" s="133">
        <v>5.0000000000000001E-4</v>
      </c>
      <c r="BF482" s="133">
        <v>5.0000000000000001E-4</v>
      </c>
      <c r="BG482" s="133">
        <v>5.0000000000000001E-4</v>
      </c>
      <c r="BH482" s="133">
        <v>5.0000000000000001E-4</v>
      </c>
      <c r="BI482" s="133">
        <v>5.0000000000000001E-4</v>
      </c>
      <c r="BJ482" s="133">
        <v>5.0000000000000004E-6</v>
      </c>
      <c r="BK482" s="133">
        <v>5.0000000000000001E-4</v>
      </c>
      <c r="BL482" s="133">
        <v>5.0000000000000002E-5</v>
      </c>
      <c r="BM482" s="133">
        <v>5.0000000000000002E-5</v>
      </c>
      <c r="BN482" s="133">
        <v>5.0000000000000002E-5</v>
      </c>
      <c r="BO482" s="133">
        <v>5.0000000000000002E-5</v>
      </c>
      <c r="BP482" s="133">
        <v>5.0000000000000002E-5</v>
      </c>
      <c r="BQ482" s="133">
        <v>4.0000000000000002E-4</v>
      </c>
      <c r="BR482" s="133">
        <v>5.0000000000000002E-5</v>
      </c>
      <c r="BS482" s="133">
        <v>5.0000000000000002E-5</v>
      </c>
      <c r="BT482" s="133">
        <v>5.0000000000000002E-5</v>
      </c>
      <c r="BU482" s="133">
        <v>5.0000000000000002E-5</v>
      </c>
      <c r="BV482" s="133">
        <v>5.0000000000000002E-5</v>
      </c>
      <c r="BW482" s="133">
        <v>1E-4</v>
      </c>
      <c r="BX482" s="133">
        <v>1.4999999999999999E-4</v>
      </c>
      <c r="BY482" s="135" t="s">
        <v>1121</v>
      </c>
      <c r="BZ482" s="135" t="s">
        <v>1121</v>
      </c>
      <c r="CA482" s="135" t="s">
        <v>1121</v>
      </c>
      <c r="CB482" s="135" t="s">
        <v>1121</v>
      </c>
      <c r="CC482" s="135" t="s">
        <v>1121</v>
      </c>
      <c r="CD482" s="135" t="s">
        <v>1121</v>
      </c>
      <c r="CE482" s="135" t="s">
        <v>1121</v>
      </c>
      <c r="CF482" s="135" t="s">
        <v>1121</v>
      </c>
      <c r="CG482" s="135" t="s">
        <v>1121</v>
      </c>
      <c r="CH482" s="135" t="s">
        <v>1121</v>
      </c>
      <c r="CI482" s="135" t="s">
        <v>1121</v>
      </c>
      <c r="CJ482" s="135" t="s">
        <v>1121</v>
      </c>
      <c r="CK482" s="135" t="s">
        <v>1121</v>
      </c>
      <c r="CL482" s="135" t="s">
        <v>1121</v>
      </c>
      <c r="CM482" s="135" t="s">
        <v>1121</v>
      </c>
      <c r="CN482" s="135" t="s">
        <v>1121</v>
      </c>
      <c r="CO482" s="135"/>
      <c r="CP482" s="135" t="s">
        <v>1121</v>
      </c>
      <c r="CQ482" s="135" t="s">
        <v>1121</v>
      </c>
      <c r="CR482" s="135" t="s">
        <v>1121</v>
      </c>
      <c r="CS482" s="135" t="s">
        <v>1121</v>
      </c>
      <c r="CT482" s="135" t="s">
        <v>1121</v>
      </c>
      <c r="CU482" s="135" t="s">
        <v>1121</v>
      </c>
      <c r="CV482" s="135" t="s">
        <v>1121</v>
      </c>
      <c r="CW482" s="136" t="s">
        <v>1121</v>
      </c>
      <c r="CX482" s="135" t="s">
        <v>1121</v>
      </c>
      <c r="CY482" s="135" t="s">
        <v>1121</v>
      </c>
      <c r="CZ482" s="135" t="s">
        <v>1121</v>
      </c>
      <c r="DA482" s="135" t="s">
        <v>1121</v>
      </c>
      <c r="DB482" s="135" t="s">
        <v>1121</v>
      </c>
      <c r="DC482" s="133">
        <v>5.0000000000000002E-5</v>
      </c>
      <c r="DD482" s="133">
        <v>5.0000000000000002E-5</v>
      </c>
      <c r="DE482" s="132">
        <v>1567</v>
      </c>
      <c r="DF482" s="135" t="s">
        <v>1121</v>
      </c>
      <c r="DG482" s="135" t="s">
        <v>1121</v>
      </c>
      <c r="DH482" s="135" t="s">
        <v>1121</v>
      </c>
      <c r="DI482" s="135" t="s">
        <v>1121</v>
      </c>
      <c r="DJ482" s="135" t="s">
        <v>1121</v>
      </c>
    </row>
    <row r="483" spans="34:114" ht="15" hidden="1" x14ac:dyDescent="0.25">
      <c r="AH483" s="132">
        <v>1.7999999999999999E-2</v>
      </c>
      <c r="AI483" s="132">
        <v>5.0000000000000001E-3</v>
      </c>
      <c r="AJ483" s="133">
        <v>2.5000000000000001E-3</v>
      </c>
      <c r="AK483" s="132">
        <v>1.4E-2</v>
      </c>
      <c r="AL483" s="132">
        <v>8.0000000000000002E-3</v>
      </c>
      <c r="AM483" s="132">
        <v>6.0000000000000001E-3</v>
      </c>
      <c r="AN483" s="132">
        <v>8.9999999999999993E-3</v>
      </c>
      <c r="AO483" s="133">
        <v>2.5000000000000001E-3</v>
      </c>
      <c r="AP483" s="133">
        <v>2.5000000000000001E-3</v>
      </c>
      <c r="AQ483" s="133">
        <v>1.5E-3</v>
      </c>
      <c r="AR483" s="133">
        <v>2.5000000000000001E-3</v>
      </c>
      <c r="AS483" s="133">
        <v>2.5000000000000001E-3</v>
      </c>
      <c r="AT483" s="132">
        <v>0.01</v>
      </c>
      <c r="AU483" s="132">
        <v>1.0999999999999999E-2</v>
      </c>
      <c r="AV483" s="133">
        <v>2.5000000000000001E-3</v>
      </c>
      <c r="AW483" s="133">
        <v>2.5000000000000001E-3</v>
      </c>
      <c r="AX483" s="132">
        <v>1.4999999999999999E-2</v>
      </c>
      <c r="AY483" s="133">
        <v>2.5000000000000001E-3</v>
      </c>
      <c r="AZ483" s="133">
        <v>2.5000000000000001E-3</v>
      </c>
      <c r="BB483" s="133">
        <v>5.0000000000000001E-4</v>
      </c>
      <c r="BC483" s="133">
        <v>5.0000000000000001E-4</v>
      </c>
      <c r="BD483" s="133">
        <v>5.0000000000000001E-4</v>
      </c>
      <c r="BE483" s="133">
        <v>5.0000000000000001E-4</v>
      </c>
      <c r="BF483" s="133">
        <v>5.0000000000000001E-4</v>
      </c>
      <c r="BG483" s="133">
        <v>5.0000000000000001E-4</v>
      </c>
      <c r="BH483" s="133">
        <v>5.0000000000000001E-4</v>
      </c>
      <c r="BI483" s="133">
        <v>5.0000000000000001E-4</v>
      </c>
      <c r="BJ483" s="133">
        <v>5.0000000000000004E-6</v>
      </c>
      <c r="BK483" s="133">
        <v>5.0000000000000001E-4</v>
      </c>
      <c r="BL483" s="133">
        <v>5.0000000000000002E-5</v>
      </c>
      <c r="BM483" s="133">
        <v>5.0000000000000002E-5</v>
      </c>
      <c r="BN483" s="133">
        <v>5.0000000000000002E-5</v>
      </c>
      <c r="BO483" s="133">
        <v>5.0000000000000002E-5</v>
      </c>
      <c r="BP483" s="133">
        <v>5.0000000000000002E-5</v>
      </c>
      <c r="BQ483" s="133">
        <v>4.0000000000000002E-4</v>
      </c>
      <c r="BR483" s="133">
        <v>5.0000000000000002E-5</v>
      </c>
      <c r="BS483" s="133">
        <v>5.0000000000000002E-5</v>
      </c>
      <c r="BT483" s="133">
        <v>5.0000000000000002E-5</v>
      </c>
      <c r="BU483" s="133">
        <v>5.0000000000000002E-5</v>
      </c>
      <c r="BV483" s="133">
        <v>5.0000000000000002E-5</v>
      </c>
      <c r="BW483" s="133">
        <v>1E-4</v>
      </c>
      <c r="BX483" s="133">
        <v>1.4999999999999999E-4</v>
      </c>
      <c r="BY483" s="135" t="s">
        <v>1121</v>
      </c>
      <c r="BZ483" s="135" t="s">
        <v>1121</v>
      </c>
      <c r="CA483" s="135" t="s">
        <v>1121</v>
      </c>
      <c r="CB483" s="135" t="s">
        <v>1121</v>
      </c>
      <c r="CC483" s="135" t="s">
        <v>1121</v>
      </c>
      <c r="CD483" s="135" t="s">
        <v>1121</v>
      </c>
      <c r="CE483" s="135" t="s">
        <v>1121</v>
      </c>
      <c r="CF483" s="135" t="s">
        <v>1121</v>
      </c>
      <c r="CG483" s="135" t="s">
        <v>1121</v>
      </c>
      <c r="CH483" s="135" t="s">
        <v>1121</v>
      </c>
      <c r="CI483" s="135" t="s">
        <v>1121</v>
      </c>
      <c r="CJ483" s="135" t="s">
        <v>1121</v>
      </c>
      <c r="CK483" s="135" t="s">
        <v>1121</v>
      </c>
      <c r="CL483" s="135" t="s">
        <v>1121</v>
      </c>
      <c r="CM483" s="135" t="s">
        <v>1121</v>
      </c>
      <c r="CN483" s="135" t="s">
        <v>1121</v>
      </c>
      <c r="CO483" s="135"/>
      <c r="CP483" s="135" t="s">
        <v>1121</v>
      </c>
      <c r="CQ483" s="135" t="s">
        <v>1121</v>
      </c>
      <c r="CR483" s="135" t="s">
        <v>1121</v>
      </c>
      <c r="CS483" s="135" t="s">
        <v>1121</v>
      </c>
      <c r="CT483" s="135" t="s">
        <v>1121</v>
      </c>
      <c r="CU483" s="135" t="s">
        <v>1121</v>
      </c>
      <c r="CV483" s="135" t="s">
        <v>1121</v>
      </c>
      <c r="CW483" s="136" t="s">
        <v>1121</v>
      </c>
      <c r="CX483" s="135" t="s">
        <v>1121</v>
      </c>
      <c r="CY483" s="135" t="s">
        <v>1121</v>
      </c>
      <c r="CZ483" s="135" t="s">
        <v>1121</v>
      </c>
      <c r="DA483" s="135" t="s">
        <v>1121</v>
      </c>
      <c r="DB483" s="135" t="s">
        <v>1121</v>
      </c>
      <c r="DC483" s="133">
        <v>5.0000000000000002E-5</v>
      </c>
      <c r="DD483" s="133">
        <v>5.0000000000000002E-5</v>
      </c>
      <c r="DE483" s="132">
        <v>2907</v>
      </c>
      <c r="DF483" s="135" t="s">
        <v>1121</v>
      </c>
      <c r="DG483" s="135" t="s">
        <v>1121</v>
      </c>
      <c r="DH483" s="135" t="s">
        <v>1121</v>
      </c>
      <c r="DI483" s="135" t="s">
        <v>1121</v>
      </c>
      <c r="DJ483" s="135" t="s">
        <v>1121</v>
      </c>
    </row>
    <row r="484" spans="34:114" ht="15" hidden="1" x14ac:dyDescent="0.25">
      <c r="AH484" s="132">
        <v>6.0000000000000001E-3</v>
      </c>
      <c r="AI484" s="132">
        <v>0.01</v>
      </c>
      <c r="AJ484" s="132">
        <v>1.0999999999999999E-2</v>
      </c>
      <c r="AK484" s="132">
        <v>6.9000000000000006E-2</v>
      </c>
      <c r="AL484" s="132">
        <v>8.5999999999999993E-2</v>
      </c>
      <c r="AM484" s="132">
        <v>6.0999999999999999E-2</v>
      </c>
      <c r="AN484" s="132">
        <v>5.8000000000000003E-2</v>
      </c>
      <c r="AO484" s="132">
        <v>1.0999999999999999E-2</v>
      </c>
      <c r="AP484" s="132">
        <v>4.4999999999999998E-2</v>
      </c>
      <c r="AQ484" s="133">
        <v>1.5E-3</v>
      </c>
      <c r="AR484" s="133">
        <v>2.5000000000000001E-3</v>
      </c>
      <c r="AS484" s="133">
        <v>2.5000000000000001E-3</v>
      </c>
      <c r="AT484" s="132">
        <v>7.0000000000000007E-2</v>
      </c>
      <c r="AU484" s="132">
        <v>8.5000000000000006E-2</v>
      </c>
      <c r="AV484" s="132">
        <v>3.5999999999999997E-2</v>
      </c>
      <c r="AW484" s="132">
        <v>4.2999999999999997E-2</v>
      </c>
      <c r="AX484" s="132">
        <v>5.6000000000000001E-2</v>
      </c>
      <c r="AY484" s="132">
        <v>2.8000000000000001E-2</v>
      </c>
      <c r="AZ484" s="133">
        <v>2.5000000000000001E-3</v>
      </c>
      <c r="BB484" s="133">
        <v>5.0000000000000001E-4</v>
      </c>
      <c r="BC484" s="133">
        <v>5.0000000000000001E-4</v>
      </c>
      <c r="BD484" s="133">
        <v>5.0000000000000001E-4</v>
      </c>
      <c r="BE484" s="133">
        <v>5.0000000000000001E-4</v>
      </c>
      <c r="BF484" s="133">
        <v>5.0000000000000001E-4</v>
      </c>
      <c r="BG484" s="133">
        <v>5.0000000000000001E-4</v>
      </c>
      <c r="BH484" s="133">
        <v>5.0000000000000001E-4</v>
      </c>
      <c r="BI484" s="133">
        <v>5.0000000000000001E-4</v>
      </c>
      <c r="BJ484" s="133">
        <v>5.0000000000000004E-6</v>
      </c>
      <c r="BK484" s="133">
        <v>5.0000000000000001E-4</v>
      </c>
      <c r="BL484" s="133">
        <v>5.0000000000000002E-5</v>
      </c>
      <c r="BM484" s="133">
        <v>5.0000000000000002E-5</v>
      </c>
      <c r="BN484" s="133">
        <v>5.0000000000000002E-5</v>
      </c>
      <c r="BO484" s="133">
        <v>5.0000000000000002E-5</v>
      </c>
      <c r="BP484" s="133">
        <v>5.0000000000000002E-5</v>
      </c>
      <c r="BQ484" s="133">
        <v>4.0000000000000002E-4</v>
      </c>
      <c r="BR484" s="133">
        <v>5.0000000000000002E-5</v>
      </c>
      <c r="BS484" s="133">
        <v>5.0000000000000002E-5</v>
      </c>
      <c r="BT484" s="133">
        <v>5.0000000000000002E-5</v>
      </c>
      <c r="BU484" s="133">
        <v>5.0000000000000002E-5</v>
      </c>
      <c r="BV484" s="133">
        <v>5.0000000000000002E-5</v>
      </c>
      <c r="BW484" s="133">
        <v>1E-4</v>
      </c>
      <c r="BX484" s="133">
        <v>1.4999999999999999E-4</v>
      </c>
      <c r="BY484" s="133">
        <v>2.5000000000000001E-2</v>
      </c>
      <c r="BZ484" s="133">
        <v>0.05</v>
      </c>
      <c r="CA484" s="132">
        <v>1.1000000000000001</v>
      </c>
      <c r="CB484" s="133">
        <v>1.0000000000000001E-5</v>
      </c>
      <c r="CC484" s="133">
        <v>2.5000000000000001E-5</v>
      </c>
      <c r="CD484" s="133">
        <v>2.5000000000000001E-5</v>
      </c>
      <c r="CE484" s="133">
        <v>2.5000000000000001E-5</v>
      </c>
      <c r="CF484" s="133">
        <v>2.5000000000000001E-5</v>
      </c>
      <c r="CG484" s="133">
        <v>2.5000000000000001E-5</v>
      </c>
      <c r="CH484" s="133">
        <v>2.5000000000000001E-5</v>
      </c>
      <c r="CI484" s="133">
        <v>2.5000000000000001E-5</v>
      </c>
      <c r="CJ484" s="133">
        <v>5.0000000000000001E-3</v>
      </c>
      <c r="CK484" s="133">
        <v>1.4999999999999999E-4</v>
      </c>
      <c r="CL484" s="133">
        <v>5.0000000000000001E-4</v>
      </c>
      <c r="CM484" s="133">
        <v>5.0000000000000001E-4</v>
      </c>
      <c r="CN484" s="133">
        <v>5.0000000000000001E-4</v>
      </c>
      <c r="CO484" s="133"/>
      <c r="CP484" s="133">
        <v>2.9999999999999997E-4</v>
      </c>
      <c r="CQ484" s="133">
        <v>5.0000000000000001E-3</v>
      </c>
      <c r="CR484" s="133">
        <v>5.0000000000000001E-4</v>
      </c>
      <c r="CS484" s="133">
        <v>5.0000000000000001E-4</v>
      </c>
      <c r="CT484" s="133">
        <v>5.0000000000000002E-5</v>
      </c>
      <c r="CU484" s="133">
        <v>5.0000000000000002E-5</v>
      </c>
      <c r="CV484" s="133">
        <v>5.0000000000000002E-5</v>
      </c>
      <c r="CW484" s="136">
        <v>0.93</v>
      </c>
      <c r="CX484" s="133">
        <v>5.0000000000000002E-5</v>
      </c>
      <c r="CY484" s="133">
        <v>5.0000000000000002E-5</v>
      </c>
      <c r="CZ484" s="133">
        <v>5.0000000000000002E-5</v>
      </c>
      <c r="DA484" s="133">
        <v>5.0000000000000002E-5</v>
      </c>
      <c r="DB484" s="133">
        <v>5.0000000000000002E-5</v>
      </c>
      <c r="DC484" s="133">
        <v>5.0000000000000002E-5</v>
      </c>
      <c r="DD484" s="133">
        <v>5.0000000000000002E-5</v>
      </c>
      <c r="DE484" s="132">
        <v>1059</v>
      </c>
      <c r="DF484" s="133">
        <v>5.0000000000000001E-4</v>
      </c>
      <c r="DG484" s="133">
        <v>5.0000000000000002E-5</v>
      </c>
      <c r="DH484" s="133">
        <v>2.5000000000000001E-5</v>
      </c>
      <c r="DI484" s="133">
        <v>2.5000000000000001E-5</v>
      </c>
      <c r="DJ484" s="133">
        <v>5.0000000000000002E-5</v>
      </c>
    </row>
    <row r="485" spans="34:114" ht="15" hidden="1" x14ac:dyDescent="0.25">
      <c r="AH485" s="132">
        <v>6.0000000000000001E-3</v>
      </c>
      <c r="AI485" s="132">
        <v>0.01</v>
      </c>
      <c r="AJ485" s="132">
        <v>0.01</v>
      </c>
      <c r="AK485" s="132">
        <v>6.6000000000000003E-2</v>
      </c>
      <c r="AL485" s="132">
        <v>8.3000000000000004E-2</v>
      </c>
      <c r="AM485" s="132">
        <v>5.8000000000000003E-2</v>
      </c>
      <c r="AN485" s="132">
        <v>5.6000000000000001E-2</v>
      </c>
      <c r="AO485" s="132">
        <v>1.0999999999999999E-2</v>
      </c>
      <c r="AP485" s="132">
        <v>4.3999999999999997E-2</v>
      </c>
      <c r="AQ485" s="133">
        <v>1.5E-3</v>
      </c>
      <c r="AR485" s="133">
        <v>2.5000000000000001E-3</v>
      </c>
      <c r="AS485" s="133">
        <v>2.5000000000000001E-3</v>
      </c>
      <c r="AT485" s="132">
        <v>6.7000000000000004E-2</v>
      </c>
      <c r="AU485" s="132">
        <v>8.1000000000000003E-2</v>
      </c>
      <c r="AV485" s="132">
        <v>3.4000000000000002E-2</v>
      </c>
      <c r="AW485" s="132">
        <v>4.2000000000000003E-2</v>
      </c>
      <c r="AX485" s="132">
        <v>5.3999999999999999E-2</v>
      </c>
      <c r="AY485" s="132">
        <v>2.5999999999999999E-2</v>
      </c>
      <c r="AZ485" s="133">
        <v>2.5000000000000001E-3</v>
      </c>
      <c r="BB485" s="133">
        <v>5.0000000000000001E-4</v>
      </c>
      <c r="BC485" s="133">
        <v>5.0000000000000001E-4</v>
      </c>
      <c r="BD485" s="133">
        <v>5.0000000000000001E-4</v>
      </c>
      <c r="BE485" s="133">
        <v>5.0000000000000001E-4</v>
      </c>
      <c r="BF485" s="133">
        <v>5.0000000000000001E-4</v>
      </c>
      <c r="BG485" s="133">
        <v>5.0000000000000001E-4</v>
      </c>
      <c r="BH485" s="133">
        <v>5.0000000000000001E-4</v>
      </c>
      <c r="BI485" s="133">
        <v>5.0000000000000001E-4</v>
      </c>
      <c r="BJ485" s="133">
        <v>5.0000000000000004E-6</v>
      </c>
      <c r="BK485" s="133">
        <v>5.0000000000000001E-4</v>
      </c>
      <c r="BL485" s="133">
        <v>5.0000000000000002E-5</v>
      </c>
      <c r="BM485" s="133">
        <v>5.0000000000000002E-5</v>
      </c>
      <c r="BN485" s="133">
        <v>5.0000000000000002E-5</v>
      </c>
      <c r="BO485" s="133">
        <v>5.0000000000000002E-5</v>
      </c>
      <c r="BP485" s="133">
        <v>5.0000000000000002E-5</v>
      </c>
      <c r="BQ485" s="133">
        <v>4.0000000000000002E-4</v>
      </c>
      <c r="BR485" s="133">
        <v>5.0000000000000002E-5</v>
      </c>
      <c r="BS485" s="133">
        <v>5.0000000000000002E-5</v>
      </c>
      <c r="BT485" s="133">
        <v>5.0000000000000002E-5</v>
      </c>
      <c r="BU485" s="133">
        <v>5.0000000000000002E-5</v>
      </c>
      <c r="BV485" s="133">
        <v>5.0000000000000002E-5</v>
      </c>
      <c r="BW485" s="133">
        <v>1E-4</v>
      </c>
      <c r="BX485" s="133">
        <v>1.4999999999999999E-4</v>
      </c>
      <c r="BY485" s="133">
        <v>2.5000000000000001E-2</v>
      </c>
      <c r="BZ485" s="133">
        <v>0.05</v>
      </c>
      <c r="CA485" s="133">
        <v>0.5</v>
      </c>
      <c r="CB485" s="133">
        <v>1.0000000000000001E-5</v>
      </c>
      <c r="CC485" s="133">
        <v>2.5000000000000001E-5</v>
      </c>
      <c r="CD485" s="133">
        <v>2.5000000000000001E-5</v>
      </c>
      <c r="CE485" s="133">
        <v>2.5000000000000001E-5</v>
      </c>
      <c r="CF485" s="133">
        <v>2.5000000000000001E-5</v>
      </c>
      <c r="CG485" s="133">
        <v>2.5000000000000001E-5</v>
      </c>
      <c r="CH485" s="133">
        <v>2.5000000000000001E-5</v>
      </c>
      <c r="CI485" s="133">
        <v>2.5000000000000001E-5</v>
      </c>
      <c r="CJ485" s="133">
        <v>5.0000000000000001E-3</v>
      </c>
      <c r="CK485" s="133">
        <v>1.4999999999999999E-4</v>
      </c>
      <c r="CL485" s="133">
        <v>5.0000000000000001E-4</v>
      </c>
      <c r="CM485" s="133">
        <v>5.0000000000000001E-4</v>
      </c>
      <c r="CN485" s="133">
        <v>5.0000000000000001E-4</v>
      </c>
      <c r="CO485" s="133"/>
      <c r="CP485" s="133">
        <v>2.9999999999999997E-4</v>
      </c>
      <c r="CQ485" s="133">
        <v>5.0000000000000001E-3</v>
      </c>
      <c r="CR485" s="133">
        <v>5.0000000000000001E-4</v>
      </c>
      <c r="CS485" s="133">
        <v>5.0000000000000001E-4</v>
      </c>
      <c r="CT485" s="133">
        <v>5.0000000000000002E-5</v>
      </c>
      <c r="CU485" s="133">
        <v>5.0000000000000002E-5</v>
      </c>
      <c r="CV485" s="133">
        <v>5.0000000000000002E-5</v>
      </c>
      <c r="CW485" s="136">
        <v>4.5</v>
      </c>
      <c r="CX485" s="133">
        <v>5.0000000000000002E-5</v>
      </c>
      <c r="CY485" s="133">
        <v>5.0000000000000002E-5</v>
      </c>
      <c r="CZ485" s="133">
        <v>5.0000000000000002E-5</v>
      </c>
      <c r="DA485" s="133">
        <v>5.0000000000000002E-5</v>
      </c>
      <c r="DB485" s="133">
        <v>5.0000000000000002E-5</v>
      </c>
      <c r="DC485" s="133">
        <v>5.0000000000000002E-5</v>
      </c>
      <c r="DD485" s="133">
        <v>5.0000000000000002E-5</v>
      </c>
      <c r="DE485" s="132">
        <v>846.8</v>
      </c>
      <c r="DF485" s="133">
        <v>5.0000000000000001E-4</v>
      </c>
      <c r="DG485" s="133">
        <v>5.0000000000000002E-5</v>
      </c>
      <c r="DH485" s="133">
        <v>2.5000000000000001E-5</v>
      </c>
      <c r="DI485" s="133">
        <v>2.5000000000000001E-5</v>
      </c>
      <c r="DJ485" s="133">
        <v>5.0000000000000002E-5</v>
      </c>
    </row>
    <row r="486" spans="34:114" ht="15" hidden="1" x14ac:dyDescent="0.25">
      <c r="AH486" s="133">
        <v>2.5000000000000001E-3</v>
      </c>
      <c r="AI486" s="133">
        <v>2.5000000000000001E-3</v>
      </c>
      <c r="AJ486" s="133">
        <v>2.5000000000000001E-3</v>
      </c>
      <c r="AK486" s="133">
        <v>2.5000000000000001E-3</v>
      </c>
      <c r="AL486" s="133">
        <v>2.5000000000000001E-3</v>
      </c>
      <c r="AM486" s="133">
        <v>2.5000000000000001E-3</v>
      </c>
      <c r="AN486" s="133">
        <v>2.5000000000000001E-3</v>
      </c>
      <c r="AO486" s="133">
        <v>2.5000000000000001E-3</v>
      </c>
      <c r="AP486" s="133">
        <v>2.5000000000000001E-3</v>
      </c>
      <c r="AQ486" s="133">
        <v>1.5E-3</v>
      </c>
      <c r="AR486" s="133">
        <v>2.5000000000000001E-3</v>
      </c>
      <c r="AS486" s="133">
        <v>2.5000000000000001E-3</v>
      </c>
      <c r="AT486" s="133">
        <v>2.5000000000000001E-3</v>
      </c>
      <c r="AU486" s="133">
        <v>2.5000000000000001E-3</v>
      </c>
      <c r="AV486" s="133">
        <v>2.5000000000000001E-3</v>
      </c>
      <c r="AW486" s="133">
        <v>2.5000000000000001E-3</v>
      </c>
      <c r="AX486" s="133">
        <v>2.5000000000000001E-3</v>
      </c>
      <c r="AY486" s="133">
        <v>2.5000000000000001E-3</v>
      </c>
      <c r="AZ486" s="133">
        <v>2.5000000000000001E-3</v>
      </c>
      <c r="BB486" s="133">
        <v>5.0000000000000001E-4</v>
      </c>
      <c r="BC486" s="133">
        <v>5.0000000000000001E-4</v>
      </c>
      <c r="BD486" s="133">
        <v>5.0000000000000001E-4</v>
      </c>
      <c r="BE486" s="133">
        <v>5.0000000000000001E-4</v>
      </c>
      <c r="BF486" s="133">
        <v>5.0000000000000001E-4</v>
      </c>
      <c r="BG486" s="133">
        <v>5.0000000000000001E-4</v>
      </c>
      <c r="BH486" s="133">
        <v>5.0000000000000001E-4</v>
      </c>
      <c r="BI486" s="133">
        <v>5.0000000000000001E-4</v>
      </c>
      <c r="BJ486" s="133">
        <v>5.0000000000000004E-6</v>
      </c>
      <c r="BK486" s="133">
        <v>5.0000000000000001E-4</v>
      </c>
      <c r="BL486" s="133">
        <v>5.0000000000000002E-5</v>
      </c>
      <c r="BM486" s="133">
        <v>5.0000000000000002E-5</v>
      </c>
      <c r="BN486" s="133">
        <v>5.0000000000000002E-5</v>
      </c>
      <c r="BO486" s="133">
        <v>5.0000000000000002E-5</v>
      </c>
      <c r="BP486" s="133">
        <v>5.0000000000000002E-5</v>
      </c>
      <c r="BQ486" s="133">
        <v>4.0000000000000002E-4</v>
      </c>
      <c r="BR486" s="133">
        <v>5.0000000000000002E-5</v>
      </c>
      <c r="BS486" s="133">
        <v>5.0000000000000002E-5</v>
      </c>
      <c r="BT486" s="133">
        <v>5.0000000000000002E-5</v>
      </c>
      <c r="BU486" s="133">
        <v>5.0000000000000002E-5</v>
      </c>
      <c r="BV486" s="133">
        <v>5.0000000000000002E-5</v>
      </c>
      <c r="BW486" s="133">
        <v>1E-4</v>
      </c>
      <c r="BX486" s="133">
        <v>1.4999999999999999E-4</v>
      </c>
      <c r="BY486" s="135" t="s">
        <v>1121</v>
      </c>
      <c r="BZ486" s="135" t="s">
        <v>1121</v>
      </c>
      <c r="CA486" s="135" t="s">
        <v>1121</v>
      </c>
      <c r="CB486" s="135" t="s">
        <v>1121</v>
      </c>
      <c r="CC486" s="135" t="s">
        <v>1121</v>
      </c>
      <c r="CD486" s="135" t="s">
        <v>1121</v>
      </c>
      <c r="CE486" s="135" t="s">
        <v>1121</v>
      </c>
      <c r="CF486" s="135" t="s">
        <v>1121</v>
      </c>
      <c r="CG486" s="135" t="s">
        <v>1121</v>
      </c>
      <c r="CH486" s="135" t="s">
        <v>1121</v>
      </c>
      <c r="CI486" s="135" t="s">
        <v>1121</v>
      </c>
      <c r="CJ486" s="135" t="s">
        <v>1121</v>
      </c>
      <c r="CK486" s="135" t="s">
        <v>1121</v>
      </c>
      <c r="CL486" s="135" t="s">
        <v>1121</v>
      </c>
      <c r="CM486" s="135" t="s">
        <v>1121</v>
      </c>
      <c r="CN486" s="135" t="s">
        <v>1121</v>
      </c>
      <c r="CO486" s="135"/>
      <c r="CP486" s="135" t="s">
        <v>1121</v>
      </c>
      <c r="CQ486" s="135" t="s">
        <v>1121</v>
      </c>
      <c r="CR486" s="135" t="s">
        <v>1121</v>
      </c>
      <c r="CS486" s="135" t="s">
        <v>1121</v>
      </c>
      <c r="CT486" s="135" t="s">
        <v>1121</v>
      </c>
      <c r="CU486" s="135" t="s">
        <v>1121</v>
      </c>
      <c r="CV486" s="135" t="s">
        <v>1121</v>
      </c>
      <c r="CW486" s="136" t="s">
        <v>1121</v>
      </c>
      <c r="CX486" s="135" t="s">
        <v>1121</v>
      </c>
      <c r="CY486" s="135" t="s">
        <v>1121</v>
      </c>
      <c r="CZ486" s="135" t="s">
        <v>1121</v>
      </c>
      <c r="DA486" s="135" t="s">
        <v>1121</v>
      </c>
      <c r="DB486" s="135" t="s">
        <v>1121</v>
      </c>
      <c r="DC486" s="133">
        <v>5.0000000000000002E-5</v>
      </c>
      <c r="DD486" s="133">
        <v>5.0000000000000002E-5</v>
      </c>
      <c r="DE486" s="132">
        <v>257.39999999999998</v>
      </c>
      <c r="DF486" s="135" t="s">
        <v>1121</v>
      </c>
      <c r="DG486" s="135" t="s">
        <v>1121</v>
      </c>
      <c r="DH486" s="135" t="s">
        <v>1121</v>
      </c>
      <c r="DI486" s="135" t="s">
        <v>1121</v>
      </c>
      <c r="DJ486" s="135" t="s">
        <v>1121</v>
      </c>
    </row>
    <row r="487" spans="34:114" ht="15" hidden="1" x14ac:dyDescent="0.25">
      <c r="AH487" s="132">
        <v>0.04</v>
      </c>
      <c r="AI487" s="132">
        <v>7.1999999999999995E-2</v>
      </c>
      <c r="AJ487" s="132">
        <v>0.02</v>
      </c>
      <c r="AK487" s="132">
        <v>0.33600000000000002</v>
      </c>
      <c r="AL487" s="132">
        <v>0.16</v>
      </c>
      <c r="AM487" s="132">
        <v>0.13400000000000001</v>
      </c>
      <c r="AN487" s="132">
        <v>0.16900000000000001</v>
      </c>
      <c r="AO487" s="132">
        <v>4.2999999999999997E-2</v>
      </c>
      <c r="AP487" s="132">
        <v>0.104</v>
      </c>
      <c r="AQ487" s="133">
        <v>1.5E-3</v>
      </c>
      <c r="AR487" s="133">
        <v>2.5000000000000001E-3</v>
      </c>
      <c r="AS487" s="132">
        <v>0.05</v>
      </c>
      <c r="AT487" s="132">
        <v>0.27200000000000002</v>
      </c>
      <c r="AU487" s="132">
        <v>0.22500000000000001</v>
      </c>
      <c r="AV487" s="132">
        <v>0.10100000000000001</v>
      </c>
      <c r="AW487" s="132">
        <v>9.6000000000000002E-2</v>
      </c>
      <c r="AX487" s="132">
        <v>0.189</v>
      </c>
      <c r="AY487" s="132">
        <v>3.6999999999999998E-2</v>
      </c>
      <c r="AZ487" s="133">
        <v>2.5000000000000001E-3</v>
      </c>
      <c r="BB487" s="133">
        <v>5.0000000000000001E-4</v>
      </c>
      <c r="BC487" s="133">
        <v>5.0000000000000001E-4</v>
      </c>
      <c r="BD487" s="133">
        <v>5.0000000000000001E-4</v>
      </c>
      <c r="BE487" s="133">
        <v>5.0000000000000001E-4</v>
      </c>
      <c r="BF487" s="133">
        <v>5.0000000000000001E-4</v>
      </c>
      <c r="BG487" s="133">
        <v>5.0000000000000001E-4</v>
      </c>
      <c r="BH487" s="133">
        <v>5.0000000000000001E-4</v>
      </c>
      <c r="BI487" s="133">
        <v>5.0000000000000001E-4</v>
      </c>
      <c r="BJ487" s="133">
        <v>5.0000000000000004E-6</v>
      </c>
      <c r="BK487" s="133">
        <v>5.0000000000000001E-4</v>
      </c>
      <c r="BL487" s="133">
        <v>5.0000000000000002E-5</v>
      </c>
      <c r="BM487" s="133">
        <v>5.0000000000000002E-5</v>
      </c>
      <c r="BN487" s="133">
        <v>5.0000000000000002E-5</v>
      </c>
      <c r="BO487" s="133">
        <v>5.0000000000000002E-5</v>
      </c>
      <c r="BP487" s="133">
        <v>5.0000000000000002E-5</v>
      </c>
      <c r="BQ487" s="133">
        <v>4.0000000000000002E-4</v>
      </c>
      <c r="BR487" s="133">
        <v>5.0000000000000002E-5</v>
      </c>
      <c r="BS487" s="133">
        <v>5.0000000000000002E-5</v>
      </c>
      <c r="BT487" s="133">
        <v>5.0000000000000002E-5</v>
      </c>
      <c r="BU487" s="133">
        <v>5.0000000000000002E-5</v>
      </c>
      <c r="BV487" s="133">
        <v>5.0000000000000002E-5</v>
      </c>
      <c r="BW487" s="133">
        <v>1E-4</v>
      </c>
      <c r="BX487" s="133">
        <v>1.4999999999999999E-4</v>
      </c>
      <c r="BY487" s="135" t="s">
        <v>1121</v>
      </c>
      <c r="BZ487" s="135" t="s">
        <v>1121</v>
      </c>
      <c r="CA487" s="135" t="s">
        <v>1121</v>
      </c>
      <c r="CB487" s="135" t="s">
        <v>1121</v>
      </c>
      <c r="CC487" s="135" t="s">
        <v>1121</v>
      </c>
      <c r="CD487" s="135" t="s">
        <v>1121</v>
      </c>
      <c r="CE487" s="135" t="s">
        <v>1121</v>
      </c>
      <c r="CF487" s="135" t="s">
        <v>1121</v>
      </c>
      <c r="CG487" s="135" t="s">
        <v>1121</v>
      </c>
      <c r="CH487" s="135" t="s">
        <v>1121</v>
      </c>
      <c r="CI487" s="135" t="s">
        <v>1121</v>
      </c>
      <c r="CJ487" s="135" t="s">
        <v>1121</v>
      </c>
      <c r="CK487" s="135" t="s">
        <v>1121</v>
      </c>
      <c r="CL487" s="135" t="s">
        <v>1121</v>
      </c>
      <c r="CM487" s="135" t="s">
        <v>1121</v>
      </c>
      <c r="CN487" s="135" t="s">
        <v>1121</v>
      </c>
      <c r="CO487" s="135"/>
      <c r="CP487" s="135" t="s">
        <v>1121</v>
      </c>
      <c r="CQ487" s="135" t="s">
        <v>1121</v>
      </c>
      <c r="CR487" s="135" t="s">
        <v>1121</v>
      </c>
      <c r="CS487" s="135" t="s">
        <v>1121</v>
      </c>
      <c r="CT487" s="135" t="s">
        <v>1121</v>
      </c>
      <c r="CU487" s="135" t="s">
        <v>1121</v>
      </c>
      <c r="CV487" s="135" t="s">
        <v>1121</v>
      </c>
      <c r="CW487" s="136" t="s">
        <v>1121</v>
      </c>
      <c r="CX487" s="135" t="s">
        <v>1121</v>
      </c>
      <c r="CY487" s="135" t="s">
        <v>1121</v>
      </c>
      <c r="CZ487" s="135" t="s">
        <v>1121</v>
      </c>
      <c r="DA487" s="135" t="s">
        <v>1121</v>
      </c>
      <c r="DB487" s="135" t="s">
        <v>1121</v>
      </c>
      <c r="DC487" s="133">
        <v>5.0000000000000002E-5</v>
      </c>
      <c r="DD487" s="133">
        <v>5.0000000000000002E-5</v>
      </c>
      <c r="DE487" s="132">
        <v>1260</v>
      </c>
      <c r="DF487" s="135" t="s">
        <v>1121</v>
      </c>
      <c r="DG487" s="135" t="s">
        <v>1121</v>
      </c>
      <c r="DH487" s="135" t="s">
        <v>1121</v>
      </c>
      <c r="DI487" s="135" t="s">
        <v>1121</v>
      </c>
      <c r="DJ487" s="135" t="s">
        <v>1121</v>
      </c>
    </row>
    <row r="488" spans="34:114" ht="15" hidden="1" x14ac:dyDescent="0.25">
      <c r="AH488" s="132">
        <v>7.5999999999999998E-2</v>
      </c>
      <c r="AI488" s="132">
        <v>1.65</v>
      </c>
      <c r="AJ488" s="132">
        <v>0.214</v>
      </c>
      <c r="AK488" s="132">
        <v>1.93</v>
      </c>
      <c r="AL488" s="132">
        <v>0.98499999999999999</v>
      </c>
      <c r="AM488" s="132">
        <v>0.76700000000000002</v>
      </c>
      <c r="AN488" s="132">
        <v>1.1000000000000001</v>
      </c>
      <c r="AO488" s="132">
        <v>0.22600000000000001</v>
      </c>
      <c r="AP488" s="132">
        <v>0.66400000000000003</v>
      </c>
      <c r="AQ488" s="132">
        <v>0.14000000000000001</v>
      </c>
      <c r="AR488" s="132">
        <v>7.9000000000000001E-2</v>
      </c>
      <c r="AS488" s="132">
        <v>8.1000000000000003E-2</v>
      </c>
      <c r="AT488" s="132">
        <v>1.1299999999999999</v>
      </c>
      <c r="AU488" s="132">
        <v>1.26</v>
      </c>
      <c r="AV488" s="132">
        <v>0.54900000000000004</v>
      </c>
      <c r="AW488" s="132">
        <v>0.51900000000000002</v>
      </c>
      <c r="AX488" s="132">
        <v>0.83399999999999996</v>
      </c>
      <c r="AY488" s="132">
        <v>0.33300000000000002</v>
      </c>
      <c r="AZ488" s="133">
        <v>2.5000000000000001E-3</v>
      </c>
      <c r="BB488" s="133">
        <v>5.0000000000000001E-4</v>
      </c>
      <c r="BC488" s="133">
        <v>5.0000000000000001E-4</v>
      </c>
      <c r="BD488" s="133">
        <v>5.0000000000000001E-4</v>
      </c>
      <c r="BE488" s="133">
        <v>5.0000000000000001E-4</v>
      </c>
      <c r="BF488" s="133">
        <v>5.0000000000000001E-4</v>
      </c>
      <c r="BG488" s="133">
        <v>5.0000000000000001E-4</v>
      </c>
      <c r="BH488" s="133">
        <v>5.0000000000000001E-4</v>
      </c>
      <c r="BI488" s="133">
        <v>5.0000000000000001E-4</v>
      </c>
      <c r="BJ488" s="133">
        <v>5.0000000000000004E-6</v>
      </c>
      <c r="BK488" s="133">
        <v>5.0000000000000001E-4</v>
      </c>
      <c r="BL488" s="133">
        <v>5.0000000000000002E-5</v>
      </c>
      <c r="BM488" s="133">
        <v>5.0000000000000002E-5</v>
      </c>
      <c r="BN488" s="133">
        <v>5.0000000000000002E-5</v>
      </c>
      <c r="BO488" s="133">
        <v>5.0000000000000002E-5</v>
      </c>
      <c r="BP488" s="133">
        <v>5.0000000000000002E-5</v>
      </c>
      <c r="BQ488" s="133">
        <v>4.0000000000000002E-4</v>
      </c>
      <c r="BR488" s="133">
        <v>5.0000000000000002E-5</v>
      </c>
      <c r="BS488" s="133">
        <v>5.0000000000000002E-5</v>
      </c>
      <c r="BT488" s="133">
        <v>5.0000000000000002E-5</v>
      </c>
      <c r="BU488" s="133">
        <v>5.0000000000000002E-5</v>
      </c>
      <c r="BV488" s="133">
        <v>5.0000000000000002E-5</v>
      </c>
      <c r="BW488" s="133">
        <v>1E-4</v>
      </c>
      <c r="BX488" s="133">
        <v>1.4999999999999999E-4</v>
      </c>
      <c r="BY488" s="135" t="s">
        <v>1121</v>
      </c>
      <c r="BZ488" s="135" t="s">
        <v>1121</v>
      </c>
      <c r="CA488" s="135" t="s">
        <v>1121</v>
      </c>
      <c r="CB488" s="135" t="s">
        <v>1121</v>
      </c>
      <c r="CC488" s="135" t="s">
        <v>1121</v>
      </c>
      <c r="CD488" s="135" t="s">
        <v>1121</v>
      </c>
      <c r="CE488" s="135" t="s">
        <v>1121</v>
      </c>
      <c r="CF488" s="135" t="s">
        <v>1121</v>
      </c>
      <c r="CG488" s="135" t="s">
        <v>1121</v>
      </c>
      <c r="CH488" s="135" t="s">
        <v>1121</v>
      </c>
      <c r="CI488" s="135" t="s">
        <v>1121</v>
      </c>
      <c r="CJ488" s="135" t="s">
        <v>1121</v>
      </c>
      <c r="CK488" s="135" t="s">
        <v>1121</v>
      </c>
      <c r="CL488" s="135" t="s">
        <v>1121</v>
      </c>
      <c r="CM488" s="135" t="s">
        <v>1121</v>
      </c>
      <c r="CN488" s="135" t="s">
        <v>1121</v>
      </c>
      <c r="CO488" s="135"/>
      <c r="CP488" s="135" t="s">
        <v>1121</v>
      </c>
      <c r="CQ488" s="135" t="s">
        <v>1121</v>
      </c>
      <c r="CR488" s="135" t="s">
        <v>1121</v>
      </c>
      <c r="CS488" s="135" t="s">
        <v>1121</v>
      </c>
      <c r="CT488" s="135" t="s">
        <v>1121</v>
      </c>
      <c r="CU488" s="135" t="s">
        <v>1121</v>
      </c>
      <c r="CV488" s="135" t="s">
        <v>1121</v>
      </c>
      <c r="CW488" s="136" t="s">
        <v>1121</v>
      </c>
      <c r="CX488" s="135" t="s">
        <v>1121</v>
      </c>
      <c r="CY488" s="135" t="s">
        <v>1121</v>
      </c>
      <c r="CZ488" s="135" t="s">
        <v>1121</v>
      </c>
      <c r="DA488" s="135" t="s">
        <v>1121</v>
      </c>
      <c r="DB488" s="135" t="s">
        <v>1121</v>
      </c>
      <c r="DC488" s="133">
        <v>5.0000000000000002E-5</v>
      </c>
      <c r="DD488" s="133">
        <v>5.0000000000000002E-5</v>
      </c>
      <c r="DE488" s="132">
        <v>169</v>
      </c>
      <c r="DF488" s="135" t="s">
        <v>1121</v>
      </c>
      <c r="DG488" s="135" t="s">
        <v>1121</v>
      </c>
      <c r="DH488" s="135" t="s">
        <v>1121</v>
      </c>
      <c r="DI488" s="135" t="s">
        <v>1121</v>
      </c>
      <c r="DJ488" s="135" t="s">
        <v>1121</v>
      </c>
    </row>
    <row r="489" spans="34:114" ht="15" hidden="1" x14ac:dyDescent="0.25">
      <c r="AH489" s="132">
        <v>1.2E-2</v>
      </c>
      <c r="AI489" s="132">
        <v>0.05</v>
      </c>
      <c r="AJ489" s="132">
        <v>3.6999999999999998E-2</v>
      </c>
      <c r="AK489" s="132">
        <v>0.27800000000000002</v>
      </c>
      <c r="AL489" s="132">
        <v>0.25</v>
      </c>
      <c r="AM489" s="132">
        <v>8.5999999999999993E-2</v>
      </c>
      <c r="AN489" s="132">
        <v>0.13800000000000001</v>
      </c>
      <c r="AO489" s="132">
        <v>2.4E-2</v>
      </c>
      <c r="AP489" s="132">
        <v>9.2999999999999999E-2</v>
      </c>
      <c r="AQ489" s="133">
        <v>1.5E-3</v>
      </c>
      <c r="AR489" s="133">
        <v>2.5000000000000001E-3</v>
      </c>
      <c r="AS489" s="132">
        <v>0.03</v>
      </c>
      <c r="AT489" s="132">
        <v>0.20599999999999999</v>
      </c>
      <c r="AU489" s="132">
        <v>0.189</v>
      </c>
      <c r="AV489" s="132">
        <v>9.4E-2</v>
      </c>
      <c r="AW489" s="132">
        <v>9.4E-2</v>
      </c>
      <c r="AX489" s="132">
        <v>0.129</v>
      </c>
      <c r="AY489" s="132">
        <v>5.6000000000000001E-2</v>
      </c>
      <c r="AZ489" s="133">
        <v>2.5000000000000001E-3</v>
      </c>
      <c r="BB489" s="133">
        <v>5.0000000000000001E-4</v>
      </c>
      <c r="BC489" s="133">
        <v>5.0000000000000001E-4</v>
      </c>
      <c r="BD489" s="133">
        <v>5.0000000000000001E-4</v>
      </c>
      <c r="BE489" s="133">
        <v>5.0000000000000001E-4</v>
      </c>
      <c r="BF489" s="133">
        <v>5.0000000000000001E-4</v>
      </c>
      <c r="BG489" s="133">
        <v>5.0000000000000001E-4</v>
      </c>
      <c r="BH489" s="133">
        <v>5.0000000000000001E-4</v>
      </c>
      <c r="BI489" s="133">
        <v>5.0000000000000001E-4</v>
      </c>
      <c r="BJ489" s="133">
        <v>5.0000000000000004E-6</v>
      </c>
      <c r="BK489" s="133">
        <v>5.0000000000000001E-4</v>
      </c>
      <c r="BL489" s="133">
        <v>5.0000000000000002E-5</v>
      </c>
      <c r="BM489" s="133">
        <v>5.0000000000000002E-5</v>
      </c>
      <c r="BN489" s="133">
        <v>5.0000000000000002E-5</v>
      </c>
      <c r="BO489" s="133">
        <v>5.0000000000000002E-5</v>
      </c>
      <c r="BP489" s="133">
        <v>5.0000000000000002E-5</v>
      </c>
      <c r="BQ489" s="133">
        <v>4.0000000000000002E-4</v>
      </c>
      <c r="BR489" s="133">
        <v>5.0000000000000002E-5</v>
      </c>
      <c r="BS489" s="133">
        <v>5.0000000000000002E-5</v>
      </c>
      <c r="BT489" s="133">
        <v>5.0000000000000002E-5</v>
      </c>
      <c r="BU489" s="133">
        <v>5.0000000000000002E-5</v>
      </c>
      <c r="BV489" s="133">
        <v>5.0000000000000002E-5</v>
      </c>
      <c r="BW489" s="133">
        <v>1E-4</v>
      </c>
      <c r="BX489" s="133">
        <v>1.4999999999999999E-4</v>
      </c>
      <c r="BY489" s="135" t="s">
        <v>1121</v>
      </c>
      <c r="BZ489" s="135" t="s">
        <v>1121</v>
      </c>
      <c r="CA489" s="135" t="s">
        <v>1121</v>
      </c>
      <c r="CB489" s="135" t="s">
        <v>1121</v>
      </c>
      <c r="CC489" s="135" t="s">
        <v>1121</v>
      </c>
      <c r="CD489" s="135" t="s">
        <v>1121</v>
      </c>
      <c r="CE489" s="135" t="s">
        <v>1121</v>
      </c>
      <c r="CF489" s="135" t="s">
        <v>1121</v>
      </c>
      <c r="CG489" s="135" t="s">
        <v>1121</v>
      </c>
      <c r="CH489" s="135" t="s">
        <v>1121</v>
      </c>
      <c r="CI489" s="135" t="s">
        <v>1121</v>
      </c>
      <c r="CJ489" s="135" t="s">
        <v>1121</v>
      </c>
      <c r="CK489" s="135" t="s">
        <v>1121</v>
      </c>
      <c r="CL489" s="135" t="s">
        <v>1121</v>
      </c>
      <c r="CM489" s="135" t="s">
        <v>1121</v>
      </c>
      <c r="CN489" s="135" t="s">
        <v>1121</v>
      </c>
      <c r="CO489" s="135"/>
      <c r="CP489" s="135" t="s">
        <v>1121</v>
      </c>
      <c r="CQ489" s="135" t="s">
        <v>1121</v>
      </c>
      <c r="CR489" s="135" t="s">
        <v>1121</v>
      </c>
      <c r="CS489" s="135" t="s">
        <v>1121</v>
      </c>
      <c r="CT489" s="135" t="s">
        <v>1121</v>
      </c>
      <c r="CU489" s="135" t="s">
        <v>1121</v>
      </c>
      <c r="CV489" s="135" t="s">
        <v>1121</v>
      </c>
      <c r="CW489" s="136" t="s">
        <v>1121</v>
      </c>
      <c r="CX489" s="135" t="s">
        <v>1121</v>
      </c>
      <c r="CY489" s="135" t="s">
        <v>1121</v>
      </c>
      <c r="CZ489" s="135" t="s">
        <v>1121</v>
      </c>
      <c r="DA489" s="135" t="s">
        <v>1121</v>
      </c>
      <c r="DB489" s="135" t="s">
        <v>1121</v>
      </c>
      <c r="DC489" s="133">
        <v>5.0000000000000002E-5</v>
      </c>
      <c r="DD489" s="133">
        <v>5.0000000000000002E-5</v>
      </c>
      <c r="DE489" s="132">
        <v>132.9</v>
      </c>
      <c r="DF489" s="135" t="s">
        <v>1121</v>
      </c>
      <c r="DG489" s="135" t="s">
        <v>1121</v>
      </c>
      <c r="DH489" s="135" t="s">
        <v>1121</v>
      </c>
      <c r="DI489" s="135" t="s">
        <v>1121</v>
      </c>
      <c r="DJ489" s="135" t="s">
        <v>1121</v>
      </c>
    </row>
    <row r="490" spans="34:114" ht="15" hidden="1" x14ac:dyDescent="0.25">
      <c r="AH490" s="133">
        <v>2.5000000000000001E-3</v>
      </c>
      <c r="AI490" s="133">
        <v>2.5000000000000001E-3</v>
      </c>
      <c r="AJ490" s="133">
        <v>2.5000000000000001E-3</v>
      </c>
      <c r="AK490" s="133">
        <v>2.5000000000000001E-3</v>
      </c>
      <c r="AL490" s="133">
        <v>2.5000000000000001E-3</v>
      </c>
      <c r="AM490" s="133">
        <v>2.5000000000000001E-3</v>
      </c>
      <c r="AN490" s="133">
        <v>2.5000000000000001E-3</v>
      </c>
      <c r="AO490" s="133">
        <v>2.5000000000000001E-3</v>
      </c>
      <c r="AP490" s="133">
        <v>2.5000000000000001E-3</v>
      </c>
      <c r="AQ490" s="133">
        <v>1.5E-3</v>
      </c>
      <c r="AR490" s="133">
        <v>2.5000000000000001E-3</v>
      </c>
      <c r="AS490" s="133">
        <v>2.5000000000000001E-3</v>
      </c>
      <c r="AT490" s="133">
        <v>2.5000000000000001E-3</v>
      </c>
      <c r="AU490" s="133">
        <v>2.5000000000000001E-3</v>
      </c>
      <c r="AV490" s="133">
        <v>2.5000000000000001E-3</v>
      </c>
      <c r="AW490" s="133">
        <v>2.5000000000000001E-3</v>
      </c>
      <c r="AX490" s="132">
        <v>8.9999999999999993E-3</v>
      </c>
      <c r="AY490" s="133">
        <v>2.5000000000000001E-3</v>
      </c>
      <c r="AZ490" s="133">
        <v>2.5000000000000001E-3</v>
      </c>
      <c r="BB490" s="133">
        <v>5.0000000000000001E-4</v>
      </c>
      <c r="BC490" s="133">
        <v>5.0000000000000001E-4</v>
      </c>
      <c r="BD490" s="133">
        <v>5.0000000000000001E-4</v>
      </c>
      <c r="BE490" s="133">
        <v>5.0000000000000001E-4</v>
      </c>
      <c r="BF490" s="133">
        <v>5.0000000000000001E-4</v>
      </c>
      <c r="BG490" s="133">
        <v>5.0000000000000001E-4</v>
      </c>
      <c r="BH490" s="133">
        <v>5.0000000000000001E-4</v>
      </c>
      <c r="BI490" s="133">
        <v>5.0000000000000001E-4</v>
      </c>
      <c r="BJ490" s="133">
        <v>5.0000000000000004E-6</v>
      </c>
      <c r="BK490" s="133">
        <v>5.0000000000000001E-4</v>
      </c>
      <c r="BL490" s="133">
        <v>5.0000000000000002E-5</v>
      </c>
      <c r="BM490" s="133">
        <v>5.0000000000000002E-5</v>
      </c>
      <c r="BN490" s="133">
        <v>5.0000000000000002E-5</v>
      </c>
      <c r="BO490" s="133">
        <v>5.0000000000000002E-5</v>
      </c>
      <c r="BP490" s="133">
        <v>5.0000000000000002E-5</v>
      </c>
      <c r="BQ490" s="133">
        <v>4.0000000000000002E-4</v>
      </c>
      <c r="BR490" s="133">
        <v>5.0000000000000002E-5</v>
      </c>
      <c r="BS490" s="133">
        <v>5.0000000000000002E-5</v>
      </c>
      <c r="BT490" s="133">
        <v>5.0000000000000002E-5</v>
      </c>
      <c r="BU490" s="133">
        <v>5.0000000000000002E-5</v>
      </c>
      <c r="BV490" s="133">
        <v>5.0000000000000002E-5</v>
      </c>
      <c r="BW490" s="133">
        <v>1E-4</v>
      </c>
      <c r="BX490" s="133">
        <v>1.4999999999999999E-4</v>
      </c>
      <c r="BY490" s="135" t="s">
        <v>1121</v>
      </c>
      <c r="BZ490" s="135" t="s">
        <v>1121</v>
      </c>
      <c r="CA490" s="135" t="s">
        <v>1121</v>
      </c>
      <c r="CB490" s="135" t="s">
        <v>1121</v>
      </c>
      <c r="CC490" s="135" t="s">
        <v>1121</v>
      </c>
      <c r="CD490" s="135" t="s">
        <v>1121</v>
      </c>
      <c r="CE490" s="135" t="s">
        <v>1121</v>
      </c>
      <c r="CF490" s="135" t="s">
        <v>1121</v>
      </c>
      <c r="CG490" s="135" t="s">
        <v>1121</v>
      </c>
      <c r="CH490" s="135" t="s">
        <v>1121</v>
      </c>
      <c r="CI490" s="135" t="s">
        <v>1121</v>
      </c>
      <c r="CJ490" s="135" t="s">
        <v>1121</v>
      </c>
      <c r="CK490" s="135" t="s">
        <v>1121</v>
      </c>
      <c r="CL490" s="135" t="s">
        <v>1121</v>
      </c>
      <c r="CM490" s="135" t="s">
        <v>1121</v>
      </c>
      <c r="CN490" s="135" t="s">
        <v>1121</v>
      </c>
      <c r="CO490" s="135"/>
      <c r="CP490" s="135" t="s">
        <v>1121</v>
      </c>
      <c r="CQ490" s="135" t="s">
        <v>1121</v>
      </c>
      <c r="CR490" s="135" t="s">
        <v>1121</v>
      </c>
      <c r="CS490" s="135" t="s">
        <v>1121</v>
      </c>
      <c r="CT490" s="135" t="s">
        <v>1121</v>
      </c>
      <c r="CU490" s="135" t="s">
        <v>1121</v>
      </c>
      <c r="CV490" s="135" t="s">
        <v>1121</v>
      </c>
      <c r="CW490" s="136" t="s">
        <v>1121</v>
      </c>
      <c r="CX490" s="135" t="s">
        <v>1121</v>
      </c>
      <c r="CY490" s="135" t="s">
        <v>1121</v>
      </c>
      <c r="CZ490" s="135" t="s">
        <v>1121</v>
      </c>
      <c r="DA490" s="135" t="s">
        <v>1121</v>
      </c>
      <c r="DB490" s="135" t="s">
        <v>1121</v>
      </c>
      <c r="DC490" s="133">
        <v>5.0000000000000002E-5</v>
      </c>
      <c r="DD490" s="133">
        <v>5.0000000000000002E-5</v>
      </c>
      <c r="DE490" s="132">
        <v>4349</v>
      </c>
      <c r="DF490" s="135" t="s">
        <v>1121</v>
      </c>
      <c r="DG490" s="135" t="s">
        <v>1121</v>
      </c>
      <c r="DH490" s="135" t="s">
        <v>1121</v>
      </c>
      <c r="DI490" s="135" t="s">
        <v>1121</v>
      </c>
      <c r="DJ490" s="135" t="s">
        <v>1121</v>
      </c>
    </row>
    <row r="491" spans="34:114" ht="15" hidden="1" x14ac:dyDescent="0.25">
      <c r="AH491" s="133">
        <v>2.5000000000000001E-3</v>
      </c>
      <c r="AI491" s="133">
        <v>2.5000000000000001E-3</v>
      </c>
      <c r="AJ491" s="133">
        <v>2.5000000000000001E-3</v>
      </c>
      <c r="AK491" s="133">
        <v>2.5000000000000001E-3</v>
      </c>
      <c r="AL491" s="133">
        <v>2.5000000000000001E-3</v>
      </c>
      <c r="AM491" s="133">
        <v>2.5000000000000001E-3</v>
      </c>
      <c r="AN491" s="133">
        <v>2.5000000000000001E-3</v>
      </c>
      <c r="AO491" s="133">
        <v>2.5000000000000001E-3</v>
      </c>
      <c r="AP491" s="133">
        <v>2.5000000000000001E-3</v>
      </c>
      <c r="AQ491" s="133">
        <v>1.5E-3</v>
      </c>
      <c r="AR491" s="133">
        <v>2.5000000000000001E-3</v>
      </c>
      <c r="AS491" s="133">
        <v>2.5000000000000001E-3</v>
      </c>
      <c r="AT491" s="133">
        <v>2.5000000000000001E-3</v>
      </c>
      <c r="AU491" s="133">
        <v>2.5000000000000001E-3</v>
      </c>
      <c r="AV491" s="133">
        <v>2.5000000000000001E-3</v>
      </c>
      <c r="AW491" s="133">
        <v>2.5000000000000001E-3</v>
      </c>
      <c r="AX491" s="132">
        <v>0.01</v>
      </c>
      <c r="AY491" s="133">
        <v>2.5000000000000001E-3</v>
      </c>
      <c r="AZ491" s="133">
        <v>2.5000000000000001E-3</v>
      </c>
      <c r="BB491" s="133">
        <v>5.0000000000000001E-4</v>
      </c>
      <c r="BC491" s="133">
        <v>5.0000000000000001E-4</v>
      </c>
      <c r="BD491" s="133">
        <v>5.0000000000000001E-4</v>
      </c>
      <c r="BE491" s="133">
        <v>5.0000000000000001E-4</v>
      </c>
      <c r="BF491" s="133">
        <v>5.0000000000000001E-4</v>
      </c>
      <c r="BG491" s="133">
        <v>5.0000000000000001E-4</v>
      </c>
      <c r="BH491" s="133">
        <v>5.0000000000000001E-4</v>
      </c>
      <c r="BI491" s="133">
        <v>5.0000000000000001E-4</v>
      </c>
      <c r="BJ491" s="133">
        <v>5.0000000000000004E-6</v>
      </c>
      <c r="BK491" s="133">
        <v>5.0000000000000001E-4</v>
      </c>
      <c r="BL491" s="133">
        <v>5.0000000000000002E-5</v>
      </c>
      <c r="BM491" s="133">
        <v>5.0000000000000002E-5</v>
      </c>
      <c r="BN491" s="133">
        <v>5.0000000000000002E-5</v>
      </c>
      <c r="BO491" s="133">
        <v>5.0000000000000002E-5</v>
      </c>
      <c r="BP491" s="133">
        <v>5.0000000000000002E-5</v>
      </c>
      <c r="BQ491" s="133">
        <v>4.0000000000000002E-4</v>
      </c>
      <c r="BR491" s="133">
        <v>5.0000000000000002E-5</v>
      </c>
      <c r="BS491" s="133">
        <v>5.0000000000000002E-5</v>
      </c>
      <c r="BT491" s="133">
        <v>5.0000000000000002E-5</v>
      </c>
      <c r="BU491" s="133">
        <v>5.0000000000000002E-5</v>
      </c>
      <c r="BV491" s="133">
        <v>5.0000000000000002E-5</v>
      </c>
      <c r="BW491" s="133">
        <v>1E-4</v>
      </c>
      <c r="BX491" s="133">
        <v>1.4999999999999999E-4</v>
      </c>
      <c r="BY491" s="135" t="s">
        <v>1121</v>
      </c>
      <c r="BZ491" s="135" t="s">
        <v>1121</v>
      </c>
      <c r="CA491" s="135" t="s">
        <v>1121</v>
      </c>
      <c r="CB491" s="135" t="s">
        <v>1121</v>
      </c>
      <c r="CC491" s="135" t="s">
        <v>1121</v>
      </c>
      <c r="CD491" s="135" t="s">
        <v>1121</v>
      </c>
      <c r="CE491" s="135" t="s">
        <v>1121</v>
      </c>
      <c r="CF491" s="135" t="s">
        <v>1121</v>
      </c>
      <c r="CG491" s="135" t="s">
        <v>1121</v>
      </c>
      <c r="CH491" s="135" t="s">
        <v>1121</v>
      </c>
      <c r="CI491" s="135" t="s">
        <v>1121</v>
      </c>
      <c r="CJ491" s="135" t="s">
        <v>1121</v>
      </c>
      <c r="CK491" s="135" t="s">
        <v>1121</v>
      </c>
      <c r="CL491" s="135" t="s">
        <v>1121</v>
      </c>
      <c r="CM491" s="135" t="s">
        <v>1121</v>
      </c>
      <c r="CN491" s="135" t="s">
        <v>1121</v>
      </c>
      <c r="CO491" s="135"/>
      <c r="CP491" s="135" t="s">
        <v>1121</v>
      </c>
      <c r="CQ491" s="135" t="s">
        <v>1121</v>
      </c>
      <c r="CR491" s="135" t="s">
        <v>1121</v>
      </c>
      <c r="CS491" s="135" t="s">
        <v>1121</v>
      </c>
      <c r="CT491" s="135" t="s">
        <v>1121</v>
      </c>
      <c r="CU491" s="135" t="s">
        <v>1121</v>
      </c>
      <c r="CV491" s="135" t="s">
        <v>1121</v>
      </c>
      <c r="CW491" s="136" t="s">
        <v>1121</v>
      </c>
      <c r="CX491" s="135" t="s">
        <v>1121</v>
      </c>
      <c r="CY491" s="135" t="s">
        <v>1121</v>
      </c>
      <c r="CZ491" s="135" t="s">
        <v>1121</v>
      </c>
      <c r="DA491" s="135" t="s">
        <v>1121</v>
      </c>
      <c r="DB491" s="135" t="s">
        <v>1121</v>
      </c>
      <c r="DC491" s="133">
        <v>5.0000000000000002E-5</v>
      </c>
      <c r="DD491" s="133">
        <v>5.0000000000000002E-5</v>
      </c>
      <c r="DE491" s="132">
        <v>87.62</v>
      </c>
      <c r="DF491" s="135" t="s">
        <v>1121</v>
      </c>
      <c r="DG491" s="135" t="s">
        <v>1121</v>
      </c>
      <c r="DH491" s="135" t="s">
        <v>1121</v>
      </c>
      <c r="DI491" s="135" t="s">
        <v>1121</v>
      </c>
      <c r="DJ491" s="135" t="s">
        <v>1121</v>
      </c>
    </row>
    <row r="492" spans="34:114" ht="15" hidden="1" x14ac:dyDescent="0.25">
      <c r="AH492" s="132">
        <v>6.0000000000000001E-3</v>
      </c>
      <c r="AI492" s="132">
        <v>8.0000000000000002E-3</v>
      </c>
      <c r="AJ492" s="133">
        <v>2.5000000000000001E-3</v>
      </c>
      <c r="AK492" s="132">
        <v>0.01</v>
      </c>
      <c r="AL492" s="132">
        <v>0.01</v>
      </c>
      <c r="AM492" s="133">
        <v>2.5000000000000001E-3</v>
      </c>
      <c r="AN492" s="133">
        <v>2.5000000000000001E-3</v>
      </c>
      <c r="AO492" s="133">
        <v>2.5000000000000001E-3</v>
      </c>
      <c r="AP492" s="133">
        <v>2.5000000000000001E-3</v>
      </c>
      <c r="AQ492" s="133">
        <v>1.5E-3</v>
      </c>
      <c r="AR492" s="133">
        <v>2.5000000000000001E-3</v>
      </c>
      <c r="AS492" s="133">
        <v>2.5000000000000001E-3</v>
      </c>
      <c r="AT492" s="132">
        <v>6.0000000000000001E-3</v>
      </c>
      <c r="AU492" s="132">
        <v>7.0000000000000001E-3</v>
      </c>
      <c r="AV492" s="133">
        <v>2.5000000000000001E-3</v>
      </c>
      <c r="AW492" s="133">
        <v>2.5000000000000001E-3</v>
      </c>
      <c r="AX492" s="132">
        <v>1.4E-2</v>
      </c>
      <c r="AY492" s="133">
        <v>2.5000000000000001E-3</v>
      </c>
      <c r="AZ492" s="133">
        <v>2.5000000000000001E-3</v>
      </c>
      <c r="BB492" s="133">
        <v>5.0000000000000001E-4</v>
      </c>
      <c r="BC492" s="133">
        <v>5.0000000000000001E-4</v>
      </c>
      <c r="BD492" s="133">
        <v>5.0000000000000001E-4</v>
      </c>
      <c r="BE492" s="133">
        <v>5.0000000000000001E-4</v>
      </c>
      <c r="BF492" s="133">
        <v>5.0000000000000001E-4</v>
      </c>
      <c r="BG492" s="133">
        <v>5.0000000000000001E-4</v>
      </c>
      <c r="BH492" s="133">
        <v>5.0000000000000001E-4</v>
      </c>
      <c r="BI492" s="133">
        <v>5.0000000000000001E-4</v>
      </c>
      <c r="BJ492" s="133">
        <v>5.0000000000000004E-6</v>
      </c>
      <c r="BK492" s="133">
        <v>5.0000000000000001E-4</v>
      </c>
      <c r="BL492" s="133">
        <v>5.0000000000000002E-5</v>
      </c>
      <c r="BM492" s="133">
        <v>5.0000000000000002E-5</v>
      </c>
      <c r="BN492" s="133">
        <v>5.0000000000000002E-5</v>
      </c>
      <c r="BO492" s="133">
        <v>5.0000000000000002E-5</v>
      </c>
      <c r="BP492" s="133">
        <v>5.0000000000000002E-5</v>
      </c>
      <c r="BQ492" s="133">
        <v>4.0000000000000002E-4</v>
      </c>
      <c r="BR492" s="133">
        <v>5.0000000000000002E-5</v>
      </c>
      <c r="BS492" s="133">
        <v>5.0000000000000002E-5</v>
      </c>
      <c r="BT492" s="133">
        <v>5.0000000000000002E-5</v>
      </c>
      <c r="BU492" s="133">
        <v>5.0000000000000002E-5</v>
      </c>
      <c r="BV492" s="133">
        <v>5.0000000000000002E-5</v>
      </c>
      <c r="BW492" s="133">
        <v>1E-4</v>
      </c>
      <c r="BX492" s="133">
        <v>1.4999999999999999E-4</v>
      </c>
      <c r="BY492" s="135" t="s">
        <v>1121</v>
      </c>
      <c r="BZ492" s="135" t="s">
        <v>1121</v>
      </c>
      <c r="CA492" s="135" t="s">
        <v>1121</v>
      </c>
      <c r="CB492" s="135" t="s">
        <v>1121</v>
      </c>
      <c r="CC492" s="135" t="s">
        <v>1121</v>
      </c>
      <c r="CD492" s="135" t="s">
        <v>1121</v>
      </c>
      <c r="CE492" s="135" t="s">
        <v>1121</v>
      </c>
      <c r="CF492" s="135" t="s">
        <v>1121</v>
      </c>
      <c r="CG492" s="135" t="s">
        <v>1121</v>
      </c>
      <c r="CH492" s="135" t="s">
        <v>1121</v>
      </c>
      <c r="CI492" s="135" t="s">
        <v>1121</v>
      </c>
      <c r="CJ492" s="135" t="s">
        <v>1121</v>
      </c>
      <c r="CK492" s="135" t="s">
        <v>1121</v>
      </c>
      <c r="CL492" s="135" t="s">
        <v>1121</v>
      </c>
      <c r="CM492" s="135" t="s">
        <v>1121</v>
      </c>
      <c r="CN492" s="135" t="s">
        <v>1121</v>
      </c>
      <c r="CO492" s="135"/>
      <c r="CP492" s="135" t="s">
        <v>1121</v>
      </c>
      <c r="CQ492" s="135" t="s">
        <v>1121</v>
      </c>
      <c r="CR492" s="135" t="s">
        <v>1121</v>
      </c>
      <c r="CS492" s="135" t="s">
        <v>1121</v>
      </c>
      <c r="CT492" s="135" t="s">
        <v>1121</v>
      </c>
      <c r="CU492" s="135" t="s">
        <v>1121</v>
      </c>
      <c r="CV492" s="135" t="s">
        <v>1121</v>
      </c>
      <c r="CW492" s="136" t="s">
        <v>1121</v>
      </c>
      <c r="CX492" s="135" t="s">
        <v>1121</v>
      </c>
      <c r="CY492" s="135" t="s">
        <v>1121</v>
      </c>
      <c r="CZ492" s="135" t="s">
        <v>1121</v>
      </c>
      <c r="DA492" s="135" t="s">
        <v>1121</v>
      </c>
      <c r="DB492" s="135" t="s">
        <v>1121</v>
      </c>
      <c r="DC492" s="133">
        <v>5.0000000000000002E-5</v>
      </c>
      <c r="DD492" s="133">
        <v>5.0000000000000002E-5</v>
      </c>
      <c r="DE492" s="132">
        <v>30.43</v>
      </c>
      <c r="DF492" s="135" t="s">
        <v>1121</v>
      </c>
      <c r="DG492" s="135" t="s">
        <v>1121</v>
      </c>
      <c r="DH492" s="135" t="s">
        <v>1121</v>
      </c>
      <c r="DI492" s="135" t="s">
        <v>1121</v>
      </c>
      <c r="DJ492" s="135" t="s">
        <v>1121</v>
      </c>
    </row>
    <row r="493" spans="34:114" ht="15" hidden="1" x14ac:dyDescent="0.25">
      <c r="AH493" s="132">
        <v>2.5000000000000001E-2</v>
      </c>
      <c r="AI493" s="132">
        <v>8.5999999999999993E-2</v>
      </c>
      <c r="AJ493" s="132">
        <v>1.7000000000000001E-2</v>
      </c>
      <c r="AK493" s="132">
        <v>0.21</v>
      </c>
      <c r="AL493" s="132">
        <v>0.11</v>
      </c>
      <c r="AM493" s="132">
        <v>7.1999999999999995E-2</v>
      </c>
      <c r="AN493" s="132">
        <v>7.4999999999999997E-2</v>
      </c>
      <c r="AO493" s="132">
        <v>8.9999999999999993E-3</v>
      </c>
      <c r="AP493" s="132">
        <v>4.2999999999999997E-2</v>
      </c>
      <c r="AQ493" s="132">
        <v>6.6000000000000003E-2</v>
      </c>
      <c r="AR493" s="132">
        <v>6.0000000000000001E-3</v>
      </c>
      <c r="AS493" s="132">
        <v>8.0000000000000002E-3</v>
      </c>
      <c r="AT493" s="132">
        <v>0.16700000000000001</v>
      </c>
      <c r="AU493" s="132">
        <v>9.7000000000000003E-2</v>
      </c>
      <c r="AV493" s="132">
        <v>4.2000000000000003E-2</v>
      </c>
      <c r="AW493" s="132">
        <v>5.7000000000000002E-2</v>
      </c>
      <c r="AX493" s="132">
        <v>6.2E-2</v>
      </c>
      <c r="AY493" s="132">
        <v>2.3E-2</v>
      </c>
      <c r="AZ493" s="133">
        <v>2.5000000000000001E-3</v>
      </c>
      <c r="BB493" s="133">
        <v>5.0000000000000001E-4</v>
      </c>
      <c r="BC493" s="133">
        <v>5.0000000000000001E-4</v>
      </c>
      <c r="BD493" s="133">
        <v>5.0000000000000001E-4</v>
      </c>
      <c r="BE493" s="133">
        <v>5.0000000000000001E-4</v>
      </c>
      <c r="BF493" s="133">
        <v>5.0000000000000001E-4</v>
      </c>
      <c r="BG493" s="133">
        <v>5.0000000000000001E-4</v>
      </c>
      <c r="BH493" s="133">
        <v>5.0000000000000001E-4</v>
      </c>
      <c r="BI493" s="133">
        <v>5.0000000000000001E-4</v>
      </c>
      <c r="BJ493" s="133">
        <v>5.0000000000000004E-6</v>
      </c>
      <c r="BK493" s="133">
        <v>5.0000000000000001E-4</v>
      </c>
      <c r="BL493" s="133">
        <v>5.0000000000000002E-5</v>
      </c>
      <c r="BM493" s="133">
        <v>5.0000000000000002E-5</v>
      </c>
      <c r="BN493" s="133">
        <v>5.0000000000000002E-5</v>
      </c>
      <c r="BO493" s="133">
        <v>5.0000000000000002E-5</v>
      </c>
      <c r="BP493" s="133">
        <v>5.0000000000000002E-5</v>
      </c>
      <c r="BQ493" s="133">
        <v>4.0000000000000002E-4</v>
      </c>
      <c r="BR493" s="133">
        <v>5.0000000000000002E-5</v>
      </c>
      <c r="BS493" s="133">
        <v>5.0000000000000002E-5</v>
      </c>
      <c r="BT493" s="133">
        <v>5.0000000000000002E-5</v>
      </c>
      <c r="BU493" s="133">
        <v>5.0000000000000002E-5</v>
      </c>
      <c r="BV493" s="133">
        <v>5.0000000000000002E-5</v>
      </c>
      <c r="BW493" s="133">
        <v>1E-4</v>
      </c>
      <c r="BX493" s="133">
        <v>1.4999999999999999E-4</v>
      </c>
      <c r="BY493" s="132">
        <v>0.49</v>
      </c>
      <c r="BZ493" s="133">
        <v>0.05</v>
      </c>
      <c r="CA493" s="133">
        <v>0.5</v>
      </c>
      <c r="CB493" s="133">
        <v>1.0000000000000001E-5</v>
      </c>
      <c r="CC493" s="133">
        <v>2.5000000000000001E-5</v>
      </c>
      <c r="CD493" s="133">
        <v>2.5000000000000001E-5</v>
      </c>
      <c r="CE493" s="133">
        <v>2.5000000000000001E-5</v>
      </c>
      <c r="CF493" s="133">
        <v>2.5000000000000001E-5</v>
      </c>
      <c r="CG493" s="133">
        <v>2.5000000000000001E-5</v>
      </c>
      <c r="CH493" s="133">
        <v>2.5000000000000001E-5</v>
      </c>
      <c r="CI493" s="133">
        <v>2.5000000000000001E-5</v>
      </c>
      <c r="CJ493" s="133">
        <v>5.0000000000000001E-3</v>
      </c>
      <c r="CK493" s="133">
        <v>1.4999999999999999E-4</v>
      </c>
      <c r="CL493" s="133">
        <v>5.0000000000000001E-4</v>
      </c>
      <c r="CM493" s="133">
        <v>5.0000000000000001E-4</v>
      </c>
      <c r="CN493" s="133">
        <v>5.0000000000000001E-4</v>
      </c>
      <c r="CO493" s="133"/>
      <c r="CP493" s="133">
        <v>2.9999999999999997E-4</v>
      </c>
      <c r="CQ493" s="133">
        <v>5.0000000000000001E-3</v>
      </c>
      <c r="CR493" s="133">
        <v>5.0000000000000001E-4</v>
      </c>
      <c r="CS493" s="133">
        <v>5.0000000000000001E-4</v>
      </c>
      <c r="CT493" s="133">
        <v>5.0000000000000002E-5</v>
      </c>
      <c r="CU493" s="133">
        <v>5.0000000000000002E-5</v>
      </c>
      <c r="CV493" s="133">
        <v>5.0000000000000002E-5</v>
      </c>
      <c r="CW493" s="136">
        <v>0.87</v>
      </c>
      <c r="CX493" s="133">
        <v>5.0000000000000002E-5</v>
      </c>
      <c r="CY493" s="133">
        <v>5.0000000000000002E-5</v>
      </c>
      <c r="CZ493" s="133">
        <v>5.0000000000000002E-5</v>
      </c>
      <c r="DA493" s="133">
        <v>5.0000000000000002E-5</v>
      </c>
      <c r="DB493" s="133">
        <v>5.0000000000000002E-5</v>
      </c>
      <c r="DC493" s="133">
        <v>5.0000000000000002E-5</v>
      </c>
      <c r="DD493" s="133">
        <v>5.0000000000000002E-5</v>
      </c>
      <c r="DE493" s="132">
        <v>585.5</v>
      </c>
      <c r="DF493" s="133">
        <v>5.0000000000000001E-4</v>
      </c>
      <c r="DG493" s="133">
        <v>5.0000000000000002E-5</v>
      </c>
      <c r="DH493" s="133">
        <v>2.5000000000000001E-5</v>
      </c>
      <c r="DI493" s="133">
        <v>2.5000000000000001E-5</v>
      </c>
      <c r="DJ493" s="133">
        <v>5.0000000000000002E-5</v>
      </c>
    </row>
    <row r="494" spans="34:114" ht="15" hidden="1" x14ac:dyDescent="0.25">
      <c r="AH494" s="132">
        <v>0.01</v>
      </c>
      <c r="AI494" s="132">
        <v>2.1000000000000001E-2</v>
      </c>
      <c r="AJ494" s="132">
        <v>1.0999999999999999E-2</v>
      </c>
      <c r="AK494" s="132">
        <v>5.6000000000000001E-2</v>
      </c>
      <c r="AL494" s="132">
        <v>2.9000000000000001E-2</v>
      </c>
      <c r="AM494" s="132">
        <v>0.02</v>
      </c>
      <c r="AN494" s="132">
        <v>0.02</v>
      </c>
      <c r="AO494" s="133">
        <v>2.5000000000000001E-3</v>
      </c>
      <c r="AP494" s="132">
        <v>1.2999999999999999E-2</v>
      </c>
      <c r="AQ494" s="133">
        <v>1.5E-3</v>
      </c>
      <c r="AR494" s="133">
        <v>2.5000000000000001E-3</v>
      </c>
      <c r="AS494" s="133">
        <v>2.5000000000000001E-3</v>
      </c>
      <c r="AT494" s="132">
        <v>3.6999999999999998E-2</v>
      </c>
      <c r="AU494" s="132">
        <v>2.8000000000000001E-2</v>
      </c>
      <c r="AV494" s="132">
        <v>0.01</v>
      </c>
      <c r="AW494" s="132">
        <v>1.4E-2</v>
      </c>
      <c r="AX494" s="132">
        <v>1.9E-2</v>
      </c>
      <c r="AY494" s="132">
        <v>8.0000000000000002E-3</v>
      </c>
      <c r="AZ494" s="133">
        <v>2.5000000000000001E-3</v>
      </c>
      <c r="BB494" s="133">
        <v>5.0000000000000001E-4</v>
      </c>
      <c r="BC494" s="133">
        <v>5.0000000000000001E-4</v>
      </c>
      <c r="BD494" s="133">
        <v>5.0000000000000001E-4</v>
      </c>
      <c r="BE494" s="133">
        <v>5.0000000000000001E-4</v>
      </c>
      <c r="BF494" s="133">
        <v>5.0000000000000001E-4</v>
      </c>
      <c r="BG494" s="133">
        <v>5.0000000000000001E-4</v>
      </c>
      <c r="BH494" s="133">
        <v>5.0000000000000001E-4</v>
      </c>
      <c r="BI494" s="133">
        <v>5.0000000000000001E-4</v>
      </c>
      <c r="BJ494" s="133">
        <v>5.0000000000000004E-6</v>
      </c>
      <c r="BK494" s="133">
        <v>5.0000000000000001E-4</v>
      </c>
      <c r="BL494" s="133">
        <v>5.0000000000000002E-5</v>
      </c>
      <c r="BM494" s="133">
        <v>5.0000000000000002E-5</v>
      </c>
      <c r="BN494" s="133">
        <v>5.0000000000000002E-5</v>
      </c>
      <c r="BO494" s="133">
        <v>5.0000000000000002E-5</v>
      </c>
      <c r="BP494" s="133">
        <v>5.0000000000000002E-5</v>
      </c>
      <c r="BQ494" s="133">
        <v>4.0000000000000002E-4</v>
      </c>
      <c r="BR494" s="133">
        <v>5.0000000000000002E-5</v>
      </c>
      <c r="BS494" s="133">
        <v>5.0000000000000002E-5</v>
      </c>
      <c r="BT494" s="133">
        <v>5.0000000000000002E-5</v>
      </c>
      <c r="BU494" s="133">
        <v>5.0000000000000002E-5</v>
      </c>
      <c r="BV494" s="133">
        <v>5.0000000000000002E-5</v>
      </c>
      <c r="BW494" s="133">
        <v>1E-4</v>
      </c>
      <c r="BX494" s="133">
        <v>1.4999999999999999E-4</v>
      </c>
      <c r="BY494" s="133">
        <v>2.5000000000000001E-2</v>
      </c>
      <c r="BZ494" s="133">
        <v>0.05</v>
      </c>
      <c r="CA494" s="133">
        <v>0.5</v>
      </c>
      <c r="CB494" s="133">
        <v>1.0000000000000001E-5</v>
      </c>
      <c r="CC494" s="133">
        <v>2.5000000000000001E-5</v>
      </c>
      <c r="CD494" s="133">
        <v>2.5000000000000001E-5</v>
      </c>
      <c r="CE494" s="133">
        <v>2.5000000000000001E-5</v>
      </c>
      <c r="CF494" s="133">
        <v>2.5000000000000001E-5</v>
      </c>
      <c r="CG494" s="133">
        <v>2.5000000000000001E-5</v>
      </c>
      <c r="CH494" s="133">
        <v>2.5000000000000001E-5</v>
      </c>
      <c r="CI494" s="133">
        <v>2.5000000000000001E-5</v>
      </c>
      <c r="CJ494" s="133">
        <v>5.0000000000000001E-3</v>
      </c>
      <c r="CK494" s="133">
        <v>1.4999999999999999E-4</v>
      </c>
      <c r="CL494" s="133">
        <v>5.0000000000000001E-4</v>
      </c>
      <c r="CM494" s="133">
        <v>5.0000000000000001E-4</v>
      </c>
      <c r="CN494" s="133">
        <v>5.0000000000000001E-4</v>
      </c>
      <c r="CO494" s="133"/>
      <c r="CP494" s="133">
        <v>2.9999999999999997E-4</v>
      </c>
      <c r="CQ494" s="133">
        <v>5.0000000000000001E-3</v>
      </c>
      <c r="CR494" s="133">
        <v>5.0000000000000001E-4</v>
      </c>
      <c r="CS494" s="133">
        <v>5.0000000000000001E-4</v>
      </c>
      <c r="CT494" s="133">
        <v>5.0000000000000002E-5</v>
      </c>
      <c r="CU494" s="133">
        <v>5.0000000000000002E-5</v>
      </c>
      <c r="CV494" s="133">
        <v>5.0000000000000002E-5</v>
      </c>
      <c r="CW494" s="136">
        <v>2.9</v>
      </c>
      <c r="CX494" s="133">
        <v>5.0000000000000002E-5</v>
      </c>
      <c r="CY494" s="133">
        <v>5.0000000000000002E-5</v>
      </c>
      <c r="CZ494" s="133">
        <v>5.0000000000000002E-5</v>
      </c>
      <c r="DA494" s="133">
        <v>5.0000000000000002E-5</v>
      </c>
      <c r="DB494" s="133">
        <v>5.0000000000000002E-5</v>
      </c>
      <c r="DC494" s="133">
        <v>5.0000000000000002E-5</v>
      </c>
      <c r="DD494" s="133">
        <v>5.0000000000000002E-5</v>
      </c>
      <c r="DE494" s="132">
        <v>1263</v>
      </c>
      <c r="DF494" s="133">
        <v>5.0000000000000001E-4</v>
      </c>
      <c r="DG494" s="133">
        <v>5.0000000000000002E-5</v>
      </c>
      <c r="DH494" s="133">
        <v>2.5000000000000001E-5</v>
      </c>
      <c r="DI494" s="133">
        <v>2.5000000000000001E-5</v>
      </c>
      <c r="DJ494" s="133">
        <v>5.0000000000000002E-5</v>
      </c>
    </row>
    <row r="495" spans="34:114" ht="15" hidden="1" x14ac:dyDescent="0.25">
      <c r="AH495" s="133">
        <v>2.5000000000000001E-3</v>
      </c>
      <c r="AI495" s="133">
        <v>2.5000000000000001E-3</v>
      </c>
      <c r="AJ495" s="133">
        <v>2.5000000000000001E-3</v>
      </c>
      <c r="AK495" s="133">
        <v>2.5000000000000001E-3</v>
      </c>
      <c r="AL495" s="133">
        <v>2.5000000000000001E-3</v>
      </c>
      <c r="AM495" s="133">
        <v>2.5000000000000001E-3</v>
      </c>
      <c r="AN495" s="133">
        <v>2.5000000000000001E-3</v>
      </c>
      <c r="AO495" s="133">
        <v>2.5000000000000001E-3</v>
      </c>
      <c r="AP495" s="133">
        <v>2.5000000000000001E-3</v>
      </c>
      <c r="AQ495" s="133">
        <v>1.5E-3</v>
      </c>
      <c r="AR495" s="133">
        <v>2.5000000000000001E-3</v>
      </c>
      <c r="AS495" s="133">
        <v>2.5000000000000001E-3</v>
      </c>
      <c r="AT495" s="133">
        <v>2.5000000000000001E-3</v>
      </c>
      <c r="AU495" s="133">
        <v>2.5000000000000001E-3</v>
      </c>
      <c r="AV495" s="133">
        <v>2.5000000000000001E-3</v>
      </c>
      <c r="AW495" s="133">
        <v>2.5000000000000001E-3</v>
      </c>
      <c r="AX495" s="132">
        <v>6.0000000000000001E-3</v>
      </c>
      <c r="AY495" s="133">
        <v>2.5000000000000001E-3</v>
      </c>
      <c r="AZ495" s="133">
        <v>2.5000000000000001E-3</v>
      </c>
      <c r="BB495" s="133">
        <v>5.0000000000000001E-4</v>
      </c>
      <c r="BC495" s="133">
        <v>5.0000000000000001E-4</v>
      </c>
      <c r="BD495" s="133">
        <v>5.0000000000000001E-4</v>
      </c>
      <c r="BE495" s="133">
        <v>5.0000000000000001E-4</v>
      </c>
      <c r="BF495" s="133">
        <v>5.0000000000000001E-4</v>
      </c>
      <c r="BG495" s="133">
        <v>5.0000000000000001E-4</v>
      </c>
      <c r="BH495" s="133">
        <v>5.0000000000000001E-4</v>
      </c>
      <c r="BI495" s="133">
        <v>5.0000000000000001E-4</v>
      </c>
      <c r="BJ495" s="133">
        <v>5.0000000000000004E-6</v>
      </c>
      <c r="BK495" s="133">
        <v>5.0000000000000001E-4</v>
      </c>
      <c r="BL495" s="133">
        <v>5.0000000000000002E-5</v>
      </c>
      <c r="BM495" s="133">
        <v>5.0000000000000002E-5</v>
      </c>
      <c r="BN495" s="133">
        <v>5.0000000000000002E-5</v>
      </c>
      <c r="BO495" s="133">
        <v>5.0000000000000002E-5</v>
      </c>
      <c r="BP495" s="133">
        <v>5.0000000000000002E-5</v>
      </c>
      <c r="BQ495" s="133">
        <v>4.0000000000000002E-4</v>
      </c>
      <c r="BR495" s="133">
        <v>5.0000000000000002E-5</v>
      </c>
      <c r="BS495" s="133">
        <v>5.0000000000000002E-5</v>
      </c>
      <c r="BT495" s="133">
        <v>5.0000000000000002E-5</v>
      </c>
      <c r="BU495" s="133">
        <v>5.0000000000000002E-5</v>
      </c>
      <c r="BV495" s="133">
        <v>5.0000000000000002E-5</v>
      </c>
      <c r="BW495" s="133">
        <v>1E-4</v>
      </c>
      <c r="BX495" s="133">
        <v>1.4999999999999999E-4</v>
      </c>
      <c r="BY495" s="135" t="s">
        <v>1121</v>
      </c>
      <c r="BZ495" s="135" t="s">
        <v>1121</v>
      </c>
      <c r="CA495" s="135" t="s">
        <v>1121</v>
      </c>
      <c r="CB495" s="135" t="s">
        <v>1121</v>
      </c>
      <c r="CC495" s="135" t="s">
        <v>1121</v>
      </c>
      <c r="CD495" s="135" t="s">
        <v>1121</v>
      </c>
      <c r="CE495" s="135" t="s">
        <v>1121</v>
      </c>
      <c r="CF495" s="135" t="s">
        <v>1121</v>
      </c>
      <c r="CG495" s="135" t="s">
        <v>1121</v>
      </c>
      <c r="CH495" s="135" t="s">
        <v>1121</v>
      </c>
      <c r="CI495" s="135" t="s">
        <v>1121</v>
      </c>
      <c r="CJ495" s="135" t="s">
        <v>1121</v>
      </c>
      <c r="CK495" s="135" t="s">
        <v>1121</v>
      </c>
      <c r="CL495" s="135" t="s">
        <v>1121</v>
      </c>
      <c r="CM495" s="135" t="s">
        <v>1121</v>
      </c>
      <c r="CN495" s="135" t="s">
        <v>1121</v>
      </c>
      <c r="CO495" s="135"/>
      <c r="CP495" s="135" t="s">
        <v>1121</v>
      </c>
      <c r="CQ495" s="135" t="s">
        <v>1121</v>
      </c>
      <c r="CR495" s="135" t="s">
        <v>1121</v>
      </c>
      <c r="CS495" s="135" t="s">
        <v>1121</v>
      </c>
      <c r="CT495" s="135" t="s">
        <v>1121</v>
      </c>
      <c r="CU495" s="135" t="s">
        <v>1121</v>
      </c>
      <c r="CV495" s="135" t="s">
        <v>1121</v>
      </c>
      <c r="CW495" s="136" t="s">
        <v>1121</v>
      </c>
      <c r="CX495" s="135" t="s">
        <v>1121</v>
      </c>
      <c r="CY495" s="135" t="s">
        <v>1121</v>
      </c>
      <c r="CZ495" s="135" t="s">
        <v>1121</v>
      </c>
      <c r="DA495" s="135" t="s">
        <v>1121</v>
      </c>
      <c r="DB495" s="135" t="s">
        <v>1121</v>
      </c>
      <c r="DC495" s="133">
        <v>5.0000000000000002E-5</v>
      </c>
      <c r="DD495" s="133">
        <v>5.0000000000000002E-5</v>
      </c>
      <c r="DE495" s="132">
        <v>227.4</v>
      </c>
      <c r="DF495" s="135" t="s">
        <v>1121</v>
      </c>
      <c r="DG495" s="135" t="s">
        <v>1121</v>
      </c>
      <c r="DH495" s="135" t="s">
        <v>1121</v>
      </c>
      <c r="DI495" s="135" t="s">
        <v>1121</v>
      </c>
      <c r="DJ495" s="135" t="s">
        <v>1121</v>
      </c>
    </row>
    <row r="496" spans="34:114" hidden="1" x14ac:dyDescent="0.2"/>
  </sheetData>
  <autoFilter ref="A1:DJ249" xr:uid="{00000000-0009-0000-0000-000000000000}"/>
  <customSheetViews>
    <customSheetView guid="{FB1470F3-388A-4235-BFB8-43234B719E27}">
      <pane xSplit="3" ySplit="5" topLeftCell="D6" activePane="bottomRight" state="frozen"/>
      <selection pane="bottomRight" activeCell="D6" sqref="D6"/>
      <pageMargins left="0.7" right="0.7" top="0.75" bottom="0.75" header="0.3" footer="0.3"/>
      <pageSetup paperSize="9" orientation="portrait" verticalDpi="300" r:id="rId1"/>
    </customSheetView>
  </customSheetViews>
  <mergeCells count="2">
    <mergeCell ref="BB3:BI3"/>
    <mergeCell ref="CC3:CI3"/>
  </mergeCells>
  <conditionalFormatting sqref="AF6:AF252">
    <cfRule type="containsText" dxfId="514" priority="18" operator="containsText" text="&gt;">
      <formula>NOT(ISERROR(SEARCH("&gt;",AF6)))</formula>
    </cfRule>
  </conditionalFormatting>
  <conditionalFormatting sqref="M6:M252">
    <cfRule type="containsText" dxfId="513" priority="16" operator="containsText" text="&gt;">
      <formula>NOT(ISERROR(SEARCH("&gt;",M6)))</formula>
    </cfRule>
  </conditionalFormatting>
  <conditionalFormatting sqref="N6:N252">
    <cfRule type="containsText" dxfId="512" priority="15" operator="containsText" text="&gt;">
      <formula>NOT(ISERROR(SEARCH("&gt;",N6)))</formula>
    </cfRule>
  </conditionalFormatting>
  <conditionalFormatting sqref="Q6:Q252">
    <cfRule type="containsText" dxfId="511" priority="14" operator="containsText" text="&gt;">
      <formula>NOT(ISERROR(SEARCH("&gt;",Q6)))</formula>
    </cfRule>
  </conditionalFormatting>
  <conditionalFormatting sqref="O6:O252">
    <cfRule type="containsText" dxfId="510" priority="13" operator="containsText" text="&gt;">
      <formula>NOT(ISERROR(SEARCH("&gt;",O6)))</formula>
    </cfRule>
  </conditionalFormatting>
  <conditionalFormatting sqref="R6:R252">
    <cfRule type="containsText" dxfId="509" priority="12" operator="containsText" text="&gt;">
      <formula>NOT(ISERROR(SEARCH("&gt;",R6)))</formula>
    </cfRule>
  </conditionalFormatting>
  <conditionalFormatting sqref="P6:P252">
    <cfRule type="containsText" dxfId="508" priority="11" operator="containsText" text="&gt;">
      <formula>NOT(ISERROR(SEARCH("&gt;",P6)))</formula>
    </cfRule>
  </conditionalFormatting>
  <conditionalFormatting sqref="S6:S252">
    <cfRule type="containsText" dxfId="507" priority="10" operator="containsText" text="&gt;">
      <formula>NOT(ISERROR(SEARCH("&gt;",S6)))</formula>
    </cfRule>
  </conditionalFormatting>
  <conditionalFormatting sqref="T6:T252">
    <cfRule type="containsText" dxfId="506" priority="8" operator="containsText" text="&gt;">
      <formula>NOT(ISERROR(SEARCH("&gt;",T6)))</formula>
    </cfRule>
  </conditionalFormatting>
  <conditionalFormatting sqref="V6:V252">
    <cfRule type="containsText" dxfId="505" priority="7" operator="containsText" text="&gt;">
      <formula>NOT(ISERROR(SEARCH("&gt;",V6)))</formula>
    </cfRule>
  </conditionalFormatting>
  <conditionalFormatting sqref="W6:W252">
    <cfRule type="containsText" dxfId="504" priority="6" operator="containsText" text="&gt;">
      <formula>NOT(ISERROR(SEARCH("&gt;",W6)))</formula>
    </cfRule>
  </conditionalFormatting>
  <conditionalFormatting sqref="X6:X252">
    <cfRule type="containsText" dxfId="503" priority="5" operator="containsText" text="&gt;">
      <formula>NOT(ISERROR(SEARCH("&gt;",X6)))</formula>
    </cfRule>
  </conditionalFormatting>
  <conditionalFormatting sqref="Y6:Y252">
    <cfRule type="containsText" dxfId="502" priority="4" operator="containsText" text="&gt;">
      <formula>NOT(ISERROR(SEARCH("&gt;",Y6)))</formula>
    </cfRule>
  </conditionalFormatting>
  <conditionalFormatting sqref="AA6:AA252">
    <cfRule type="containsText" dxfId="501" priority="3" operator="containsText" text="&gt;">
      <formula>NOT(ISERROR(SEARCH("&gt;",AA6)))</formula>
    </cfRule>
  </conditionalFormatting>
  <conditionalFormatting sqref="AB6:AB252">
    <cfRule type="containsText" dxfId="500" priority="2" operator="containsText" text="&gt;">
      <formula>NOT(ISERROR(SEARCH("&gt;",AB6)))</formula>
    </cfRule>
  </conditionalFormatting>
  <conditionalFormatting sqref="AG6:AG252">
    <cfRule type="containsText" dxfId="499" priority="1" operator="containsText" text="&gt;">
      <formula>NOT(ISERROR(SEARCH("&gt;",AG6)))</formula>
    </cfRule>
  </conditionalFormatting>
  <pageMargins left="0.7" right="0.7" top="0.75" bottom="0.75" header="0.3" footer="0.3"/>
  <pageSetup paperSize="9" orientation="portrait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tabColor rgb="FFFFFFCC"/>
    <pageSetUpPr fitToPage="1"/>
  </sheetPr>
  <dimension ref="A1:AR251"/>
  <sheetViews>
    <sheetView tabSelected="1" zoomScale="40" zoomScaleNormal="40" zoomScaleSheetLayoutView="68" workbookViewId="0">
      <pane xSplit="2" ySplit="6" topLeftCell="C7" activePane="bottomRight" state="frozen"/>
      <selection pane="topRight" activeCell="C1" sqref="C1"/>
      <selection pane="bottomLeft" activeCell="A5" sqref="A5"/>
      <selection pane="bottomRight" activeCell="AU225" sqref="AU225"/>
    </sheetView>
  </sheetViews>
  <sheetFormatPr defaultRowHeight="12.75" x14ac:dyDescent="0.2"/>
  <cols>
    <col min="1" max="1" width="5.140625" style="9" bestFit="1" customWidth="1"/>
    <col min="2" max="2" width="19.5703125" style="8" customWidth="1"/>
    <col min="3" max="4" width="6.5703125" style="8" bestFit="1" customWidth="1"/>
    <col min="5" max="5" width="7" style="8" customWidth="1"/>
    <col min="6" max="10" width="6.5703125" style="8" bestFit="1" customWidth="1"/>
    <col min="11" max="11" width="7.42578125" style="8" bestFit="1" customWidth="1"/>
    <col min="12" max="12" width="8" style="8" bestFit="1" customWidth="1"/>
    <col min="13" max="13" width="7.5703125" style="8" bestFit="1" customWidth="1"/>
    <col min="14" max="14" width="20" style="8" bestFit="1" customWidth="1"/>
    <col min="15" max="15" width="16.140625" style="8" bestFit="1" customWidth="1"/>
    <col min="16" max="16" width="7" style="8" bestFit="1" customWidth="1"/>
    <col min="17" max="17" width="8.5703125" style="8" bestFit="1" customWidth="1"/>
    <col min="18" max="18" width="7.85546875" style="8" bestFit="1" customWidth="1"/>
    <col min="19" max="19" width="12.28515625" style="8" bestFit="1" customWidth="1"/>
    <col min="20" max="20" width="9.85546875" style="8" bestFit="1" customWidth="1"/>
    <col min="21" max="21" width="11" style="8" bestFit="1" customWidth="1"/>
    <col min="22" max="22" width="12.140625" style="8" bestFit="1" customWidth="1"/>
    <col min="23" max="23" width="11.7109375" style="8" bestFit="1" customWidth="1"/>
    <col min="24" max="24" width="12.7109375" style="8" bestFit="1" customWidth="1"/>
    <col min="25" max="25" width="13.42578125" style="8" bestFit="1" customWidth="1"/>
    <col min="26" max="26" width="15.7109375" style="8" bestFit="1" customWidth="1"/>
    <col min="27" max="27" width="14.42578125" style="8" bestFit="1" customWidth="1"/>
    <col min="28" max="28" width="9.5703125" style="8" bestFit="1" customWidth="1"/>
    <col min="29" max="29" width="10.7109375" style="8" bestFit="1" customWidth="1"/>
    <col min="30" max="30" width="11.85546875" style="8" bestFit="1" customWidth="1"/>
    <col min="31" max="31" width="10.28515625" style="8" bestFit="1" customWidth="1"/>
    <col min="32" max="32" width="13.85546875" style="8" bestFit="1" customWidth="1"/>
    <col min="33" max="33" width="7.85546875" style="8" bestFit="1" customWidth="1"/>
    <col min="34" max="34" width="7.5703125" style="8" bestFit="1" customWidth="1"/>
    <col min="35" max="35" width="7.140625" style="8" bestFit="1" customWidth="1"/>
    <col min="36" max="36" width="7.7109375" style="8" bestFit="1" customWidth="1"/>
    <col min="37" max="37" width="10.85546875" style="8" bestFit="1" customWidth="1"/>
    <col min="38" max="38" width="8.5703125" style="8" bestFit="1" customWidth="1"/>
    <col min="39" max="39" width="7.85546875" style="8" bestFit="1" customWidth="1"/>
    <col min="40" max="40" width="9" style="8" bestFit="1" customWidth="1"/>
    <col min="41" max="41" width="19.85546875" style="8" bestFit="1" customWidth="1"/>
    <col min="42" max="42" width="6.140625" style="8" customWidth="1"/>
    <col min="43" max="43" width="16.42578125" style="8" bestFit="1" customWidth="1"/>
    <col min="44" max="16384" width="9.140625" style="8"/>
  </cols>
  <sheetData>
    <row r="1" spans="1:44" x14ac:dyDescent="0.2">
      <c r="B1" s="109" t="s">
        <v>306</v>
      </c>
    </row>
    <row r="3" spans="1:44" s="5" customFormat="1" x14ac:dyDescent="0.2">
      <c r="A3" s="4"/>
      <c r="B3" s="17" t="s">
        <v>150</v>
      </c>
      <c r="C3" s="24">
        <v>3</v>
      </c>
      <c r="D3" s="24">
        <v>4</v>
      </c>
      <c r="E3" s="4">
        <v>6</v>
      </c>
      <c r="F3" s="24">
        <v>8</v>
      </c>
      <c r="G3" s="24">
        <v>9</v>
      </c>
      <c r="H3" s="4">
        <v>13</v>
      </c>
      <c r="I3" s="4">
        <v>14</v>
      </c>
      <c r="J3" s="24">
        <v>18</v>
      </c>
      <c r="K3" s="28">
        <v>28</v>
      </c>
      <c r="L3" s="29">
        <v>30</v>
      </c>
      <c r="M3" s="31"/>
      <c r="N3" s="31">
        <v>47</v>
      </c>
      <c r="O3" s="4">
        <v>48</v>
      </c>
      <c r="P3" s="30"/>
      <c r="Q3" s="4">
        <v>55</v>
      </c>
      <c r="R3" s="4">
        <v>56</v>
      </c>
      <c r="S3" s="4">
        <v>57</v>
      </c>
      <c r="T3" s="4">
        <v>60</v>
      </c>
      <c r="U3" s="4">
        <v>62</v>
      </c>
      <c r="V3" s="4">
        <v>64</v>
      </c>
      <c r="W3" s="4">
        <v>66</v>
      </c>
      <c r="X3" s="30"/>
      <c r="Y3" s="4">
        <v>71</v>
      </c>
      <c r="Z3" s="4">
        <v>72</v>
      </c>
      <c r="AA3" s="4">
        <v>73</v>
      </c>
      <c r="AB3" s="4">
        <v>74</v>
      </c>
      <c r="AC3" s="4">
        <v>77</v>
      </c>
      <c r="AD3" s="4">
        <v>79</v>
      </c>
      <c r="AE3" s="24">
        <v>81</v>
      </c>
      <c r="AF3" s="24">
        <v>82</v>
      </c>
      <c r="AG3" s="24">
        <v>83</v>
      </c>
      <c r="AH3" s="4">
        <v>84</v>
      </c>
      <c r="AI3" s="4">
        <v>85</v>
      </c>
      <c r="AJ3" s="4">
        <v>87</v>
      </c>
      <c r="AK3" s="4">
        <v>88</v>
      </c>
      <c r="AL3" s="4">
        <v>89</v>
      </c>
      <c r="AM3" s="4">
        <v>90</v>
      </c>
      <c r="AN3" s="13">
        <v>91</v>
      </c>
      <c r="AO3" s="68"/>
    </row>
    <row r="4" spans="1:44" s="5" customFormat="1" ht="63.75" x14ac:dyDescent="0.2">
      <c r="A4" s="14" t="s">
        <v>174</v>
      </c>
      <c r="B4" s="15" t="s">
        <v>0</v>
      </c>
      <c r="C4" s="25" t="s">
        <v>4</v>
      </c>
      <c r="D4" s="25" t="s">
        <v>5</v>
      </c>
      <c r="E4" s="14" t="s">
        <v>7</v>
      </c>
      <c r="F4" s="14" t="s">
        <v>9</v>
      </c>
      <c r="G4" s="14" t="s">
        <v>10</v>
      </c>
      <c r="H4" s="14" t="s">
        <v>14</v>
      </c>
      <c r="I4" s="14" t="s">
        <v>15</v>
      </c>
      <c r="J4" s="14" t="s">
        <v>19</v>
      </c>
      <c r="K4" s="14" t="s">
        <v>29</v>
      </c>
      <c r="L4" s="14" t="s">
        <v>31</v>
      </c>
      <c r="M4" s="14" t="s">
        <v>155</v>
      </c>
      <c r="N4" s="14" t="s">
        <v>105</v>
      </c>
      <c r="O4" s="14" t="s">
        <v>48</v>
      </c>
      <c r="P4" s="14" t="s">
        <v>151</v>
      </c>
      <c r="Q4" s="14" t="s">
        <v>55</v>
      </c>
      <c r="R4" s="14" t="s">
        <v>56</v>
      </c>
      <c r="S4" s="14" t="s">
        <v>57</v>
      </c>
      <c r="T4" s="14" t="s">
        <v>60</v>
      </c>
      <c r="U4" s="14" t="s">
        <v>62</v>
      </c>
      <c r="V4" s="14" t="s">
        <v>64</v>
      </c>
      <c r="W4" s="14" t="s">
        <v>66</v>
      </c>
      <c r="X4" s="14" t="s">
        <v>154</v>
      </c>
      <c r="Y4" s="14" t="s">
        <v>71</v>
      </c>
      <c r="Z4" s="14" t="s">
        <v>72</v>
      </c>
      <c r="AA4" s="14" t="s">
        <v>73</v>
      </c>
      <c r="AB4" s="14" t="s">
        <v>74</v>
      </c>
      <c r="AC4" s="14" t="s">
        <v>77</v>
      </c>
      <c r="AD4" s="14" t="s">
        <v>79</v>
      </c>
      <c r="AE4" s="14" t="s">
        <v>81</v>
      </c>
      <c r="AF4" s="14" t="s">
        <v>82</v>
      </c>
      <c r="AG4" s="14" t="s">
        <v>83</v>
      </c>
      <c r="AH4" s="14" t="s">
        <v>84</v>
      </c>
      <c r="AI4" s="14" t="s">
        <v>85</v>
      </c>
      <c r="AJ4" s="14" t="s">
        <v>87</v>
      </c>
      <c r="AK4" s="14" t="s">
        <v>88</v>
      </c>
      <c r="AL4" s="14" t="s">
        <v>89</v>
      </c>
      <c r="AM4" s="14" t="s">
        <v>90</v>
      </c>
      <c r="AN4" s="25" t="s">
        <v>91</v>
      </c>
      <c r="AO4" s="69" t="s">
        <v>152</v>
      </c>
    </row>
    <row r="5" spans="1:44" s="5" customFormat="1" x14ac:dyDescent="0.2">
      <c r="A5" s="14"/>
      <c r="B5" s="18"/>
      <c r="C5" s="27" t="s">
        <v>117</v>
      </c>
      <c r="D5" s="16" t="s">
        <v>117</v>
      </c>
      <c r="E5" s="16" t="s">
        <v>117</v>
      </c>
      <c r="F5" s="16" t="s">
        <v>117</v>
      </c>
      <c r="G5" s="16" t="s">
        <v>117</v>
      </c>
      <c r="H5" s="16" t="s">
        <v>117</v>
      </c>
      <c r="I5" s="16" t="s">
        <v>117</v>
      </c>
      <c r="J5" s="16" t="s">
        <v>117</v>
      </c>
      <c r="K5" s="16" t="s">
        <v>293</v>
      </c>
      <c r="L5" s="16" t="s">
        <v>293</v>
      </c>
      <c r="M5" s="16" t="s">
        <v>293</v>
      </c>
      <c r="N5" s="16" t="s">
        <v>293</v>
      </c>
      <c r="O5" s="16" t="s">
        <v>293</v>
      </c>
      <c r="P5" s="16" t="s">
        <v>293</v>
      </c>
      <c r="Q5" s="16" t="s">
        <v>293</v>
      </c>
      <c r="R5" s="16" t="s">
        <v>293</v>
      </c>
      <c r="S5" s="16" t="s">
        <v>293</v>
      </c>
      <c r="T5" s="16" t="s">
        <v>293</v>
      </c>
      <c r="U5" s="16" t="s">
        <v>293</v>
      </c>
      <c r="V5" s="16" t="s">
        <v>293</v>
      </c>
      <c r="W5" s="16" t="s">
        <v>293</v>
      </c>
      <c r="X5" s="16" t="s">
        <v>293</v>
      </c>
      <c r="Y5" s="16" t="s">
        <v>293</v>
      </c>
      <c r="Z5" s="16" t="s">
        <v>293</v>
      </c>
      <c r="AA5" s="16" t="s">
        <v>293</v>
      </c>
      <c r="AB5" s="16" t="s">
        <v>293</v>
      </c>
      <c r="AC5" s="16" t="s">
        <v>293</v>
      </c>
      <c r="AD5" s="16" t="s">
        <v>293</v>
      </c>
      <c r="AE5" s="16" t="s">
        <v>293</v>
      </c>
      <c r="AF5" s="16" t="s">
        <v>293</v>
      </c>
      <c r="AG5" s="16" t="s">
        <v>293</v>
      </c>
      <c r="AH5" s="16" t="s">
        <v>293</v>
      </c>
      <c r="AI5" s="16" t="s">
        <v>293</v>
      </c>
      <c r="AJ5" s="16" t="s">
        <v>293</v>
      </c>
      <c r="AK5" s="16" t="s">
        <v>293</v>
      </c>
      <c r="AL5" s="16" t="s">
        <v>293</v>
      </c>
      <c r="AM5" s="16" t="s">
        <v>293</v>
      </c>
      <c r="AN5" s="16" t="s">
        <v>293</v>
      </c>
      <c r="AO5" s="69"/>
      <c r="AQ5" s="47" t="s">
        <v>166</v>
      </c>
      <c r="AR5" s="1"/>
    </row>
    <row r="6" spans="1:44" s="22" customFormat="1" x14ac:dyDescent="0.2">
      <c r="A6" s="19"/>
      <c r="B6" s="20" t="s">
        <v>305</v>
      </c>
      <c r="C6" s="23">
        <v>1</v>
      </c>
      <c r="D6" s="26">
        <v>9.8000000000000007</v>
      </c>
      <c r="E6" s="21">
        <v>2.2999999999999998</v>
      </c>
      <c r="F6" s="21">
        <v>43</v>
      </c>
      <c r="G6" s="21">
        <v>32</v>
      </c>
      <c r="H6" s="21">
        <v>43</v>
      </c>
      <c r="I6" s="21">
        <v>41</v>
      </c>
      <c r="J6" s="21">
        <v>120</v>
      </c>
      <c r="K6" s="21">
        <v>138</v>
      </c>
      <c r="L6" s="21">
        <v>129</v>
      </c>
      <c r="M6" s="26">
        <v>1600</v>
      </c>
      <c r="N6" s="21">
        <v>60</v>
      </c>
      <c r="O6" s="21">
        <v>5.5</v>
      </c>
      <c r="P6" s="21">
        <v>1</v>
      </c>
      <c r="Q6" s="21">
        <v>53</v>
      </c>
      <c r="R6" s="21">
        <v>144</v>
      </c>
      <c r="S6" s="21">
        <v>494.2</v>
      </c>
      <c r="T6" s="21">
        <v>2.7</v>
      </c>
      <c r="U6" s="21">
        <v>3991</v>
      </c>
      <c r="V6" s="21">
        <v>6.2</v>
      </c>
      <c r="W6" s="21">
        <v>1.0999999999999999E-2</v>
      </c>
      <c r="X6" s="21">
        <v>41</v>
      </c>
      <c r="Y6" s="21">
        <v>695</v>
      </c>
      <c r="Z6" s="21">
        <v>11</v>
      </c>
      <c r="AA6" s="21">
        <v>229</v>
      </c>
      <c r="AB6" s="21">
        <v>4.7</v>
      </c>
      <c r="AC6" s="21">
        <v>177</v>
      </c>
      <c r="AD6" s="21">
        <v>1.4</v>
      </c>
      <c r="AE6" s="21">
        <v>120</v>
      </c>
      <c r="AF6" s="21">
        <v>60</v>
      </c>
      <c r="AG6" s="21">
        <v>6</v>
      </c>
      <c r="AH6" s="21">
        <v>12.9</v>
      </c>
      <c r="AI6" s="21">
        <v>9.3000000000000007</v>
      </c>
      <c r="AJ6" s="21">
        <v>5.2</v>
      </c>
      <c r="AK6" s="21">
        <v>12.1</v>
      </c>
      <c r="AL6" s="21">
        <v>43</v>
      </c>
      <c r="AM6" s="21">
        <v>4.3</v>
      </c>
      <c r="AN6" s="48">
        <v>0.2</v>
      </c>
      <c r="AO6" s="70"/>
      <c r="AQ6" s="44" t="s">
        <v>167</v>
      </c>
      <c r="AR6" s="1"/>
    </row>
    <row r="7" spans="1:44" ht="25.5" x14ac:dyDescent="0.2">
      <c r="A7" s="7">
        <f>'cieki 2022'!B6</f>
        <v>2</v>
      </c>
      <c r="B7" s="12" t="str">
        <f>'cieki 2022'!D6</f>
        <v>Barycz - powyżej ujścia Orli (m. Wąsosz)</v>
      </c>
      <c r="C7" s="37">
        <f>'cieki 2022'!I6</f>
        <v>0.05</v>
      </c>
      <c r="D7" s="37">
        <f>'cieki 2022'!J6</f>
        <v>1.5</v>
      </c>
      <c r="E7" s="37">
        <f>'cieki 2022'!L6</f>
        <v>2.5000000000000001E-2</v>
      </c>
      <c r="F7" s="37">
        <f>'cieki 2022'!N6</f>
        <v>3.02</v>
      </c>
      <c r="G7" s="37">
        <f>'cieki 2022'!O6</f>
        <v>4.62</v>
      </c>
      <c r="H7" s="37">
        <f>'cieki 2022'!S6</f>
        <v>2.12</v>
      </c>
      <c r="I7" s="37">
        <f>'cieki 2022'!T6</f>
        <v>0.5</v>
      </c>
      <c r="J7" s="37">
        <f>'cieki 2022'!X6</f>
        <v>10.3</v>
      </c>
      <c r="K7" s="37">
        <f>'cieki 2022'!AH6</f>
        <v>7</v>
      </c>
      <c r="L7" s="37">
        <f>'cieki 2022'!AJ6</f>
        <v>2.5</v>
      </c>
      <c r="M7" s="37">
        <f>'cieki 2022'!BA6</f>
        <v>38.5</v>
      </c>
      <c r="N7" s="37">
        <f>'cieki 2022'!BI6</f>
        <v>0.5</v>
      </c>
      <c r="O7" s="37">
        <f>'cieki 2022'!BJ6</f>
        <v>5.0000000000000001E-3</v>
      </c>
      <c r="P7" s="37">
        <f>'cieki 2022'!BP6</f>
        <v>0.05</v>
      </c>
      <c r="Q7" s="37">
        <f>'cieki 2022'!BR6</f>
        <v>0.05</v>
      </c>
      <c r="R7" s="37">
        <f>'cieki 2022'!BS6</f>
        <v>0.05</v>
      </c>
      <c r="S7" s="51">
        <f>'cieki 2022'!BT6</f>
        <v>0.05</v>
      </c>
      <c r="T7" s="51">
        <f>'cieki 2022'!BX6</f>
        <v>0.15</v>
      </c>
      <c r="U7" s="94">
        <f>'cieki 2022'!BZ6</f>
        <v>0</v>
      </c>
      <c r="V7" s="94">
        <f>'cieki 2022'!CB6</f>
        <v>0</v>
      </c>
      <c r="W7" s="97">
        <f>'cieki 2022'!CJ6</f>
        <v>0</v>
      </c>
      <c r="X7" s="94">
        <f>'cieki 2022'!CO6</f>
        <v>0</v>
      </c>
      <c r="Y7" s="94">
        <f>'cieki 2022'!CP6</f>
        <v>0</v>
      </c>
      <c r="Z7" s="94">
        <f>'cieki 2022'!CQ6</f>
        <v>0</v>
      </c>
      <c r="AA7" s="94">
        <f>'cieki 2022'!CR6</f>
        <v>0</v>
      </c>
      <c r="AB7" s="94">
        <f>'cieki 2022'!CS6</f>
        <v>0</v>
      </c>
      <c r="AC7" s="94">
        <f>'cieki 2022'!CV6</f>
        <v>0</v>
      </c>
      <c r="AD7" s="94">
        <f>'cieki 2022'!CX6</f>
        <v>0</v>
      </c>
      <c r="AE7" s="94">
        <f>'cieki 2022'!CZ6</f>
        <v>0</v>
      </c>
      <c r="AF7" s="94">
        <f>'cieki 2022'!DA6</f>
        <v>0</v>
      </c>
      <c r="AG7" s="94">
        <f>'cieki 2022'!DB6</f>
        <v>0</v>
      </c>
      <c r="AH7" s="51">
        <f>'cieki 2022'!DC6</f>
        <v>0.05</v>
      </c>
      <c r="AI7" s="51">
        <f>'cieki 2022'!DD6</f>
        <v>0.05</v>
      </c>
      <c r="AJ7" s="94">
        <f>'cieki 2022'!DF6</f>
        <v>0</v>
      </c>
      <c r="AK7" s="94">
        <f>'cieki 2022'!DG6</f>
        <v>0</v>
      </c>
      <c r="AL7" s="94">
        <f>'cieki 2022'!DH6</f>
        <v>0</v>
      </c>
      <c r="AM7" s="94">
        <f>'cieki 2022'!DI6</f>
        <v>0</v>
      </c>
      <c r="AN7" s="95">
        <f>'cieki 2022'!DJ6</f>
        <v>0</v>
      </c>
      <c r="AO7" s="72" t="s">
        <v>167</v>
      </c>
      <c r="AQ7" s="145"/>
      <c r="AR7" s="146"/>
    </row>
    <row r="8" spans="1:44" ht="38.25" x14ac:dyDescent="0.2">
      <c r="A8" s="7">
        <f>'cieki 2022'!B7</f>
        <v>3</v>
      </c>
      <c r="B8" s="12" t="str">
        <f>'cieki 2022'!D7</f>
        <v>Barycz - powyżej Żmigrodu i ujścia Sąsiecznicy</v>
      </c>
      <c r="C8" s="37">
        <f>'cieki 2022'!I7</f>
        <v>0.05</v>
      </c>
      <c r="D8" s="37">
        <f>'cieki 2022'!J7</f>
        <v>8.5500000000000007</v>
      </c>
      <c r="E8" s="37">
        <f>'cieki 2022'!L7</f>
        <v>2.5000000000000001E-2</v>
      </c>
      <c r="F8" s="37">
        <f>'cieki 2022'!N7</f>
        <v>6.2</v>
      </c>
      <c r="G8" s="37">
        <f>'cieki 2022'!O7</f>
        <v>10.4</v>
      </c>
      <c r="H8" s="37">
        <f>'cieki 2022'!S7</f>
        <v>4.57</v>
      </c>
      <c r="I8" s="37">
        <f>'cieki 2022'!T7</f>
        <v>7.33</v>
      </c>
      <c r="J8" s="37">
        <f>'cieki 2022'!X7</f>
        <v>45</v>
      </c>
      <c r="K8" s="37">
        <f>'cieki 2022'!AH7</f>
        <v>19</v>
      </c>
      <c r="L8" s="37">
        <f>'cieki 2022'!AJ7</f>
        <v>2.5</v>
      </c>
      <c r="M8" s="37">
        <f>'cieki 2022'!BA7</f>
        <v>90</v>
      </c>
      <c r="N8" s="37">
        <f>'cieki 2022'!BI7</f>
        <v>0.5</v>
      </c>
      <c r="O8" s="37">
        <f>'cieki 2022'!BJ7</f>
        <v>5.0000000000000001E-3</v>
      </c>
      <c r="P8" s="37">
        <f>'cieki 2022'!BP7</f>
        <v>0.05</v>
      </c>
      <c r="Q8" s="37">
        <f>'cieki 2022'!BR7</f>
        <v>0.05</v>
      </c>
      <c r="R8" s="37">
        <f>'cieki 2022'!BS7</f>
        <v>0.05</v>
      </c>
      <c r="S8" s="51">
        <f>'cieki 2022'!BT7</f>
        <v>0.05</v>
      </c>
      <c r="T8" s="51">
        <f>'cieki 2022'!BX7</f>
        <v>0.15</v>
      </c>
      <c r="U8" s="94">
        <f>'cieki 2022'!BZ7</f>
        <v>0</v>
      </c>
      <c r="V8" s="94">
        <f>'cieki 2022'!CB7</f>
        <v>0</v>
      </c>
      <c r="W8" s="97">
        <f>'cieki 2022'!CJ7</f>
        <v>0</v>
      </c>
      <c r="X8" s="94">
        <f>'cieki 2022'!CO7</f>
        <v>0</v>
      </c>
      <c r="Y8" s="94">
        <f>'cieki 2022'!CP7</f>
        <v>0</v>
      </c>
      <c r="Z8" s="94">
        <f>'cieki 2022'!CQ7</f>
        <v>0</v>
      </c>
      <c r="AA8" s="94">
        <f>'cieki 2022'!CR7</f>
        <v>0</v>
      </c>
      <c r="AB8" s="94">
        <f>'cieki 2022'!CS7</f>
        <v>0</v>
      </c>
      <c r="AC8" s="94">
        <f>'cieki 2022'!CV7</f>
        <v>0</v>
      </c>
      <c r="AD8" s="94">
        <f>'cieki 2022'!CX7</f>
        <v>0</v>
      </c>
      <c r="AE8" s="94">
        <f>'cieki 2022'!CZ7</f>
        <v>0</v>
      </c>
      <c r="AF8" s="94">
        <f>'cieki 2022'!DA7</f>
        <v>0</v>
      </c>
      <c r="AG8" s="94">
        <f>'cieki 2022'!DB7</f>
        <v>0</v>
      </c>
      <c r="AH8" s="51">
        <f>'cieki 2022'!DC7</f>
        <v>0.05</v>
      </c>
      <c r="AI8" s="51">
        <f>'cieki 2022'!DD7</f>
        <v>0.05</v>
      </c>
      <c r="AJ8" s="94">
        <f>'cieki 2022'!DF7</f>
        <v>0</v>
      </c>
      <c r="AK8" s="94">
        <f>'cieki 2022'!DG7</f>
        <v>0</v>
      </c>
      <c r="AL8" s="94">
        <f>'cieki 2022'!DH7</f>
        <v>0</v>
      </c>
      <c r="AM8" s="94">
        <f>'cieki 2022'!DI7</f>
        <v>0</v>
      </c>
      <c r="AN8" s="95">
        <f>'cieki 2022'!DJ7</f>
        <v>0</v>
      </c>
      <c r="AO8" s="72" t="s">
        <v>167</v>
      </c>
      <c r="AQ8" s="145"/>
      <c r="AR8" s="147"/>
    </row>
    <row r="9" spans="1:44" ht="25.5" x14ac:dyDescent="0.2">
      <c r="A9" s="7">
        <f>'cieki 2022'!B8</f>
        <v>4</v>
      </c>
      <c r="B9" s="12" t="str">
        <f>'cieki 2022'!D8</f>
        <v>Bełk - miejscowość Zabełków</v>
      </c>
      <c r="C9" s="37">
        <f>'cieki 2022'!I8</f>
        <v>0.05</v>
      </c>
      <c r="D9" s="37">
        <f>'cieki 2022'!J8</f>
        <v>1.5</v>
      </c>
      <c r="E9" s="37">
        <f>'cieki 2022'!L8</f>
        <v>2.5000000000000001E-2</v>
      </c>
      <c r="F9" s="37">
        <f>'cieki 2022'!N8</f>
        <v>11.4</v>
      </c>
      <c r="G9" s="37">
        <f>'cieki 2022'!O8</f>
        <v>21.8</v>
      </c>
      <c r="H9" s="37">
        <f>'cieki 2022'!S8</f>
        <v>10.4</v>
      </c>
      <c r="I9" s="37">
        <f>'cieki 2022'!T8</f>
        <v>11</v>
      </c>
      <c r="J9" s="37">
        <f>'cieki 2022'!X8</f>
        <v>116</v>
      </c>
      <c r="K9" s="37">
        <f>'cieki 2022'!AH8</f>
        <v>32</v>
      </c>
      <c r="L9" s="37">
        <f>'cieki 2022'!AJ8</f>
        <v>25</v>
      </c>
      <c r="M9" s="37">
        <f>'cieki 2022'!BA8</f>
        <v>1362</v>
      </c>
      <c r="N9" s="37">
        <f>'cieki 2022'!BI8</f>
        <v>0.5</v>
      </c>
      <c r="O9" s="37">
        <f>'cieki 2022'!BJ8</f>
        <v>5.0000000000000001E-3</v>
      </c>
      <c r="P9" s="37">
        <f>'cieki 2022'!BP8</f>
        <v>0.05</v>
      </c>
      <c r="Q9" s="37">
        <f>'cieki 2022'!BR8</f>
        <v>0.05</v>
      </c>
      <c r="R9" s="37">
        <f>'cieki 2022'!BS8</f>
        <v>0.05</v>
      </c>
      <c r="S9" s="51">
        <f>'cieki 2022'!BT8</f>
        <v>0.05</v>
      </c>
      <c r="T9" s="51">
        <f>'cieki 2022'!BX8</f>
        <v>0.15</v>
      </c>
      <c r="U9" s="102">
        <f>'cieki 2022'!BZ8</f>
        <v>50</v>
      </c>
      <c r="V9" s="102">
        <f>'cieki 2022'!CB8</f>
        <v>0.01</v>
      </c>
      <c r="W9" s="103">
        <f>'cieki 2022'!CJ8</f>
        <v>5.0000000000000001E-3</v>
      </c>
      <c r="X9" s="102">
        <f>'cieki 2022'!CO8</f>
        <v>1.5</v>
      </c>
      <c r="Y9" s="102">
        <f>'cieki 2022'!CP8</f>
        <v>0.3</v>
      </c>
      <c r="Z9" s="102">
        <f>'cieki 2022'!CQ8</f>
        <v>5</v>
      </c>
      <c r="AA9" s="102">
        <f>'cieki 2022'!CR8</f>
        <v>0.5</v>
      </c>
      <c r="AB9" s="102">
        <f>'cieki 2022'!CS8</f>
        <v>0.5</v>
      </c>
      <c r="AC9" s="102">
        <f>'cieki 2022'!CV8</f>
        <v>0.05</v>
      </c>
      <c r="AD9" s="102">
        <f>'cieki 2022'!CX8</f>
        <v>0.05</v>
      </c>
      <c r="AE9" s="102">
        <f>'cieki 2022'!CZ8</f>
        <v>0.05</v>
      </c>
      <c r="AF9" s="102">
        <f>'cieki 2022'!DA8</f>
        <v>0.05</v>
      </c>
      <c r="AG9" s="102">
        <f>'cieki 2022'!DB8</f>
        <v>0.05</v>
      </c>
      <c r="AH9" s="51">
        <f>'cieki 2022'!DC8</f>
        <v>0.05</v>
      </c>
      <c r="AI9" s="51">
        <f>'cieki 2022'!DD8</f>
        <v>0.05</v>
      </c>
      <c r="AJ9" s="102">
        <f>'cieki 2022'!DF8</f>
        <v>0.5</v>
      </c>
      <c r="AK9" s="102">
        <f>'cieki 2022'!DG8</f>
        <v>0.05</v>
      </c>
      <c r="AL9" s="102">
        <f>'cieki 2022'!DH8</f>
        <v>2.5000000000000001E-2</v>
      </c>
      <c r="AM9" s="102">
        <f>'cieki 2022'!DI8</f>
        <v>2.5000000000000001E-2</v>
      </c>
      <c r="AN9" s="104">
        <f>'cieki 2022'!DJ8</f>
        <v>0.05</v>
      </c>
      <c r="AO9" s="72" t="s">
        <v>167</v>
      </c>
      <c r="AQ9" s="145"/>
      <c r="AR9" s="145"/>
    </row>
    <row r="10" spans="1:44" ht="25.5" x14ac:dyDescent="0.2">
      <c r="A10" s="7">
        <f>'cieki 2022'!B9</f>
        <v>6</v>
      </c>
      <c r="B10" s="12" t="str">
        <f>'cieki 2022'!D9</f>
        <v>Biała Głuchołaska - Biała Nyska</v>
      </c>
      <c r="C10" s="37">
        <f>'cieki 2022'!I9</f>
        <v>0.05</v>
      </c>
      <c r="D10" s="37">
        <f>'cieki 2022'!J9</f>
        <v>1.5</v>
      </c>
      <c r="E10" s="37">
        <f>'cieki 2022'!L9</f>
        <v>2.5000000000000001E-2</v>
      </c>
      <c r="F10" s="37">
        <f>'cieki 2022'!N9</f>
        <v>22.8</v>
      </c>
      <c r="G10" s="37">
        <f>'cieki 2022'!O9</f>
        <v>14.3</v>
      </c>
      <c r="H10" s="37">
        <f>'cieki 2022'!S9</f>
        <v>11.6</v>
      </c>
      <c r="I10" s="37">
        <f>'cieki 2022'!T9</f>
        <v>6.74</v>
      </c>
      <c r="J10" s="37">
        <f>'cieki 2022'!X9</f>
        <v>78.5</v>
      </c>
      <c r="K10" s="37">
        <f>'cieki 2022'!AH9</f>
        <v>24</v>
      </c>
      <c r="L10" s="37">
        <f>'cieki 2022'!AJ9</f>
        <v>15</v>
      </c>
      <c r="M10" s="37">
        <f>'cieki 2022'!BA9</f>
        <v>1027</v>
      </c>
      <c r="N10" s="37">
        <f>'cieki 2022'!BI9</f>
        <v>0.5</v>
      </c>
      <c r="O10" s="37">
        <f>'cieki 2022'!BJ9</f>
        <v>5.0000000000000001E-3</v>
      </c>
      <c r="P10" s="37">
        <f>'cieki 2022'!BP9</f>
        <v>0.05</v>
      </c>
      <c r="Q10" s="37">
        <f>'cieki 2022'!BR9</f>
        <v>0.05</v>
      </c>
      <c r="R10" s="37">
        <f>'cieki 2022'!BS9</f>
        <v>0.05</v>
      </c>
      <c r="S10" s="51">
        <f>'cieki 2022'!BT9</f>
        <v>0.05</v>
      </c>
      <c r="T10" s="51">
        <f>'cieki 2022'!BX9</f>
        <v>0.15</v>
      </c>
      <c r="U10" s="94">
        <f>'cieki 2022'!BZ9</f>
        <v>0</v>
      </c>
      <c r="V10" s="94">
        <f>'cieki 2022'!CB9</f>
        <v>0</v>
      </c>
      <c r="W10" s="97">
        <f>'cieki 2022'!CJ9</f>
        <v>0</v>
      </c>
      <c r="X10" s="94">
        <f>'cieki 2022'!CO9</f>
        <v>0</v>
      </c>
      <c r="Y10" s="94">
        <f>'cieki 2022'!CP9</f>
        <v>0</v>
      </c>
      <c r="Z10" s="94">
        <f>'cieki 2022'!CQ9</f>
        <v>0</v>
      </c>
      <c r="AA10" s="94">
        <f>'cieki 2022'!CR9</f>
        <v>0</v>
      </c>
      <c r="AB10" s="94">
        <f>'cieki 2022'!CS9</f>
        <v>0</v>
      </c>
      <c r="AC10" s="94">
        <f>'cieki 2022'!CV9</f>
        <v>0</v>
      </c>
      <c r="AD10" s="94">
        <f>'cieki 2022'!CX9</f>
        <v>0</v>
      </c>
      <c r="AE10" s="94">
        <f>'cieki 2022'!CZ9</f>
        <v>0</v>
      </c>
      <c r="AF10" s="94">
        <f>'cieki 2022'!DA9</f>
        <v>0</v>
      </c>
      <c r="AG10" s="94">
        <f>'cieki 2022'!DB9</f>
        <v>0</v>
      </c>
      <c r="AH10" s="51">
        <f>'cieki 2022'!DC9</f>
        <v>0.05</v>
      </c>
      <c r="AI10" s="51">
        <f>'cieki 2022'!DD9</f>
        <v>0.05</v>
      </c>
      <c r="AJ10" s="94">
        <f>'cieki 2022'!DF9</f>
        <v>0</v>
      </c>
      <c r="AK10" s="94">
        <f>'cieki 2022'!DG9</f>
        <v>0</v>
      </c>
      <c r="AL10" s="94">
        <f>'cieki 2022'!DH9</f>
        <v>0</v>
      </c>
      <c r="AM10" s="94">
        <f>'cieki 2022'!DI9</f>
        <v>0</v>
      </c>
      <c r="AN10" s="95">
        <f>'cieki 2022'!DJ9</f>
        <v>0</v>
      </c>
      <c r="AO10" s="72" t="s">
        <v>167</v>
      </c>
      <c r="AQ10" s="145"/>
      <c r="AR10" s="146"/>
    </row>
    <row r="11" spans="1:44" ht="25.5" x14ac:dyDescent="0.2">
      <c r="A11" s="7">
        <f>'cieki 2022'!B10</f>
        <v>7</v>
      </c>
      <c r="B11" s="12" t="str">
        <f>'cieki 2022'!D10</f>
        <v>Biała Lądecka - m. Żelazno</v>
      </c>
      <c r="C11" s="37">
        <f>'cieki 2022'!I10</f>
        <v>0.05</v>
      </c>
      <c r="D11" s="37">
        <f>'cieki 2022'!J10</f>
        <v>3.72</v>
      </c>
      <c r="E11" s="37">
        <f>'cieki 2022'!L10</f>
        <v>2.5000000000000001E-2</v>
      </c>
      <c r="F11" s="37">
        <f>'cieki 2022'!N10</f>
        <v>20.8</v>
      </c>
      <c r="G11" s="37">
        <f>'cieki 2022'!O10</f>
        <v>12.7</v>
      </c>
      <c r="H11" s="37">
        <f>'cieki 2022'!S10</f>
        <v>15.7</v>
      </c>
      <c r="I11" s="37">
        <f>'cieki 2022'!T10</f>
        <v>0.5</v>
      </c>
      <c r="J11" s="37">
        <f>'cieki 2022'!X10</f>
        <v>71.900000000000006</v>
      </c>
      <c r="K11" s="37">
        <f>'cieki 2022'!AH10</f>
        <v>51</v>
      </c>
      <c r="L11" s="37">
        <f>'cieki 2022'!AJ10</f>
        <v>62</v>
      </c>
      <c r="M11" s="37">
        <f>'cieki 2022'!BA10</f>
        <v>5286</v>
      </c>
      <c r="N11" s="37">
        <f>'cieki 2022'!BI10</f>
        <v>0.5</v>
      </c>
      <c r="O11" s="37">
        <f>'cieki 2022'!BJ10</f>
        <v>5.0000000000000001E-3</v>
      </c>
      <c r="P11" s="37">
        <f>'cieki 2022'!BP10</f>
        <v>0.05</v>
      </c>
      <c r="Q11" s="37">
        <f>'cieki 2022'!BR10</f>
        <v>0.05</v>
      </c>
      <c r="R11" s="37">
        <f>'cieki 2022'!BS10</f>
        <v>0.05</v>
      </c>
      <c r="S11" s="51">
        <f>'cieki 2022'!BT10</f>
        <v>0.05</v>
      </c>
      <c r="T11" s="51">
        <f>'cieki 2022'!BX10</f>
        <v>0.15</v>
      </c>
      <c r="U11" s="94">
        <f>'cieki 2022'!BZ10</f>
        <v>0</v>
      </c>
      <c r="V11" s="94">
        <f>'cieki 2022'!CB10</f>
        <v>0</v>
      </c>
      <c r="W11" s="97">
        <f>'cieki 2022'!CJ10</f>
        <v>0</v>
      </c>
      <c r="X11" s="94">
        <f>'cieki 2022'!CO10</f>
        <v>0</v>
      </c>
      <c r="Y11" s="94">
        <f>'cieki 2022'!CP10</f>
        <v>0</v>
      </c>
      <c r="Z11" s="94">
        <f>'cieki 2022'!CQ10</f>
        <v>0</v>
      </c>
      <c r="AA11" s="94">
        <f>'cieki 2022'!CR10</f>
        <v>0</v>
      </c>
      <c r="AB11" s="94">
        <f>'cieki 2022'!CS10</f>
        <v>0</v>
      </c>
      <c r="AC11" s="94">
        <f>'cieki 2022'!CV10</f>
        <v>0</v>
      </c>
      <c r="AD11" s="94">
        <f>'cieki 2022'!CX10</f>
        <v>0</v>
      </c>
      <c r="AE11" s="94">
        <f>'cieki 2022'!CZ10</f>
        <v>0</v>
      </c>
      <c r="AF11" s="94">
        <f>'cieki 2022'!DA10</f>
        <v>0</v>
      </c>
      <c r="AG11" s="94">
        <f>'cieki 2022'!DB10</f>
        <v>0</v>
      </c>
      <c r="AH11" s="51">
        <f>'cieki 2022'!DC10</f>
        <v>0.05</v>
      </c>
      <c r="AI11" s="51">
        <f>'cieki 2022'!DD10</f>
        <v>0.05</v>
      </c>
      <c r="AJ11" s="94">
        <f>'cieki 2022'!DF10</f>
        <v>0</v>
      </c>
      <c r="AK11" s="94">
        <f>'cieki 2022'!DG10</f>
        <v>0</v>
      </c>
      <c r="AL11" s="94">
        <f>'cieki 2022'!DH10</f>
        <v>0</v>
      </c>
      <c r="AM11" s="94">
        <f>'cieki 2022'!DI10</f>
        <v>0</v>
      </c>
      <c r="AN11" s="95">
        <f>'cieki 2022'!DJ10</f>
        <v>0</v>
      </c>
      <c r="AO11" s="71" t="s">
        <v>166</v>
      </c>
      <c r="AQ11" s="145"/>
      <c r="AR11" s="146"/>
    </row>
    <row r="12" spans="1:44" x14ac:dyDescent="0.2">
      <c r="A12" s="7">
        <f>'cieki 2022'!B11</f>
        <v>9</v>
      </c>
      <c r="B12" s="12" t="str">
        <f>'cieki 2022'!D11</f>
        <v>Biały Dunajec - Poronin</v>
      </c>
      <c r="C12" s="37">
        <f>'cieki 2022'!I11</f>
        <v>0.05</v>
      </c>
      <c r="D12" s="37">
        <f>'cieki 2022'!J11</f>
        <v>1.5</v>
      </c>
      <c r="E12" s="37">
        <f>'cieki 2022'!L11</f>
        <v>2.5000000000000001E-2</v>
      </c>
      <c r="F12" s="37">
        <f>'cieki 2022'!N11</f>
        <v>21</v>
      </c>
      <c r="G12" s="37">
        <f>'cieki 2022'!O11</f>
        <v>26.7</v>
      </c>
      <c r="H12" s="37">
        <f>'cieki 2022'!S11</f>
        <v>24.7</v>
      </c>
      <c r="I12" s="37">
        <f>'cieki 2022'!T11</f>
        <v>14.4</v>
      </c>
      <c r="J12" s="37">
        <f>'cieki 2022'!X11</f>
        <v>81.2</v>
      </c>
      <c r="K12" s="37">
        <f>'cieki 2022'!AH11</f>
        <v>53</v>
      </c>
      <c r="L12" s="37">
        <f>'cieki 2022'!AJ11</f>
        <v>53</v>
      </c>
      <c r="M12" s="37">
        <f>'cieki 2022'!BA11</f>
        <v>1611</v>
      </c>
      <c r="N12" s="37">
        <f>'cieki 2022'!BI11</f>
        <v>0.5</v>
      </c>
      <c r="O12" s="37">
        <f>'cieki 2022'!BJ11</f>
        <v>5.0000000000000001E-3</v>
      </c>
      <c r="P12" s="37">
        <f>'cieki 2022'!BP11</f>
        <v>0.05</v>
      </c>
      <c r="Q12" s="37">
        <f>'cieki 2022'!BR11</f>
        <v>0.05</v>
      </c>
      <c r="R12" s="37">
        <f>'cieki 2022'!BS11</f>
        <v>0.05</v>
      </c>
      <c r="S12" s="51">
        <f>'cieki 2022'!BT11</f>
        <v>0.05</v>
      </c>
      <c r="T12" s="51">
        <f>'cieki 2022'!BX11</f>
        <v>0.15</v>
      </c>
      <c r="U12" s="94">
        <f>'cieki 2022'!BZ11</f>
        <v>0</v>
      </c>
      <c r="V12" s="94">
        <f>'cieki 2022'!CB11</f>
        <v>0</v>
      </c>
      <c r="W12" s="97">
        <f>'cieki 2022'!CJ11</f>
        <v>0</v>
      </c>
      <c r="X12" s="94">
        <f>'cieki 2022'!CO11</f>
        <v>0</v>
      </c>
      <c r="Y12" s="94">
        <f>'cieki 2022'!CP11</f>
        <v>0</v>
      </c>
      <c r="Z12" s="94">
        <f>'cieki 2022'!CQ11</f>
        <v>0</v>
      </c>
      <c r="AA12" s="94">
        <f>'cieki 2022'!CR11</f>
        <v>0</v>
      </c>
      <c r="AB12" s="94">
        <f>'cieki 2022'!CS11</f>
        <v>0</v>
      </c>
      <c r="AC12" s="94">
        <f>'cieki 2022'!CV11</f>
        <v>0</v>
      </c>
      <c r="AD12" s="94">
        <f>'cieki 2022'!CX11</f>
        <v>0</v>
      </c>
      <c r="AE12" s="94">
        <f>'cieki 2022'!CZ11</f>
        <v>0</v>
      </c>
      <c r="AF12" s="94">
        <f>'cieki 2022'!DA11</f>
        <v>0</v>
      </c>
      <c r="AG12" s="94">
        <f>'cieki 2022'!DB11</f>
        <v>0</v>
      </c>
      <c r="AH12" s="51">
        <f>'cieki 2022'!DC11</f>
        <v>0.05</v>
      </c>
      <c r="AI12" s="51">
        <f>'cieki 2022'!DD11</f>
        <v>0.05</v>
      </c>
      <c r="AJ12" s="94">
        <f>'cieki 2022'!DF11</f>
        <v>0</v>
      </c>
      <c r="AK12" s="94">
        <f>'cieki 2022'!DG11</f>
        <v>0</v>
      </c>
      <c r="AL12" s="94">
        <f>'cieki 2022'!DH11</f>
        <v>0</v>
      </c>
      <c r="AM12" s="94">
        <f>'cieki 2022'!DI11</f>
        <v>0</v>
      </c>
      <c r="AN12" s="95">
        <f>'cieki 2022'!DJ11</f>
        <v>0</v>
      </c>
      <c r="AO12" s="71" t="s">
        <v>166</v>
      </c>
      <c r="AQ12" s="145"/>
      <c r="AR12" s="146"/>
    </row>
    <row r="13" spans="1:44" ht="25.5" x14ac:dyDescent="0.2">
      <c r="A13" s="7">
        <f>'cieki 2022'!B12</f>
        <v>10</v>
      </c>
      <c r="B13" s="12" t="str">
        <f>'cieki 2022'!D12</f>
        <v>Biebrza - Burzyn-Rutkowskie</v>
      </c>
      <c r="C13" s="37">
        <f>'cieki 2022'!I12</f>
        <v>0.05</v>
      </c>
      <c r="D13" s="37">
        <f>'cieki 2022'!J12</f>
        <v>1.5</v>
      </c>
      <c r="E13" s="37">
        <f>'cieki 2022'!L12</f>
        <v>2.5000000000000001E-2</v>
      </c>
      <c r="F13" s="37">
        <f>'cieki 2022'!N12</f>
        <v>3.93</v>
      </c>
      <c r="G13" s="37">
        <f>'cieki 2022'!O12</f>
        <v>3.95</v>
      </c>
      <c r="H13" s="37">
        <f>'cieki 2022'!S12</f>
        <v>1.4</v>
      </c>
      <c r="I13" s="37">
        <f>'cieki 2022'!T12</f>
        <v>2.17</v>
      </c>
      <c r="J13" s="37">
        <f>'cieki 2022'!X12</f>
        <v>7.04</v>
      </c>
      <c r="K13" s="37">
        <f>'cieki 2022'!AH12</f>
        <v>2.5</v>
      </c>
      <c r="L13" s="37">
        <f>'cieki 2022'!AJ12</f>
        <v>2.5</v>
      </c>
      <c r="M13" s="37">
        <f>'cieki 2022'!BA12</f>
        <v>57</v>
      </c>
      <c r="N13" s="37">
        <f>'cieki 2022'!BI12</f>
        <v>0.5</v>
      </c>
      <c r="O13" s="37">
        <f>'cieki 2022'!BJ12</f>
        <v>5.0000000000000001E-3</v>
      </c>
      <c r="P13" s="37">
        <f>'cieki 2022'!BP12</f>
        <v>0.05</v>
      </c>
      <c r="Q13" s="37">
        <f>'cieki 2022'!BR12</f>
        <v>0.05</v>
      </c>
      <c r="R13" s="37">
        <f>'cieki 2022'!BS12</f>
        <v>0.05</v>
      </c>
      <c r="S13" s="51">
        <f>'cieki 2022'!BT12</f>
        <v>0.05</v>
      </c>
      <c r="T13" s="51">
        <f>'cieki 2022'!BX12</f>
        <v>0.15</v>
      </c>
      <c r="U13" s="94">
        <f>'cieki 2022'!BZ12</f>
        <v>0</v>
      </c>
      <c r="V13" s="94">
        <f>'cieki 2022'!CB12</f>
        <v>0</v>
      </c>
      <c r="W13" s="97">
        <f>'cieki 2022'!CJ12</f>
        <v>0</v>
      </c>
      <c r="X13" s="94">
        <f>'cieki 2022'!CO12</f>
        <v>0</v>
      </c>
      <c r="Y13" s="94">
        <f>'cieki 2022'!CP12</f>
        <v>0</v>
      </c>
      <c r="Z13" s="94">
        <f>'cieki 2022'!CQ12</f>
        <v>0</v>
      </c>
      <c r="AA13" s="94">
        <f>'cieki 2022'!CR12</f>
        <v>0</v>
      </c>
      <c r="AB13" s="94">
        <f>'cieki 2022'!CS12</f>
        <v>0</v>
      </c>
      <c r="AC13" s="94">
        <f>'cieki 2022'!CV12</f>
        <v>0</v>
      </c>
      <c r="AD13" s="94">
        <f>'cieki 2022'!CX12</f>
        <v>0</v>
      </c>
      <c r="AE13" s="94">
        <f>'cieki 2022'!CZ12</f>
        <v>0</v>
      </c>
      <c r="AF13" s="94">
        <f>'cieki 2022'!DA12</f>
        <v>0</v>
      </c>
      <c r="AG13" s="94">
        <f>'cieki 2022'!DB12</f>
        <v>0</v>
      </c>
      <c r="AH13" s="51">
        <f>'cieki 2022'!DC12</f>
        <v>0.05</v>
      </c>
      <c r="AI13" s="51">
        <f>'cieki 2022'!DD12</f>
        <v>0.05</v>
      </c>
      <c r="AJ13" s="94">
        <f>'cieki 2022'!DF12</f>
        <v>0</v>
      </c>
      <c r="AK13" s="94">
        <f>'cieki 2022'!DG12</f>
        <v>0</v>
      </c>
      <c r="AL13" s="94">
        <f>'cieki 2022'!DH12</f>
        <v>0</v>
      </c>
      <c r="AM13" s="94">
        <f>'cieki 2022'!DI12</f>
        <v>0</v>
      </c>
      <c r="AN13" s="95">
        <f>'cieki 2022'!DJ12</f>
        <v>0</v>
      </c>
      <c r="AO13" s="72" t="s">
        <v>167</v>
      </c>
      <c r="AQ13" s="145"/>
      <c r="AR13" s="146"/>
    </row>
    <row r="14" spans="1:44" x14ac:dyDescent="0.2">
      <c r="A14" s="7">
        <f>'cieki 2022'!B13</f>
        <v>11</v>
      </c>
      <c r="B14" s="12" t="str">
        <f>'cieki 2022'!D13</f>
        <v>Bierawka - ujście do Odry</v>
      </c>
      <c r="C14" s="37">
        <f>'cieki 2022'!I13</f>
        <v>0.05</v>
      </c>
      <c r="D14" s="37">
        <f>'cieki 2022'!J13</f>
        <v>6.03</v>
      </c>
      <c r="E14" s="37">
        <f>'cieki 2022'!L13</f>
        <v>2.5000000000000001E-2</v>
      </c>
      <c r="F14" s="37">
        <f>'cieki 2022'!N13</f>
        <v>22.2</v>
      </c>
      <c r="G14" s="37">
        <f>'cieki 2022'!O13</f>
        <v>37</v>
      </c>
      <c r="H14" s="37">
        <f>'cieki 2022'!S13</f>
        <v>27.4</v>
      </c>
      <c r="I14" s="37">
        <f>'cieki 2022'!T13</f>
        <v>41.5</v>
      </c>
      <c r="J14" s="37">
        <f>'cieki 2022'!X13</f>
        <v>359</v>
      </c>
      <c r="K14" s="37">
        <f>'cieki 2022'!AH13</f>
        <v>1010</v>
      </c>
      <c r="L14" s="37">
        <f>'cieki 2022'!AJ13</f>
        <v>360</v>
      </c>
      <c r="M14" s="37">
        <f>'cieki 2022'!BA13</f>
        <v>14545</v>
      </c>
      <c r="N14" s="37">
        <f>'cieki 2022'!BI13</f>
        <v>0.5</v>
      </c>
      <c r="O14" s="37">
        <f>'cieki 2022'!BJ13</f>
        <v>5.0000000000000001E-3</v>
      </c>
      <c r="P14" s="37">
        <f>'cieki 2022'!BP13</f>
        <v>0.05</v>
      </c>
      <c r="Q14" s="37">
        <f>'cieki 2022'!BR13</f>
        <v>0.05</v>
      </c>
      <c r="R14" s="37">
        <f>'cieki 2022'!BS13</f>
        <v>0.05</v>
      </c>
      <c r="S14" s="51">
        <f>'cieki 2022'!BT13</f>
        <v>0.05</v>
      </c>
      <c r="T14" s="51">
        <f>'cieki 2022'!BX13</f>
        <v>0.15</v>
      </c>
      <c r="U14" s="102">
        <f>'cieki 2022'!BZ13</f>
        <v>50</v>
      </c>
      <c r="V14" s="102">
        <f>'cieki 2022'!CB13</f>
        <v>0.01</v>
      </c>
      <c r="W14" s="103">
        <f>'cieki 2022'!CJ13</f>
        <v>5.0000000000000001E-3</v>
      </c>
      <c r="X14" s="102">
        <f>'cieki 2022'!CO13</f>
        <v>1.5</v>
      </c>
      <c r="Y14" s="102">
        <f>'cieki 2022'!CP13</f>
        <v>0.3</v>
      </c>
      <c r="Z14" s="102">
        <f>'cieki 2022'!CQ13</f>
        <v>5</v>
      </c>
      <c r="AA14" s="102">
        <f>'cieki 2022'!CR13</f>
        <v>0.5</v>
      </c>
      <c r="AB14" s="102">
        <f>'cieki 2022'!CS13</f>
        <v>0.5</v>
      </c>
      <c r="AC14" s="102">
        <f>'cieki 2022'!CV13</f>
        <v>0.05</v>
      </c>
      <c r="AD14" s="102">
        <f>'cieki 2022'!CX13</f>
        <v>0.05</v>
      </c>
      <c r="AE14" s="102">
        <f>'cieki 2022'!CZ13</f>
        <v>0.05</v>
      </c>
      <c r="AF14" s="102">
        <f>'cieki 2022'!DA13</f>
        <v>0.05</v>
      </c>
      <c r="AG14" s="102">
        <f>'cieki 2022'!DB13</f>
        <v>0.05</v>
      </c>
      <c r="AH14" s="51">
        <f>'cieki 2022'!DC13</f>
        <v>0.05</v>
      </c>
      <c r="AI14" s="51">
        <f>'cieki 2022'!DD13</f>
        <v>0.05</v>
      </c>
      <c r="AJ14" s="102">
        <f>'cieki 2022'!DF13</f>
        <v>0.5</v>
      </c>
      <c r="AK14" s="102">
        <f>'cieki 2022'!DG13</f>
        <v>0.05</v>
      </c>
      <c r="AL14" s="102">
        <f>'cieki 2022'!DH13</f>
        <v>2.5000000000000001E-2</v>
      </c>
      <c r="AM14" s="102">
        <f>'cieki 2022'!DI13</f>
        <v>2.5000000000000001E-2</v>
      </c>
      <c r="AN14" s="104">
        <f>'cieki 2022'!DJ13</f>
        <v>0.05</v>
      </c>
      <c r="AO14" s="71" t="s">
        <v>166</v>
      </c>
      <c r="AQ14" s="145"/>
      <c r="AR14" s="146"/>
    </row>
    <row r="15" spans="1:44" ht="25.5" x14ac:dyDescent="0.2">
      <c r="A15" s="7">
        <f>'cieki 2022'!B14</f>
        <v>14</v>
      </c>
      <c r="B15" s="12" t="str">
        <f>'cieki 2022'!D14</f>
        <v>Bobrówka - ujście do Olzy</v>
      </c>
      <c r="C15" s="37">
        <f>'cieki 2022'!I14</f>
        <v>0.05</v>
      </c>
      <c r="D15" s="37">
        <f>'cieki 2022'!J14</f>
        <v>1.5</v>
      </c>
      <c r="E15" s="37">
        <f>'cieki 2022'!L14</f>
        <v>2.5000000000000001E-2</v>
      </c>
      <c r="F15" s="37">
        <f>'cieki 2022'!N14</f>
        <v>17.399999999999999</v>
      </c>
      <c r="G15" s="37">
        <f>'cieki 2022'!O14</f>
        <v>30.4</v>
      </c>
      <c r="H15" s="37">
        <f>'cieki 2022'!S14</f>
        <v>16.3</v>
      </c>
      <c r="I15" s="37">
        <f>'cieki 2022'!T14</f>
        <v>27.1</v>
      </c>
      <c r="J15" s="37">
        <f>'cieki 2022'!X14</f>
        <v>99.5</v>
      </c>
      <c r="K15" s="37">
        <f>'cieki 2022'!AH14</f>
        <v>35</v>
      </c>
      <c r="L15" s="37">
        <f>'cieki 2022'!AJ14</f>
        <v>43</v>
      </c>
      <c r="M15" s="37">
        <f>'cieki 2022'!BA14</f>
        <v>1728</v>
      </c>
      <c r="N15" s="37">
        <f>'cieki 2022'!BI14</f>
        <v>0.5</v>
      </c>
      <c r="O15" s="37">
        <f>'cieki 2022'!BJ14</f>
        <v>5.0000000000000001E-3</v>
      </c>
      <c r="P15" s="37">
        <f>'cieki 2022'!BP14</f>
        <v>0.05</v>
      </c>
      <c r="Q15" s="37">
        <f>'cieki 2022'!BR14</f>
        <v>0.05</v>
      </c>
      <c r="R15" s="37">
        <f>'cieki 2022'!BS14</f>
        <v>0.05</v>
      </c>
      <c r="S15" s="51">
        <f>'cieki 2022'!BT14</f>
        <v>0.05</v>
      </c>
      <c r="T15" s="51">
        <f>'cieki 2022'!BX14</f>
        <v>0.15</v>
      </c>
      <c r="U15" s="94">
        <f>'cieki 2022'!BZ14</f>
        <v>0</v>
      </c>
      <c r="V15" s="94">
        <f>'cieki 2022'!CB14</f>
        <v>0</v>
      </c>
      <c r="W15" s="97">
        <f>'cieki 2022'!CJ14</f>
        <v>0</v>
      </c>
      <c r="X15" s="94">
        <f>'cieki 2022'!CO14</f>
        <v>0</v>
      </c>
      <c r="Y15" s="94">
        <f>'cieki 2022'!CP14</f>
        <v>0</v>
      </c>
      <c r="Z15" s="94">
        <f>'cieki 2022'!CQ14</f>
        <v>0</v>
      </c>
      <c r="AA15" s="94">
        <f>'cieki 2022'!CR14</f>
        <v>0</v>
      </c>
      <c r="AB15" s="94">
        <f>'cieki 2022'!CS14</f>
        <v>0</v>
      </c>
      <c r="AC15" s="94">
        <f>'cieki 2022'!CV14</f>
        <v>0</v>
      </c>
      <c r="AD15" s="94">
        <f>'cieki 2022'!CX14</f>
        <v>0</v>
      </c>
      <c r="AE15" s="94">
        <f>'cieki 2022'!CZ14</f>
        <v>0</v>
      </c>
      <c r="AF15" s="94">
        <f>'cieki 2022'!DA14</f>
        <v>0</v>
      </c>
      <c r="AG15" s="94">
        <f>'cieki 2022'!DB14</f>
        <v>0</v>
      </c>
      <c r="AH15" s="51">
        <f>'cieki 2022'!DC14</f>
        <v>0.05</v>
      </c>
      <c r="AI15" s="51">
        <f>'cieki 2022'!DD14</f>
        <v>0.05</v>
      </c>
      <c r="AJ15" s="94">
        <f>'cieki 2022'!DF14</f>
        <v>0</v>
      </c>
      <c r="AK15" s="94">
        <f>'cieki 2022'!DG14</f>
        <v>0</v>
      </c>
      <c r="AL15" s="94">
        <f>'cieki 2022'!DH14</f>
        <v>0</v>
      </c>
      <c r="AM15" s="94">
        <f>'cieki 2022'!DI14</f>
        <v>0</v>
      </c>
      <c r="AN15" s="95">
        <f>'cieki 2022'!DJ14</f>
        <v>0</v>
      </c>
      <c r="AO15" s="71" t="s">
        <v>166</v>
      </c>
      <c r="AQ15" s="145"/>
      <c r="AR15" s="146"/>
    </row>
    <row r="16" spans="1:44" x14ac:dyDescent="0.2">
      <c r="A16" s="7">
        <f>'cieki 2022'!B15</f>
        <v>15</v>
      </c>
      <c r="B16" s="12" t="str">
        <f>'cieki 2022'!D15</f>
        <v>Bogdanówka - Rozprza</v>
      </c>
      <c r="C16" s="37">
        <f>'cieki 2022'!I15</f>
        <v>0.05</v>
      </c>
      <c r="D16" s="37">
        <f>'cieki 2022'!J15</f>
        <v>1.5</v>
      </c>
      <c r="E16" s="37">
        <f>'cieki 2022'!L15</f>
        <v>2.5000000000000001E-2</v>
      </c>
      <c r="F16" s="37">
        <f>'cieki 2022'!N15</f>
        <v>2.4</v>
      </c>
      <c r="G16" s="37">
        <f>'cieki 2022'!O15</f>
        <v>15.3</v>
      </c>
      <c r="H16" s="37">
        <f>'cieki 2022'!S15</f>
        <v>1.52</v>
      </c>
      <c r="I16" s="37">
        <f>'cieki 2022'!T15</f>
        <v>4.17</v>
      </c>
      <c r="J16" s="37">
        <f>'cieki 2022'!X15</f>
        <v>17.8</v>
      </c>
      <c r="K16" s="37">
        <f>'cieki 2022'!AH15</f>
        <v>6</v>
      </c>
      <c r="L16" s="37">
        <f>'cieki 2022'!AJ15</f>
        <v>2.5</v>
      </c>
      <c r="M16" s="37">
        <f>'cieki 2022'!BA15</f>
        <v>101.5</v>
      </c>
      <c r="N16" s="37">
        <f>'cieki 2022'!BI15</f>
        <v>0.5</v>
      </c>
      <c r="O16" s="37">
        <f>'cieki 2022'!BJ15</f>
        <v>5.0000000000000001E-3</v>
      </c>
      <c r="P16" s="37">
        <f>'cieki 2022'!BP15</f>
        <v>0.05</v>
      </c>
      <c r="Q16" s="37">
        <f>'cieki 2022'!BR15</f>
        <v>0.05</v>
      </c>
      <c r="R16" s="37">
        <f>'cieki 2022'!BS15</f>
        <v>0.05</v>
      </c>
      <c r="S16" s="51">
        <f>'cieki 2022'!BT15</f>
        <v>0.05</v>
      </c>
      <c r="T16" s="51">
        <f>'cieki 2022'!BX15</f>
        <v>0.15</v>
      </c>
      <c r="U16" s="94">
        <f>'cieki 2022'!BZ15</f>
        <v>0</v>
      </c>
      <c r="V16" s="94">
        <f>'cieki 2022'!CB15</f>
        <v>0</v>
      </c>
      <c r="W16" s="97">
        <f>'cieki 2022'!CJ15</f>
        <v>0</v>
      </c>
      <c r="X16" s="94">
        <f>'cieki 2022'!CO15</f>
        <v>0</v>
      </c>
      <c r="Y16" s="94">
        <f>'cieki 2022'!CP15</f>
        <v>0</v>
      </c>
      <c r="Z16" s="94">
        <f>'cieki 2022'!CQ15</f>
        <v>0</v>
      </c>
      <c r="AA16" s="94">
        <f>'cieki 2022'!CR15</f>
        <v>0</v>
      </c>
      <c r="AB16" s="94">
        <f>'cieki 2022'!CS15</f>
        <v>0</v>
      </c>
      <c r="AC16" s="94">
        <f>'cieki 2022'!CV15</f>
        <v>0</v>
      </c>
      <c r="AD16" s="94">
        <f>'cieki 2022'!CX15</f>
        <v>0</v>
      </c>
      <c r="AE16" s="94">
        <f>'cieki 2022'!CZ15</f>
        <v>0</v>
      </c>
      <c r="AF16" s="94">
        <f>'cieki 2022'!DA15</f>
        <v>0</v>
      </c>
      <c r="AG16" s="94">
        <f>'cieki 2022'!DB15</f>
        <v>0</v>
      </c>
      <c r="AH16" s="51">
        <f>'cieki 2022'!DC15</f>
        <v>0.05</v>
      </c>
      <c r="AI16" s="51">
        <f>'cieki 2022'!DD15</f>
        <v>0.05</v>
      </c>
      <c r="AJ16" s="94">
        <f>'cieki 2022'!DF15</f>
        <v>0</v>
      </c>
      <c r="AK16" s="94">
        <f>'cieki 2022'!DG15</f>
        <v>0</v>
      </c>
      <c r="AL16" s="94">
        <f>'cieki 2022'!DH15</f>
        <v>0</v>
      </c>
      <c r="AM16" s="94">
        <f>'cieki 2022'!DI15</f>
        <v>0</v>
      </c>
      <c r="AN16" s="95">
        <f>'cieki 2022'!DJ15</f>
        <v>0</v>
      </c>
      <c r="AO16" s="72" t="s">
        <v>167</v>
      </c>
      <c r="AQ16" s="145"/>
      <c r="AR16" s="146"/>
    </row>
    <row r="17" spans="1:44" ht="38.25" x14ac:dyDescent="0.2">
      <c r="A17" s="7">
        <f>'cieki 2022'!B16</f>
        <v>16</v>
      </c>
      <c r="B17" s="12" t="str">
        <f>'cieki 2022'!D16</f>
        <v>Bożanowski Potok- ujście do Ścinawki (m. Tłumaczów)</v>
      </c>
      <c r="C17" s="37">
        <f>'cieki 2022'!I16</f>
        <v>0.05</v>
      </c>
      <c r="D17" s="37">
        <f>'cieki 2022'!J16</f>
        <v>10.7</v>
      </c>
      <c r="E17" s="37">
        <f>'cieki 2022'!L16</f>
        <v>2.5000000000000001E-2</v>
      </c>
      <c r="F17" s="37">
        <f>'cieki 2022'!N16</f>
        <v>20.5</v>
      </c>
      <c r="G17" s="37">
        <f>'cieki 2022'!O16</f>
        <v>11.4</v>
      </c>
      <c r="H17" s="37">
        <f>'cieki 2022'!S16</f>
        <v>17.5</v>
      </c>
      <c r="I17" s="37">
        <f>'cieki 2022'!T16</f>
        <v>12.6</v>
      </c>
      <c r="J17" s="37">
        <f>'cieki 2022'!X16</f>
        <v>48.8</v>
      </c>
      <c r="K17" s="37">
        <f>'cieki 2022'!AH16</f>
        <v>66</v>
      </c>
      <c r="L17" s="37">
        <f>'cieki 2022'!AJ16</f>
        <v>30</v>
      </c>
      <c r="M17" s="37">
        <f>'cieki 2022'!BA16</f>
        <v>831.5</v>
      </c>
      <c r="N17" s="37">
        <f>'cieki 2022'!BI16</f>
        <v>0.5</v>
      </c>
      <c r="O17" s="37">
        <f>'cieki 2022'!BJ16</f>
        <v>5.0000000000000001E-3</v>
      </c>
      <c r="P17" s="37">
        <f>'cieki 2022'!BP16</f>
        <v>0.05</v>
      </c>
      <c r="Q17" s="37">
        <f>'cieki 2022'!BR16</f>
        <v>0.05</v>
      </c>
      <c r="R17" s="37">
        <f>'cieki 2022'!BS16</f>
        <v>0.05</v>
      </c>
      <c r="S17" s="51">
        <f>'cieki 2022'!BT16</f>
        <v>0.05</v>
      </c>
      <c r="T17" s="51">
        <f>'cieki 2022'!BX16</f>
        <v>0.15</v>
      </c>
      <c r="U17" s="94">
        <f>'cieki 2022'!BZ16</f>
        <v>0</v>
      </c>
      <c r="V17" s="94">
        <f>'cieki 2022'!CB16</f>
        <v>0</v>
      </c>
      <c r="W17" s="97">
        <f>'cieki 2022'!CJ16</f>
        <v>0</v>
      </c>
      <c r="X17" s="94">
        <f>'cieki 2022'!CO16</f>
        <v>0</v>
      </c>
      <c r="Y17" s="94">
        <f>'cieki 2022'!CP16</f>
        <v>0</v>
      </c>
      <c r="Z17" s="94">
        <f>'cieki 2022'!CQ16</f>
        <v>0</v>
      </c>
      <c r="AA17" s="94">
        <f>'cieki 2022'!CR16</f>
        <v>0</v>
      </c>
      <c r="AB17" s="94">
        <f>'cieki 2022'!CS16</f>
        <v>0</v>
      </c>
      <c r="AC17" s="94">
        <f>'cieki 2022'!CV16</f>
        <v>0</v>
      </c>
      <c r="AD17" s="94">
        <f>'cieki 2022'!CX16</f>
        <v>0</v>
      </c>
      <c r="AE17" s="94">
        <f>'cieki 2022'!CZ16</f>
        <v>0</v>
      </c>
      <c r="AF17" s="94">
        <f>'cieki 2022'!DA16</f>
        <v>0</v>
      </c>
      <c r="AG17" s="94">
        <f>'cieki 2022'!DB16</f>
        <v>0</v>
      </c>
      <c r="AH17" s="51">
        <f>'cieki 2022'!DC16</f>
        <v>0.05</v>
      </c>
      <c r="AI17" s="51">
        <f>'cieki 2022'!DD16</f>
        <v>0.05</v>
      </c>
      <c r="AJ17" s="94">
        <f>'cieki 2022'!DF16</f>
        <v>0</v>
      </c>
      <c r="AK17" s="94">
        <f>'cieki 2022'!DG16</f>
        <v>0</v>
      </c>
      <c r="AL17" s="94">
        <f>'cieki 2022'!DH16</f>
        <v>0</v>
      </c>
      <c r="AM17" s="94">
        <f>'cieki 2022'!DI16</f>
        <v>0</v>
      </c>
      <c r="AN17" s="95">
        <f>'cieki 2022'!DJ16</f>
        <v>0</v>
      </c>
      <c r="AO17" s="71" t="s">
        <v>166</v>
      </c>
      <c r="AQ17" s="145"/>
      <c r="AR17" s="146"/>
    </row>
    <row r="18" spans="1:44" ht="25.5" x14ac:dyDescent="0.2">
      <c r="A18" s="7">
        <f>'cieki 2022'!B17</f>
        <v>17</v>
      </c>
      <c r="B18" s="12" t="str">
        <f>'cieki 2022'!D17</f>
        <v>Bóbr - poniżej ujścia Szprotawy (m. Małomice)</v>
      </c>
      <c r="C18" s="37">
        <f>'cieki 2022'!I17</f>
        <v>0.05</v>
      </c>
      <c r="D18" s="37">
        <f>'cieki 2022'!J17</f>
        <v>3.13</v>
      </c>
      <c r="E18" s="37">
        <f>'cieki 2022'!L17</f>
        <v>0.26500000000000001</v>
      </c>
      <c r="F18" s="37">
        <f>'cieki 2022'!N17</f>
        <v>10.7</v>
      </c>
      <c r="G18" s="37">
        <f>'cieki 2022'!O17</f>
        <v>18.100000000000001</v>
      </c>
      <c r="H18" s="37">
        <f>'cieki 2022'!S17</f>
        <v>6.31</v>
      </c>
      <c r="I18" s="37">
        <f>'cieki 2022'!T17</f>
        <v>11.7</v>
      </c>
      <c r="J18" s="37">
        <f>'cieki 2022'!X17</f>
        <v>155</v>
      </c>
      <c r="K18" s="37">
        <f>'cieki 2022'!AH17</f>
        <v>41</v>
      </c>
      <c r="L18" s="37">
        <f>'cieki 2022'!AJ17</f>
        <v>38</v>
      </c>
      <c r="M18" s="37">
        <f>'cieki 2022'!BA17</f>
        <v>2245</v>
      </c>
      <c r="N18" s="37">
        <f>'cieki 2022'!BI17</f>
        <v>0.5</v>
      </c>
      <c r="O18" s="37">
        <f>'cieki 2022'!BJ17</f>
        <v>5.0000000000000001E-3</v>
      </c>
      <c r="P18" s="37">
        <f>'cieki 2022'!BP17</f>
        <v>0.05</v>
      </c>
      <c r="Q18" s="37">
        <f>'cieki 2022'!BR17</f>
        <v>0.05</v>
      </c>
      <c r="R18" s="37">
        <f>'cieki 2022'!BS17</f>
        <v>0.05</v>
      </c>
      <c r="S18" s="51">
        <f>'cieki 2022'!BT17</f>
        <v>0.05</v>
      </c>
      <c r="T18" s="51">
        <f>'cieki 2022'!BX17</f>
        <v>0.15</v>
      </c>
      <c r="U18" s="94">
        <f>'cieki 2022'!BZ17</f>
        <v>0</v>
      </c>
      <c r="V18" s="94">
        <f>'cieki 2022'!CB17</f>
        <v>0</v>
      </c>
      <c r="W18" s="97">
        <f>'cieki 2022'!CJ17</f>
        <v>0</v>
      </c>
      <c r="X18" s="94">
        <f>'cieki 2022'!CO17</f>
        <v>0</v>
      </c>
      <c r="Y18" s="94">
        <f>'cieki 2022'!CP17</f>
        <v>0</v>
      </c>
      <c r="Z18" s="94">
        <f>'cieki 2022'!CQ17</f>
        <v>0</v>
      </c>
      <c r="AA18" s="94">
        <f>'cieki 2022'!CR17</f>
        <v>0</v>
      </c>
      <c r="AB18" s="94">
        <f>'cieki 2022'!CS17</f>
        <v>0</v>
      </c>
      <c r="AC18" s="94">
        <f>'cieki 2022'!CV17</f>
        <v>0</v>
      </c>
      <c r="AD18" s="94">
        <f>'cieki 2022'!CX17</f>
        <v>0</v>
      </c>
      <c r="AE18" s="94">
        <f>'cieki 2022'!CZ17</f>
        <v>0</v>
      </c>
      <c r="AF18" s="94">
        <f>'cieki 2022'!DA17</f>
        <v>0</v>
      </c>
      <c r="AG18" s="94">
        <f>'cieki 2022'!DB17</f>
        <v>0</v>
      </c>
      <c r="AH18" s="51">
        <f>'cieki 2022'!DC17</f>
        <v>0.05</v>
      </c>
      <c r="AI18" s="51">
        <f>'cieki 2022'!DD17</f>
        <v>0.05</v>
      </c>
      <c r="AJ18" s="94">
        <f>'cieki 2022'!DF17</f>
        <v>0</v>
      </c>
      <c r="AK18" s="94">
        <f>'cieki 2022'!DG17</f>
        <v>0</v>
      </c>
      <c r="AL18" s="94">
        <f>'cieki 2022'!DH17</f>
        <v>0</v>
      </c>
      <c r="AM18" s="94">
        <f>'cieki 2022'!DI17</f>
        <v>0</v>
      </c>
      <c r="AN18" s="95">
        <f>'cieki 2022'!DJ17</f>
        <v>0</v>
      </c>
      <c r="AO18" s="71" t="s">
        <v>166</v>
      </c>
      <c r="AQ18" s="145"/>
      <c r="AR18" s="146"/>
    </row>
    <row r="19" spans="1:44" x14ac:dyDescent="0.2">
      <c r="A19" s="7">
        <f>'cieki 2022'!B18</f>
        <v>18</v>
      </c>
      <c r="B19" s="12" t="str">
        <f>'cieki 2022'!D18</f>
        <v>Bóbr - punkt graniczny</v>
      </c>
      <c r="C19" s="37">
        <f>'cieki 2022'!I18</f>
        <v>0.05</v>
      </c>
      <c r="D19" s="37">
        <f>'cieki 2022'!J18</f>
        <v>4.53</v>
      </c>
      <c r="E19" s="37">
        <f>'cieki 2022'!L18</f>
        <v>2.5000000000000001E-2</v>
      </c>
      <c r="F19" s="37">
        <f>'cieki 2022'!N18</f>
        <v>36.200000000000003</v>
      </c>
      <c r="G19" s="37">
        <f>'cieki 2022'!O18</f>
        <v>11.5</v>
      </c>
      <c r="H19" s="37">
        <f>'cieki 2022'!S18</f>
        <v>27.2</v>
      </c>
      <c r="I19" s="37">
        <f>'cieki 2022'!T18</f>
        <v>18.399999999999999</v>
      </c>
      <c r="J19" s="37">
        <f>'cieki 2022'!X18</f>
        <v>68.900000000000006</v>
      </c>
      <c r="K19" s="37">
        <f>'cieki 2022'!AH18</f>
        <v>10</v>
      </c>
      <c r="L19" s="37">
        <f>'cieki 2022'!AJ18</f>
        <v>19</v>
      </c>
      <c r="M19" s="37">
        <f>'cieki 2022'!BA18</f>
        <v>926</v>
      </c>
      <c r="N19" s="37">
        <f>'cieki 2022'!BI18</f>
        <v>0.5</v>
      </c>
      <c r="O19" s="37">
        <f>'cieki 2022'!BJ18</f>
        <v>5.0000000000000001E-3</v>
      </c>
      <c r="P19" s="37">
        <f>'cieki 2022'!BP18</f>
        <v>0.05</v>
      </c>
      <c r="Q19" s="37">
        <f>'cieki 2022'!BR18</f>
        <v>0.05</v>
      </c>
      <c r="R19" s="37">
        <f>'cieki 2022'!BS18</f>
        <v>0.05</v>
      </c>
      <c r="S19" s="51">
        <f>'cieki 2022'!BT18</f>
        <v>0.05</v>
      </c>
      <c r="T19" s="51">
        <f>'cieki 2022'!BX18</f>
        <v>0.15</v>
      </c>
      <c r="U19" s="94">
        <f>'cieki 2022'!BZ18</f>
        <v>0</v>
      </c>
      <c r="V19" s="94">
        <f>'cieki 2022'!CB18</f>
        <v>0</v>
      </c>
      <c r="W19" s="97">
        <f>'cieki 2022'!CJ18</f>
        <v>0</v>
      </c>
      <c r="X19" s="94">
        <f>'cieki 2022'!CO18</f>
        <v>0</v>
      </c>
      <c r="Y19" s="94">
        <f>'cieki 2022'!CP18</f>
        <v>0</v>
      </c>
      <c r="Z19" s="94">
        <f>'cieki 2022'!CQ18</f>
        <v>0</v>
      </c>
      <c r="AA19" s="94">
        <f>'cieki 2022'!CR18</f>
        <v>0</v>
      </c>
      <c r="AB19" s="94">
        <f>'cieki 2022'!CS18</f>
        <v>0</v>
      </c>
      <c r="AC19" s="94">
        <f>'cieki 2022'!CV18</f>
        <v>0</v>
      </c>
      <c r="AD19" s="94">
        <f>'cieki 2022'!CX18</f>
        <v>0</v>
      </c>
      <c r="AE19" s="94">
        <f>'cieki 2022'!CZ18</f>
        <v>0</v>
      </c>
      <c r="AF19" s="94">
        <f>'cieki 2022'!DA18</f>
        <v>0</v>
      </c>
      <c r="AG19" s="94">
        <f>'cieki 2022'!DB18</f>
        <v>0</v>
      </c>
      <c r="AH19" s="51">
        <f>'cieki 2022'!DC18</f>
        <v>0.05</v>
      </c>
      <c r="AI19" s="51">
        <f>'cieki 2022'!DD18</f>
        <v>0.05</v>
      </c>
      <c r="AJ19" s="94">
        <f>'cieki 2022'!DF18</f>
        <v>0</v>
      </c>
      <c r="AK19" s="94">
        <f>'cieki 2022'!DG18</f>
        <v>0</v>
      </c>
      <c r="AL19" s="94">
        <f>'cieki 2022'!DH18</f>
        <v>0</v>
      </c>
      <c r="AM19" s="94">
        <f>'cieki 2022'!DI18</f>
        <v>0</v>
      </c>
      <c r="AN19" s="95">
        <f>'cieki 2022'!DJ18</f>
        <v>0</v>
      </c>
      <c r="AO19" s="72" t="s">
        <v>167</v>
      </c>
      <c r="AQ19" s="145"/>
      <c r="AR19" s="146"/>
    </row>
    <row r="20" spans="1:44" ht="25.5" x14ac:dyDescent="0.2">
      <c r="A20" s="7">
        <f>'cieki 2022'!B19</f>
        <v>19</v>
      </c>
      <c r="B20" s="12" t="str">
        <f>'cieki 2022'!D19</f>
        <v>Bóbr - powyżej ujęcia w Wojanowie</v>
      </c>
      <c r="C20" s="37">
        <f>'cieki 2022'!I19</f>
        <v>0.05</v>
      </c>
      <c r="D20" s="37">
        <f>'cieki 2022'!J19</f>
        <v>6.72</v>
      </c>
      <c r="E20" s="37">
        <f>'cieki 2022'!L19</f>
        <v>2.5000000000000001E-2</v>
      </c>
      <c r="F20" s="37">
        <f>'cieki 2022'!N19</f>
        <v>16.7</v>
      </c>
      <c r="G20" s="37">
        <f>'cieki 2022'!O19</f>
        <v>27.4</v>
      </c>
      <c r="H20" s="37">
        <f>'cieki 2022'!S19</f>
        <v>11.8</v>
      </c>
      <c r="I20" s="37">
        <f>'cieki 2022'!T19</f>
        <v>16.399999999999999</v>
      </c>
      <c r="J20" s="37">
        <f>'cieki 2022'!X19</f>
        <v>117</v>
      </c>
      <c r="K20" s="37">
        <f>'cieki 2022'!AH19</f>
        <v>23</v>
      </c>
      <c r="L20" s="37">
        <f>'cieki 2022'!AJ19</f>
        <v>28</v>
      </c>
      <c r="M20" s="37">
        <f>'cieki 2022'!BA19</f>
        <v>1604</v>
      </c>
      <c r="N20" s="37">
        <f>'cieki 2022'!BI19</f>
        <v>0.5</v>
      </c>
      <c r="O20" s="37">
        <f>'cieki 2022'!BJ19</f>
        <v>5.0000000000000001E-3</v>
      </c>
      <c r="P20" s="37">
        <f>'cieki 2022'!BP19</f>
        <v>0.05</v>
      </c>
      <c r="Q20" s="37">
        <f>'cieki 2022'!BR19</f>
        <v>0.05</v>
      </c>
      <c r="R20" s="37">
        <f>'cieki 2022'!BS19</f>
        <v>0.05</v>
      </c>
      <c r="S20" s="51">
        <f>'cieki 2022'!BT19</f>
        <v>0.05</v>
      </c>
      <c r="T20" s="51">
        <f>'cieki 2022'!BX19</f>
        <v>0.15</v>
      </c>
      <c r="U20" s="94">
        <f>'cieki 2022'!BZ19</f>
        <v>0</v>
      </c>
      <c r="V20" s="94">
        <f>'cieki 2022'!CB19</f>
        <v>0</v>
      </c>
      <c r="W20" s="97">
        <f>'cieki 2022'!CJ19</f>
        <v>0</v>
      </c>
      <c r="X20" s="94">
        <f>'cieki 2022'!CO19</f>
        <v>0</v>
      </c>
      <c r="Y20" s="94">
        <f>'cieki 2022'!CP19</f>
        <v>0</v>
      </c>
      <c r="Z20" s="94">
        <f>'cieki 2022'!CQ19</f>
        <v>0</v>
      </c>
      <c r="AA20" s="94">
        <f>'cieki 2022'!CR19</f>
        <v>0</v>
      </c>
      <c r="AB20" s="94">
        <f>'cieki 2022'!CS19</f>
        <v>0</v>
      </c>
      <c r="AC20" s="94">
        <f>'cieki 2022'!CV19</f>
        <v>0</v>
      </c>
      <c r="AD20" s="94">
        <f>'cieki 2022'!CX19</f>
        <v>0</v>
      </c>
      <c r="AE20" s="94">
        <f>'cieki 2022'!CZ19</f>
        <v>0</v>
      </c>
      <c r="AF20" s="94">
        <f>'cieki 2022'!DA19</f>
        <v>0</v>
      </c>
      <c r="AG20" s="94">
        <f>'cieki 2022'!DB19</f>
        <v>0</v>
      </c>
      <c r="AH20" s="51">
        <f>'cieki 2022'!DC19</f>
        <v>0.05</v>
      </c>
      <c r="AI20" s="51">
        <f>'cieki 2022'!DD19</f>
        <v>0.05</v>
      </c>
      <c r="AJ20" s="94">
        <f>'cieki 2022'!DF19</f>
        <v>0</v>
      </c>
      <c r="AK20" s="94">
        <f>'cieki 2022'!DG19</f>
        <v>0</v>
      </c>
      <c r="AL20" s="94">
        <f>'cieki 2022'!DH19</f>
        <v>0</v>
      </c>
      <c r="AM20" s="94">
        <f>'cieki 2022'!DI19</f>
        <v>0</v>
      </c>
      <c r="AN20" s="95">
        <f>'cieki 2022'!DJ19</f>
        <v>0</v>
      </c>
      <c r="AO20" s="71" t="s">
        <v>166</v>
      </c>
      <c r="AQ20" s="145"/>
      <c r="AR20" s="146"/>
    </row>
    <row r="21" spans="1:44" ht="25.5" x14ac:dyDescent="0.2">
      <c r="A21" s="7">
        <f>'cieki 2022'!B20</f>
        <v>20</v>
      </c>
      <c r="B21" s="12" t="str">
        <f>'cieki 2022'!D20</f>
        <v>Bóbr - poniżej Lwówka (Włodzice Mł.)</v>
      </c>
      <c r="C21" s="37">
        <f>'cieki 2022'!I20</f>
        <v>0.05</v>
      </c>
      <c r="D21" s="37">
        <f>'cieki 2022'!J20</f>
        <v>1.5</v>
      </c>
      <c r="E21" s="37">
        <f>'cieki 2022'!L20</f>
        <v>8.5000000000000006E-2</v>
      </c>
      <c r="F21" s="37">
        <f>'cieki 2022'!N20</f>
        <v>12.7</v>
      </c>
      <c r="G21" s="37">
        <f>'cieki 2022'!O20</f>
        <v>13.2</v>
      </c>
      <c r="H21" s="37">
        <f>'cieki 2022'!S20</f>
        <v>12.4</v>
      </c>
      <c r="I21" s="37">
        <f>'cieki 2022'!T20</f>
        <v>13.5</v>
      </c>
      <c r="J21" s="37">
        <f>'cieki 2022'!X20</f>
        <v>91.6</v>
      </c>
      <c r="K21" s="37">
        <f>'cieki 2022'!AH20</f>
        <v>14</v>
      </c>
      <c r="L21" s="37">
        <f>'cieki 2022'!AJ20</f>
        <v>20</v>
      </c>
      <c r="M21" s="37">
        <f>'cieki 2022'!BA20</f>
        <v>924</v>
      </c>
      <c r="N21" s="37">
        <f>'cieki 2022'!BI20</f>
        <v>0.5</v>
      </c>
      <c r="O21" s="37">
        <f>'cieki 2022'!BJ20</f>
        <v>5.0000000000000001E-3</v>
      </c>
      <c r="P21" s="37">
        <f>'cieki 2022'!BP20</f>
        <v>0.05</v>
      </c>
      <c r="Q21" s="37">
        <f>'cieki 2022'!BR20</f>
        <v>0.05</v>
      </c>
      <c r="R21" s="37">
        <f>'cieki 2022'!BS20</f>
        <v>0.05</v>
      </c>
      <c r="S21" s="51">
        <f>'cieki 2022'!BT20</f>
        <v>0.05</v>
      </c>
      <c r="T21" s="51">
        <f>'cieki 2022'!BX20</f>
        <v>0.15</v>
      </c>
      <c r="U21" s="94">
        <f>'cieki 2022'!BZ20</f>
        <v>0</v>
      </c>
      <c r="V21" s="94">
        <f>'cieki 2022'!CB20</f>
        <v>0</v>
      </c>
      <c r="W21" s="97">
        <f>'cieki 2022'!CJ20</f>
        <v>0</v>
      </c>
      <c r="X21" s="94">
        <f>'cieki 2022'!CO20</f>
        <v>0</v>
      </c>
      <c r="Y21" s="94">
        <f>'cieki 2022'!CP20</f>
        <v>0</v>
      </c>
      <c r="Z21" s="94">
        <f>'cieki 2022'!CQ20</f>
        <v>0</v>
      </c>
      <c r="AA21" s="94">
        <f>'cieki 2022'!CR20</f>
        <v>0</v>
      </c>
      <c r="AB21" s="94">
        <f>'cieki 2022'!CS20</f>
        <v>0</v>
      </c>
      <c r="AC21" s="94">
        <f>'cieki 2022'!CV20</f>
        <v>0</v>
      </c>
      <c r="AD21" s="94">
        <f>'cieki 2022'!CX20</f>
        <v>0</v>
      </c>
      <c r="AE21" s="94">
        <f>'cieki 2022'!CZ20</f>
        <v>0</v>
      </c>
      <c r="AF21" s="94">
        <f>'cieki 2022'!DA20</f>
        <v>0</v>
      </c>
      <c r="AG21" s="94">
        <f>'cieki 2022'!DB20</f>
        <v>0</v>
      </c>
      <c r="AH21" s="51">
        <f>'cieki 2022'!DC20</f>
        <v>0.05</v>
      </c>
      <c r="AI21" s="51">
        <f>'cieki 2022'!DD20</f>
        <v>0.05</v>
      </c>
      <c r="AJ21" s="94">
        <f>'cieki 2022'!DF20</f>
        <v>0</v>
      </c>
      <c r="AK21" s="94">
        <f>'cieki 2022'!DG20</f>
        <v>0</v>
      </c>
      <c r="AL21" s="94">
        <f>'cieki 2022'!DH20</f>
        <v>0</v>
      </c>
      <c r="AM21" s="94">
        <f>'cieki 2022'!DI20</f>
        <v>0</v>
      </c>
      <c r="AN21" s="95">
        <f>'cieki 2022'!DJ20</f>
        <v>0</v>
      </c>
      <c r="AO21" s="72" t="s">
        <v>167</v>
      </c>
      <c r="AQ21" s="145"/>
      <c r="AR21" s="146"/>
    </row>
    <row r="22" spans="1:44" ht="25.5" x14ac:dyDescent="0.2">
      <c r="A22" s="7">
        <f>'cieki 2022'!B21</f>
        <v>21</v>
      </c>
      <c r="B22" s="12" t="str">
        <f>'cieki 2022'!D21</f>
        <v>Budkowiczanka - Stare Kolnie</v>
      </c>
      <c r="C22" s="37">
        <f>'cieki 2022'!I21</f>
        <v>0.05</v>
      </c>
      <c r="D22" s="37">
        <f>'cieki 2022'!J21</f>
        <v>1.5</v>
      </c>
      <c r="E22" s="37">
        <f>'cieki 2022'!L21</f>
        <v>2.5000000000000001E-2</v>
      </c>
      <c r="F22" s="37">
        <f>'cieki 2022'!N21</f>
        <v>1.1299999999999999</v>
      </c>
      <c r="G22" s="37">
        <f>'cieki 2022'!O21</f>
        <v>4.95</v>
      </c>
      <c r="H22" s="37">
        <f>'cieki 2022'!S21</f>
        <v>1.6</v>
      </c>
      <c r="I22" s="37">
        <f>'cieki 2022'!T21</f>
        <v>0.5</v>
      </c>
      <c r="J22" s="37">
        <f>'cieki 2022'!X21</f>
        <v>14</v>
      </c>
      <c r="K22" s="37">
        <f>'cieki 2022'!AH21</f>
        <v>2.5</v>
      </c>
      <c r="L22" s="37">
        <f>'cieki 2022'!AJ21</f>
        <v>2.5</v>
      </c>
      <c r="M22" s="37">
        <f>'cieki 2022'!BA21</f>
        <v>31.5</v>
      </c>
      <c r="N22" s="37">
        <f>'cieki 2022'!BI21</f>
        <v>0.5</v>
      </c>
      <c r="O22" s="37">
        <f>'cieki 2022'!BJ21</f>
        <v>5.0000000000000001E-3</v>
      </c>
      <c r="P22" s="37">
        <f>'cieki 2022'!BP21</f>
        <v>0.05</v>
      </c>
      <c r="Q22" s="37">
        <f>'cieki 2022'!BR21</f>
        <v>0.05</v>
      </c>
      <c r="R22" s="37">
        <f>'cieki 2022'!BS21</f>
        <v>0.05</v>
      </c>
      <c r="S22" s="51">
        <f>'cieki 2022'!BT21</f>
        <v>0.05</v>
      </c>
      <c r="T22" s="51">
        <f>'cieki 2022'!BX21</f>
        <v>0.15</v>
      </c>
      <c r="U22" s="94">
        <f>'cieki 2022'!BZ21</f>
        <v>0</v>
      </c>
      <c r="V22" s="94">
        <f>'cieki 2022'!CB21</f>
        <v>0</v>
      </c>
      <c r="W22" s="97">
        <f>'cieki 2022'!CJ21</f>
        <v>0</v>
      </c>
      <c r="X22" s="94">
        <f>'cieki 2022'!CO21</f>
        <v>0</v>
      </c>
      <c r="Y22" s="94">
        <f>'cieki 2022'!CP21</f>
        <v>0</v>
      </c>
      <c r="Z22" s="94">
        <f>'cieki 2022'!CQ21</f>
        <v>0</v>
      </c>
      <c r="AA22" s="94">
        <f>'cieki 2022'!CR21</f>
        <v>0</v>
      </c>
      <c r="AB22" s="94">
        <f>'cieki 2022'!CS21</f>
        <v>0</v>
      </c>
      <c r="AC22" s="94">
        <f>'cieki 2022'!CV21</f>
        <v>0</v>
      </c>
      <c r="AD22" s="94">
        <f>'cieki 2022'!CX21</f>
        <v>0</v>
      </c>
      <c r="AE22" s="94">
        <f>'cieki 2022'!CZ21</f>
        <v>0</v>
      </c>
      <c r="AF22" s="94">
        <f>'cieki 2022'!DA21</f>
        <v>0</v>
      </c>
      <c r="AG22" s="94">
        <f>'cieki 2022'!DB21</f>
        <v>0</v>
      </c>
      <c r="AH22" s="51">
        <f>'cieki 2022'!DC21</f>
        <v>0.05</v>
      </c>
      <c r="AI22" s="51">
        <f>'cieki 2022'!DD21</f>
        <v>0.05</v>
      </c>
      <c r="AJ22" s="94">
        <f>'cieki 2022'!DF21</f>
        <v>0</v>
      </c>
      <c r="AK22" s="94">
        <f>'cieki 2022'!DG21</f>
        <v>0</v>
      </c>
      <c r="AL22" s="94">
        <f>'cieki 2022'!DH21</f>
        <v>0</v>
      </c>
      <c r="AM22" s="94">
        <f>'cieki 2022'!DI21</f>
        <v>0</v>
      </c>
      <c r="AN22" s="95">
        <f>'cieki 2022'!DJ21</f>
        <v>0</v>
      </c>
      <c r="AO22" s="72" t="s">
        <v>167</v>
      </c>
      <c r="AQ22" s="145"/>
      <c r="AR22" s="146"/>
    </row>
    <row r="23" spans="1:44" x14ac:dyDescent="0.2">
      <c r="A23" s="7">
        <f>'cieki 2022'!B22</f>
        <v>23</v>
      </c>
      <c r="B23" s="12" t="str">
        <f>'cieki 2022'!D22</f>
        <v>Bug - Dorohusk</v>
      </c>
      <c r="C23" s="37">
        <f>'cieki 2022'!I22</f>
        <v>0.05</v>
      </c>
      <c r="D23" s="37">
        <f>'cieki 2022'!J22</f>
        <v>1.5</v>
      </c>
      <c r="E23" s="96">
        <f>'cieki 2022'!L22</f>
        <v>5.7799999999999997E-2</v>
      </c>
      <c r="F23" s="37">
        <f>'cieki 2022'!N22</f>
        <v>4.8499999999999996</v>
      </c>
      <c r="G23" s="37">
        <f>'cieki 2022'!O22</f>
        <v>4.2</v>
      </c>
      <c r="H23" s="37">
        <f>'cieki 2022'!S22</f>
        <v>3.02</v>
      </c>
      <c r="I23" s="37">
        <f>'cieki 2022'!T22</f>
        <v>6.35</v>
      </c>
      <c r="J23" s="37">
        <f>'cieki 2022'!X22</f>
        <v>61.6</v>
      </c>
      <c r="K23" s="37">
        <f>'cieki 2022'!AH22</f>
        <v>10</v>
      </c>
      <c r="L23" s="37">
        <f>'cieki 2022'!AJ22</f>
        <v>2.5</v>
      </c>
      <c r="M23" s="37">
        <f>'cieki 2022'!BA22</f>
        <v>45.5</v>
      </c>
      <c r="N23" s="37">
        <f>'cieki 2022'!BI22</f>
        <v>0.5</v>
      </c>
      <c r="O23" s="37">
        <f>'cieki 2022'!BJ22</f>
        <v>5.0000000000000001E-3</v>
      </c>
      <c r="P23" s="37">
        <f>'cieki 2022'!BP22</f>
        <v>0.05</v>
      </c>
      <c r="Q23" s="37">
        <f>'cieki 2022'!BR22</f>
        <v>0.05</v>
      </c>
      <c r="R23" s="37">
        <f>'cieki 2022'!BS22</f>
        <v>0.05</v>
      </c>
      <c r="S23" s="51">
        <f>'cieki 2022'!BT22</f>
        <v>0.05</v>
      </c>
      <c r="T23" s="51">
        <f>'cieki 2022'!BX22</f>
        <v>0.15</v>
      </c>
      <c r="U23" s="102">
        <f>'cieki 2022'!BZ22</f>
        <v>50</v>
      </c>
      <c r="V23" s="102">
        <f>'cieki 2022'!CB22</f>
        <v>0.01</v>
      </c>
      <c r="W23" s="103">
        <f>'cieki 2022'!CJ22</f>
        <v>5.0000000000000001E-3</v>
      </c>
      <c r="X23" s="102">
        <f>'cieki 2022'!CO22</f>
        <v>1.5</v>
      </c>
      <c r="Y23" s="102">
        <f>'cieki 2022'!CP22</f>
        <v>0.3</v>
      </c>
      <c r="Z23" s="102">
        <f>'cieki 2022'!CQ22</f>
        <v>5</v>
      </c>
      <c r="AA23" s="102">
        <f>'cieki 2022'!CR22</f>
        <v>0.5</v>
      </c>
      <c r="AB23" s="102">
        <f>'cieki 2022'!CS22</f>
        <v>0.5</v>
      </c>
      <c r="AC23" s="102">
        <f>'cieki 2022'!CV22</f>
        <v>0.05</v>
      </c>
      <c r="AD23" s="102">
        <f>'cieki 2022'!CX22</f>
        <v>0.05</v>
      </c>
      <c r="AE23" s="102">
        <f>'cieki 2022'!CZ22</f>
        <v>0.05</v>
      </c>
      <c r="AF23" s="102">
        <f>'cieki 2022'!DA22</f>
        <v>0.05</v>
      </c>
      <c r="AG23" s="102">
        <f>'cieki 2022'!DB22</f>
        <v>0.05</v>
      </c>
      <c r="AH23" s="51">
        <f>'cieki 2022'!DC22</f>
        <v>0.05</v>
      </c>
      <c r="AI23" s="51">
        <f>'cieki 2022'!DD22</f>
        <v>0.05</v>
      </c>
      <c r="AJ23" s="102">
        <f>'cieki 2022'!DF22</f>
        <v>0.5</v>
      </c>
      <c r="AK23" s="102">
        <f>'cieki 2022'!DG22</f>
        <v>0.05</v>
      </c>
      <c r="AL23" s="102">
        <f>'cieki 2022'!DH22</f>
        <v>2.5000000000000001E-2</v>
      </c>
      <c r="AM23" s="102">
        <f>'cieki 2022'!DI22</f>
        <v>2.5000000000000001E-2</v>
      </c>
      <c r="AN23" s="104">
        <f>'cieki 2022'!DJ22</f>
        <v>0.05</v>
      </c>
      <c r="AO23" s="72" t="s">
        <v>167</v>
      </c>
      <c r="AQ23" s="145"/>
      <c r="AR23" s="146"/>
    </row>
    <row r="24" spans="1:44" x14ac:dyDescent="0.2">
      <c r="A24" s="7">
        <f>'cieki 2022'!B23</f>
        <v>24</v>
      </c>
      <c r="B24" s="12" t="str">
        <f>'cieki 2022'!D23</f>
        <v>Bug - Kózki, lewy brzeg</v>
      </c>
      <c r="C24" s="37">
        <f>'cieki 2022'!I23</f>
        <v>0.05</v>
      </c>
      <c r="D24" s="37">
        <f>'cieki 2022'!J23</f>
        <v>1.5</v>
      </c>
      <c r="E24" s="37">
        <f>'cieki 2022'!L23</f>
        <v>2.5000000000000001E-2</v>
      </c>
      <c r="F24" s="37">
        <f>'cieki 2022'!N23</f>
        <v>2.08</v>
      </c>
      <c r="G24" s="37">
        <f>'cieki 2022'!O23</f>
        <v>2.1800000000000002</v>
      </c>
      <c r="H24" s="37">
        <f>'cieki 2022'!S23</f>
        <v>1.1100000000000001</v>
      </c>
      <c r="I24" s="37">
        <f>'cieki 2022'!T23</f>
        <v>1.87</v>
      </c>
      <c r="J24" s="37">
        <f>'cieki 2022'!X23</f>
        <v>6.56</v>
      </c>
      <c r="K24" s="37">
        <f>'cieki 2022'!AH23</f>
        <v>8</v>
      </c>
      <c r="L24" s="37">
        <f>'cieki 2022'!AJ23</f>
        <v>2.5</v>
      </c>
      <c r="M24" s="37">
        <f>'cieki 2022'!BA23</f>
        <v>40.5</v>
      </c>
      <c r="N24" s="37">
        <f>'cieki 2022'!BI23</f>
        <v>0.5</v>
      </c>
      <c r="O24" s="37">
        <f>'cieki 2022'!BJ23</f>
        <v>5.0000000000000001E-3</v>
      </c>
      <c r="P24" s="37">
        <f>'cieki 2022'!BP23</f>
        <v>0.05</v>
      </c>
      <c r="Q24" s="37">
        <f>'cieki 2022'!BR23</f>
        <v>0.05</v>
      </c>
      <c r="R24" s="37">
        <f>'cieki 2022'!BS23</f>
        <v>0.05</v>
      </c>
      <c r="S24" s="51">
        <f>'cieki 2022'!BT23</f>
        <v>0.05</v>
      </c>
      <c r="T24" s="51">
        <f>'cieki 2022'!BX23</f>
        <v>0.15</v>
      </c>
      <c r="U24" s="102">
        <f>'cieki 2022'!BZ23</f>
        <v>50</v>
      </c>
      <c r="V24" s="102">
        <f>'cieki 2022'!CB23</f>
        <v>0.01</v>
      </c>
      <c r="W24" s="103">
        <f>'cieki 2022'!CJ23</f>
        <v>5.0000000000000001E-3</v>
      </c>
      <c r="X24" s="102">
        <f>'cieki 2022'!CO23</f>
        <v>1.5</v>
      </c>
      <c r="Y24" s="102">
        <f>'cieki 2022'!CP23</f>
        <v>0.3</v>
      </c>
      <c r="Z24" s="102">
        <f>'cieki 2022'!CQ23</f>
        <v>5</v>
      </c>
      <c r="AA24" s="102">
        <f>'cieki 2022'!CR23</f>
        <v>0.5</v>
      </c>
      <c r="AB24" s="102">
        <f>'cieki 2022'!CS23</f>
        <v>0.5</v>
      </c>
      <c r="AC24" s="102">
        <f>'cieki 2022'!CV23</f>
        <v>0.05</v>
      </c>
      <c r="AD24" s="102">
        <f>'cieki 2022'!CX23</f>
        <v>0.05</v>
      </c>
      <c r="AE24" s="102">
        <f>'cieki 2022'!CZ23</f>
        <v>0.05</v>
      </c>
      <c r="AF24" s="102">
        <f>'cieki 2022'!DA23</f>
        <v>0.05</v>
      </c>
      <c r="AG24" s="102">
        <f>'cieki 2022'!DB23</f>
        <v>0.05</v>
      </c>
      <c r="AH24" s="51">
        <f>'cieki 2022'!DC23</f>
        <v>0.05</v>
      </c>
      <c r="AI24" s="51">
        <f>'cieki 2022'!DD23</f>
        <v>0.05</v>
      </c>
      <c r="AJ24" s="102">
        <f>'cieki 2022'!DF23</f>
        <v>0.5</v>
      </c>
      <c r="AK24" s="102">
        <f>'cieki 2022'!DG23</f>
        <v>0.05</v>
      </c>
      <c r="AL24" s="102">
        <f>'cieki 2022'!DH23</f>
        <v>2.5000000000000001E-2</v>
      </c>
      <c r="AM24" s="102">
        <f>'cieki 2022'!DI23</f>
        <v>2.5000000000000001E-2</v>
      </c>
      <c r="AN24" s="104">
        <f>'cieki 2022'!DJ23</f>
        <v>0.05</v>
      </c>
      <c r="AO24" s="72" t="s">
        <v>167</v>
      </c>
      <c r="AQ24" s="145"/>
      <c r="AR24" s="146"/>
    </row>
    <row r="25" spans="1:44" x14ac:dyDescent="0.2">
      <c r="A25" s="7">
        <f>'cieki 2022'!B24</f>
        <v>25</v>
      </c>
      <c r="B25" s="12" t="str">
        <f>'cieki 2022'!D24</f>
        <v>Bug - Krzyczew</v>
      </c>
      <c r="C25" s="37">
        <f>'cieki 2022'!I24</f>
        <v>0.05</v>
      </c>
      <c r="D25" s="37">
        <f>'cieki 2022'!J24</f>
        <v>3.62</v>
      </c>
      <c r="E25" s="37">
        <f>'cieki 2022'!L24</f>
        <v>0.113</v>
      </c>
      <c r="F25" s="37">
        <f>'cieki 2022'!N24</f>
        <v>11.7</v>
      </c>
      <c r="G25" s="37">
        <f>'cieki 2022'!O24</f>
        <v>9.68</v>
      </c>
      <c r="H25" s="37">
        <f>'cieki 2022'!S24</f>
        <v>6.82</v>
      </c>
      <c r="I25" s="37">
        <f>'cieki 2022'!T24</f>
        <v>5.6</v>
      </c>
      <c r="J25" s="37">
        <f>'cieki 2022'!X24</f>
        <v>41.7</v>
      </c>
      <c r="K25" s="37">
        <f>'cieki 2022'!AH24</f>
        <v>140</v>
      </c>
      <c r="L25" s="37">
        <f>'cieki 2022'!AJ24</f>
        <v>2.5</v>
      </c>
      <c r="M25" s="37">
        <f>'cieki 2022'!BA24</f>
        <v>312.5</v>
      </c>
      <c r="N25" s="37">
        <f>'cieki 2022'!BI24</f>
        <v>0.5</v>
      </c>
      <c r="O25" s="37">
        <f>'cieki 2022'!BJ24</f>
        <v>5.0000000000000001E-3</v>
      </c>
      <c r="P25" s="37">
        <f>'cieki 2022'!BP24</f>
        <v>0.05</v>
      </c>
      <c r="Q25" s="37">
        <f>'cieki 2022'!BR24</f>
        <v>0.05</v>
      </c>
      <c r="R25" s="37">
        <f>'cieki 2022'!BS24</f>
        <v>0.05</v>
      </c>
      <c r="S25" s="51">
        <f>'cieki 2022'!BT24</f>
        <v>0.05</v>
      </c>
      <c r="T25" s="51">
        <f>'cieki 2022'!BX24</f>
        <v>0.15</v>
      </c>
      <c r="U25" s="102">
        <f>'cieki 2022'!BZ24</f>
        <v>50</v>
      </c>
      <c r="V25" s="102">
        <f>'cieki 2022'!CB24</f>
        <v>0.01</v>
      </c>
      <c r="W25" s="103">
        <f>'cieki 2022'!CJ24</f>
        <v>5.0000000000000001E-3</v>
      </c>
      <c r="X25" s="102">
        <f>'cieki 2022'!CO24</f>
        <v>1.5</v>
      </c>
      <c r="Y25" s="102">
        <f>'cieki 2022'!CP24</f>
        <v>0.3</v>
      </c>
      <c r="Z25" s="102">
        <f>'cieki 2022'!CQ24</f>
        <v>5</v>
      </c>
      <c r="AA25" s="102">
        <f>'cieki 2022'!CR24</f>
        <v>0.5</v>
      </c>
      <c r="AB25" s="102">
        <f>'cieki 2022'!CS24</f>
        <v>0.5</v>
      </c>
      <c r="AC25" s="102">
        <f>'cieki 2022'!CV24</f>
        <v>0.05</v>
      </c>
      <c r="AD25" s="102">
        <f>'cieki 2022'!CX24</f>
        <v>0.05</v>
      </c>
      <c r="AE25" s="102">
        <f>'cieki 2022'!CZ24</f>
        <v>0.05</v>
      </c>
      <c r="AF25" s="102">
        <f>'cieki 2022'!DA24</f>
        <v>0.05</v>
      </c>
      <c r="AG25" s="102">
        <f>'cieki 2022'!DB24</f>
        <v>0.05</v>
      </c>
      <c r="AH25" s="51">
        <f>'cieki 2022'!DC24</f>
        <v>0.05</v>
      </c>
      <c r="AI25" s="51">
        <f>'cieki 2022'!DD24</f>
        <v>0.05</v>
      </c>
      <c r="AJ25" s="102">
        <f>'cieki 2022'!DF24</f>
        <v>0.5</v>
      </c>
      <c r="AK25" s="102">
        <f>'cieki 2022'!DG24</f>
        <v>0.05</v>
      </c>
      <c r="AL25" s="102">
        <f>'cieki 2022'!DH24</f>
        <v>2.5000000000000001E-2</v>
      </c>
      <c r="AM25" s="102">
        <f>'cieki 2022'!DI24</f>
        <v>2.5000000000000001E-2</v>
      </c>
      <c r="AN25" s="104">
        <f>'cieki 2022'!DJ24</f>
        <v>0.05</v>
      </c>
      <c r="AO25" s="71" t="s">
        <v>166</v>
      </c>
      <c r="AQ25" s="145"/>
      <c r="AR25" s="146"/>
    </row>
    <row r="26" spans="1:44" x14ac:dyDescent="0.2">
      <c r="A26" s="7">
        <f>'cieki 2022'!B25</f>
        <v>26</v>
      </c>
      <c r="B26" s="12" t="str">
        <f>'cieki 2022'!D25</f>
        <v>Bug - Kuzawka/Kukuryki</v>
      </c>
      <c r="C26" s="37">
        <f>'cieki 2022'!I25</f>
        <v>0.05</v>
      </c>
      <c r="D26" s="37">
        <f>'cieki 2022'!J25</f>
        <v>1.5</v>
      </c>
      <c r="E26" s="37">
        <f>'cieki 2022'!L25</f>
        <v>1.79</v>
      </c>
      <c r="F26" s="37">
        <f>'cieki 2022'!N25</f>
        <v>12.2</v>
      </c>
      <c r="G26" s="37">
        <f>'cieki 2022'!O25</f>
        <v>18</v>
      </c>
      <c r="H26" s="37">
        <f>'cieki 2022'!S25</f>
        <v>5.51</v>
      </c>
      <c r="I26" s="37">
        <f>'cieki 2022'!T25</f>
        <v>20</v>
      </c>
      <c r="J26" s="37">
        <f>'cieki 2022'!X25</f>
        <v>33.700000000000003</v>
      </c>
      <c r="K26" s="37">
        <f>'cieki 2022'!AH25</f>
        <v>20</v>
      </c>
      <c r="L26" s="37">
        <f>'cieki 2022'!AJ25</f>
        <v>2.5</v>
      </c>
      <c r="M26" s="37">
        <f>'cieki 2022'!BA25</f>
        <v>64</v>
      </c>
      <c r="N26" s="37">
        <f>'cieki 2022'!BI25</f>
        <v>0.5</v>
      </c>
      <c r="O26" s="37">
        <f>'cieki 2022'!BJ25</f>
        <v>5.0000000000000001E-3</v>
      </c>
      <c r="P26" s="37">
        <f>'cieki 2022'!BP25</f>
        <v>0.05</v>
      </c>
      <c r="Q26" s="37">
        <f>'cieki 2022'!BR25</f>
        <v>0.05</v>
      </c>
      <c r="R26" s="37">
        <f>'cieki 2022'!BS25</f>
        <v>0.05</v>
      </c>
      <c r="S26" s="51">
        <f>'cieki 2022'!BT25</f>
        <v>0.05</v>
      </c>
      <c r="T26" s="51">
        <f>'cieki 2022'!BX25</f>
        <v>0.15</v>
      </c>
      <c r="U26" s="94">
        <f>'cieki 2022'!BZ25</f>
        <v>0</v>
      </c>
      <c r="V26" s="94">
        <f>'cieki 2022'!CB25</f>
        <v>0</v>
      </c>
      <c r="W26" s="97">
        <f>'cieki 2022'!CJ25</f>
        <v>0</v>
      </c>
      <c r="X26" s="94">
        <f>'cieki 2022'!CO25</f>
        <v>0</v>
      </c>
      <c r="Y26" s="94">
        <f>'cieki 2022'!CP25</f>
        <v>0</v>
      </c>
      <c r="Z26" s="94">
        <f>'cieki 2022'!CQ25</f>
        <v>0</v>
      </c>
      <c r="AA26" s="94">
        <f>'cieki 2022'!CR25</f>
        <v>0</v>
      </c>
      <c r="AB26" s="94">
        <f>'cieki 2022'!CS25</f>
        <v>0</v>
      </c>
      <c r="AC26" s="94">
        <f>'cieki 2022'!CV25</f>
        <v>0</v>
      </c>
      <c r="AD26" s="94">
        <f>'cieki 2022'!CX25</f>
        <v>0</v>
      </c>
      <c r="AE26" s="94">
        <f>'cieki 2022'!CZ25</f>
        <v>0</v>
      </c>
      <c r="AF26" s="94">
        <f>'cieki 2022'!DA25</f>
        <v>0</v>
      </c>
      <c r="AG26" s="94">
        <f>'cieki 2022'!DB25</f>
        <v>0</v>
      </c>
      <c r="AH26" s="51">
        <f>'cieki 2022'!DC25</f>
        <v>0.05</v>
      </c>
      <c r="AI26" s="51">
        <f>'cieki 2022'!DD25</f>
        <v>0.05</v>
      </c>
      <c r="AJ26" s="94">
        <f>'cieki 2022'!DF25</f>
        <v>0</v>
      </c>
      <c r="AK26" s="94">
        <f>'cieki 2022'!DG25</f>
        <v>0</v>
      </c>
      <c r="AL26" s="94">
        <f>'cieki 2022'!DH25</f>
        <v>0</v>
      </c>
      <c r="AM26" s="94">
        <f>'cieki 2022'!DI25</f>
        <v>0</v>
      </c>
      <c r="AN26" s="95">
        <f>'cieki 2022'!DJ25</f>
        <v>0</v>
      </c>
      <c r="AO26" s="72" t="s">
        <v>167</v>
      </c>
      <c r="AQ26" s="145"/>
      <c r="AR26" s="146"/>
    </row>
    <row r="27" spans="1:44" x14ac:dyDescent="0.2">
      <c r="A27" s="7">
        <f>'cieki 2022'!B26</f>
        <v>27</v>
      </c>
      <c r="B27" s="12" t="str">
        <f>'cieki 2022'!D26</f>
        <v>Bug - Barcice, brzeg</v>
      </c>
      <c r="C27" s="37">
        <f>'cieki 2022'!I26</f>
        <v>0.05</v>
      </c>
      <c r="D27" s="37">
        <f>'cieki 2022'!J26</f>
        <v>1.5</v>
      </c>
      <c r="E27" s="37">
        <f>'cieki 2022'!L26</f>
        <v>2.5000000000000001E-2</v>
      </c>
      <c r="F27" s="37">
        <f>'cieki 2022'!N26</f>
        <v>1.31</v>
      </c>
      <c r="G27" s="37">
        <f>'cieki 2022'!O26</f>
        <v>6.05</v>
      </c>
      <c r="H27" s="37">
        <f>'cieki 2022'!S26</f>
        <v>0.79600000000000004</v>
      </c>
      <c r="I27" s="37">
        <f>'cieki 2022'!T26</f>
        <v>0.5</v>
      </c>
      <c r="J27" s="37">
        <f>'cieki 2022'!X26</f>
        <v>4.87</v>
      </c>
      <c r="K27" s="37">
        <f>'cieki 2022'!AH26</f>
        <v>2.5</v>
      </c>
      <c r="L27" s="37">
        <f>'cieki 2022'!AJ26</f>
        <v>2.5</v>
      </c>
      <c r="M27" s="37">
        <f>'cieki 2022'!BA26</f>
        <v>31.5</v>
      </c>
      <c r="N27" s="37">
        <f>'cieki 2022'!BI26</f>
        <v>0.5</v>
      </c>
      <c r="O27" s="37">
        <f>'cieki 2022'!BJ26</f>
        <v>5.0000000000000001E-3</v>
      </c>
      <c r="P27" s="37">
        <f>'cieki 2022'!BP26</f>
        <v>0.05</v>
      </c>
      <c r="Q27" s="37">
        <f>'cieki 2022'!BR26</f>
        <v>0.05</v>
      </c>
      <c r="R27" s="37">
        <f>'cieki 2022'!BS26</f>
        <v>0.05</v>
      </c>
      <c r="S27" s="51">
        <f>'cieki 2022'!BT26</f>
        <v>0.05</v>
      </c>
      <c r="T27" s="51">
        <f>'cieki 2022'!BX26</f>
        <v>0.15</v>
      </c>
      <c r="U27" s="102">
        <f>'cieki 2022'!BZ26</f>
        <v>50</v>
      </c>
      <c r="V27" s="102">
        <f>'cieki 2022'!CB26</f>
        <v>0.01</v>
      </c>
      <c r="W27" s="103">
        <f>'cieki 2022'!CJ26</f>
        <v>5.0000000000000001E-3</v>
      </c>
      <c r="X27" s="102">
        <f>'cieki 2022'!CO26</f>
        <v>1.5</v>
      </c>
      <c r="Y27" s="102">
        <f>'cieki 2022'!CP26</f>
        <v>0.3</v>
      </c>
      <c r="Z27" s="102">
        <f>'cieki 2022'!CQ26</f>
        <v>5</v>
      </c>
      <c r="AA27" s="102">
        <f>'cieki 2022'!CR26</f>
        <v>0.5</v>
      </c>
      <c r="AB27" s="102">
        <f>'cieki 2022'!CS26</f>
        <v>0.5</v>
      </c>
      <c r="AC27" s="102">
        <f>'cieki 2022'!CV26</f>
        <v>0.05</v>
      </c>
      <c r="AD27" s="102">
        <f>'cieki 2022'!CX26</f>
        <v>0.05</v>
      </c>
      <c r="AE27" s="102">
        <f>'cieki 2022'!CZ26</f>
        <v>0.05</v>
      </c>
      <c r="AF27" s="102">
        <f>'cieki 2022'!DA26</f>
        <v>0.05</v>
      </c>
      <c r="AG27" s="102">
        <f>'cieki 2022'!DB26</f>
        <v>0.05</v>
      </c>
      <c r="AH27" s="51">
        <f>'cieki 2022'!DC26</f>
        <v>0.05</v>
      </c>
      <c r="AI27" s="51">
        <f>'cieki 2022'!DD26</f>
        <v>0.05</v>
      </c>
      <c r="AJ27" s="102">
        <f>'cieki 2022'!DF26</f>
        <v>0.5</v>
      </c>
      <c r="AK27" s="102">
        <f>'cieki 2022'!DG26</f>
        <v>0.05</v>
      </c>
      <c r="AL27" s="102">
        <f>'cieki 2022'!DH26</f>
        <v>2.5000000000000001E-2</v>
      </c>
      <c r="AM27" s="102">
        <f>'cieki 2022'!DI26</f>
        <v>2.5000000000000001E-2</v>
      </c>
      <c r="AN27" s="102">
        <f>'cieki 2022'!DJ26</f>
        <v>0.05</v>
      </c>
      <c r="AO27" s="72" t="s">
        <v>167</v>
      </c>
      <c r="AQ27" s="145"/>
      <c r="AR27" s="146"/>
    </row>
    <row r="28" spans="1:44" x14ac:dyDescent="0.2">
      <c r="A28" s="7">
        <f>'cieki 2022'!B27</f>
        <v>28</v>
      </c>
      <c r="B28" s="12" t="str">
        <f>'cieki 2022'!D27</f>
        <v>Bug - Włodawa</v>
      </c>
      <c r="C28" s="37">
        <f>'cieki 2022'!I27</f>
        <v>0.05</v>
      </c>
      <c r="D28" s="37">
        <f>'cieki 2022'!J27</f>
        <v>1.5</v>
      </c>
      <c r="E28" s="37">
        <f>'cieki 2022'!L27</f>
        <v>0.13500000000000001</v>
      </c>
      <c r="F28" s="37">
        <f>'cieki 2022'!N27</f>
        <v>6.1</v>
      </c>
      <c r="G28" s="37">
        <f>'cieki 2022'!O27</f>
        <v>3.91</v>
      </c>
      <c r="H28" s="37">
        <f>'cieki 2022'!S27</f>
        <v>4.17</v>
      </c>
      <c r="I28" s="37">
        <f>'cieki 2022'!T27</f>
        <v>2.89</v>
      </c>
      <c r="J28" s="37">
        <f>'cieki 2022'!X27</f>
        <v>47.8</v>
      </c>
      <c r="K28" s="37">
        <f>'cieki 2022'!AH27</f>
        <v>25</v>
      </c>
      <c r="L28" s="37">
        <f>'cieki 2022'!AJ27</f>
        <v>2.5</v>
      </c>
      <c r="M28" s="37">
        <f>'cieki 2022'!BA27</f>
        <v>69</v>
      </c>
      <c r="N28" s="37">
        <f>'cieki 2022'!BI27</f>
        <v>0.5</v>
      </c>
      <c r="O28" s="37">
        <f>'cieki 2022'!BJ27</f>
        <v>5.0000000000000001E-3</v>
      </c>
      <c r="P28" s="37">
        <f>'cieki 2022'!BP27</f>
        <v>0.05</v>
      </c>
      <c r="Q28" s="37">
        <f>'cieki 2022'!BR27</f>
        <v>0.05</v>
      </c>
      <c r="R28" s="37">
        <f>'cieki 2022'!BS27</f>
        <v>0.05</v>
      </c>
      <c r="S28" s="51">
        <f>'cieki 2022'!BT27</f>
        <v>0.05</v>
      </c>
      <c r="T28" s="51">
        <f>'cieki 2022'!BX27</f>
        <v>0.15</v>
      </c>
      <c r="U28" s="94">
        <f>'cieki 2022'!BZ27</f>
        <v>0</v>
      </c>
      <c r="V28" s="94">
        <f>'cieki 2022'!CB27</f>
        <v>0</v>
      </c>
      <c r="W28" s="97">
        <f>'cieki 2022'!CJ27</f>
        <v>0</v>
      </c>
      <c r="X28" s="94">
        <f>'cieki 2022'!CO27</f>
        <v>0</v>
      </c>
      <c r="Y28" s="94">
        <f>'cieki 2022'!CP27</f>
        <v>0</v>
      </c>
      <c r="Z28" s="94">
        <f>'cieki 2022'!CQ27</f>
        <v>0</v>
      </c>
      <c r="AA28" s="94">
        <f>'cieki 2022'!CR27</f>
        <v>0</v>
      </c>
      <c r="AB28" s="94">
        <f>'cieki 2022'!CS27</f>
        <v>0</v>
      </c>
      <c r="AC28" s="94">
        <f>'cieki 2022'!CV27</f>
        <v>0</v>
      </c>
      <c r="AD28" s="94">
        <f>'cieki 2022'!CX27</f>
        <v>0</v>
      </c>
      <c r="AE28" s="94">
        <f>'cieki 2022'!CZ27</f>
        <v>0</v>
      </c>
      <c r="AF28" s="94">
        <f>'cieki 2022'!DA27</f>
        <v>0</v>
      </c>
      <c r="AG28" s="94">
        <f>'cieki 2022'!DB27</f>
        <v>0</v>
      </c>
      <c r="AH28" s="51">
        <f>'cieki 2022'!DC27</f>
        <v>0.05</v>
      </c>
      <c r="AI28" s="51">
        <f>'cieki 2022'!DD27</f>
        <v>0.05</v>
      </c>
      <c r="AJ28" s="94">
        <f>'cieki 2022'!DF27</f>
        <v>0</v>
      </c>
      <c r="AK28" s="94">
        <f>'cieki 2022'!DG27</f>
        <v>0</v>
      </c>
      <c r="AL28" s="94">
        <f>'cieki 2022'!DH27</f>
        <v>0</v>
      </c>
      <c r="AM28" s="94">
        <f>'cieki 2022'!DI27</f>
        <v>0</v>
      </c>
      <c r="AN28" s="95">
        <f>'cieki 2022'!DJ27</f>
        <v>0</v>
      </c>
      <c r="AO28" s="72" t="s">
        <v>167</v>
      </c>
      <c r="AQ28" s="145"/>
      <c r="AR28" s="146"/>
    </row>
    <row r="29" spans="1:44" x14ac:dyDescent="0.2">
      <c r="A29" s="7">
        <f>'cieki 2022'!B28</f>
        <v>29</v>
      </c>
      <c r="B29" s="12" t="str">
        <f>'cieki 2022'!D28</f>
        <v>Bug - Wyszków</v>
      </c>
      <c r="C29" s="37">
        <f>'cieki 2022'!I28</f>
        <v>0.05</v>
      </c>
      <c r="D29" s="37">
        <f>'cieki 2022'!J28</f>
        <v>1.5</v>
      </c>
      <c r="E29" s="37">
        <f>'cieki 2022'!L28</f>
        <v>2.5000000000000001E-2</v>
      </c>
      <c r="F29" s="37">
        <f>'cieki 2022'!N28</f>
        <v>1.1399999999999999</v>
      </c>
      <c r="G29" s="37">
        <f>'cieki 2022'!O28</f>
        <v>5.25</v>
      </c>
      <c r="H29" s="37">
        <f>'cieki 2022'!S28</f>
        <v>0.89600000000000002</v>
      </c>
      <c r="I29" s="37">
        <f>'cieki 2022'!T28</f>
        <v>0.5</v>
      </c>
      <c r="J29" s="37">
        <f>'cieki 2022'!X28</f>
        <v>5.04</v>
      </c>
      <c r="K29" s="37">
        <f>'cieki 2022'!AH28</f>
        <v>2.5</v>
      </c>
      <c r="L29" s="37">
        <f>'cieki 2022'!AJ28</f>
        <v>2.5</v>
      </c>
      <c r="M29" s="37">
        <f>'cieki 2022'!BA28</f>
        <v>31.5</v>
      </c>
      <c r="N29" s="37">
        <f>'cieki 2022'!BI28</f>
        <v>0.5</v>
      </c>
      <c r="O29" s="37">
        <f>'cieki 2022'!BJ28</f>
        <v>5.0000000000000001E-3</v>
      </c>
      <c r="P29" s="37">
        <f>'cieki 2022'!BP28</f>
        <v>0.05</v>
      </c>
      <c r="Q29" s="37">
        <f>'cieki 2022'!BR28</f>
        <v>0.05</v>
      </c>
      <c r="R29" s="37">
        <f>'cieki 2022'!BS28</f>
        <v>0.05</v>
      </c>
      <c r="S29" s="51">
        <f>'cieki 2022'!BT28</f>
        <v>0.05</v>
      </c>
      <c r="T29" s="51">
        <f>'cieki 2022'!BX28</f>
        <v>0.15</v>
      </c>
      <c r="U29" s="94">
        <f>'cieki 2022'!BZ28</f>
        <v>0</v>
      </c>
      <c r="V29" s="94">
        <f>'cieki 2022'!CB28</f>
        <v>0</v>
      </c>
      <c r="W29" s="97">
        <f>'cieki 2022'!CJ28</f>
        <v>0</v>
      </c>
      <c r="X29" s="94">
        <f>'cieki 2022'!CO28</f>
        <v>0</v>
      </c>
      <c r="Y29" s="94">
        <f>'cieki 2022'!CP28</f>
        <v>0</v>
      </c>
      <c r="Z29" s="94">
        <f>'cieki 2022'!CQ28</f>
        <v>0</v>
      </c>
      <c r="AA29" s="94">
        <f>'cieki 2022'!CR28</f>
        <v>0</v>
      </c>
      <c r="AB29" s="94">
        <f>'cieki 2022'!CS28</f>
        <v>0</v>
      </c>
      <c r="AC29" s="94">
        <f>'cieki 2022'!CV28</f>
        <v>0</v>
      </c>
      <c r="AD29" s="94">
        <f>'cieki 2022'!CX28</f>
        <v>0</v>
      </c>
      <c r="AE29" s="94">
        <f>'cieki 2022'!CZ28</f>
        <v>0</v>
      </c>
      <c r="AF29" s="94">
        <f>'cieki 2022'!DA28</f>
        <v>0</v>
      </c>
      <c r="AG29" s="94">
        <f>'cieki 2022'!DB28</f>
        <v>0</v>
      </c>
      <c r="AH29" s="51">
        <f>'cieki 2022'!DC28</f>
        <v>0.05</v>
      </c>
      <c r="AI29" s="51">
        <f>'cieki 2022'!DD28</f>
        <v>0.05</v>
      </c>
      <c r="AJ29" s="94">
        <f>'cieki 2022'!DF28</f>
        <v>0</v>
      </c>
      <c r="AK29" s="94">
        <f>'cieki 2022'!DG28</f>
        <v>0</v>
      </c>
      <c r="AL29" s="94">
        <f>'cieki 2022'!DH28</f>
        <v>0</v>
      </c>
      <c r="AM29" s="94">
        <f>'cieki 2022'!DI28</f>
        <v>0</v>
      </c>
      <c r="AN29" s="95">
        <f>'cieki 2022'!DJ28</f>
        <v>0</v>
      </c>
      <c r="AO29" s="72" t="s">
        <v>167</v>
      </c>
      <c r="AQ29" s="145"/>
      <c r="AR29" s="146"/>
    </row>
    <row r="30" spans="1:44" x14ac:dyDescent="0.2">
      <c r="A30" s="7">
        <f>'cieki 2022'!B29</f>
        <v>30</v>
      </c>
      <c r="B30" s="12" t="str">
        <f>'cieki 2022'!D29</f>
        <v>Bużek - Kryłów</v>
      </c>
      <c r="C30" s="37">
        <f>'cieki 2022'!I29</f>
        <v>0.05</v>
      </c>
      <c r="D30" s="37">
        <f>'cieki 2022'!J29</f>
        <v>1.5</v>
      </c>
      <c r="E30" s="37">
        <f>'cieki 2022'!L29</f>
        <v>0.33500000000000002</v>
      </c>
      <c r="F30" s="37">
        <f>'cieki 2022'!N29</f>
        <v>11.4</v>
      </c>
      <c r="G30" s="37">
        <f>'cieki 2022'!O29</f>
        <v>14.2</v>
      </c>
      <c r="H30" s="37">
        <f>'cieki 2022'!S29</f>
        <v>8.43</v>
      </c>
      <c r="I30" s="37">
        <f>'cieki 2022'!T29</f>
        <v>19.2</v>
      </c>
      <c r="J30" s="37">
        <f>'cieki 2022'!X29</f>
        <v>115</v>
      </c>
      <c r="K30" s="37">
        <f>'cieki 2022'!AH29</f>
        <v>120</v>
      </c>
      <c r="L30" s="37">
        <f>'cieki 2022'!AJ29</f>
        <v>116</v>
      </c>
      <c r="M30" s="37">
        <f>'cieki 2022'!BA29</f>
        <v>6550</v>
      </c>
      <c r="N30" s="37">
        <f>'cieki 2022'!BI29</f>
        <v>0.5</v>
      </c>
      <c r="O30" s="37">
        <f>'cieki 2022'!BJ29</f>
        <v>5.0000000000000001E-3</v>
      </c>
      <c r="P30" s="37">
        <f>'cieki 2022'!BP29</f>
        <v>0.05</v>
      </c>
      <c r="Q30" s="37">
        <f>'cieki 2022'!BR29</f>
        <v>0.05</v>
      </c>
      <c r="R30" s="37">
        <f>'cieki 2022'!BS29</f>
        <v>0.05</v>
      </c>
      <c r="S30" s="51">
        <f>'cieki 2022'!BT29</f>
        <v>0.05</v>
      </c>
      <c r="T30" s="51">
        <f>'cieki 2022'!BX29</f>
        <v>0.15</v>
      </c>
      <c r="U30" s="94">
        <f>'cieki 2022'!BZ29</f>
        <v>0</v>
      </c>
      <c r="V30" s="94">
        <f>'cieki 2022'!CB29</f>
        <v>0</v>
      </c>
      <c r="W30" s="97">
        <f>'cieki 2022'!CJ29</f>
        <v>0</v>
      </c>
      <c r="X30" s="94">
        <f>'cieki 2022'!CO29</f>
        <v>0</v>
      </c>
      <c r="Y30" s="94">
        <f>'cieki 2022'!CP29</f>
        <v>0</v>
      </c>
      <c r="Z30" s="94">
        <f>'cieki 2022'!CQ29</f>
        <v>0</v>
      </c>
      <c r="AA30" s="94">
        <f>'cieki 2022'!CR29</f>
        <v>0</v>
      </c>
      <c r="AB30" s="94">
        <f>'cieki 2022'!CS29</f>
        <v>0</v>
      </c>
      <c r="AC30" s="94">
        <f>'cieki 2022'!CV29</f>
        <v>0</v>
      </c>
      <c r="AD30" s="94">
        <f>'cieki 2022'!CX29</f>
        <v>0</v>
      </c>
      <c r="AE30" s="94">
        <f>'cieki 2022'!CZ29</f>
        <v>0</v>
      </c>
      <c r="AF30" s="94">
        <f>'cieki 2022'!DA29</f>
        <v>0</v>
      </c>
      <c r="AG30" s="94">
        <f>'cieki 2022'!DB29</f>
        <v>0</v>
      </c>
      <c r="AH30" s="51">
        <f>'cieki 2022'!DC29</f>
        <v>0.05</v>
      </c>
      <c r="AI30" s="51">
        <f>'cieki 2022'!DD29</f>
        <v>0.05</v>
      </c>
      <c r="AJ30" s="94">
        <f>'cieki 2022'!DF29</f>
        <v>0</v>
      </c>
      <c r="AK30" s="94">
        <f>'cieki 2022'!DG29</f>
        <v>0</v>
      </c>
      <c r="AL30" s="94">
        <f>'cieki 2022'!DH29</f>
        <v>0</v>
      </c>
      <c r="AM30" s="94">
        <f>'cieki 2022'!DI29</f>
        <v>0</v>
      </c>
      <c r="AN30" s="95">
        <f>'cieki 2022'!DJ29</f>
        <v>0</v>
      </c>
      <c r="AO30" s="71" t="s">
        <v>166</v>
      </c>
      <c r="AQ30" s="145"/>
      <c r="AR30" s="146"/>
    </row>
    <row r="31" spans="1:44" x14ac:dyDescent="0.2">
      <c r="A31" s="7">
        <f>'cieki 2022'!B30</f>
        <v>31</v>
      </c>
      <c r="B31" s="12" t="str">
        <f>'cieki 2022'!D30</f>
        <v>Bystra - ujście do Soły</v>
      </c>
      <c r="C31" s="37">
        <f>'cieki 2022'!I30</f>
        <v>0.05</v>
      </c>
      <c r="D31" s="37">
        <f>'cieki 2022'!J30</f>
        <v>1.5</v>
      </c>
      <c r="E31" s="37">
        <f>'cieki 2022'!L30</f>
        <v>2.5000000000000001E-2</v>
      </c>
      <c r="F31" s="37">
        <f>'cieki 2022'!N30</f>
        <v>7.24</v>
      </c>
      <c r="G31" s="37">
        <f>'cieki 2022'!O30</f>
        <v>11.3</v>
      </c>
      <c r="H31" s="37">
        <f>'cieki 2022'!S30</f>
        <v>9.2899999999999991</v>
      </c>
      <c r="I31" s="37">
        <f>'cieki 2022'!T30</f>
        <v>5.87</v>
      </c>
      <c r="J31" s="37">
        <f>'cieki 2022'!X30</f>
        <v>44.5</v>
      </c>
      <c r="K31" s="37">
        <f>'cieki 2022'!AH30</f>
        <v>39</v>
      </c>
      <c r="L31" s="37">
        <f>'cieki 2022'!AJ30</f>
        <v>263</v>
      </c>
      <c r="M31" s="37">
        <f>'cieki 2022'!BA30</f>
        <v>3142.5</v>
      </c>
      <c r="N31" s="37">
        <f>'cieki 2022'!BI30</f>
        <v>0.5</v>
      </c>
      <c r="O31" s="37">
        <f>'cieki 2022'!BJ30</f>
        <v>5.0000000000000001E-3</v>
      </c>
      <c r="P31" s="37">
        <f>'cieki 2022'!BP30</f>
        <v>0.05</v>
      </c>
      <c r="Q31" s="37">
        <f>'cieki 2022'!BR30</f>
        <v>0.05</v>
      </c>
      <c r="R31" s="37">
        <f>'cieki 2022'!BS30</f>
        <v>0.05</v>
      </c>
      <c r="S31" s="51">
        <f>'cieki 2022'!BT30</f>
        <v>0.05</v>
      </c>
      <c r="T31" s="51">
        <f>'cieki 2022'!BX30</f>
        <v>0.15</v>
      </c>
      <c r="U31" s="94">
        <f>'cieki 2022'!BZ30</f>
        <v>0</v>
      </c>
      <c r="V31" s="94">
        <f>'cieki 2022'!CB30</f>
        <v>0</v>
      </c>
      <c r="W31" s="97">
        <f>'cieki 2022'!CJ30</f>
        <v>0</v>
      </c>
      <c r="X31" s="94">
        <f>'cieki 2022'!CO30</f>
        <v>0</v>
      </c>
      <c r="Y31" s="94">
        <f>'cieki 2022'!CP30</f>
        <v>0</v>
      </c>
      <c r="Z31" s="94">
        <f>'cieki 2022'!CQ30</f>
        <v>0</v>
      </c>
      <c r="AA31" s="94">
        <f>'cieki 2022'!CR30</f>
        <v>0</v>
      </c>
      <c r="AB31" s="94">
        <f>'cieki 2022'!CS30</f>
        <v>0</v>
      </c>
      <c r="AC31" s="94">
        <f>'cieki 2022'!CV30</f>
        <v>0</v>
      </c>
      <c r="AD31" s="94">
        <f>'cieki 2022'!CX30</f>
        <v>0</v>
      </c>
      <c r="AE31" s="94">
        <f>'cieki 2022'!CZ30</f>
        <v>0</v>
      </c>
      <c r="AF31" s="94">
        <f>'cieki 2022'!DA30</f>
        <v>0</v>
      </c>
      <c r="AG31" s="94">
        <f>'cieki 2022'!DB30</f>
        <v>0</v>
      </c>
      <c r="AH31" s="51">
        <f>'cieki 2022'!DC30</f>
        <v>0.05</v>
      </c>
      <c r="AI31" s="51">
        <f>'cieki 2022'!DD30</f>
        <v>0.05</v>
      </c>
      <c r="AJ31" s="94">
        <f>'cieki 2022'!DF30</f>
        <v>0</v>
      </c>
      <c r="AK31" s="94">
        <f>'cieki 2022'!DG30</f>
        <v>0</v>
      </c>
      <c r="AL31" s="94">
        <f>'cieki 2022'!DH30</f>
        <v>0</v>
      </c>
      <c r="AM31" s="94">
        <f>'cieki 2022'!DI30</f>
        <v>0</v>
      </c>
      <c r="AN31" s="95">
        <f>'cieki 2022'!DJ30</f>
        <v>0</v>
      </c>
      <c r="AO31" s="71" t="s">
        <v>166</v>
      </c>
      <c r="AQ31" s="145"/>
      <c r="AR31" s="146"/>
    </row>
    <row r="32" spans="1:44" ht="38.25" x14ac:dyDescent="0.2">
      <c r="A32" s="7">
        <f>'cieki 2022'!B31</f>
        <v>32</v>
      </c>
      <c r="B32" s="12" t="str">
        <f>'cieki 2022'!D31</f>
        <v>Bystrzyca - poniżej Świdnicy i powyżej Piławy</v>
      </c>
      <c r="C32" s="37">
        <f>'cieki 2022'!I31</f>
        <v>0.05</v>
      </c>
      <c r="D32" s="37">
        <f>'cieki 2022'!J31</f>
        <v>1.5</v>
      </c>
      <c r="E32" s="37">
        <f>'cieki 2022'!L31</f>
        <v>2.5000000000000001E-2</v>
      </c>
      <c r="F32" s="37">
        <f>'cieki 2022'!N31</f>
        <v>111</v>
      </c>
      <c r="G32" s="37">
        <f>'cieki 2022'!O31</f>
        <v>55.2</v>
      </c>
      <c r="H32" s="37">
        <f>'cieki 2022'!S31</f>
        <v>81.099999999999994</v>
      </c>
      <c r="I32" s="37">
        <f>'cieki 2022'!T31</f>
        <v>10.8</v>
      </c>
      <c r="J32" s="37">
        <f>'cieki 2022'!X31</f>
        <v>210</v>
      </c>
      <c r="K32" s="37">
        <f>'cieki 2022'!AH31</f>
        <v>5</v>
      </c>
      <c r="L32" s="37">
        <f>'cieki 2022'!AJ31</f>
        <v>2.5</v>
      </c>
      <c r="M32" s="37">
        <f>'cieki 2022'!BA31</f>
        <v>157</v>
      </c>
      <c r="N32" s="37">
        <f>'cieki 2022'!BI31</f>
        <v>0.5</v>
      </c>
      <c r="O32" s="37">
        <f>'cieki 2022'!BJ31</f>
        <v>5.0000000000000001E-3</v>
      </c>
      <c r="P32" s="37">
        <f>'cieki 2022'!BP31</f>
        <v>0.05</v>
      </c>
      <c r="Q32" s="37">
        <f>'cieki 2022'!BR31</f>
        <v>0.05</v>
      </c>
      <c r="R32" s="37">
        <f>'cieki 2022'!BS31</f>
        <v>0.05</v>
      </c>
      <c r="S32" s="51">
        <f>'cieki 2022'!BT31</f>
        <v>0.05</v>
      </c>
      <c r="T32" s="51">
        <f>'cieki 2022'!BX31</f>
        <v>0.15</v>
      </c>
      <c r="U32" s="102">
        <f>'cieki 2022'!BZ31</f>
        <v>50</v>
      </c>
      <c r="V32" s="102">
        <f>'cieki 2022'!CB31</f>
        <v>0.01</v>
      </c>
      <c r="W32" s="103">
        <f>'cieki 2022'!CJ31</f>
        <v>5.0000000000000001E-3</v>
      </c>
      <c r="X32" s="102">
        <f>'cieki 2022'!CO31</f>
        <v>1.5</v>
      </c>
      <c r="Y32" s="102">
        <f>'cieki 2022'!CP31</f>
        <v>0.3</v>
      </c>
      <c r="Z32" s="102">
        <f>'cieki 2022'!CQ31</f>
        <v>5</v>
      </c>
      <c r="AA32" s="102">
        <f>'cieki 2022'!CR31</f>
        <v>0.5</v>
      </c>
      <c r="AB32" s="102">
        <f>'cieki 2022'!CS31</f>
        <v>0.5</v>
      </c>
      <c r="AC32" s="102">
        <f>'cieki 2022'!CV31</f>
        <v>0.05</v>
      </c>
      <c r="AD32" s="102">
        <f>'cieki 2022'!CX31</f>
        <v>0.05</v>
      </c>
      <c r="AE32" s="102">
        <f>'cieki 2022'!CZ31</f>
        <v>0.05</v>
      </c>
      <c r="AF32" s="102">
        <f>'cieki 2022'!DA31</f>
        <v>0.05</v>
      </c>
      <c r="AG32" s="102">
        <f>'cieki 2022'!DB31</f>
        <v>0.05</v>
      </c>
      <c r="AH32" s="51">
        <f>'cieki 2022'!DC31</f>
        <v>0.05</v>
      </c>
      <c r="AI32" s="51">
        <f>'cieki 2022'!DD31</f>
        <v>0.05</v>
      </c>
      <c r="AJ32" s="102">
        <f>'cieki 2022'!DF31</f>
        <v>0.5</v>
      </c>
      <c r="AK32" s="102">
        <f>'cieki 2022'!DG31</f>
        <v>0.05</v>
      </c>
      <c r="AL32" s="102">
        <f>'cieki 2022'!DH31</f>
        <v>2.5000000000000001E-2</v>
      </c>
      <c r="AM32" s="102">
        <f>'cieki 2022'!DI31</f>
        <v>2.5000000000000001E-2</v>
      </c>
      <c r="AN32" s="104">
        <f>'cieki 2022'!DJ31</f>
        <v>0.05</v>
      </c>
      <c r="AO32" s="71" t="s">
        <v>166</v>
      </c>
      <c r="AQ32" s="145"/>
      <c r="AR32" s="146"/>
    </row>
    <row r="33" spans="1:44" ht="25.5" x14ac:dyDescent="0.2">
      <c r="A33" s="7">
        <f>'cieki 2022'!B32</f>
        <v>33</v>
      </c>
      <c r="B33" s="12" t="str">
        <f>'cieki 2022'!D32</f>
        <v>Bystrzyca - Lublin, ul. Roślinna</v>
      </c>
      <c r="C33" s="37">
        <f>'cieki 2022'!I32</f>
        <v>0.14499999999999999</v>
      </c>
      <c r="D33" s="37">
        <f>'cieki 2022'!J32</f>
        <v>3.58</v>
      </c>
      <c r="E33" s="37">
        <f>'cieki 2022'!L32</f>
        <v>1.3</v>
      </c>
      <c r="F33" s="37">
        <f>'cieki 2022'!N32</f>
        <v>20.7</v>
      </c>
      <c r="G33" s="37">
        <f>'cieki 2022'!O32</f>
        <v>10.7</v>
      </c>
      <c r="H33" s="37">
        <f>'cieki 2022'!S32</f>
        <v>15.4</v>
      </c>
      <c r="I33" s="37">
        <f>'cieki 2022'!T32</f>
        <v>13.5</v>
      </c>
      <c r="J33" s="37">
        <f>'cieki 2022'!X32</f>
        <v>477</v>
      </c>
      <c r="K33" s="37">
        <f>'cieki 2022'!AH32</f>
        <v>18</v>
      </c>
      <c r="L33" s="37">
        <f>'cieki 2022'!AJ32</f>
        <v>11</v>
      </c>
      <c r="M33" s="37">
        <f>'cieki 2022'!BA32</f>
        <v>648</v>
      </c>
      <c r="N33" s="37">
        <f>'cieki 2022'!BI32</f>
        <v>0.5</v>
      </c>
      <c r="O33" s="37">
        <f>'cieki 2022'!BJ32</f>
        <v>5.0000000000000001E-3</v>
      </c>
      <c r="P33" s="37">
        <f>'cieki 2022'!BP32</f>
        <v>0.05</v>
      </c>
      <c r="Q33" s="37">
        <f>'cieki 2022'!BR32</f>
        <v>0.05</v>
      </c>
      <c r="R33" s="37">
        <f>'cieki 2022'!BS32</f>
        <v>0.05</v>
      </c>
      <c r="S33" s="51">
        <f>'cieki 2022'!BT32</f>
        <v>0.05</v>
      </c>
      <c r="T33" s="51">
        <f>'cieki 2022'!BX32</f>
        <v>0.15</v>
      </c>
      <c r="U33" s="102">
        <f>'cieki 2022'!BZ32</f>
        <v>50</v>
      </c>
      <c r="V33" s="102">
        <f>'cieki 2022'!CB32</f>
        <v>0.01</v>
      </c>
      <c r="W33" s="103">
        <f>'cieki 2022'!CJ32</f>
        <v>5.0000000000000001E-3</v>
      </c>
      <c r="X33" s="102">
        <f>'cieki 2022'!CO32</f>
        <v>1.5</v>
      </c>
      <c r="Y33" s="102">
        <f>'cieki 2022'!CP32</f>
        <v>0.3</v>
      </c>
      <c r="Z33" s="102">
        <f>'cieki 2022'!CQ32</f>
        <v>5</v>
      </c>
      <c r="AA33" s="102">
        <f>'cieki 2022'!CR32</f>
        <v>0.5</v>
      </c>
      <c r="AB33" s="102">
        <f>'cieki 2022'!CS32</f>
        <v>0.5</v>
      </c>
      <c r="AC33" s="102">
        <f>'cieki 2022'!CV32</f>
        <v>0.05</v>
      </c>
      <c r="AD33" s="102">
        <f>'cieki 2022'!CX32</f>
        <v>0.05</v>
      </c>
      <c r="AE33" s="102">
        <f>'cieki 2022'!CZ32</f>
        <v>0.05</v>
      </c>
      <c r="AF33" s="102">
        <f>'cieki 2022'!DA32</f>
        <v>0.05</v>
      </c>
      <c r="AG33" s="102">
        <f>'cieki 2022'!DB32</f>
        <v>0.05</v>
      </c>
      <c r="AH33" s="51">
        <f>'cieki 2022'!DC32</f>
        <v>0.05</v>
      </c>
      <c r="AI33" s="51">
        <f>'cieki 2022'!DD32</f>
        <v>0.05</v>
      </c>
      <c r="AJ33" s="102">
        <f>'cieki 2022'!DF32</f>
        <v>0.5</v>
      </c>
      <c r="AK33" s="102">
        <f>'cieki 2022'!DG32</f>
        <v>0.05</v>
      </c>
      <c r="AL33" s="102">
        <f>'cieki 2022'!DH32</f>
        <v>2.5000000000000001E-2</v>
      </c>
      <c r="AM33" s="102">
        <f>'cieki 2022'!DI32</f>
        <v>2.5000000000000001E-2</v>
      </c>
      <c r="AN33" s="104">
        <f>'cieki 2022'!DJ32</f>
        <v>0.05</v>
      </c>
      <c r="AO33" s="71" t="s">
        <v>166</v>
      </c>
      <c r="AQ33" s="145"/>
      <c r="AR33" s="146"/>
    </row>
    <row r="34" spans="1:44" ht="25.5" x14ac:dyDescent="0.2">
      <c r="A34" s="7">
        <f>'cieki 2022'!B33</f>
        <v>34</v>
      </c>
      <c r="B34" s="12" t="str">
        <f>'cieki 2022'!D33</f>
        <v>Bystrzyca - powyżej ujścia Strzegomki</v>
      </c>
      <c r="C34" s="37">
        <f>'cieki 2022'!I33</f>
        <v>0.05</v>
      </c>
      <c r="D34" s="37">
        <f>'cieki 2022'!J33</f>
        <v>15.4</v>
      </c>
      <c r="E34" s="37">
        <f>'cieki 2022'!L33</f>
        <v>2.5000000000000001E-2</v>
      </c>
      <c r="F34" s="37">
        <f>'cieki 2022'!N33</f>
        <v>16.3</v>
      </c>
      <c r="G34" s="37">
        <f>'cieki 2022'!O33</f>
        <v>25.2</v>
      </c>
      <c r="H34" s="37">
        <f>'cieki 2022'!S33</f>
        <v>5.38</v>
      </c>
      <c r="I34" s="37">
        <f>'cieki 2022'!T33</f>
        <v>35.4</v>
      </c>
      <c r="J34" s="37">
        <f>'cieki 2022'!X33</f>
        <v>139</v>
      </c>
      <c r="K34" s="37">
        <f>'cieki 2022'!AH33</f>
        <v>2.5</v>
      </c>
      <c r="L34" s="37">
        <f>'cieki 2022'!AJ33</f>
        <v>2.5</v>
      </c>
      <c r="M34" s="37">
        <f>'cieki 2022'!BA33</f>
        <v>159.5</v>
      </c>
      <c r="N34" s="37">
        <f>'cieki 2022'!BI33</f>
        <v>0.5</v>
      </c>
      <c r="O34" s="37">
        <f>'cieki 2022'!BJ33</f>
        <v>5.0000000000000001E-3</v>
      </c>
      <c r="P34" s="37">
        <f>'cieki 2022'!BP33</f>
        <v>0.05</v>
      </c>
      <c r="Q34" s="37">
        <f>'cieki 2022'!BR33</f>
        <v>0.05</v>
      </c>
      <c r="R34" s="37">
        <f>'cieki 2022'!BS33</f>
        <v>0.05</v>
      </c>
      <c r="S34" s="51">
        <f>'cieki 2022'!BT33</f>
        <v>0.05</v>
      </c>
      <c r="T34" s="51">
        <f>'cieki 2022'!BX33</f>
        <v>0.15</v>
      </c>
      <c r="U34" s="94">
        <f>'cieki 2022'!BZ33</f>
        <v>0</v>
      </c>
      <c r="V34" s="94">
        <f>'cieki 2022'!CB33</f>
        <v>0</v>
      </c>
      <c r="W34" s="97">
        <f>'cieki 2022'!CJ33</f>
        <v>0</v>
      </c>
      <c r="X34" s="94">
        <f>'cieki 2022'!CO33</f>
        <v>0</v>
      </c>
      <c r="Y34" s="94">
        <f>'cieki 2022'!CP33</f>
        <v>0</v>
      </c>
      <c r="Z34" s="94">
        <f>'cieki 2022'!CQ33</f>
        <v>0</v>
      </c>
      <c r="AA34" s="94">
        <f>'cieki 2022'!CR33</f>
        <v>0</v>
      </c>
      <c r="AB34" s="94">
        <f>'cieki 2022'!CS33</f>
        <v>0</v>
      </c>
      <c r="AC34" s="94">
        <f>'cieki 2022'!CV33</f>
        <v>0</v>
      </c>
      <c r="AD34" s="94">
        <f>'cieki 2022'!CX33</f>
        <v>0</v>
      </c>
      <c r="AE34" s="94">
        <f>'cieki 2022'!CZ33</f>
        <v>0</v>
      </c>
      <c r="AF34" s="94">
        <f>'cieki 2022'!DA33</f>
        <v>0</v>
      </c>
      <c r="AG34" s="94">
        <f>'cieki 2022'!DB33</f>
        <v>0</v>
      </c>
      <c r="AH34" s="51">
        <f>'cieki 2022'!DC33</f>
        <v>0.05</v>
      </c>
      <c r="AI34" s="51">
        <f>'cieki 2022'!DD33</f>
        <v>0.05</v>
      </c>
      <c r="AJ34" s="94">
        <f>'cieki 2022'!DF33</f>
        <v>0</v>
      </c>
      <c r="AK34" s="94">
        <f>'cieki 2022'!DG33</f>
        <v>0</v>
      </c>
      <c r="AL34" s="94">
        <f>'cieki 2022'!DH33</f>
        <v>0</v>
      </c>
      <c r="AM34" s="94">
        <f>'cieki 2022'!DI33</f>
        <v>0</v>
      </c>
      <c r="AN34" s="95">
        <f>'cieki 2022'!DJ33</f>
        <v>0</v>
      </c>
      <c r="AO34" s="71" t="s">
        <v>166</v>
      </c>
      <c r="AQ34" s="145"/>
      <c r="AR34" s="146"/>
    </row>
    <row r="35" spans="1:44" x14ac:dyDescent="0.2">
      <c r="A35" s="7">
        <f>'cieki 2022'!B34</f>
        <v>35</v>
      </c>
      <c r="B35" s="12" t="str">
        <f>'cieki 2022'!D34</f>
        <v>Bystrzyca - Sobianowice</v>
      </c>
      <c r="C35" s="37">
        <f>'cieki 2022'!I34</f>
        <v>0.05</v>
      </c>
      <c r="D35" s="37">
        <f>'cieki 2022'!J34</f>
        <v>3.8</v>
      </c>
      <c r="E35" s="37">
        <f>'cieki 2022'!L34</f>
        <v>77.599999999999994</v>
      </c>
      <c r="F35" s="37">
        <f>'cieki 2022'!N34</f>
        <v>88.4</v>
      </c>
      <c r="G35" s="37">
        <f>'cieki 2022'!O34</f>
        <v>104</v>
      </c>
      <c r="H35" s="37">
        <f>'cieki 2022'!S34</f>
        <v>92.4</v>
      </c>
      <c r="I35" s="37">
        <f>'cieki 2022'!T34</f>
        <v>79.599999999999994</v>
      </c>
      <c r="J35" s="37">
        <f>'cieki 2022'!X34</f>
        <v>447</v>
      </c>
      <c r="K35" s="37">
        <f>'cieki 2022'!AH34</f>
        <v>92</v>
      </c>
      <c r="L35" s="37">
        <f>'cieki 2022'!AJ34</f>
        <v>51</v>
      </c>
      <c r="M35" s="37">
        <f>'cieki 2022'!BA34</f>
        <v>2561</v>
      </c>
      <c r="N35" s="37">
        <f>'cieki 2022'!BI34</f>
        <v>0.5</v>
      </c>
      <c r="O35" s="37">
        <f>'cieki 2022'!BJ34</f>
        <v>5.0000000000000001E-3</v>
      </c>
      <c r="P35" s="37">
        <f>'cieki 2022'!BP34</f>
        <v>0.05</v>
      </c>
      <c r="Q35" s="37">
        <f>'cieki 2022'!BR34</f>
        <v>0.05</v>
      </c>
      <c r="R35" s="37">
        <f>'cieki 2022'!BS34</f>
        <v>0.05</v>
      </c>
      <c r="S35" s="51">
        <f>'cieki 2022'!BT34</f>
        <v>0.05</v>
      </c>
      <c r="T35" s="51">
        <f>'cieki 2022'!BX34</f>
        <v>0.15</v>
      </c>
      <c r="U35" s="102">
        <f>'cieki 2022'!BZ34</f>
        <v>50</v>
      </c>
      <c r="V35" s="102">
        <f>'cieki 2022'!CB34</f>
        <v>0.01</v>
      </c>
      <c r="W35" s="103">
        <f>'cieki 2022'!CJ34</f>
        <v>5.0000000000000001E-3</v>
      </c>
      <c r="X35" s="102">
        <f>'cieki 2022'!CO34</f>
        <v>1.5</v>
      </c>
      <c r="Y35" s="102">
        <f>'cieki 2022'!CP34</f>
        <v>0.3</v>
      </c>
      <c r="Z35" s="102">
        <f>'cieki 2022'!CQ34</f>
        <v>5</v>
      </c>
      <c r="AA35" s="102">
        <f>'cieki 2022'!CR34</f>
        <v>0.5</v>
      </c>
      <c r="AB35" s="102">
        <f>'cieki 2022'!CS34</f>
        <v>0.5</v>
      </c>
      <c r="AC35" s="102">
        <f>'cieki 2022'!CV34</f>
        <v>0.05</v>
      </c>
      <c r="AD35" s="102">
        <f>'cieki 2022'!CX34</f>
        <v>0.05</v>
      </c>
      <c r="AE35" s="102">
        <f>'cieki 2022'!CZ34</f>
        <v>0.05</v>
      </c>
      <c r="AF35" s="102">
        <f>'cieki 2022'!DA34</f>
        <v>0.05</v>
      </c>
      <c r="AG35" s="102">
        <f>'cieki 2022'!DB34</f>
        <v>0.05</v>
      </c>
      <c r="AH35" s="51">
        <f>'cieki 2022'!DC34</f>
        <v>0.05</v>
      </c>
      <c r="AI35" s="51">
        <f>'cieki 2022'!DD34</f>
        <v>0.05</v>
      </c>
      <c r="AJ35" s="102">
        <f>'cieki 2022'!DF34</f>
        <v>0.5</v>
      </c>
      <c r="AK35" s="102">
        <f>'cieki 2022'!DG34</f>
        <v>0.05</v>
      </c>
      <c r="AL35" s="102">
        <f>'cieki 2022'!DH34</f>
        <v>2.5000000000000001E-2</v>
      </c>
      <c r="AM35" s="102">
        <f>'cieki 2022'!DI34</f>
        <v>2.5000000000000001E-2</v>
      </c>
      <c r="AN35" s="104">
        <f>'cieki 2022'!DJ34</f>
        <v>0.05</v>
      </c>
      <c r="AO35" s="71" t="s">
        <v>166</v>
      </c>
      <c r="AQ35" s="145"/>
      <c r="AR35" s="146"/>
    </row>
    <row r="36" spans="1:44" ht="25.5" x14ac:dyDescent="0.2">
      <c r="A36" s="7">
        <f>'cieki 2022'!B35</f>
        <v>37</v>
      </c>
      <c r="B36" s="12" t="str">
        <f>'cieki 2022'!D35</f>
        <v>Bzura - Wyszogród, przy moście</v>
      </c>
      <c r="C36" s="37">
        <f>'cieki 2022'!I35</f>
        <v>0.05</v>
      </c>
      <c r="D36" s="37">
        <f>'cieki 2022'!J35</f>
        <v>1.5</v>
      </c>
      <c r="E36" s="37">
        <f>'cieki 2022'!L35</f>
        <v>2.5000000000000001E-2</v>
      </c>
      <c r="F36" s="37">
        <f>'cieki 2022'!N35</f>
        <v>9.6999999999999993</v>
      </c>
      <c r="G36" s="37">
        <f>'cieki 2022'!O35</f>
        <v>11.1</v>
      </c>
      <c r="H36" s="37">
        <f>'cieki 2022'!S35</f>
        <v>1.37</v>
      </c>
      <c r="I36" s="37">
        <f>'cieki 2022'!T35</f>
        <v>10.3</v>
      </c>
      <c r="J36" s="37">
        <f>'cieki 2022'!X35</f>
        <v>284</v>
      </c>
      <c r="K36" s="37">
        <f>'cieki 2022'!AH35</f>
        <v>11</v>
      </c>
      <c r="L36" s="37">
        <f>'cieki 2022'!AJ35</f>
        <v>2.5</v>
      </c>
      <c r="M36" s="37">
        <f>'cieki 2022'!BA35</f>
        <v>125.5</v>
      </c>
      <c r="N36" s="37">
        <f>'cieki 2022'!BI35</f>
        <v>0.5</v>
      </c>
      <c r="O36" s="37">
        <f>'cieki 2022'!BJ35</f>
        <v>5.0000000000000001E-3</v>
      </c>
      <c r="P36" s="37">
        <f>'cieki 2022'!BP35</f>
        <v>0.05</v>
      </c>
      <c r="Q36" s="37">
        <f>'cieki 2022'!BR35</f>
        <v>0.05</v>
      </c>
      <c r="R36" s="37">
        <f>'cieki 2022'!BS35</f>
        <v>0.05</v>
      </c>
      <c r="S36" s="51">
        <f>'cieki 2022'!BT35</f>
        <v>0.05</v>
      </c>
      <c r="T36" s="51">
        <f>'cieki 2022'!BX35</f>
        <v>0.15</v>
      </c>
      <c r="U36" s="102">
        <f>'cieki 2022'!BZ35</f>
        <v>50</v>
      </c>
      <c r="V36" s="102">
        <f>'cieki 2022'!CB35</f>
        <v>0.01</v>
      </c>
      <c r="W36" s="103">
        <f>'cieki 2022'!CJ35</f>
        <v>5.0000000000000001E-3</v>
      </c>
      <c r="X36" s="102">
        <f>'cieki 2022'!CO35</f>
        <v>1.5</v>
      </c>
      <c r="Y36" s="102">
        <f>'cieki 2022'!CP35</f>
        <v>0.3</v>
      </c>
      <c r="Z36" s="102">
        <f>'cieki 2022'!CQ35</f>
        <v>5</v>
      </c>
      <c r="AA36" s="102">
        <f>'cieki 2022'!CR35</f>
        <v>0.5</v>
      </c>
      <c r="AB36" s="102">
        <f>'cieki 2022'!CS35</f>
        <v>0.5</v>
      </c>
      <c r="AC36" s="102">
        <f>'cieki 2022'!CV35</f>
        <v>0.05</v>
      </c>
      <c r="AD36" s="102">
        <f>'cieki 2022'!CX35</f>
        <v>0.05</v>
      </c>
      <c r="AE36" s="102">
        <f>'cieki 2022'!CZ35</f>
        <v>0.05</v>
      </c>
      <c r="AF36" s="102">
        <f>'cieki 2022'!DA35</f>
        <v>0.05</v>
      </c>
      <c r="AG36" s="102">
        <f>'cieki 2022'!DB35</f>
        <v>0.05</v>
      </c>
      <c r="AH36" s="51">
        <f>'cieki 2022'!DC35</f>
        <v>0.05</v>
      </c>
      <c r="AI36" s="51">
        <f>'cieki 2022'!DD35</f>
        <v>0.05</v>
      </c>
      <c r="AJ36" s="102">
        <f>'cieki 2022'!DF35</f>
        <v>0.5</v>
      </c>
      <c r="AK36" s="102">
        <f>'cieki 2022'!DG35</f>
        <v>0.05</v>
      </c>
      <c r="AL36" s="102">
        <f>'cieki 2022'!DH35</f>
        <v>2.5000000000000001E-2</v>
      </c>
      <c r="AM36" s="102">
        <f>'cieki 2022'!DI35</f>
        <v>2.5000000000000001E-2</v>
      </c>
      <c r="AN36" s="104">
        <f>'cieki 2022'!DJ35</f>
        <v>0.05</v>
      </c>
      <c r="AO36" s="71" t="s">
        <v>166</v>
      </c>
      <c r="AQ36" s="145"/>
      <c r="AR36" s="146"/>
    </row>
    <row r="37" spans="1:44" ht="25.5" x14ac:dyDescent="0.2">
      <c r="A37" s="7">
        <f>'cieki 2022'!B36</f>
        <v>40</v>
      </c>
      <c r="B37" s="12" t="str">
        <f>'cieki 2022'!D36</f>
        <v>Chrząstawa (Jemielnica) - Chrząstowice</v>
      </c>
      <c r="C37" s="37">
        <f>'cieki 2022'!I36</f>
        <v>0.05</v>
      </c>
      <c r="D37" s="37">
        <f>'cieki 2022'!J36</f>
        <v>7.27</v>
      </c>
      <c r="E37" s="37">
        <f>'cieki 2022'!L36</f>
        <v>2.5000000000000001E-2</v>
      </c>
      <c r="F37" s="37">
        <f>'cieki 2022'!N36</f>
        <v>2.02</v>
      </c>
      <c r="G37" s="37">
        <f>'cieki 2022'!O36</f>
        <v>5.57</v>
      </c>
      <c r="H37" s="37">
        <f>'cieki 2022'!S36</f>
        <v>4.54</v>
      </c>
      <c r="I37" s="37">
        <f>'cieki 2022'!T36</f>
        <v>0.5</v>
      </c>
      <c r="J37" s="37">
        <f>'cieki 2022'!X36</f>
        <v>13.6</v>
      </c>
      <c r="K37" s="37">
        <f>'cieki 2022'!AH36</f>
        <v>2.5</v>
      </c>
      <c r="L37" s="37">
        <f>'cieki 2022'!AJ36</f>
        <v>2.5</v>
      </c>
      <c r="M37" s="37">
        <f>'cieki 2022'!BA36</f>
        <v>51</v>
      </c>
      <c r="N37" s="37">
        <f>'cieki 2022'!BI36</f>
        <v>0.5</v>
      </c>
      <c r="O37" s="37">
        <f>'cieki 2022'!BJ36</f>
        <v>5.0000000000000001E-3</v>
      </c>
      <c r="P37" s="37">
        <f>'cieki 2022'!BP36</f>
        <v>0.05</v>
      </c>
      <c r="Q37" s="37">
        <f>'cieki 2022'!BR36</f>
        <v>0.05</v>
      </c>
      <c r="R37" s="37">
        <f>'cieki 2022'!BS36</f>
        <v>0.05</v>
      </c>
      <c r="S37" s="51">
        <f>'cieki 2022'!BT36</f>
        <v>0.05</v>
      </c>
      <c r="T37" s="51">
        <f>'cieki 2022'!BX36</f>
        <v>0.15</v>
      </c>
      <c r="U37" s="102">
        <f>'cieki 2022'!BZ36</f>
        <v>50</v>
      </c>
      <c r="V37" s="102">
        <f>'cieki 2022'!CB36</f>
        <v>0.01</v>
      </c>
      <c r="W37" s="103">
        <f>'cieki 2022'!CJ36</f>
        <v>5.0000000000000001E-3</v>
      </c>
      <c r="X37" s="102">
        <f>'cieki 2022'!CO36</f>
        <v>1.5</v>
      </c>
      <c r="Y37" s="102">
        <f>'cieki 2022'!CP36</f>
        <v>0.3</v>
      </c>
      <c r="Z37" s="102">
        <f>'cieki 2022'!CQ36</f>
        <v>5</v>
      </c>
      <c r="AA37" s="102">
        <f>'cieki 2022'!CR36</f>
        <v>0.5</v>
      </c>
      <c r="AB37" s="102">
        <f>'cieki 2022'!CS36</f>
        <v>0.5</v>
      </c>
      <c r="AC37" s="102">
        <f>'cieki 2022'!CV36</f>
        <v>0.05</v>
      </c>
      <c r="AD37" s="102">
        <f>'cieki 2022'!CX36</f>
        <v>0.05</v>
      </c>
      <c r="AE37" s="102">
        <f>'cieki 2022'!CZ36</f>
        <v>0.05</v>
      </c>
      <c r="AF37" s="102">
        <f>'cieki 2022'!DA36</f>
        <v>0.05</v>
      </c>
      <c r="AG37" s="102">
        <f>'cieki 2022'!DB36</f>
        <v>0.05</v>
      </c>
      <c r="AH37" s="51">
        <f>'cieki 2022'!DC36</f>
        <v>0.05</v>
      </c>
      <c r="AI37" s="51">
        <f>'cieki 2022'!DD36</f>
        <v>0.05</v>
      </c>
      <c r="AJ37" s="102">
        <f>'cieki 2022'!DF36</f>
        <v>0.5</v>
      </c>
      <c r="AK37" s="102">
        <f>'cieki 2022'!DG36</f>
        <v>0.05</v>
      </c>
      <c r="AL37" s="102">
        <f>'cieki 2022'!DH36</f>
        <v>2.5000000000000001E-2</v>
      </c>
      <c r="AM37" s="102">
        <f>'cieki 2022'!DI36</f>
        <v>2.5000000000000001E-2</v>
      </c>
      <c r="AN37" s="104">
        <f>'cieki 2022'!DJ36</f>
        <v>0.05</v>
      </c>
      <c r="AO37" s="72" t="s">
        <v>167</v>
      </c>
      <c r="AQ37" s="145"/>
      <c r="AR37" s="146"/>
    </row>
    <row r="38" spans="1:44" ht="25.5" x14ac:dyDescent="0.2">
      <c r="A38" s="7">
        <f>'cieki 2022'!B37</f>
        <v>41</v>
      </c>
      <c r="B38" s="12" t="str">
        <f>'cieki 2022'!D37</f>
        <v>Cicha Woda - most Rogów–Malczyce</v>
      </c>
      <c r="C38" s="37">
        <f>'cieki 2022'!I37</f>
        <v>0.05</v>
      </c>
      <c r="D38" s="37">
        <f>'cieki 2022'!J37</f>
        <v>1.5</v>
      </c>
      <c r="E38" s="37">
        <f>'cieki 2022'!L37</f>
        <v>2.5000000000000001E-2</v>
      </c>
      <c r="F38" s="37">
        <f>'cieki 2022'!N37</f>
        <v>3.35</v>
      </c>
      <c r="G38" s="37">
        <f>'cieki 2022'!O37</f>
        <v>4.54</v>
      </c>
      <c r="H38" s="37">
        <f>'cieki 2022'!S37</f>
        <v>2.75</v>
      </c>
      <c r="I38" s="37">
        <f>'cieki 2022'!T37</f>
        <v>1.73</v>
      </c>
      <c r="J38" s="37">
        <f>'cieki 2022'!X37</f>
        <v>12.8</v>
      </c>
      <c r="K38" s="37">
        <f>'cieki 2022'!AH37</f>
        <v>5</v>
      </c>
      <c r="L38" s="37">
        <f>'cieki 2022'!AJ37</f>
        <v>2.5</v>
      </c>
      <c r="M38" s="37">
        <f>'cieki 2022'!BA37</f>
        <v>155</v>
      </c>
      <c r="N38" s="37">
        <f>'cieki 2022'!BI37</f>
        <v>0.5</v>
      </c>
      <c r="O38" s="37">
        <f>'cieki 2022'!BJ37</f>
        <v>5.0000000000000001E-3</v>
      </c>
      <c r="P38" s="37">
        <f>'cieki 2022'!BP37</f>
        <v>0.05</v>
      </c>
      <c r="Q38" s="37">
        <f>'cieki 2022'!BR37</f>
        <v>0.05</v>
      </c>
      <c r="R38" s="37">
        <f>'cieki 2022'!BS37</f>
        <v>0.05</v>
      </c>
      <c r="S38" s="51">
        <f>'cieki 2022'!BT37</f>
        <v>0.05</v>
      </c>
      <c r="T38" s="51">
        <f>'cieki 2022'!BX37</f>
        <v>0.15</v>
      </c>
      <c r="U38" s="102">
        <f>'cieki 2022'!BZ37</f>
        <v>50</v>
      </c>
      <c r="V38" s="102">
        <f>'cieki 2022'!CB37</f>
        <v>0.01</v>
      </c>
      <c r="W38" s="103">
        <f>'cieki 2022'!CJ37</f>
        <v>5.0000000000000001E-3</v>
      </c>
      <c r="X38" s="102">
        <f>'cieki 2022'!CO37</f>
        <v>1.5</v>
      </c>
      <c r="Y38" s="102">
        <f>'cieki 2022'!CP37</f>
        <v>0.3</v>
      </c>
      <c r="Z38" s="102">
        <f>'cieki 2022'!CQ37</f>
        <v>5</v>
      </c>
      <c r="AA38" s="102">
        <f>'cieki 2022'!CR37</f>
        <v>0.5</v>
      </c>
      <c r="AB38" s="102">
        <f>'cieki 2022'!CS37</f>
        <v>0.5</v>
      </c>
      <c r="AC38" s="102">
        <f>'cieki 2022'!CV37</f>
        <v>0.05</v>
      </c>
      <c r="AD38" s="102">
        <f>'cieki 2022'!CX37</f>
        <v>0.05</v>
      </c>
      <c r="AE38" s="102">
        <f>'cieki 2022'!CZ37</f>
        <v>0.05</v>
      </c>
      <c r="AF38" s="102">
        <f>'cieki 2022'!DA37</f>
        <v>0.05</v>
      </c>
      <c r="AG38" s="102">
        <f>'cieki 2022'!DB37</f>
        <v>0.05</v>
      </c>
      <c r="AH38" s="51">
        <f>'cieki 2022'!DC37</f>
        <v>0.05</v>
      </c>
      <c r="AI38" s="51">
        <f>'cieki 2022'!DD37</f>
        <v>0.05</v>
      </c>
      <c r="AJ38" s="102">
        <f>'cieki 2022'!DF37</f>
        <v>0.5</v>
      </c>
      <c r="AK38" s="102">
        <f>'cieki 2022'!DG37</f>
        <v>0.05</v>
      </c>
      <c r="AL38" s="102">
        <f>'cieki 2022'!DH37</f>
        <v>2.5000000000000001E-2</v>
      </c>
      <c r="AM38" s="102">
        <f>'cieki 2022'!DI37</f>
        <v>2.5000000000000001E-2</v>
      </c>
      <c r="AN38" s="104">
        <f>'cieki 2022'!DJ37</f>
        <v>0.05</v>
      </c>
      <c r="AO38" s="72" t="s">
        <v>167</v>
      </c>
      <c r="AQ38" s="145"/>
      <c r="AR38" s="146"/>
    </row>
    <row r="39" spans="1:44" ht="25.5" x14ac:dyDescent="0.2">
      <c r="A39" s="7">
        <f>'cieki 2022'!B38</f>
        <v>42</v>
      </c>
      <c r="B39" s="12" t="str">
        <f>'cieki 2022'!D38</f>
        <v>Czadeczka - m. Istebna Jaworzynka</v>
      </c>
      <c r="C39" s="37">
        <f>'cieki 2022'!I38</f>
        <v>0.05</v>
      </c>
      <c r="D39" s="37">
        <f>'cieki 2022'!J38</f>
        <v>1.5</v>
      </c>
      <c r="E39" s="37">
        <f>'cieki 2022'!L38</f>
        <v>2.5000000000000001E-2</v>
      </c>
      <c r="F39" s="37">
        <f>'cieki 2022'!N38</f>
        <v>14.7</v>
      </c>
      <c r="G39" s="37">
        <f>'cieki 2022'!O38</f>
        <v>20.6</v>
      </c>
      <c r="H39" s="37">
        <f>'cieki 2022'!S38</f>
        <v>18.7</v>
      </c>
      <c r="I39" s="37">
        <f>'cieki 2022'!T38</f>
        <v>9.56</v>
      </c>
      <c r="J39" s="37">
        <f>'cieki 2022'!X38</f>
        <v>57.2</v>
      </c>
      <c r="K39" s="37">
        <f>'cieki 2022'!AH38</f>
        <v>120</v>
      </c>
      <c r="L39" s="37">
        <f>'cieki 2022'!AJ38</f>
        <v>564</v>
      </c>
      <c r="M39" s="37">
        <f>'cieki 2022'!BA38</f>
        <v>5351</v>
      </c>
      <c r="N39" s="37">
        <f>'cieki 2022'!BI38</f>
        <v>0.5</v>
      </c>
      <c r="O39" s="37">
        <f>'cieki 2022'!BJ38</f>
        <v>5.0000000000000001E-3</v>
      </c>
      <c r="P39" s="37">
        <f>'cieki 2022'!BP38</f>
        <v>0.05</v>
      </c>
      <c r="Q39" s="37">
        <f>'cieki 2022'!BR38</f>
        <v>0.05</v>
      </c>
      <c r="R39" s="37">
        <f>'cieki 2022'!BS38</f>
        <v>0.05</v>
      </c>
      <c r="S39" s="51">
        <f>'cieki 2022'!BT38</f>
        <v>0.05</v>
      </c>
      <c r="T39" s="51">
        <f>'cieki 2022'!BX38</f>
        <v>0.15</v>
      </c>
      <c r="U39" s="94">
        <f>'cieki 2022'!BZ38</f>
        <v>0</v>
      </c>
      <c r="V39" s="94">
        <f>'cieki 2022'!CB38</f>
        <v>0</v>
      </c>
      <c r="W39" s="97">
        <f>'cieki 2022'!CJ38</f>
        <v>0</v>
      </c>
      <c r="X39" s="94">
        <f>'cieki 2022'!CO38</f>
        <v>0</v>
      </c>
      <c r="Y39" s="94">
        <f>'cieki 2022'!CP38</f>
        <v>0</v>
      </c>
      <c r="Z39" s="94">
        <f>'cieki 2022'!CQ38</f>
        <v>0</v>
      </c>
      <c r="AA39" s="94">
        <f>'cieki 2022'!CR38</f>
        <v>0</v>
      </c>
      <c r="AB39" s="94">
        <f>'cieki 2022'!CS38</f>
        <v>0</v>
      </c>
      <c r="AC39" s="94">
        <f>'cieki 2022'!CV38</f>
        <v>0</v>
      </c>
      <c r="AD39" s="94">
        <f>'cieki 2022'!CX38</f>
        <v>0</v>
      </c>
      <c r="AE39" s="94">
        <f>'cieki 2022'!CZ38</f>
        <v>0</v>
      </c>
      <c r="AF39" s="94">
        <f>'cieki 2022'!DA38</f>
        <v>0</v>
      </c>
      <c r="AG39" s="94">
        <f>'cieki 2022'!DB38</f>
        <v>0</v>
      </c>
      <c r="AH39" s="51">
        <f>'cieki 2022'!DC38</f>
        <v>0.05</v>
      </c>
      <c r="AI39" s="51">
        <f>'cieki 2022'!DD38</f>
        <v>0.05</v>
      </c>
      <c r="AJ39" s="94">
        <f>'cieki 2022'!DF38</f>
        <v>0</v>
      </c>
      <c r="AK39" s="94">
        <f>'cieki 2022'!DG38</f>
        <v>0</v>
      </c>
      <c r="AL39" s="94">
        <f>'cieki 2022'!DH38</f>
        <v>0</v>
      </c>
      <c r="AM39" s="94">
        <f>'cieki 2022'!DI38</f>
        <v>0</v>
      </c>
      <c r="AN39" s="95">
        <f>'cieki 2022'!DJ38</f>
        <v>0</v>
      </c>
      <c r="AO39" s="71" t="s">
        <v>166</v>
      </c>
      <c r="AQ39" s="145"/>
      <c r="AR39" s="146"/>
    </row>
    <row r="40" spans="1:44" ht="25.5" x14ac:dyDescent="0.2">
      <c r="A40" s="7">
        <f>'cieki 2022'!B39</f>
        <v>43</v>
      </c>
      <c r="B40" s="12" t="str">
        <f>'cieki 2022'!D39</f>
        <v>Czarna Hańcza - Bród Stary</v>
      </c>
      <c r="C40" s="37">
        <f>'cieki 2022'!I39</f>
        <v>0.05</v>
      </c>
      <c r="D40" s="37">
        <f>'cieki 2022'!J39</f>
        <v>1.5</v>
      </c>
      <c r="E40" s="37">
        <f>'cieki 2022'!L39</f>
        <v>2.5000000000000001E-2</v>
      </c>
      <c r="F40" s="37">
        <f>'cieki 2022'!N39</f>
        <v>10.3</v>
      </c>
      <c r="G40" s="37">
        <f>'cieki 2022'!O39</f>
        <v>5.01</v>
      </c>
      <c r="H40" s="37">
        <f>'cieki 2022'!S39</f>
        <v>3.93</v>
      </c>
      <c r="I40" s="37">
        <f>'cieki 2022'!T39</f>
        <v>3.55</v>
      </c>
      <c r="J40" s="37">
        <f>'cieki 2022'!X39</f>
        <v>16.399999999999999</v>
      </c>
      <c r="K40" s="37">
        <f>'cieki 2022'!AH39</f>
        <v>16</v>
      </c>
      <c r="L40" s="37">
        <f>'cieki 2022'!AJ39</f>
        <v>23</v>
      </c>
      <c r="M40" s="37">
        <f>'cieki 2022'!BA39</f>
        <v>1913.5</v>
      </c>
      <c r="N40" s="37">
        <f>'cieki 2022'!BI39</f>
        <v>0.5</v>
      </c>
      <c r="O40" s="37">
        <f>'cieki 2022'!BJ39</f>
        <v>5.0000000000000001E-3</v>
      </c>
      <c r="P40" s="37">
        <f>'cieki 2022'!BP39</f>
        <v>0.05</v>
      </c>
      <c r="Q40" s="37">
        <f>'cieki 2022'!BR39</f>
        <v>0.05</v>
      </c>
      <c r="R40" s="37">
        <f>'cieki 2022'!BS39</f>
        <v>0.05</v>
      </c>
      <c r="S40" s="51">
        <f>'cieki 2022'!BT39</f>
        <v>0.05</v>
      </c>
      <c r="T40" s="51">
        <f>'cieki 2022'!BX39</f>
        <v>0.15</v>
      </c>
      <c r="U40" s="94">
        <f>'cieki 2022'!BZ39</f>
        <v>0</v>
      </c>
      <c r="V40" s="94">
        <f>'cieki 2022'!CB39</f>
        <v>0</v>
      </c>
      <c r="W40" s="97">
        <f>'cieki 2022'!CJ39</f>
        <v>0</v>
      </c>
      <c r="X40" s="94">
        <f>'cieki 2022'!CO39</f>
        <v>0</v>
      </c>
      <c r="Y40" s="94">
        <f>'cieki 2022'!CP39</f>
        <v>0</v>
      </c>
      <c r="Z40" s="94">
        <f>'cieki 2022'!CQ39</f>
        <v>0</v>
      </c>
      <c r="AA40" s="94">
        <f>'cieki 2022'!CR39</f>
        <v>0</v>
      </c>
      <c r="AB40" s="94">
        <f>'cieki 2022'!CS39</f>
        <v>0</v>
      </c>
      <c r="AC40" s="94">
        <f>'cieki 2022'!CV39</f>
        <v>0</v>
      </c>
      <c r="AD40" s="94">
        <f>'cieki 2022'!CX39</f>
        <v>0</v>
      </c>
      <c r="AE40" s="94">
        <f>'cieki 2022'!CZ39</f>
        <v>0</v>
      </c>
      <c r="AF40" s="94">
        <f>'cieki 2022'!DA39</f>
        <v>0</v>
      </c>
      <c r="AG40" s="94">
        <f>'cieki 2022'!DB39</f>
        <v>0</v>
      </c>
      <c r="AH40" s="51">
        <f>'cieki 2022'!DC39</f>
        <v>0.05</v>
      </c>
      <c r="AI40" s="51">
        <f>'cieki 2022'!DD39</f>
        <v>0.05</v>
      </c>
      <c r="AJ40" s="94">
        <f>'cieki 2022'!DF39</f>
        <v>0</v>
      </c>
      <c r="AK40" s="94">
        <f>'cieki 2022'!DG39</f>
        <v>0</v>
      </c>
      <c r="AL40" s="94">
        <f>'cieki 2022'!DH39</f>
        <v>0</v>
      </c>
      <c r="AM40" s="94">
        <f>'cieki 2022'!DI39</f>
        <v>0</v>
      </c>
      <c r="AN40" s="95">
        <f>'cieki 2022'!DJ39</f>
        <v>0</v>
      </c>
      <c r="AO40" s="71" t="s">
        <v>166</v>
      </c>
      <c r="AQ40" s="145"/>
      <c r="AR40" s="146"/>
    </row>
    <row r="41" spans="1:44" ht="25.5" x14ac:dyDescent="0.2">
      <c r="A41" s="7">
        <f>'cieki 2022'!B40</f>
        <v>44</v>
      </c>
      <c r="B41" s="12" t="str">
        <f>'cieki 2022'!D40</f>
        <v>Czarna Hańcza - Wysoki Most</v>
      </c>
      <c r="C41" s="37">
        <f>'cieki 2022'!I40</f>
        <v>0.05</v>
      </c>
      <c r="D41" s="37">
        <f>'cieki 2022'!J40</f>
        <v>1.5</v>
      </c>
      <c r="E41" s="37">
        <f>'cieki 2022'!L40</f>
        <v>2.5000000000000001E-2</v>
      </c>
      <c r="F41" s="37">
        <f>'cieki 2022'!N40</f>
        <v>2.57</v>
      </c>
      <c r="G41" s="37">
        <f>'cieki 2022'!O40</f>
        <v>2.82</v>
      </c>
      <c r="H41" s="37">
        <f>'cieki 2022'!S40</f>
        <v>1.31</v>
      </c>
      <c r="I41" s="37">
        <f>'cieki 2022'!T40</f>
        <v>2.25</v>
      </c>
      <c r="J41" s="37">
        <f>'cieki 2022'!X40</f>
        <v>11.5</v>
      </c>
      <c r="K41" s="37">
        <f>'cieki 2022'!AH40</f>
        <v>63</v>
      </c>
      <c r="L41" s="37">
        <f>'cieki 2022'!AJ40</f>
        <v>53</v>
      </c>
      <c r="M41" s="37">
        <f>'cieki 2022'!BA40</f>
        <v>3316</v>
      </c>
      <c r="N41" s="37">
        <f>'cieki 2022'!BI40</f>
        <v>0.5</v>
      </c>
      <c r="O41" s="37">
        <f>'cieki 2022'!BJ40</f>
        <v>5.0000000000000001E-3</v>
      </c>
      <c r="P41" s="37">
        <f>'cieki 2022'!BP40</f>
        <v>0.05</v>
      </c>
      <c r="Q41" s="37">
        <f>'cieki 2022'!BR40</f>
        <v>0.05</v>
      </c>
      <c r="R41" s="37">
        <f>'cieki 2022'!BS40</f>
        <v>0.05</v>
      </c>
      <c r="S41" s="51">
        <f>'cieki 2022'!BT40</f>
        <v>0.05</v>
      </c>
      <c r="T41" s="51">
        <f>'cieki 2022'!BX40</f>
        <v>0.15</v>
      </c>
      <c r="U41" s="94">
        <f>'cieki 2022'!BZ40</f>
        <v>0</v>
      </c>
      <c r="V41" s="94">
        <f>'cieki 2022'!CB40</f>
        <v>0</v>
      </c>
      <c r="W41" s="97">
        <f>'cieki 2022'!CJ40</f>
        <v>0</v>
      </c>
      <c r="X41" s="94">
        <f>'cieki 2022'!CO40</f>
        <v>0</v>
      </c>
      <c r="Y41" s="94">
        <f>'cieki 2022'!CP40</f>
        <v>0</v>
      </c>
      <c r="Z41" s="94">
        <f>'cieki 2022'!CQ40</f>
        <v>0</v>
      </c>
      <c r="AA41" s="94">
        <f>'cieki 2022'!CR40</f>
        <v>0</v>
      </c>
      <c r="AB41" s="94">
        <f>'cieki 2022'!CS40</f>
        <v>0</v>
      </c>
      <c r="AC41" s="94">
        <f>'cieki 2022'!CV40</f>
        <v>0</v>
      </c>
      <c r="AD41" s="94">
        <f>'cieki 2022'!CX40</f>
        <v>0</v>
      </c>
      <c r="AE41" s="94">
        <f>'cieki 2022'!CZ40</f>
        <v>0</v>
      </c>
      <c r="AF41" s="94">
        <f>'cieki 2022'!DA40</f>
        <v>0</v>
      </c>
      <c r="AG41" s="94">
        <f>'cieki 2022'!DB40</f>
        <v>0</v>
      </c>
      <c r="AH41" s="51">
        <f>'cieki 2022'!DC40</f>
        <v>0.05</v>
      </c>
      <c r="AI41" s="51">
        <f>'cieki 2022'!DD40</f>
        <v>0.05</v>
      </c>
      <c r="AJ41" s="94">
        <f>'cieki 2022'!DF40</f>
        <v>0</v>
      </c>
      <c r="AK41" s="94">
        <f>'cieki 2022'!DG40</f>
        <v>0</v>
      </c>
      <c r="AL41" s="94">
        <f>'cieki 2022'!DH40</f>
        <v>0</v>
      </c>
      <c r="AM41" s="94">
        <f>'cieki 2022'!DI40</f>
        <v>0</v>
      </c>
      <c r="AN41" s="95">
        <f>'cieki 2022'!DJ40</f>
        <v>0</v>
      </c>
      <c r="AO41" s="71" t="s">
        <v>166</v>
      </c>
      <c r="AQ41" s="145"/>
      <c r="AR41" s="146"/>
    </row>
    <row r="42" spans="1:44" ht="25.5" x14ac:dyDescent="0.2">
      <c r="A42" s="7">
        <f>'cieki 2022'!B41</f>
        <v>45</v>
      </c>
      <c r="B42" s="12" t="str">
        <f>'cieki 2022'!D41</f>
        <v>Czarna Struga - ujście do Odry (m. Nowa Sól)</v>
      </c>
      <c r="C42" s="37">
        <f>'cieki 2022'!I41</f>
        <v>0.05</v>
      </c>
      <c r="D42" s="37">
        <f>'cieki 2022'!J41</f>
        <v>1.5</v>
      </c>
      <c r="E42" s="37">
        <f>'cieki 2022'!L41</f>
        <v>2.5000000000000001E-2</v>
      </c>
      <c r="F42" s="37">
        <f>'cieki 2022'!N41</f>
        <v>6.7</v>
      </c>
      <c r="G42" s="37">
        <f>'cieki 2022'!O41</f>
        <v>4.32</v>
      </c>
      <c r="H42" s="37">
        <f>'cieki 2022'!S41</f>
        <v>1.69</v>
      </c>
      <c r="I42" s="37">
        <f>'cieki 2022'!T41</f>
        <v>2.48</v>
      </c>
      <c r="J42" s="37">
        <f>'cieki 2022'!X41</f>
        <v>18.3</v>
      </c>
      <c r="K42" s="37">
        <f>'cieki 2022'!AH41</f>
        <v>8</v>
      </c>
      <c r="L42" s="37">
        <f>'cieki 2022'!AJ41</f>
        <v>2.5</v>
      </c>
      <c r="M42" s="37">
        <f>'cieki 2022'!BA41</f>
        <v>272</v>
      </c>
      <c r="N42" s="37">
        <f>'cieki 2022'!BI41</f>
        <v>0.5</v>
      </c>
      <c r="O42" s="37">
        <f>'cieki 2022'!BJ41</f>
        <v>5.0000000000000001E-3</v>
      </c>
      <c r="P42" s="37">
        <f>'cieki 2022'!BP41</f>
        <v>0.05</v>
      </c>
      <c r="Q42" s="37">
        <f>'cieki 2022'!BR41</f>
        <v>0.05</v>
      </c>
      <c r="R42" s="37">
        <f>'cieki 2022'!BS41</f>
        <v>0.05</v>
      </c>
      <c r="S42" s="51">
        <f>'cieki 2022'!BT41</f>
        <v>0.05</v>
      </c>
      <c r="T42" s="51">
        <f>'cieki 2022'!BX41</f>
        <v>0.15</v>
      </c>
      <c r="U42" s="102">
        <f>'cieki 2022'!BZ41</f>
        <v>50</v>
      </c>
      <c r="V42" s="102">
        <f>'cieki 2022'!CB41</f>
        <v>0.01</v>
      </c>
      <c r="W42" s="103">
        <f>'cieki 2022'!CJ41</f>
        <v>5.0000000000000001E-3</v>
      </c>
      <c r="X42" s="102">
        <f>'cieki 2022'!CO41</f>
        <v>1.5</v>
      </c>
      <c r="Y42" s="102">
        <f>'cieki 2022'!CP41</f>
        <v>0.3</v>
      </c>
      <c r="Z42" s="102">
        <f>'cieki 2022'!CQ41</f>
        <v>5</v>
      </c>
      <c r="AA42" s="102">
        <f>'cieki 2022'!CR41</f>
        <v>0.5</v>
      </c>
      <c r="AB42" s="102">
        <f>'cieki 2022'!CS41</f>
        <v>0.5</v>
      </c>
      <c r="AC42" s="102">
        <f>'cieki 2022'!CV41</f>
        <v>0.05</v>
      </c>
      <c r="AD42" s="102">
        <f>'cieki 2022'!CX41</f>
        <v>0.05</v>
      </c>
      <c r="AE42" s="102">
        <f>'cieki 2022'!CZ41</f>
        <v>0.05</v>
      </c>
      <c r="AF42" s="102">
        <f>'cieki 2022'!DA41</f>
        <v>0.05</v>
      </c>
      <c r="AG42" s="102">
        <f>'cieki 2022'!DB41</f>
        <v>0.05</v>
      </c>
      <c r="AH42" s="51">
        <f>'cieki 2022'!DC41</f>
        <v>0.05</v>
      </c>
      <c r="AI42" s="51">
        <f>'cieki 2022'!DD41</f>
        <v>0.05</v>
      </c>
      <c r="AJ42" s="102">
        <f>'cieki 2022'!DF41</f>
        <v>0.5</v>
      </c>
      <c r="AK42" s="102">
        <f>'cieki 2022'!DG41</f>
        <v>0.05</v>
      </c>
      <c r="AL42" s="102">
        <f>'cieki 2022'!DH41</f>
        <v>2.5000000000000001E-2</v>
      </c>
      <c r="AM42" s="102">
        <f>'cieki 2022'!DI41</f>
        <v>2.5000000000000001E-2</v>
      </c>
      <c r="AN42" s="104">
        <f>'cieki 2022'!DJ41</f>
        <v>0.05</v>
      </c>
      <c r="AO42" s="72" t="s">
        <v>167</v>
      </c>
      <c r="AQ42" s="145"/>
      <c r="AR42" s="146"/>
    </row>
    <row r="43" spans="1:44" ht="25.5" x14ac:dyDescent="0.2">
      <c r="A43" s="7">
        <f>'cieki 2022'!B42</f>
        <v>46</v>
      </c>
      <c r="B43" s="12" t="str">
        <f>'cieki 2022'!D42</f>
        <v>Czarna Woda - ujście do Kaczawy</v>
      </c>
      <c r="C43" s="37">
        <f>'cieki 2022'!I42</f>
        <v>0.05</v>
      </c>
      <c r="D43" s="37">
        <f>'cieki 2022'!J42</f>
        <v>16.5</v>
      </c>
      <c r="E43" s="37">
        <f>'cieki 2022'!L42</f>
        <v>0.45600000000000002</v>
      </c>
      <c r="F43" s="37">
        <f>'cieki 2022'!N42</f>
        <v>7.66</v>
      </c>
      <c r="G43" s="37">
        <f>'cieki 2022'!O42</f>
        <v>49.2</v>
      </c>
      <c r="H43" s="37">
        <f>'cieki 2022'!S42</f>
        <v>7.36</v>
      </c>
      <c r="I43" s="37">
        <f>'cieki 2022'!T42</f>
        <v>41.8</v>
      </c>
      <c r="J43" s="37">
        <f>'cieki 2022'!X42</f>
        <v>64.5</v>
      </c>
      <c r="K43" s="37">
        <f>'cieki 2022'!AH42</f>
        <v>19</v>
      </c>
      <c r="L43" s="37">
        <f>'cieki 2022'!AJ42</f>
        <v>7</v>
      </c>
      <c r="M43" s="37">
        <f>'cieki 2022'!BA42</f>
        <v>410</v>
      </c>
      <c r="N43" s="37">
        <f>'cieki 2022'!BI42</f>
        <v>0.5</v>
      </c>
      <c r="O43" s="37">
        <f>'cieki 2022'!BJ42</f>
        <v>5.0000000000000001E-3</v>
      </c>
      <c r="P43" s="37">
        <f>'cieki 2022'!BP42</f>
        <v>0.05</v>
      </c>
      <c r="Q43" s="37">
        <f>'cieki 2022'!BR42</f>
        <v>0.05</v>
      </c>
      <c r="R43" s="37">
        <f>'cieki 2022'!BS42</f>
        <v>0.05</v>
      </c>
      <c r="S43" s="51">
        <f>'cieki 2022'!BT42</f>
        <v>0.05</v>
      </c>
      <c r="T43" s="51">
        <f>'cieki 2022'!BX42</f>
        <v>0.15</v>
      </c>
      <c r="U43" s="102">
        <f>'cieki 2022'!BZ42</f>
        <v>50</v>
      </c>
      <c r="V43" s="102">
        <f>'cieki 2022'!CB42</f>
        <v>0.01</v>
      </c>
      <c r="W43" s="103">
        <f>'cieki 2022'!CJ42</f>
        <v>5.0000000000000001E-3</v>
      </c>
      <c r="X43" s="102">
        <f>'cieki 2022'!CO42</f>
        <v>1.5</v>
      </c>
      <c r="Y43" s="102">
        <f>'cieki 2022'!CP42</f>
        <v>0.3</v>
      </c>
      <c r="Z43" s="102">
        <f>'cieki 2022'!CQ42</f>
        <v>5</v>
      </c>
      <c r="AA43" s="102">
        <f>'cieki 2022'!CR42</f>
        <v>0.5</v>
      </c>
      <c r="AB43" s="102">
        <f>'cieki 2022'!CS42</f>
        <v>0.5</v>
      </c>
      <c r="AC43" s="102">
        <f>'cieki 2022'!CV42</f>
        <v>0.05</v>
      </c>
      <c r="AD43" s="102">
        <f>'cieki 2022'!CX42</f>
        <v>0.05</v>
      </c>
      <c r="AE43" s="102">
        <f>'cieki 2022'!CZ42</f>
        <v>0.05</v>
      </c>
      <c r="AF43" s="102">
        <f>'cieki 2022'!DA42</f>
        <v>0.05</v>
      </c>
      <c r="AG43" s="102">
        <f>'cieki 2022'!DB42</f>
        <v>0.05</v>
      </c>
      <c r="AH43" s="51">
        <f>'cieki 2022'!DC42</f>
        <v>0.05</v>
      </c>
      <c r="AI43" s="51">
        <f>'cieki 2022'!DD42</f>
        <v>0.05</v>
      </c>
      <c r="AJ43" s="102">
        <f>'cieki 2022'!DF42</f>
        <v>0.5</v>
      </c>
      <c r="AK43" s="102">
        <f>'cieki 2022'!DG42</f>
        <v>0.05</v>
      </c>
      <c r="AL43" s="102">
        <f>'cieki 2022'!DH42</f>
        <v>2.5000000000000001E-2</v>
      </c>
      <c r="AM43" s="102">
        <f>'cieki 2022'!DI42</f>
        <v>2.5000000000000001E-2</v>
      </c>
      <c r="AN43" s="104">
        <f>'cieki 2022'!DJ42</f>
        <v>0.05</v>
      </c>
      <c r="AO43" s="71" t="s">
        <v>166</v>
      </c>
      <c r="AQ43" s="145"/>
      <c r="AR43" s="146"/>
    </row>
    <row r="44" spans="1:44" ht="25.5" x14ac:dyDescent="0.2">
      <c r="A44" s="7">
        <f>'cieki 2022'!B43</f>
        <v>47</v>
      </c>
      <c r="B44" s="12" t="str">
        <f>'cieki 2022'!D43</f>
        <v>Czarnuszka - ujście do Bobru (m. Lubawka)</v>
      </c>
      <c r="C44" s="37">
        <f>'cieki 2022'!I43</f>
        <v>0.05</v>
      </c>
      <c r="D44" s="37">
        <f>'cieki 2022'!J43</f>
        <v>24.6</v>
      </c>
      <c r="E44" s="37">
        <f>'cieki 2022'!L43</f>
        <v>2.5000000000000001E-2</v>
      </c>
      <c r="F44" s="37">
        <f>'cieki 2022'!N43</f>
        <v>7.4</v>
      </c>
      <c r="G44" s="37">
        <f>'cieki 2022'!O43</f>
        <v>0.2</v>
      </c>
      <c r="H44" s="37">
        <f>'cieki 2022'!S43</f>
        <v>4.49</v>
      </c>
      <c r="I44" s="37">
        <f>'cieki 2022'!T43</f>
        <v>16.8</v>
      </c>
      <c r="J44" s="37">
        <f>'cieki 2022'!X43</f>
        <v>34.1</v>
      </c>
      <c r="K44" s="37">
        <f>'cieki 2022'!AH43</f>
        <v>67</v>
      </c>
      <c r="L44" s="37">
        <f>'cieki 2022'!AJ43</f>
        <v>61</v>
      </c>
      <c r="M44" s="37">
        <f>'cieki 2022'!BA43</f>
        <v>2050</v>
      </c>
      <c r="N44" s="37">
        <f>'cieki 2022'!BI43</f>
        <v>0.5</v>
      </c>
      <c r="O44" s="37">
        <f>'cieki 2022'!BJ43</f>
        <v>5.0000000000000001E-3</v>
      </c>
      <c r="P44" s="37">
        <f>'cieki 2022'!BP43</f>
        <v>0.05</v>
      </c>
      <c r="Q44" s="37">
        <f>'cieki 2022'!BR43</f>
        <v>0.05</v>
      </c>
      <c r="R44" s="37">
        <f>'cieki 2022'!BS43</f>
        <v>0.05</v>
      </c>
      <c r="S44" s="51">
        <f>'cieki 2022'!BT43</f>
        <v>0.05</v>
      </c>
      <c r="T44" s="51">
        <f>'cieki 2022'!BX43</f>
        <v>0.15</v>
      </c>
      <c r="U44" s="94">
        <f>'cieki 2022'!BZ43</f>
        <v>0</v>
      </c>
      <c r="V44" s="94">
        <f>'cieki 2022'!CB43</f>
        <v>0</v>
      </c>
      <c r="W44" s="97">
        <f>'cieki 2022'!CJ43</f>
        <v>0</v>
      </c>
      <c r="X44" s="94">
        <f>'cieki 2022'!CO43</f>
        <v>0</v>
      </c>
      <c r="Y44" s="94">
        <f>'cieki 2022'!CP43</f>
        <v>0</v>
      </c>
      <c r="Z44" s="94">
        <f>'cieki 2022'!CQ43</f>
        <v>0</v>
      </c>
      <c r="AA44" s="94">
        <f>'cieki 2022'!CR43</f>
        <v>0</v>
      </c>
      <c r="AB44" s="94">
        <f>'cieki 2022'!CS43</f>
        <v>0</v>
      </c>
      <c r="AC44" s="94">
        <f>'cieki 2022'!CV43</f>
        <v>0</v>
      </c>
      <c r="AD44" s="94">
        <f>'cieki 2022'!CX43</f>
        <v>0</v>
      </c>
      <c r="AE44" s="94">
        <f>'cieki 2022'!CZ43</f>
        <v>0</v>
      </c>
      <c r="AF44" s="94">
        <f>'cieki 2022'!DA43</f>
        <v>0</v>
      </c>
      <c r="AG44" s="94">
        <f>'cieki 2022'!DB43</f>
        <v>0</v>
      </c>
      <c r="AH44" s="51">
        <f>'cieki 2022'!DC43</f>
        <v>0.05</v>
      </c>
      <c r="AI44" s="51">
        <f>'cieki 2022'!DD43</f>
        <v>0.05</v>
      </c>
      <c r="AJ44" s="94">
        <f>'cieki 2022'!DF43</f>
        <v>0</v>
      </c>
      <c r="AK44" s="94">
        <f>'cieki 2022'!DG43</f>
        <v>0</v>
      </c>
      <c r="AL44" s="94">
        <f>'cieki 2022'!DH43</f>
        <v>0</v>
      </c>
      <c r="AM44" s="94">
        <f>'cieki 2022'!DI43</f>
        <v>0</v>
      </c>
      <c r="AN44" s="95">
        <f>'cieki 2022'!DJ43</f>
        <v>0</v>
      </c>
      <c r="AO44" s="71" t="s">
        <v>166</v>
      </c>
      <c r="AQ44" s="145"/>
      <c r="AR44" s="146"/>
    </row>
    <row r="45" spans="1:44" ht="25.5" x14ac:dyDescent="0.2">
      <c r="A45" s="7">
        <f>'cieki 2022'!B44</f>
        <v>48</v>
      </c>
      <c r="B45" s="12" t="str">
        <f>'cieki 2022'!D44</f>
        <v>Czerna Wielka - ujście do Bobru (m. Żagań)</v>
      </c>
      <c r="C45" s="37">
        <f>'cieki 2022'!I44</f>
        <v>0.05</v>
      </c>
      <c r="D45" s="37">
        <f>'cieki 2022'!J44</f>
        <v>13.7</v>
      </c>
      <c r="E45" s="37">
        <f>'cieki 2022'!L44</f>
        <v>2.5000000000000001E-2</v>
      </c>
      <c r="F45" s="37">
        <f>'cieki 2022'!N44</f>
        <v>20.3</v>
      </c>
      <c r="G45" s="37">
        <f>'cieki 2022'!O44</f>
        <v>16</v>
      </c>
      <c r="H45" s="37">
        <f>'cieki 2022'!S44</f>
        <v>12.7</v>
      </c>
      <c r="I45" s="37">
        <f>'cieki 2022'!T44</f>
        <v>107</v>
      </c>
      <c r="J45" s="37">
        <f>'cieki 2022'!X44</f>
        <v>167</v>
      </c>
      <c r="K45" s="37">
        <f>'cieki 2022'!AH44</f>
        <v>230</v>
      </c>
      <c r="L45" s="37">
        <f>'cieki 2022'!AJ44</f>
        <v>1040</v>
      </c>
      <c r="M45" s="37">
        <f>'cieki 2022'!BA44</f>
        <v>39760</v>
      </c>
      <c r="N45" s="37">
        <f>'cieki 2022'!BI44</f>
        <v>0.5</v>
      </c>
      <c r="O45" s="37">
        <f>'cieki 2022'!BJ44</f>
        <v>5.0000000000000001E-3</v>
      </c>
      <c r="P45" s="37">
        <f>'cieki 2022'!BP44</f>
        <v>0.05</v>
      </c>
      <c r="Q45" s="37">
        <f>'cieki 2022'!BR44</f>
        <v>0.05</v>
      </c>
      <c r="R45" s="37">
        <f>'cieki 2022'!BS44</f>
        <v>0.05</v>
      </c>
      <c r="S45" s="51">
        <f>'cieki 2022'!BT44</f>
        <v>0.05</v>
      </c>
      <c r="T45" s="51">
        <f>'cieki 2022'!BX44</f>
        <v>0.15</v>
      </c>
      <c r="U45" s="94">
        <f>'cieki 2022'!BZ44</f>
        <v>0</v>
      </c>
      <c r="V45" s="94">
        <f>'cieki 2022'!CB44</f>
        <v>0</v>
      </c>
      <c r="W45" s="97">
        <f>'cieki 2022'!CJ44</f>
        <v>0</v>
      </c>
      <c r="X45" s="94">
        <f>'cieki 2022'!CO44</f>
        <v>0</v>
      </c>
      <c r="Y45" s="94">
        <f>'cieki 2022'!CP44</f>
        <v>0</v>
      </c>
      <c r="Z45" s="94">
        <f>'cieki 2022'!CQ44</f>
        <v>0</v>
      </c>
      <c r="AA45" s="94">
        <f>'cieki 2022'!CR44</f>
        <v>0</v>
      </c>
      <c r="AB45" s="94">
        <f>'cieki 2022'!CS44</f>
        <v>0</v>
      </c>
      <c r="AC45" s="94">
        <f>'cieki 2022'!CV44</f>
        <v>0</v>
      </c>
      <c r="AD45" s="94">
        <f>'cieki 2022'!CX44</f>
        <v>0</v>
      </c>
      <c r="AE45" s="94">
        <f>'cieki 2022'!CZ44</f>
        <v>0</v>
      </c>
      <c r="AF45" s="94">
        <f>'cieki 2022'!DA44</f>
        <v>0</v>
      </c>
      <c r="AG45" s="94">
        <f>'cieki 2022'!DB44</f>
        <v>0</v>
      </c>
      <c r="AH45" s="51">
        <f>'cieki 2022'!DC44</f>
        <v>0.05</v>
      </c>
      <c r="AI45" s="51">
        <f>'cieki 2022'!DD44</f>
        <v>0.05</v>
      </c>
      <c r="AJ45" s="94">
        <f>'cieki 2022'!DF44</f>
        <v>0</v>
      </c>
      <c r="AK45" s="94">
        <f>'cieki 2022'!DG44</f>
        <v>0</v>
      </c>
      <c r="AL45" s="94">
        <f>'cieki 2022'!DH44</f>
        <v>0</v>
      </c>
      <c r="AM45" s="94">
        <f>'cieki 2022'!DI44</f>
        <v>0</v>
      </c>
      <c r="AN45" s="95">
        <f>'cieki 2022'!DJ44</f>
        <v>0</v>
      </c>
      <c r="AO45" s="71" t="s">
        <v>166</v>
      </c>
      <c r="AQ45" s="145"/>
      <c r="AR45" s="146"/>
    </row>
    <row r="46" spans="1:44" ht="25.5" x14ac:dyDescent="0.2">
      <c r="A46" s="7">
        <f>'cieki 2022'!B45</f>
        <v>49</v>
      </c>
      <c r="B46" s="12" t="str">
        <f>'cieki 2022'!D45</f>
        <v>Czerwona Woda - poniżej Sulikowa</v>
      </c>
      <c r="C46" s="37">
        <f>'cieki 2022'!I45</f>
        <v>0.05</v>
      </c>
      <c r="D46" s="37">
        <f>'cieki 2022'!J45</f>
        <v>1.5</v>
      </c>
      <c r="E46" s="37">
        <f>'cieki 2022'!L45</f>
        <v>2.5000000000000001E-2</v>
      </c>
      <c r="F46" s="37">
        <f>'cieki 2022'!N45</f>
        <v>6.63</v>
      </c>
      <c r="G46" s="37">
        <f>'cieki 2022'!O45</f>
        <v>5.91</v>
      </c>
      <c r="H46" s="37">
        <f>'cieki 2022'!S45</f>
        <v>4.5999999999999996</v>
      </c>
      <c r="I46" s="37">
        <f>'cieki 2022'!T45</f>
        <v>8.3800000000000008</v>
      </c>
      <c r="J46" s="37">
        <f>'cieki 2022'!X45</f>
        <v>17.7</v>
      </c>
      <c r="K46" s="37">
        <f>'cieki 2022'!AH45</f>
        <v>16</v>
      </c>
      <c r="L46" s="37">
        <f>'cieki 2022'!AJ45</f>
        <v>34</v>
      </c>
      <c r="M46" s="37">
        <f>'cieki 2022'!BA45</f>
        <v>1453</v>
      </c>
      <c r="N46" s="37">
        <f>'cieki 2022'!BI45</f>
        <v>0.5</v>
      </c>
      <c r="O46" s="37">
        <f>'cieki 2022'!BJ45</f>
        <v>5.0000000000000001E-3</v>
      </c>
      <c r="P46" s="37">
        <f>'cieki 2022'!BP45</f>
        <v>0.05</v>
      </c>
      <c r="Q46" s="37">
        <f>'cieki 2022'!BR45</f>
        <v>0.05</v>
      </c>
      <c r="R46" s="37">
        <f>'cieki 2022'!BS45</f>
        <v>0.05</v>
      </c>
      <c r="S46" s="51">
        <f>'cieki 2022'!BT45</f>
        <v>0.05</v>
      </c>
      <c r="T46" s="51">
        <f>'cieki 2022'!BX45</f>
        <v>0.15</v>
      </c>
      <c r="U46" s="102">
        <f>'cieki 2022'!BZ45</f>
        <v>50</v>
      </c>
      <c r="V46" s="102">
        <f>'cieki 2022'!CB45</f>
        <v>0.01</v>
      </c>
      <c r="W46" s="103">
        <f>'cieki 2022'!CJ45</f>
        <v>5.0000000000000001E-3</v>
      </c>
      <c r="X46" s="102">
        <f>'cieki 2022'!CO45</f>
        <v>1.5</v>
      </c>
      <c r="Y46" s="102">
        <f>'cieki 2022'!CP45</f>
        <v>0.3</v>
      </c>
      <c r="Z46" s="102">
        <f>'cieki 2022'!CQ45</f>
        <v>5</v>
      </c>
      <c r="AA46" s="102">
        <f>'cieki 2022'!CR45</f>
        <v>0.5</v>
      </c>
      <c r="AB46" s="102">
        <f>'cieki 2022'!CS45</f>
        <v>0.5</v>
      </c>
      <c r="AC46" s="102">
        <f>'cieki 2022'!CV45</f>
        <v>0.05</v>
      </c>
      <c r="AD46" s="102">
        <f>'cieki 2022'!CX45</f>
        <v>0.05</v>
      </c>
      <c r="AE46" s="102">
        <f>'cieki 2022'!CZ45</f>
        <v>0.05</v>
      </c>
      <c r="AF46" s="102">
        <f>'cieki 2022'!DA45</f>
        <v>0.05</v>
      </c>
      <c r="AG46" s="102">
        <f>'cieki 2022'!DB45</f>
        <v>0.05</v>
      </c>
      <c r="AH46" s="51">
        <f>'cieki 2022'!DC45</f>
        <v>0.05</v>
      </c>
      <c r="AI46" s="51">
        <f>'cieki 2022'!DD45</f>
        <v>0.05</v>
      </c>
      <c r="AJ46" s="102">
        <f>'cieki 2022'!DF45</f>
        <v>0.5</v>
      </c>
      <c r="AK46" s="102">
        <f>'cieki 2022'!DG45</f>
        <v>0.05</v>
      </c>
      <c r="AL46" s="102">
        <f>'cieki 2022'!DH45</f>
        <v>2.5000000000000001E-2</v>
      </c>
      <c r="AM46" s="102">
        <f>'cieki 2022'!DI45</f>
        <v>2.5000000000000001E-2</v>
      </c>
      <c r="AN46" s="104">
        <f>'cieki 2022'!DJ45</f>
        <v>0.05</v>
      </c>
      <c r="AO46" s="72" t="s">
        <v>167</v>
      </c>
      <c r="AQ46" s="145"/>
      <c r="AR46" s="146"/>
    </row>
    <row r="47" spans="1:44" ht="25.5" x14ac:dyDescent="0.2">
      <c r="A47" s="7">
        <f>'cieki 2022'!B46</f>
        <v>52</v>
      </c>
      <c r="B47" s="12" t="str">
        <f>'cieki 2022'!D46</f>
        <v>Drwęca - poniżej Brodnicy, Szabda</v>
      </c>
      <c r="C47" s="37">
        <f>'cieki 2022'!I46</f>
        <v>0.05</v>
      </c>
      <c r="D47" s="37">
        <f>'cieki 2022'!J46</f>
        <v>1.5</v>
      </c>
      <c r="E47" s="37">
        <f>'cieki 2022'!L46</f>
        <v>0.55900000000000005</v>
      </c>
      <c r="F47" s="37">
        <f>'cieki 2022'!N46</f>
        <v>3.76</v>
      </c>
      <c r="G47" s="37">
        <f>'cieki 2022'!O46</f>
        <v>11.5</v>
      </c>
      <c r="H47" s="37">
        <f>'cieki 2022'!S46</f>
        <v>1.54</v>
      </c>
      <c r="I47" s="37">
        <f>'cieki 2022'!T46</f>
        <v>2.65</v>
      </c>
      <c r="J47" s="37">
        <f>'cieki 2022'!X46</f>
        <v>12.5</v>
      </c>
      <c r="K47" s="37">
        <f>'cieki 2022'!AH46</f>
        <v>12</v>
      </c>
      <c r="L47" s="37">
        <f>'cieki 2022'!AJ46</f>
        <v>2.5</v>
      </c>
      <c r="M47" s="37">
        <f>'cieki 2022'!BA46</f>
        <v>134.5</v>
      </c>
      <c r="N47" s="37">
        <f>'cieki 2022'!BI46</f>
        <v>0.5</v>
      </c>
      <c r="O47" s="37">
        <f>'cieki 2022'!BJ46</f>
        <v>5.0000000000000001E-3</v>
      </c>
      <c r="P47" s="37">
        <f>'cieki 2022'!BP46</f>
        <v>0.05</v>
      </c>
      <c r="Q47" s="37">
        <f>'cieki 2022'!BR46</f>
        <v>0.05</v>
      </c>
      <c r="R47" s="37">
        <f>'cieki 2022'!BS46</f>
        <v>0.05</v>
      </c>
      <c r="S47" s="51">
        <f>'cieki 2022'!BT46</f>
        <v>0.05</v>
      </c>
      <c r="T47" s="51">
        <f>'cieki 2022'!BX46</f>
        <v>0.15</v>
      </c>
      <c r="U47" s="102">
        <f>'cieki 2022'!BZ46</f>
        <v>50</v>
      </c>
      <c r="V47" s="102">
        <f>'cieki 2022'!CB46</f>
        <v>0.01</v>
      </c>
      <c r="W47" s="103">
        <f>'cieki 2022'!CJ46</f>
        <v>5.0000000000000001E-3</v>
      </c>
      <c r="X47" s="102">
        <f>'cieki 2022'!CO46</f>
        <v>1.5</v>
      </c>
      <c r="Y47" s="102">
        <f>'cieki 2022'!CP46</f>
        <v>0.3</v>
      </c>
      <c r="Z47" s="102">
        <f>'cieki 2022'!CQ46</f>
        <v>5</v>
      </c>
      <c r="AA47" s="102">
        <f>'cieki 2022'!CR46</f>
        <v>0.5</v>
      </c>
      <c r="AB47" s="102">
        <f>'cieki 2022'!CS46</f>
        <v>0.5</v>
      </c>
      <c r="AC47" s="102">
        <f>'cieki 2022'!CV46</f>
        <v>0.05</v>
      </c>
      <c r="AD47" s="102">
        <f>'cieki 2022'!CX46</f>
        <v>0.05</v>
      </c>
      <c r="AE47" s="102">
        <f>'cieki 2022'!CZ46</f>
        <v>0.05</v>
      </c>
      <c r="AF47" s="102">
        <f>'cieki 2022'!DA46</f>
        <v>0.05</v>
      </c>
      <c r="AG47" s="102">
        <f>'cieki 2022'!DB46</f>
        <v>0.05</v>
      </c>
      <c r="AH47" s="51">
        <f>'cieki 2022'!DC46</f>
        <v>0.05</v>
      </c>
      <c r="AI47" s="51">
        <f>'cieki 2022'!DD46</f>
        <v>0.05</v>
      </c>
      <c r="AJ47" s="102">
        <f>'cieki 2022'!DF46</f>
        <v>0.5</v>
      </c>
      <c r="AK47" s="102">
        <f>'cieki 2022'!DG46</f>
        <v>0.05</v>
      </c>
      <c r="AL47" s="102">
        <f>'cieki 2022'!DH46</f>
        <v>2.5000000000000001E-2</v>
      </c>
      <c r="AM47" s="102">
        <f>'cieki 2022'!DI46</f>
        <v>2.5000000000000001E-2</v>
      </c>
      <c r="AN47" s="104">
        <f>'cieki 2022'!DJ46</f>
        <v>0.05</v>
      </c>
      <c r="AO47" s="72" t="s">
        <v>167</v>
      </c>
      <c r="AQ47" s="145"/>
      <c r="AR47" s="146"/>
    </row>
    <row r="48" spans="1:44" ht="25.5" x14ac:dyDescent="0.2">
      <c r="A48" s="7">
        <f>'cieki 2022'!B47</f>
        <v>53</v>
      </c>
      <c r="B48" s="12" t="str">
        <f>'cieki 2022'!D47</f>
        <v>Drwęca - poniżej Brodnicy, Szabda</v>
      </c>
      <c r="C48" s="37">
        <f>'cieki 2022'!I47</f>
        <v>0.05</v>
      </c>
      <c r="D48" s="37">
        <f>'cieki 2022'!J47</f>
        <v>4.07</v>
      </c>
      <c r="E48" s="37">
        <f>'cieki 2022'!L47</f>
        <v>0.16600000000000001</v>
      </c>
      <c r="F48" s="37">
        <f>'cieki 2022'!N47</f>
        <v>16.600000000000001</v>
      </c>
      <c r="G48" s="37">
        <f>'cieki 2022'!O47</f>
        <v>17.399999999999999</v>
      </c>
      <c r="H48" s="37">
        <f>'cieki 2022'!S47</f>
        <v>11.6</v>
      </c>
      <c r="I48" s="37">
        <f>'cieki 2022'!T47</f>
        <v>10.9</v>
      </c>
      <c r="J48" s="37">
        <f>'cieki 2022'!X47</f>
        <v>85.7</v>
      </c>
      <c r="K48" s="37">
        <f>'cieki 2022'!AH47</f>
        <v>73</v>
      </c>
      <c r="L48" s="37">
        <f>'cieki 2022'!AJ47</f>
        <v>2.5</v>
      </c>
      <c r="M48" s="37">
        <f>'cieki 2022'!BA47</f>
        <v>344.5</v>
      </c>
      <c r="N48" s="37">
        <f>'cieki 2022'!BI47</f>
        <v>0.5</v>
      </c>
      <c r="O48" s="37">
        <f>'cieki 2022'!BJ47</f>
        <v>5.0000000000000001E-3</v>
      </c>
      <c r="P48" s="37">
        <f>'cieki 2022'!BP47</f>
        <v>0.05</v>
      </c>
      <c r="Q48" s="37">
        <f>'cieki 2022'!BR47</f>
        <v>0.05</v>
      </c>
      <c r="R48" s="37">
        <f>'cieki 2022'!BS47</f>
        <v>0.05</v>
      </c>
      <c r="S48" s="51">
        <f>'cieki 2022'!BT47</f>
        <v>0.05</v>
      </c>
      <c r="T48" s="51">
        <f>'cieki 2022'!BX47</f>
        <v>0.15</v>
      </c>
      <c r="U48" s="94">
        <f>'cieki 2022'!BZ47</f>
        <v>0</v>
      </c>
      <c r="V48" s="94">
        <f>'cieki 2022'!CB47</f>
        <v>0</v>
      </c>
      <c r="W48" s="97">
        <f>'cieki 2022'!CJ47</f>
        <v>0</v>
      </c>
      <c r="X48" s="94">
        <f>'cieki 2022'!CO47</f>
        <v>0</v>
      </c>
      <c r="Y48" s="94">
        <f>'cieki 2022'!CP47</f>
        <v>0</v>
      </c>
      <c r="Z48" s="94">
        <f>'cieki 2022'!CQ47</f>
        <v>0</v>
      </c>
      <c r="AA48" s="94">
        <f>'cieki 2022'!CR47</f>
        <v>0</v>
      </c>
      <c r="AB48" s="94">
        <f>'cieki 2022'!CS47</f>
        <v>0</v>
      </c>
      <c r="AC48" s="94">
        <f>'cieki 2022'!CV47</f>
        <v>0</v>
      </c>
      <c r="AD48" s="94">
        <f>'cieki 2022'!CX47</f>
        <v>0</v>
      </c>
      <c r="AE48" s="94">
        <f>'cieki 2022'!CZ47</f>
        <v>0</v>
      </c>
      <c r="AF48" s="94">
        <f>'cieki 2022'!DA47</f>
        <v>0</v>
      </c>
      <c r="AG48" s="94">
        <f>'cieki 2022'!DB47</f>
        <v>0</v>
      </c>
      <c r="AH48" s="51">
        <f>'cieki 2022'!DC47</f>
        <v>0.05</v>
      </c>
      <c r="AI48" s="51">
        <f>'cieki 2022'!DD47</f>
        <v>0.05</v>
      </c>
      <c r="AJ48" s="94">
        <f>'cieki 2022'!DF47</f>
        <v>0</v>
      </c>
      <c r="AK48" s="94">
        <f>'cieki 2022'!DG47</f>
        <v>0</v>
      </c>
      <c r="AL48" s="94">
        <f>'cieki 2022'!DH47</f>
        <v>0</v>
      </c>
      <c r="AM48" s="94">
        <f>'cieki 2022'!DI47</f>
        <v>0</v>
      </c>
      <c r="AN48" s="95">
        <f>'cieki 2022'!DJ47</f>
        <v>0</v>
      </c>
      <c r="AO48" s="72" t="s">
        <v>167</v>
      </c>
      <c r="AQ48" s="145"/>
      <c r="AR48" s="146"/>
    </row>
    <row r="49" spans="1:44" x14ac:dyDescent="0.2">
      <c r="A49" s="7">
        <f>'cieki 2022'!B48</f>
        <v>54</v>
      </c>
      <c r="B49" s="12" t="str">
        <f>'cieki 2022'!D48</f>
        <v>Dunajec - Ujście Jezuickie</v>
      </c>
      <c r="C49" s="37">
        <f>'cieki 2022'!I48</f>
        <v>0.05</v>
      </c>
      <c r="D49" s="37">
        <f>'cieki 2022'!J48</f>
        <v>1.5</v>
      </c>
      <c r="E49" s="37">
        <f>'cieki 2022'!L48</f>
        <v>0.14399999999999999</v>
      </c>
      <c r="F49" s="37">
        <f>'cieki 2022'!N48</f>
        <v>3.39</v>
      </c>
      <c r="G49" s="37">
        <f>'cieki 2022'!O48</f>
        <v>3.12</v>
      </c>
      <c r="H49" s="37">
        <f>'cieki 2022'!S48</f>
        <v>5.21</v>
      </c>
      <c r="I49" s="37">
        <f>'cieki 2022'!T48</f>
        <v>2.04</v>
      </c>
      <c r="J49" s="37">
        <f>'cieki 2022'!X48</f>
        <v>58.3</v>
      </c>
      <c r="K49" s="37">
        <f>'cieki 2022'!AH48</f>
        <v>2.5</v>
      </c>
      <c r="L49" s="37">
        <f>'cieki 2022'!AJ48</f>
        <v>2.5</v>
      </c>
      <c r="M49" s="37">
        <f>'cieki 2022'!BA48</f>
        <v>34</v>
      </c>
      <c r="N49" s="37">
        <f>'cieki 2022'!BI48</f>
        <v>0.5</v>
      </c>
      <c r="O49" s="37">
        <f>'cieki 2022'!BJ48</f>
        <v>5.0000000000000001E-3</v>
      </c>
      <c r="P49" s="37">
        <f>'cieki 2022'!BP48</f>
        <v>0.05</v>
      </c>
      <c r="Q49" s="37">
        <f>'cieki 2022'!BR48</f>
        <v>0.05</v>
      </c>
      <c r="R49" s="37">
        <f>'cieki 2022'!BS48</f>
        <v>0.05</v>
      </c>
      <c r="S49" s="51">
        <f>'cieki 2022'!BT48</f>
        <v>0.05</v>
      </c>
      <c r="T49" s="51">
        <f>'cieki 2022'!BX48</f>
        <v>0.15</v>
      </c>
      <c r="U49" s="94">
        <f>'cieki 2022'!BZ48</f>
        <v>0</v>
      </c>
      <c r="V49" s="94">
        <f>'cieki 2022'!CB48</f>
        <v>0</v>
      </c>
      <c r="W49" s="97">
        <f>'cieki 2022'!CJ48</f>
        <v>0</v>
      </c>
      <c r="X49" s="94">
        <f>'cieki 2022'!CO48</f>
        <v>0</v>
      </c>
      <c r="Y49" s="94">
        <f>'cieki 2022'!CP48</f>
        <v>0</v>
      </c>
      <c r="Z49" s="94">
        <f>'cieki 2022'!CQ48</f>
        <v>0</v>
      </c>
      <c r="AA49" s="94">
        <f>'cieki 2022'!CR48</f>
        <v>0</v>
      </c>
      <c r="AB49" s="94">
        <f>'cieki 2022'!CS48</f>
        <v>0</v>
      </c>
      <c r="AC49" s="94">
        <f>'cieki 2022'!CV48</f>
        <v>0</v>
      </c>
      <c r="AD49" s="94">
        <f>'cieki 2022'!CX48</f>
        <v>0</v>
      </c>
      <c r="AE49" s="94">
        <f>'cieki 2022'!CZ48</f>
        <v>0</v>
      </c>
      <c r="AF49" s="94">
        <f>'cieki 2022'!DA48</f>
        <v>0</v>
      </c>
      <c r="AG49" s="94">
        <f>'cieki 2022'!DB48</f>
        <v>0</v>
      </c>
      <c r="AH49" s="51">
        <f>'cieki 2022'!DC48</f>
        <v>0.05</v>
      </c>
      <c r="AI49" s="51">
        <f>'cieki 2022'!DD48</f>
        <v>0.05</v>
      </c>
      <c r="AJ49" s="94">
        <f>'cieki 2022'!DF48</f>
        <v>0</v>
      </c>
      <c r="AK49" s="94">
        <f>'cieki 2022'!DG48</f>
        <v>0</v>
      </c>
      <c r="AL49" s="94">
        <f>'cieki 2022'!DH48</f>
        <v>0</v>
      </c>
      <c r="AM49" s="94">
        <f>'cieki 2022'!DI48</f>
        <v>0</v>
      </c>
      <c r="AN49" s="95">
        <f>'cieki 2022'!DJ48</f>
        <v>0</v>
      </c>
      <c r="AO49" s="72" t="s">
        <v>167</v>
      </c>
      <c r="AQ49" s="145"/>
      <c r="AR49" s="146"/>
    </row>
    <row r="50" spans="1:44" x14ac:dyDescent="0.2">
      <c r="A50" s="7">
        <f>'cieki 2022'!B49</f>
        <v>55</v>
      </c>
      <c r="B50" s="12" t="str">
        <f>'cieki 2022'!D49</f>
        <v>Dunajec - Zagrody</v>
      </c>
      <c r="C50" s="37">
        <f>'cieki 2022'!I49</f>
        <v>0.05</v>
      </c>
      <c r="D50" s="37">
        <f>'cieki 2022'!J49</f>
        <v>8.1999999999999993</v>
      </c>
      <c r="E50" s="37">
        <f>'cieki 2022'!L49</f>
        <v>2.5000000000000001E-2</v>
      </c>
      <c r="F50" s="37">
        <f>'cieki 2022'!N49</f>
        <v>31.5</v>
      </c>
      <c r="G50" s="37">
        <f>'cieki 2022'!O49</f>
        <v>28.7</v>
      </c>
      <c r="H50" s="37">
        <f>'cieki 2022'!S49</f>
        <v>35.5</v>
      </c>
      <c r="I50" s="37">
        <f>'cieki 2022'!T49</f>
        <v>14.5</v>
      </c>
      <c r="J50" s="37">
        <f>'cieki 2022'!X49</f>
        <v>68</v>
      </c>
      <c r="K50" s="37">
        <f>'cieki 2022'!AH49</f>
        <v>100</v>
      </c>
      <c r="L50" s="37">
        <f>'cieki 2022'!AJ49</f>
        <v>22</v>
      </c>
      <c r="M50" s="37">
        <f>'cieki 2022'!BA49</f>
        <v>658</v>
      </c>
      <c r="N50" s="37">
        <f>'cieki 2022'!BI49</f>
        <v>0.5</v>
      </c>
      <c r="O50" s="37">
        <f>'cieki 2022'!BJ49</f>
        <v>5.0000000000000001E-3</v>
      </c>
      <c r="P50" s="37">
        <f>'cieki 2022'!BP49</f>
        <v>0.05</v>
      </c>
      <c r="Q50" s="37">
        <f>'cieki 2022'!BR49</f>
        <v>0.05</v>
      </c>
      <c r="R50" s="37">
        <f>'cieki 2022'!BS49</f>
        <v>0.05</v>
      </c>
      <c r="S50" s="51">
        <f>'cieki 2022'!BT49</f>
        <v>0.05</v>
      </c>
      <c r="T50" s="51">
        <f>'cieki 2022'!BX49</f>
        <v>0.15</v>
      </c>
      <c r="U50" s="94">
        <f>'cieki 2022'!BZ49</f>
        <v>0</v>
      </c>
      <c r="V50" s="94">
        <f>'cieki 2022'!CB49</f>
        <v>0</v>
      </c>
      <c r="W50" s="94">
        <f>'cieki 2022'!CJ49</f>
        <v>0</v>
      </c>
      <c r="X50" s="94">
        <f>'cieki 2022'!CO49</f>
        <v>0</v>
      </c>
      <c r="Y50" s="94">
        <f>'cieki 2022'!CP49</f>
        <v>0</v>
      </c>
      <c r="Z50" s="94">
        <f>'cieki 2022'!CQ49</f>
        <v>0</v>
      </c>
      <c r="AA50" s="94">
        <f>'cieki 2022'!CR49</f>
        <v>0</v>
      </c>
      <c r="AB50" s="94">
        <f>'cieki 2022'!CS49</f>
        <v>0</v>
      </c>
      <c r="AC50" s="94">
        <f>'cieki 2022'!CV49</f>
        <v>0</v>
      </c>
      <c r="AD50" s="94">
        <f>'cieki 2022'!CX49</f>
        <v>0</v>
      </c>
      <c r="AE50" s="94">
        <f>'cieki 2022'!CZ49</f>
        <v>0</v>
      </c>
      <c r="AF50" s="94">
        <f>'cieki 2022'!DA49</f>
        <v>0</v>
      </c>
      <c r="AG50" s="94">
        <f>'cieki 2022'!DB49</f>
        <v>0</v>
      </c>
      <c r="AH50" s="51">
        <f>'cieki 2022'!DC49</f>
        <v>0.05</v>
      </c>
      <c r="AI50" s="51">
        <f>'cieki 2022'!DD49</f>
        <v>0.05</v>
      </c>
      <c r="AJ50" s="94">
        <f>'cieki 2022'!DF49</f>
        <v>0</v>
      </c>
      <c r="AK50" s="94">
        <f>'cieki 2022'!DG49</f>
        <v>0</v>
      </c>
      <c r="AL50" s="94">
        <f>'cieki 2022'!DH49</f>
        <v>0</v>
      </c>
      <c r="AM50" s="94">
        <f>'cieki 2022'!DI49</f>
        <v>0</v>
      </c>
      <c r="AN50" s="94">
        <f>'cieki 2022'!DJ49</f>
        <v>0</v>
      </c>
      <c r="AO50" s="72" t="s">
        <v>167</v>
      </c>
      <c r="AQ50" s="145"/>
      <c r="AR50" s="146"/>
    </row>
    <row r="51" spans="1:44" ht="11.25" customHeight="1" x14ac:dyDescent="0.2">
      <c r="A51" s="7">
        <f>'cieki 2022'!B50</f>
        <v>57</v>
      </c>
      <c r="B51" s="12" t="str">
        <f>'cieki 2022'!D50</f>
        <v>Dzierżęcinka - ujście do jeziora Jamno (m. Dobiesławiec)</v>
      </c>
      <c r="C51" s="37">
        <f>'cieki 2022'!I50</f>
        <v>0.05</v>
      </c>
      <c r="D51" s="37">
        <f>'cieki 2022'!J50</f>
        <v>1.5</v>
      </c>
      <c r="E51" s="37">
        <f>'cieki 2022'!L50</f>
        <v>2.5000000000000001E-2</v>
      </c>
      <c r="F51" s="37">
        <f>'cieki 2022'!N50</f>
        <v>8.85</v>
      </c>
      <c r="G51" s="37">
        <f>'cieki 2022'!O50</f>
        <v>13.1</v>
      </c>
      <c r="H51" s="37">
        <f>'cieki 2022'!S50</f>
        <v>6.01</v>
      </c>
      <c r="I51" s="37">
        <f>'cieki 2022'!T50</f>
        <v>7.06</v>
      </c>
      <c r="J51" s="37">
        <f>'cieki 2022'!X50</f>
        <v>59.8</v>
      </c>
      <c r="K51" s="37">
        <f>'cieki 2022'!AH50</f>
        <v>41</v>
      </c>
      <c r="L51" s="37">
        <f>'cieki 2022'!AJ50</f>
        <v>7</v>
      </c>
      <c r="M51" s="37">
        <f>'cieki 2022'!BA50</f>
        <v>495</v>
      </c>
      <c r="N51" s="37">
        <f>'cieki 2022'!BI50</f>
        <v>0.5</v>
      </c>
      <c r="O51" s="37">
        <f>'cieki 2022'!BJ50</f>
        <v>5.0000000000000001E-3</v>
      </c>
      <c r="P51" s="37">
        <f>'cieki 2022'!BP50</f>
        <v>0.05</v>
      </c>
      <c r="Q51" s="37">
        <f>'cieki 2022'!BR50</f>
        <v>0.05</v>
      </c>
      <c r="R51" s="37">
        <f>'cieki 2022'!BS50</f>
        <v>0.05</v>
      </c>
      <c r="S51" s="51">
        <f>'cieki 2022'!BT50</f>
        <v>0.05</v>
      </c>
      <c r="T51" s="51">
        <f>'cieki 2022'!BX50</f>
        <v>0.15</v>
      </c>
      <c r="U51" s="102">
        <f>'cieki 2022'!BZ50</f>
        <v>50</v>
      </c>
      <c r="V51" s="102">
        <f>'cieki 2022'!CB50</f>
        <v>0.01</v>
      </c>
      <c r="W51" s="103">
        <f>'cieki 2022'!CJ50</f>
        <v>5.0000000000000001E-3</v>
      </c>
      <c r="X51" s="102">
        <f>'cieki 2022'!CO50</f>
        <v>1.5</v>
      </c>
      <c r="Y51" s="102">
        <f>'cieki 2022'!CP50</f>
        <v>0.3</v>
      </c>
      <c r="Z51" s="102">
        <f>'cieki 2022'!CQ50</f>
        <v>5</v>
      </c>
      <c r="AA51" s="102">
        <f>'cieki 2022'!CR50</f>
        <v>0.5</v>
      </c>
      <c r="AB51" s="102">
        <f>'cieki 2022'!CS50</f>
        <v>0.5</v>
      </c>
      <c r="AC51" s="102">
        <f>'cieki 2022'!CV50</f>
        <v>0.05</v>
      </c>
      <c r="AD51" s="102">
        <f>'cieki 2022'!CX50</f>
        <v>0.05</v>
      </c>
      <c r="AE51" s="102">
        <f>'cieki 2022'!CZ50</f>
        <v>0.05</v>
      </c>
      <c r="AF51" s="102">
        <f>'cieki 2022'!DA50</f>
        <v>0.05</v>
      </c>
      <c r="AG51" s="102">
        <f>'cieki 2022'!DB50</f>
        <v>0.05</v>
      </c>
      <c r="AH51" s="51">
        <f>'cieki 2022'!DC50</f>
        <v>0.05</v>
      </c>
      <c r="AI51" s="51">
        <f>'cieki 2022'!DD50</f>
        <v>0.05</v>
      </c>
      <c r="AJ51" s="102">
        <f>'cieki 2022'!DF50</f>
        <v>0.5</v>
      </c>
      <c r="AK51" s="102">
        <f>'cieki 2022'!DG50</f>
        <v>0.05</v>
      </c>
      <c r="AL51" s="102">
        <f>'cieki 2022'!DH50</f>
        <v>2.5000000000000001E-2</v>
      </c>
      <c r="AM51" s="102">
        <f>'cieki 2022'!DI50</f>
        <v>2.5000000000000001E-2</v>
      </c>
      <c r="AN51" s="104">
        <f>'cieki 2022'!DJ50</f>
        <v>0.05</v>
      </c>
      <c r="AO51" s="72" t="s">
        <v>167</v>
      </c>
      <c r="AQ51" s="145"/>
      <c r="AR51" s="146"/>
    </row>
    <row r="52" spans="1:44" x14ac:dyDescent="0.2">
      <c r="A52" s="7">
        <f>'cieki 2022'!B51</f>
        <v>58</v>
      </c>
      <c r="B52" s="12" t="str">
        <f>'cieki 2022'!D51</f>
        <v>Elbląg - Nowakowo</v>
      </c>
      <c r="C52" s="37">
        <f>'cieki 2022'!I51</f>
        <v>0.05</v>
      </c>
      <c r="D52" s="37">
        <f>'cieki 2022'!J51</f>
        <v>1.5</v>
      </c>
      <c r="E52" s="37">
        <f>'cieki 2022'!L51</f>
        <v>2.5000000000000001E-2</v>
      </c>
      <c r="F52" s="37">
        <f>'cieki 2022'!N51</f>
        <v>19.399999999999999</v>
      </c>
      <c r="G52" s="37">
        <f>'cieki 2022'!O51</f>
        <v>27.9</v>
      </c>
      <c r="H52" s="37">
        <f>'cieki 2022'!S51</f>
        <v>11.1</v>
      </c>
      <c r="I52" s="37">
        <f>'cieki 2022'!T51</f>
        <v>19.7</v>
      </c>
      <c r="J52" s="37">
        <f>'cieki 2022'!X51</f>
        <v>81.900000000000006</v>
      </c>
      <c r="K52" s="37">
        <f>'cieki 2022'!AH51</f>
        <v>30</v>
      </c>
      <c r="L52" s="37">
        <f>'cieki 2022'!AJ51</f>
        <v>36</v>
      </c>
      <c r="M52" s="37">
        <f>'cieki 2022'!BA51</f>
        <v>1399</v>
      </c>
      <c r="N52" s="37">
        <f>'cieki 2022'!BI51</f>
        <v>0.5</v>
      </c>
      <c r="O52" s="37">
        <f>'cieki 2022'!BJ51</f>
        <v>5.0000000000000001E-3</v>
      </c>
      <c r="P52" s="37">
        <f>'cieki 2022'!BP51</f>
        <v>0.05</v>
      </c>
      <c r="Q52" s="37">
        <f>'cieki 2022'!BR51</f>
        <v>0.05</v>
      </c>
      <c r="R52" s="37">
        <f>'cieki 2022'!BS51</f>
        <v>0.05</v>
      </c>
      <c r="S52" s="51">
        <f>'cieki 2022'!BT51</f>
        <v>0.05</v>
      </c>
      <c r="T52" s="51">
        <f>'cieki 2022'!BX51</f>
        <v>0.15</v>
      </c>
      <c r="U52" s="94">
        <f>'cieki 2022'!BZ51</f>
        <v>0</v>
      </c>
      <c r="V52" s="94">
        <f>'cieki 2022'!CB51</f>
        <v>0</v>
      </c>
      <c r="W52" s="97">
        <f>'cieki 2022'!CJ51</f>
        <v>0</v>
      </c>
      <c r="X52" s="94">
        <f>'cieki 2022'!CO51</f>
        <v>0</v>
      </c>
      <c r="Y52" s="94">
        <f>'cieki 2022'!CP51</f>
        <v>0</v>
      </c>
      <c r="Z52" s="94">
        <f>'cieki 2022'!CQ51</f>
        <v>0</v>
      </c>
      <c r="AA52" s="94">
        <f>'cieki 2022'!CR51</f>
        <v>0</v>
      </c>
      <c r="AB52" s="94">
        <f>'cieki 2022'!CS51</f>
        <v>0</v>
      </c>
      <c r="AC52" s="94">
        <f>'cieki 2022'!CV51</f>
        <v>0</v>
      </c>
      <c r="AD52" s="94">
        <f>'cieki 2022'!CX51</f>
        <v>0</v>
      </c>
      <c r="AE52" s="94">
        <f>'cieki 2022'!CZ51</f>
        <v>0</v>
      </c>
      <c r="AF52" s="94">
        <f>'cieki 2022'!DA51</f>
        <v>0</v>
      </c>
      <c r="AG52" s="94">
        <f>'cieki 2022'!DB51</f>
        <v>0</v>
      </c>
      <c r="AH52" s="51">
        <f>'cieki 2022'!DC51</f>
        <v>0.05</v>
      </c>
      <c r="AI52" s="51">
        <f>'cieki 2022'!DD51</f>
        <v>0.05</v>
      </c>
      <c r="AJ52" s="94">
        <f>'cieki 2022'!DF51</f>
        <v>0</v>
      </c>
      <c r="AK52" s="94">
        <f>'cieki 2022'!DG51</f>
        <v>0</v>
      </c>
      <c r="AL52" s="94">
        <f>'cieki 2022'!DH51</f>
        <v>0</v>
      </c>
      <c r="AM52" s="94">
        <f>'cieki 2022'!DI51</f>
        <v>0</v>
      </c>
      <c r="AN52" s="95">
        <f>'cieki 2022'!DJ51</f>
        <v>0</v>
      </c>
      <c r="AO52" s="72" t="s">
        <v>167</v>
      </c>
      <c r="AQ52" s="145"/>
      <c r="AR52" s="146"/>
    </row>
    <row r="53" spans="1:44" x14ac:dyDescent="0.2">
      <c r="A53" s="7">
        <f>'cieki 2022'!B52</f>
        <v>59</v>
      </c>
      <c r="B53" s="12" t="str">
        <f>'cieki 2022'!D52</f>
        <v>Giełczewka - Biskupice</v>
      </c>
      <c r="C53" s="37">
        <f>'cieki 2022'!I52</f>
        <v>0.05</v>
      </c>
      <c r="D53" s="37">
        <f>'cieki 2022'!J52</f>
        <v>1.5</v>
      </c>
      <c r="E53" s="37">
        <f>'cieki 2022'!L52</f>
        <v>0.154</v>
      </c>
      <c r="F53" s="37">
        <f>'cieki 2022'!N52</f>
        <v>28.4</v>
      </c>
      <c r="G53" s="37">
        <f>'cieki 2022'!O52</f>
        <v>3.19</v>
      </c>
      <c r="H53" s="37">
        <f>'cieki 2022'!S52</f>
        <v>2.5499999999999998</v>
      </c>
      <c r="I53" s="37">
        <f>'cieki 2022'!T52</f>
        <v>3.13</v>
      </c>
      <c r="J53" s="37">
        <f>'cieki 2022'!X52</f>
        <v>47</v>
      </c>
      <c r="K53" s="37">
        <f>'cieki 2022'!AH52</f>
        <v>25</v>
      </c>
      <c r="L53" s="37">
        <f>'cieki 2022'!AJ52</f>
        <v>69</v>
      </c>
      <c r="M53" s="37">
        <f>'cieki 2022'!BA52</f>
        <v>1331.5</v>
      </c>
      <c r="N53" s="37">
        <f>'cieki 2022'!BI52</f>
        <v>0.5</v>
      </c>
      <c r="O53" s="37">
        <f>'cieki 2022'!BJ52</f>
        <v>5.0000000000000001E-3</v>
      </c>
      <c r="P53" s="37">
        <f>'cieki 2022'!BP52</f>
        <v>0.05</v>
      </c>
      <c r="Q53" s="37">
        <f>'cieki 2022'!BR52</f>
        <v>0.05</v>
      </c>
      <c r="R53" s="37">
        <f>'cieki 2022'!BS52</f>
        <v>0.05</v>
      </c>
      <c r="S53" s="51">
        <f>'cieki 2022'!BT52</f>
        <v>0.05</v>
      </c>
      <c r="T53" s="51">
        <f>'cieki 2022'!BX52</f>
        <v>0.15</v>
      </c>
      <c r="U53" s="94">
        <f>'cieki 2022'!BZ52</f>
        <v>0</v>
      </c>
      <c r="V53" s="94">
        <f>'cieki 2022'!CB52</f>
        <v>0</v>
      </c>
      <c r="W53" s="97">
        <f>'cieki 2022'!CJ52</f>
        <v>0</v>
      </c>
      <c r="X53" s="94">
        <f>'cieki 2022'!CO52</f>
        <v>0</v>
      </c>
      <c r="Y53" s="94">
        <f>'cieki 2022'!CP52</f>
        <v>0</v>
      </c>
      <c r="Z53" s="94">
        <f>'cieki 2022'!CQ52</f>
        <v>0</v>
      </c>
      <c r="AA53" s="94">
        <f>'cieki 2022'!CR52</f>
        <v>0</v>
      </c>
      <c r="AB53" s="94">
        <f>'cieki 2022'!CS52</f>
        <v>0</v>
      </c>
      <c r="AC53" s="94">
        <f>'cieki 2022'!CV52</f>
        <v>0</v>
      </c>
      <c r="AD53" s="94">
        <f>'cieki 2022'!CX52</f>
        <v>0</v>
      </c>
      <c r="AE53" s="94">
        <f>'cieki 2022'!CZ52</f>
        <v>0</v>
      </c>
      <c r="AF53" s="94">
        <f>'cieki 2022'!DA52</f>
        <v>0</v>
      </c>
      <c r="AG53" s="94">
        <f>'cieki 2022'!DB52</f>
        <v>0</v>
      </c>
      <c r="AH53" s="51">
        <f>'cieki 2022'!DC52</f>
        <v>0.05</v>
      </c>
      <c r="AI53" s="51">
        <f>'cieki 2022'!DD52</f>
        <v>0.05</v>
      </c>
      <c r="AJ53" s="94">
        <f>'cieki 2022'!DF52</f>
        <v>0</v>
      </c>
      <c r="AK53" s="94">
        <f>'cieki 2022'!DG52</f>
        <v>0</v>
      </c>
      <c r="AL53" s="94">
        <f>'cieki 2022'!DH52</f>
        <v>0</v>
      </c>
      <c r="AM53" s="94">
        <f>'cieki 2022'!DI52</f>
        <v>0</v>
      </c>
      <c r="AN53" s="95">
        <f>'cieki 2022'!DJ52</f>
        <v>0</v>
      </c>
      <c r="AO53" s="72" t="s">
        <v>167</v>
      </c>
      <c r="AQ53" s="145"/>
      <c r="AR53" s="146"/>
    </row>
    <row r="54" spans="1:44" x14ac:dyDescent="0.2">
      <c r="A54" s="7">
        <f>'cieki 2022'!B53</f>
        <v>61</v>
      </c>
      <c r="B54" s="12" t="str">
        <f>'cieki 2022'!D53</f>
        <v>Głomia - Dolnik</v>
      </c>
      <c r="C54" s="37">
        <f>'cieki 2022'!I53</f>
        <v>0.05</v>
      </c>
      <c r="D54" s="37">
        <f>'cieki 2022'!J53</f>
        <v>1.5</v>
      </c>
      <c r="E54" s="37">
        <f>'cieki 2022'!L53</f>
        <v>2.5000000000000001E-2</v>
      </c>
      <c r="F54" s="37">
        <f>'cieki 2022'!N53</f>
        <v>3.15</v>
      </c>
      <c r="G54" s="37">
        <f>'cieki 2022'!O53</f>
        <v>8.8800000000000008</v>
      </c>
      <c r="H54" s="37">
        <f>'cieki 2022'!S53</f>
        <v>1.56</v>
      </c>
      <c r="I54" s="37">
        <f>'cieki 2022'!T53</f>
        <v>2.77</v>
      </c>
      <c r="J54" s="37">
        <f>'cieki 2022'!X53</f>
        <v>19.600000000000001</v>
      </c>
      <c r="K54" s="37">
        <f>'cieki 2022'!AH53</f>
        <v>15</v>
      </c>
      <c r="L54" s="37">
        <f>'cieki 2022'!AJ53</f>
        <v>2.5</v>
      </c>
      <c r="M54" s="37">
        <f>'cieki 2022'!BA53</f>
        <v>186</v>
      </c>
      <c r="N54" s="37">
        <f>'cieki 2022'!BI53</f>
        <v>0.5</v>
      </c>
      <c r="O54" s="37">
        <f>'cieki 2022'!BJ53</f>
        <v>5.0000000000000001E-3</v>
      </c>
      <c r="P54" s="37">
        <f>'cieki 2022'!BP53</f>
        <v>0.05</v>
      </c>
      <c r="Q54" s="37">
        <f>'cieki 2022'!BR53</f>
        <v>0.05</v>
      </c>
      <c r="R54" s="37">
        <f>'cieki 2022'!BS53</f>
        <v>0.05</v>
      </c>
      <c r="S54" s="51">
        <f>'cieki 2022'!BT53</f>
        <v>0.05</v>
      </c>
      <c r="T54" s="51">
        <f>'cieki 2022'!BX53</f>
        <v>0.15</v>
      </c>
      <c r="U54" s="94">
        <f>'cieki 2022'!BZ53</f>
        <v>0</v>
      </c>
      <c r="V54" s="94">
        <f>'cieki 2022'!CB53</f>
        <v>0</v>
      </c>
      <c r="W54" s="97">
        <f>'cieki 2022'!CJ53</f>
        <v>0</v>
      </c>
      <c r="X54" s="94">
        <f>'cieki 2022'!CO53</f>
        <v>0</v>
      </c>
      <c r="Y54" s="94">
        <f>'cieki 2022'!CP53</f>
        <v>0</v>
      </c>
      <c r="Z54" s="94">
        <f>'cieki 2022'!CQ53</f>
        <v>0</v>
      </c>
      <c r="AA54" s="94">
        <f>'cieki 2022'!CR53</f>
        <v>0</v>
      </c>
      <c r="AB54" s="94">
        <f>'cieki 2022'!CS53</f>
        <v>0</v>
      </c>
      <c r="AC54" s="94">
        <f>'cieki 2022'!CV53</f>
        <v>0</v>
      </c>
      <c r="AD54" s="94">
        <f>'cieki 2022'!CX53</f>
        <v>0</v>
      </c>
      <c r="AE54" s="94">
        <f>'cieki 2022'!CZ53</f>
        <v>0</v>
      </c>
      <c r="AF54" s="94">
        <f>'cieki 2022'!DA53</f>
        <v>0</v>
      </c>
      <c r="AG54" s="94">
        <f>'cieki 2022'!DB53</f>
        <v>0</v>
      </c>
      <c r="AH54" s="51">
        <f>'cieki 2022'!DC53</f>
        <v>0.05</v>
      </c>
      <c r="AI54" s="51">
        <f>'cieki 2022'!DD53</f>
        <v>0.05</v>
      </c>
      <c r="AJ54" s="94">
        <f>'cieki 2022'!DF53</f>
        <v>0</v>
      </c>
      <c r="AK54" s="94">
        <f>'cieki 2022'!DG53</f>
        <v>0</v>
      </c>
      <c r="AL54" s="94">
        <f>'cieki 2022'!DH53</f>
        <v>0</v>
      </c>
      <c r="AM54" s="94">
        <f>'cieki 2022'!DI53</f>
        <v>0</v>
      </c>
      <c r="AN54" s="95">
        <f>'cieki 2022'!DJ53</f>
        <v>0</v>
      </c>
      <c r="AO54" s="72" t="s">
        <v>167</v>
      </c>
      <c r="AQ54" s="145"/>
      <c r="AR54" s="146"/>
    </row>
    <row r="55" spans="1:44" x14ac:dyDescent="0.2">
      <c r="A55" s="7">
        <f>'cieki 2022'!B54</f>
        <v>62</v>
      </c>
      <c r="B55" s="12" t="str">
        <f>'cieki 2022'!D54</f>
        <v>Gołuba - Gronowo</v>
      </c>
      <c r="C55" s="37">
        <f>'cieki 2022'!I54</f>
        <v>0.05</v>
      </c>
      <c r="D55" s="37">
        <f>'cieki 2022'!J54</f>
        <v>1.5</v>
      </c>
      <c r="E55" s="37">
        <f>'cieki 2022'!L54</f>
        <v>2.5000000000000001E-2</v>
      </c>
      <c r="F55" s="37">
        <f>'cieki 2022'!N54</f>
        <v>23.5</v>
      </c>
      <c r="G55" s="37">
        <f>'cieki 2022'!O54</f>
        <v>17</v>
      </c>
      <c r="H55" s="37">
        <f>'cieki 2022'!S54</f>
        <v>10.1</v>
      </c>
      <c r="I55" s="37">
        <f>'cieki 2022'!T54</f>
        <v>10.6</v>
      </c>
      <c r="J55" s="37">
        <f>'cieki 2022'!X54</f>
        <v>72</v>
      </c>
      <c r="K55" s="37">
        <f>'cieki 2022'!AH54</f>
        <v>54</v>
      </c>
      <c r="L55" s="37">
        <f>'cieki 2022'!AJ54</f>
        <v>17</v>
      </c>
      <c r="M55" s="37">
        <f>'cieki 2022'!BA54</f>
        <v>2021.5</v>
      </c>
      <c r="N55" s="37">
        <f>'cieki 2022'!BI54</f>
        <v>0.5</v>
      </c>
      <c r="O55" s="37">
        <f>'cieki 2022'!BJ54</f>
        <v>5.0000000000000001E-3</v>
      </c>
      <c r="P55" s="37">
        <f>'cieki 2022'!BP54</f>
        <v>0.05</v>
      </c>
      <c r="Q55" s="37">
        <f>'cieki 2022'!BR54</f>
        <v>0.05</v>
      </c>
      <c r="R55" s="37">
        <f>'cieki 2022'!BS54</f>
        <v>0.05</v>
      </c>
      <c r="S55" s="51">
        <f>'cieki 2022'!BT54</f>
        <v>0.05</v>
      </c>
      <c r="T55" s="51">
        <f>'cieki 2022'!BX54</f>
        <v>0.15</v>
      </c>
      <c r="U55" s="102">
        <f>'cieki 2022'!BZ54</f>
        <v>50</v>
      </c>
      <c r="V55" s="102">
        <f>'cieki 2022'!CB54</f>
        <v>0.01</v>
      </c>
      <c r="W55" s="102">
        <f>'cieki 2022'!CJ54</f>
        <v>5.0000000000000001E-3</v>
      </c>
      <c r="X55" s="102">
        <f>'cieki 2022'!CO54</f>
        <v>1.5</v>
      </c>
      <c r="Y55" s="102">
        <f>'cieki 2022'!CP54</f>
        <v>0.3</v>
      </c>
      <c r="Z55" s="102">
        <f>'cieki 2022'!CQ54</f>
        <v>5</v>
      </c>
      <c r="AA55" s="102">
        <f>'cieki 2022'!CR54</f>
        <v>0.5</v>
      </c>
      <c r="AB55" s="102">
        <f>'cieki 2022'!CS54</f>
        <v>0.5</v>
      </c>
      <c r="AC55" s="102">
        <f>'cieki 2022'!CV54</f>
        <v>0.05</v>
      </c>
      <c r="AD55" s="102">
        <f>'cieki 2022'!CX54</f>
        <v>0.05</v>
      </c>
      <c r="AE55" s="102">
        <f>'cieki 2022'!CZ54</f>
        <v>0.05</v>
      </c>
      <c r="AF55" s="102">
        <f>'cieki 2022'!DA54</f>
        <v>0.05</v>
      </c>
      <c r="AG55" s="102">
        <f>'cieki 2022'!DB54</f>
        <v>0.05</v>
      </c>
      <c r="AH55" s="51">
        <f>'cieki 2022'!DC54</f>
        <v>0.05</v>
      </c>
      <c r="AI55" s="51">
        <f>'cieki 2022'!DD54</f>
        <v>0.05</v>
      </c>
      <c r="AJ55" s="102">
        <f>'cieki 2022'!DF54</f>
        <v>0.5</v>
      </c>
      <c r="AK55" s="102">
        <f>'cieki 2022'!DG54</f>
        <v>0.05</v>
      </c>
      <c r="AL55" s="102">
        <f>'cieki 2022'!DH54</f>
        <v>2.5000000000000001E-2</v>
      </c>
      <c r="AM55" s="102">
        <f>'cieki 2022'!DI54</f>
        <v>2.5000000000000001E-2</v>
      </c>
      <c r="AN55" s="102">
        <f>'cieki 2022'!DJ54</f>
        <v>0.05</v>
      </c>
      <c r="AO55" s="71" t="s">
        <v>166</v>
      </c>
      <c r="AQ55" s="145"/>
      <c r="AR55" s="146"/>
    </row>
    <row r="56" spans="1:44" ht="25.5" x14ac:dyDescent="0.2">
      <c r="A56" s="7">
        <f>'cieki 2022'!B55</f>
        <v>67</v>
      </c>
      <c r="B56" s="12" t="str">
        <f>'cieki 2022'!D55</f>
        <v>Grabia - most na drodze Borucin-Bojanów</v>
      </c>
      <c r="C56" s="37">
        <f>'cieki 2022'!I55</f>
        <v>0.05</v>
      </c>
      <c r="D56" s="37">
        <f>'cieki 2022'!J55</f>
        <v>1.5</v>
      </c>
      <c r="E56" s="37">
        <f>'cieki 2022'!L55</f>
        <v>2.5000000000000001E-2</v>
      </c>
      <c r="F56" s="37">
        <f>'cieki 2022'!N55</f>
        <v>5.64</v>
      </c>
      <c r="G56" s="37">
        <f>'cieki 2022'!O55</f>
        <v>8.58</v>
      </c>
      <c r="H56" s="37">
        <f>'cieki 2022'!S55</f>
        <v>5.21</v>
      </c>
      <c r="I56" s="37">
        <f>'cieki 2022'!T55</f>
        <v>5.33</v>
      </c>
      <c r="J56" s="37">
        <f>'cieki 2022'!X55</f>
        <v>19.7</v>
      </c>
      <c r="K56" s="37">
        <f>'cieki 2022'!AH55</f>
        <v>62</v>
      </c>
      <c r="L56" s="37">
        <f>'cieki 2022'!AJ55</f>
        <v>164</v>
      </c>
      <c r="M56" s="37">
        <f>'cieki 2022'!BA55</f>
        <v>6504</v>
      </c>
      <c r="N56" s="37">
        <f>'cieki 2022'!BI55</f>
        <v>0.5</v>
      </c>
      <c r="O56" s="37">
        <f>'cieki 2022'!BJ55</f>
        <v>5.0000000000000001E-3</v>
      </c>
      <c r="P56" s="37">
        <f>'cieki 2022'!BP55</f>
        <v>0.05</v>
      </c>
      <c r="Q56" s="37">
        <f>'cieki 2022'!BR55</f>
        <v>0.05</v>
      </c>
      <c r="R56" s="37">
        <f>'cieki 2022'!BS55</f>
        <v>0.05</v>
      </c>
      <c r="S56" s="51">
        <f>'cieki 2022'!BT55</f>
        <v>0.05</v>
      </c>
      <c r="T56" s="51">
        <f>'cieki 2022'!BX55</f>
        <v>0.15</v>
      </c>
      <c r="U56" s="94">
        <f>'cieki 2022'!BZ55</f>
        <v>0</v>
      </c>
      <c r="V56" s="94">
        <f>'cieki 2022'!CB55</f>
        <v>0</v>
      </c>
      <c r="W56" s="97">
        <f>'cieki 2022'!CJ55</f>
        <v>0</v>
      </c>
      <c r="X56" s="94">
        <f>'cieki 2022'!CO55</f>
        <v>0</v>
      </c>
      <c r="Y56" s="94">
        <f>'cieki 2022'!CP55</f>
        <v>0</v>
      </c>
      <c r="Z56" s="94">
        <f>'cieki 2022'!CQ55</f>
        <v>0</v>
      </c>
      <c r="AA56" s="94">
        <f>'cieki 2022'!CR55</f>
        <v>0</v>
      </c>
      <c r="AB56" s="94">
        <f>'cieki 2022'!CS55</f>
        <v>0</v>
      </c>
      <c r="AC56" s="94">
        <f>'cieki 2022'!CV55</f>
        <v>0</v>
      </c>
      <c r="AD56" s="94">
        <f>'cieki 2022'!CX55</f>
        <v>0</v>
      </c>
      <c r="AE56" s="94">
        <f>'cieki 2022'!CZ55</f>
        <v>0</v>
      </c>
      <c r="AF56" s="94">
        <f>'cieki 2022'!DA55</f>
        <v>0</v>
      </c>
      <c r="AG56" s="94">
        <f>'cieki 2022'!DB55</f>
        <v>0</v>
      </c>
      <c r="AH56" s="51">
        <f>'cieki 2022'!DC55</f>
        <v>0.05</v>
      </c>
      <c r="AI56" s="51">
        <f>'cieki 2022'!DD55</f>
        <v>0.05</v>
      </c>
      <c r="AJ56" s="94">
        <f>'cieki 2022'!DF55</f>
        <v>0</v>
      </c>
      <c r="AK56" s="94">
        <f>'cieki 2022'!DG55</f>
        <v>0</v>
      </c>
      <c r="AL56" s="94">
        <f>'cieki 2022'!DH55</f>
        <v>0</v>
      </c>
      <c r="AM56" s="94">
        <f>'cieki 2022'!DI55</f>
        <v>0</v>
      </c>
      <c r="AN56" s="95">
        <f>'cieki 2022'!DJ55</f>
        <v>0</v>
      </c>
      <c r="AO56" s="71" t="s">
        <v>166</v>
      </c>
      <c r="AQ56" s="145"/>
      <c r="AR56" s="146"/>
    </row>
    <row r="57" spans="1:44" x14ac:dyDescent="0.2">
      <c r="A57" s="7">
        <f>'cieki 2022'!B56</f>
        <v>71</v>
      </c>
      <c r="B57" s="12" t="str">
        <f>'cieki 2022'!D56</f>
        <v>Gwda - Ujście</v>
      </c>
      <c r="C57" s="37">
        <f>'cieki 2022'!I56</f>
        <v>0.05</v>
      </c>
      <c r="D57" s="37">
        <f>'cieki 2022'!J56</f>
        <v>1.5</v>
      </c>
      <c r="E57" s="37">
        <f>'cieki 2022'!L56</f>
        <v>2.5000000000000001E-2</v>
      </c>
      <c r="F57" s="37">
        <f>'cieki 2022'!N56</f>
        <v>5.28</v>
      </c>
      <c r="G57" s="37">
        <f>'cieki 2022'!O56</f>
        <v>10.6</v>
      </c>
      <c r="H57" s="37">
        <f>'cieki 2022'!S56</f>
        <v>3.31</v>
      </c>
      <c r="I57" s="37">
        <f>'cieki 2022'!T56</f>
        <v>5.86</v>
      </c>
      <c r="J57" s="37">
        <f>'cieki 2022'!X56</f>
        <v>23.9</v>
      </c>
      <c r="K57" s="37">
        <f>'cieki 2022'!AH56</f>
        <v>42</v>
      </c>
      <c r="L57" s="37">
        <f>'cieki 2022'!AJ56</f>
        <v>23</v>
      </c>
      <c r="M57" s="37">
        <f>'cieki 2022'!BA56</f>
        <v>827.5</v>
      </c>
      <c r="N57" s="37">
        <f>'cieki 2022'!BI56</f>
        <v>0.5</v>
      </c>
      <c r="O57" s="37">
        <f>'cieki 2022'!BJ56</f>
        <v>5.0000000000000001E-3</v>
      </c>
      <c r="P57" s="37">
        <f>'cieki 2022'!BP56</f>
        <v>0.05</v>
      </c>
      <c r="Q57" s="37">
        <f>'cieki 2022'!BR56</f>
        <v>0.05</v>
      </c>
      <c r="R57" s="37">
        <f>'cieki 2022'!BS56</f>
        <v>0.05</v>
      </c>
      <c r="S57" s="51">
        <f>'cieki 2022'!BT56</f>
        <v>0.05</v>
      </c>
      <c r="T57" s="51">
        <f>'cieki 2022'!BX56</f>
        <v>0.15</v>
      </c>
      <c r="U57" s="94">
        <f>'cieki 2022'!BZ56</f>
        <v>0</v>
      </c>
      <c r="V57" s="94">
        <f>'cieki 2022'!CB56</f>
        <v>0</v>
      </c>
      <c r="W57" s="97">
        <f>'cieki 2022'!CJ56</f>
        <v>0</v>
      </c>
      <c r="X57" s="94">
        <f>'cieki 2022'!CO56</f>
        <v>0</v>
      </c>
      <c r="Y57" s="94">
        <f>'cieki 2022'!CP56</f>
        <v>0</v>
      </c>
      <c r="Z57" s="94">
        <f>'cieki 2022'!CQ56</f>
        <v>0</v>
      </c>
      <c r="AA57" s="94">
        <f>'cieki 2022'!CR56</f>
        <v>0</v>
      </c>
      <c r="AB57" s="94">
        <f>'cieki 2022'!CS56</f>
        <v>0</v>
      </c>
      <c r="AC57" s="94">
        <f>'cieki 2022'!CV56</f>
        <v>0</v>
      </c>
      <c r="AD57" s="94">
        <f>'cieki 2022'!CX56</f>
        <v>0</v>
      </c>
      <c r="AE57" s="94">
        <f>'cieki 2022'!CZ56</f>
        <v>0</v>
      </c>
      <c r="AF57" s="94">
        <f>'cieki 2022'!DA56</f>
        <v>0</v>
      </c>
      <c r="AG57" s="94">
        <f>'cieki 2022'!DB56</f>
        <v>0</v>
      </c>
      <c r="AH57" s="51">
        <f>'cieki 2022'!DC56</f>
        <v>0.05</v>
      </c>
      <c r="AI57" s="51">
        <f>'cieki 2022'!DD56</f>
        <v>0.05</v>
      </c>
      <c r="AJ57" s="94">
        <f>'cieki 2022'!DF56</f>
        <v>0</v>
      </c>
      <c r="AK57" s="94">
        <f>'cieki 2022'!DG56</f>
        <v>0</v>
      </c>
      <c r="AL57" s="94">
        <f>'cieki 2022'!DH56</f>
        <v>0</v>
      </c>
      <c r="AM57" s="94">
        <f>'cieki 2022'!DI56</f>
        <v>0</v>
      </c>
      <c r="AN57" s="95">
        <f>'cieki 2022'!DJ56</f>
        <v>0</v>
      </c>
      <c r="AO57" s="72" t="s">
        <v>167</v>
      </c>
      <c r="AQ57" s="145"/>
      <c r="AR57" s="146"/>
    </row>
    <row r="58" spans="1:44" ht="25.5" x14ac:dyDescent="0.2">
      <c r="A58" s="7">
        <f>'cieki 2022'!B57</f>
        <v>72</v>
      </c>
      <c r="B58" s="12" t="str">
        <f>'cieki 2022'!D57</f>
        <v xml:space="preserve">Kanał Gliwicki, Gliwice Marina   </v>
      </c>
      <c r="C58" s="37">
        <f>'cieki 2022'!I57</f>
        <v>1.75</v>
      </c>
      <c r="D58" s="37">
        <f>'cieki 2022'!J57</f>
        <v>10.9</v>
      </c>
      <c r="E58" s="37">
        <f>'cieki 2022'!L57</f>
        <v>13.7</v>
      </c>
      <c r="F58" s="37">
        <f>'cieki 2022'!N57</f>
        <v>47.1</v>
      </c>
      <c r="G58" s="37">
        <f>'cieki 2022'!O57</f>
        <v>107</v>
      </c>
      <c r="H58" s="37">
        <f>'cieki 2022'!S57</f>
        <v>29.7</v>
      </c>
      <c r="I58" s="37">
        <f>'cieki 2022'!T57</f>
        <v>174</v>
      </c>
      <c r="J58" s="37">
        <f>'cieki 2022'!X57</f>
        <v>1120</v>
      </c>
      <c r="K58" s="37">
        <f>'cieki 2022'!AH57</f>
        <v>3240</v>
      </c>
      <c r="L58" s="37">
        <f>'cieki 2022'!AJ57</f>
        <v>2200</v>
      </c>
      <c r="M58" s="37">
        <f>'cieki 2022'!BA57</f>
        <v>48371</v>
      </c>
      <c r="N58" s="37">
        <f>'cieki 2022'!BI57</f>
        <v>0.5</v>
      </c>
      <c r="O58" s="37">
        <f>'cieki 2022'!BJ57</f>
        <v>5.0000000000000001E-3</v>
      </c>
      <c r="P58" s="37">
        <f>'cieki 2022'!BP57</f>
        <v>0.05</v>
      </c>
      <c r="Q58" s="37">
        <f>'cieki 2022'!BR57</f>
        <v>0.05</v>
      </c>
      <c r="R58" s="37">
        <f>'cieki 2022'!BS57</f>
        <v>0.05</v>
      </c>
      <c r="S58" s="51">
        <f>'cieki 2022'!BT57</f>
        <v>0.05</v>
      </c>
      <c r="T58" s="51">
        <f>'cieki 2022'!BX57</f>
        <v>0.15</v>
      </c>
      <c r="U58" s="102">
        <f>'cieki 2022'!BZ57</f>
        <v>50</v>
      </c>
      <c r="V58" s="102">
        <f>'cieki 2022'!CB57</f>
        <v>0.01</v>
      </c>
      <c r="W58" s="103">
        <f>'cieki 2022'!CJ57</f>
        <v>5.0000000000000001E-3</v>
      </c>
      <c r="X58" s="102">
        <f>'cieki 2022'!CO57</f>
        <v>1.5</v>
      </c>
      <c r="Y58" s="102">
        <f>'cieki 2022'!CP57</f>
        <v>0.3</v>
      </c>
      <c r="Z58" s="102">
        <f>'cieki 2022'!CQ57</f>
        <v>5</v>
      </c>
      <c r="AA58" s="102">
        <f>'cieki 2022'!CR57</f>
        <v>0.5</v>
      </c>
      <c r="AB58" s="102">
        <f>'cieki 2022'!CS57</f>
        <v>0.5</v>
      </c>
      <c r="AC58" s="102">
        <f>'cieki 2022'!CV57</f>
        <v>0.05</v>
      </c>
      <c r="AD58" s="102">
        <f>'cieki 2022'!CX57</f>
        <v>0.05</v>
      </c>
      <c r="AE58" s="102">
        <f>'cieki 2022'!CZ57</f>
        <v>0.05</v>
      </c>
      <c r="AF58" s="102">
        <f>'cieki 2022'!DA57</f>
        <v>0.05</v>
      </c>
      <c r="AG58" s="102">
        <f>'cieki 2022'!DB57</f>
        <v>0.05</v>
      </c>
      <c r="AH58" s="51">
        <f>'cieki 2022'!DC57</f>
        <v>0.05</v>
      </c>
      <c r="AI58" s="51">
        <f>'cieki 2022'!DD57</f>
        <v>0.05</v>
      </c>
      <c r="AJ58" s="102">
        <f>'cieki 2022'!DF57</f>
        <v>0.5</v>
      </c>
      <c r="AK58" s="102">
        <f>'cieki 2022'!DG57</f>
        <v>0.05</v>
      </c>
      <c r="AL58" s="102">
        <f>'cieki 2022'!DH57</f>
        <v>2.5000000000000001E-2</v>
      </c>
      <c r="AM58" s="102">
        <f>'cieki 2022'!DI57</f>
        <v>2.5000000000000001E-2</v>
      </c>
      <c r="AN58" s="104">
        <f>'cieki 2022'!DJ57</f>
        <v>0.05</v>
      </c>
      <c r="AO58" s="71" t="s">
        <v>166</v>
      </c>
      <c r="AQ58" s="145"/>
      <c r="AR58" s="146"/>
    </row>
    <row r="59" spans="1:44" x14ac:dyDescent="0.2">
      <c r="A59" s="7">
        <f>'cieki 2022'!B58</f>
        <v>73</v>
      </c>
      <c r="B59" s="12" t="str">
        <f>'cieki 2022'!D58</f>
        <v>Ilanka - m. Świecko</v>
      </c>
      <c r="C59" s="37">
        <f>'cieki 2022'!I58</f>
        <v>0.05</v>
      </c>
      <c r="D59" s="37">
        <f>'cieki 2022'!J58</f>
        <v>1.5</v>
      </c>
      <c r="E59" s="37">
        <f>'cieki 2022'!L58</f>
        <v>2.5000000000000001E-2</v>
      </c>
      <c r="F59" s="37">
        <f>'cieki 2022'!N58</f>
        <v>1.68</v>
      </c>
      <c r="G59" s="37">
        <f>'cieki 2022'!O58</f>
        <v>3.14</v>
      </c>
      <c r="H59" s="37">
        <f>'cieki 2022'!S58</f>
        <v>0.2</v>
      </c>
      <c r="I59" s="37">
        <f>'cieki 2022'!T58</f>
        <v>2.2400000000000002</v>
      </c>
      <c r="J59" s="37">
        <f>'cieki 2022'!X58</f>
        <v>7.38</v>
      </c>
      <c r="K59" s="37">
        <f>'cieki 2022'!AH58</f>
        <v>2.5</v>
      </c>
      <c r="L59" s="37">
        <f>'cieki 2022'!AJ58</f>
        <v>2.5</v>
      </c>
      <c r="M59" s="37">
        <f>'cieki 2022'!BA58</f>
        <v>34</v>
      </c>
      <c r="N59" s="37">
        <f>'cieki 2022'!BI58</f>
        <v>0.5</v>
      </c>
      <c r="O59" s="37">
        <f>'cieki 2022'!BJ58</f>
        <v>5.0000000000000001E-3</v>
      </c>
      <c r="P59" s="37">
        <f>'cieki 2022'!BP58</f>
        <v>0.05</v>
      </c>
      <c r="Q59" s="37">
        <f>'cieki 2022'!BR58</f>
        <v>0.05</v>
      </c>
      <c r="R59" s="37">
        <f>'cieki 2022'!BS58</f>
        <v>0.05</v>
      </c>
      <c r="S59" s="51">
        <f>'cieki 2022'!BT58</f>
        <v>0.05</v>
      </c>
      <c r="T59" s="51">
        <f>'cieki 2022'!BX58</f>
        <v>0.15</v>
      </c>
      <c r="U59" s="94">
        <f>'cieki 2022'!BZ58</f>
        <v>0</v>
      </c>
      <c r="V59" s="94">
        <f>'cieki 2022'!CB58</f>
        <v>0</v>
      </c>
      <c r="W59" s="97">
        <f>'cieki 2022'!CJ58</f>
        <v>0</v>
      </c>
      <c r="X59" s="94">
        <f>'cieki 2022'!CO58</f>
        <v>0</v>
      </c>
      <c r="Y59" s="94">
        <f>'cieki 2022'!CP58</f>
        <v>0</v>
      </c>
      <c r="Z59" s="94">
        <f>'cieki 2022'!CQ58</f>
        <v>0</v>
      </c>
      <c r="AA59" s="94">
        <f>'cieki 2022'!CR58</f>
        <v>0</v>
      </c>
      <c r="AB59" s="94">
        <f>'cieki 2022'!CS58</f>
        <v>0</v>
      </c>
      <c r="AC59" s="94">
        <f>'cieki 2022'!CV58</f>
        <v>0</v>
      </c>
      <c r="AD59" s="94">
        <f>'cieki 2022'!CX58</f>
        <v>0</v>
      </c>
      <c r="AE59" s="94">
        <f>'cieki 2022'!CZ58</f>
        <v>0</v>
      </c>
      <c r="AF59" s="94">
        <f>'cieki 2022'!DA58</f>
        <v>0</v>
      </c>
      <c r="AG59" s="94">
        <f>'cieki 2022'!DB58</f>
        <v>0</v>
      </c>
      <c r="AH59" s="51">
        <f>'cieki 2022'!DC58</f>
        <v>0.05</v>
      </c>
      <c r="AI59" s="51">
        <f>'cieki 2022'!DD58</f>
        <v>0.05</v>
      </c>
      <c r="AJ59" s="94">
        <f>'cieki 2022'!DF58</f>
        <v>0</v>
      </c>
      <c r="AK59" s="94">
        <f>'cieki 2022'!DG58</f>
        <v>0</v>
      </c>
      <c r="AL59" s="94">
        <f>'cieki 2022'!DH58</f>
        <v>0</v>
      </c>
      <c r="AM59" s="94">
        <f>'cieki 2022'!DI58</f>
        <v>0</v>
      </c>
      <c r="AN59" s="95">
        <f>'cieki 2022'!DJ58</f>
        <v>0</v>
      </c>
      <c r="AO59" s="72" t="s">
        <v>167</v>
      </c>
      <c r="AQ59" s="145"/>
      <c r="AR59" s="146"/>
    </row>
    <row r="60" spans="1:44" ht="38.25" x14ac:dyDescent="0.2">
      <c r="A60" s="7">
        <f>'cieki 2022'!B59</f>
        <v>74</v>
      </c>
      <c r="B60" s="12" t="str">
        <f>'cieki 2022'!D59</f>
        <v>Ina - poniżej Stargardu Szczecińskiego (m. Sowno)</v>
      </c>
      <c r="C60" s="37">
        <f>'cieki 2022'!I59</f>
        <v>0.05</v>
      </c>
      <c r="D60" s="37">
        <f>'cieki 2022'!J59</f>
        <v>1.5</v>
      </c>
      <c r="E60" s="37">
        <f>'cieki 2022'!L59</f>
        <v>2.5000000000000001E-2</v>
      </c>
      <c r="F60" s="37">
        <f>'cieki 2022'!N59</f>
        <v>2.85</v>
      </c>
      <c r="G60" s="37">
        <f>'cieki 2022'!O59</f>
        <v>8.67</v>
      </c>
      <c r="H60" s="37">
        <f>'cieki 2022'!S59</f>
        <v>2.25</v>
      </c>
      <c r="I60" s="37">
        <f>'cieki 2022'!T59</f>
        <v>4.22</v>
      </c>
      <c r="J60" s="37">
        <f>'cieki 2022'!X59</f>
        <v>18.600000000000001</v>
      </c>
      <c r="K60" s="37">
        <f>'cieki 2022'!AH59</f>
        <v>8</v>
      </c>
      <c r="L60" s="37">
        <f>'cieki 2022'!AJ59</f>
        <v>2.5</v>
      </c>
      <c r="M60" s="37">
        <f>'cieki 2022'!BA59</f>
        <v>113</v>
      </c>
      <c r="N60" s="37">
        <f>'cieki 2022'!BI59</f>
        <v>0.5</v>
      </c>
      <c r="O60" s="37">
        <f>'cieki 2022'!BJ59</f>
        <v>5.0000000000000001E-3</v>
      </c>
      <c r="P60" s="37">
        <f>'cieki 2022'!BP59</f>
        <v>0.05</v>
      </c>
      <c r="Q60" s="37">
        <f>'cieki 2022'!BR59</f>
        <v>0.05</v>
      </c>
      <c r="R60" s="37">
        <f>'cieki 2022'!BS59</f>
        <v>0.05</v>
      </c>
      <c r="S60" s="51">
        <f>'cieki 2022'!BT59</f>
        <v>0.05</v>
      </c>
      <c r="T60" s="51">
        <f>'cieki 2022'!BX59</f>
        <v>0.15</v>
      </c>
      <c r="U60" s="94">
        <f>'cieki 2022'!BZ59</f>
        <v>0</v>
      </c>
      <c r="V60" s="94">
        <f>'cieki 2022'!CB59</f>
        <v>0</v>
      </c>
      <c r="W60" s="97">
        <f>'cieki 2022'!CJ59</f>
        <v>0</v>
      </c>
      <c r="X60" s="94">
        <f>'cieki 2022'!CO59</f>
        <v>0</v>
      </c>
      <c r="Y60" s="94">
        <f>'cieki 2022'!CP59</f>
        <v>0</v>
      </c>
      <c r="Z60" s="94">
        <f>'cieki 2022'!CQ59</f>
        <v>0</v>
      </c>
      <c r="AA60" s="94">
        <f>'cieki 2022'!CR59</f>
        <v>0</v>
      </c>
      <c r="AB60" s="94">
        <f>'cieki 2022'!CS59</f>
        <v>0</v>
      </c>
      <c r="AC60" s="94">
        <f>'cieki 2022'!CV59</f>
        <v>0</v>
      </c>
      <c r="AD60" s="94">
        <f>'cieki 2022'!CX59</f>
        <v>0</v>
      </c>
      <c r="AE60" s="94">
        <f>'cieki 2022'!CZ59</f>
        <v>0</v>
      </c>
      <c r="AF60" s="94">
        <f>'cieki 2022'!DA59</f>
        <v>0</v>
      </c>
      <c r="AG60" s="94">
        <f>'cieki 2022'!DB59</f>
        <v>0</v>
      </c>
      <c r="AH60" s="51">
        <f>'cieki 2022'!DC59</f>
        <v>0.05</v>
      </c>
      <c r="AI60" s="51">
        <f>'cieki 2022'!DD59</f>
        <v>0.05</v>
      </c>
      <c r="AJ60" s="94">
        <f>'cieki 2022'!DF59</f>
        <v>0</v>
      </c>
      <c r="AK60" s="94">
        <f>'cieki 2022'!DG59</f>
        <v>0</v>
      </c>
      <c r="AL60" s="94">
        <f>'cieki 2022'!DH59</f>
        <v>0</v>
      </c>
      <c r="AM60" s="94">
        <f>'cieki 2022'!DI59</f>
        <v>0</v>
      </c>
      <c r="AN60" s="95">
        <f>'cieki 2022'!DJ59</f>
        <v>0</v>
      </c>
      <c r="AO60" s="72" t="s">
        <v>167</v>
      </c>
      <c r="AQ60" s="145"/>
      <c r="AR60" s="146"/>
    </row>
    <row r="61" spans="1:44" x14ac:dyDescent="0.2">
      <c r="A61" s="7">
        <f>'cieki 2022'!B60</f>
        <v>210</v>
      </c>
      <c r="B61" s="12" t="str">
        <f>'cieki 2022'!D60</f>
        <v>Kaczawa - ujście do Odry</v>
      </c>
      <c r="C61" s="37">
        <f>'cieki 2022'!I60</f>
        <v>0.05</v>
      </c>
      <c r="D61" s="37">
        <f>'cieki 2022'!J60</f>
        <v>1.5</v>
      </c>
      <c r="E61" s="37">
        <f>'cieki 2022'!L60</f>
        <v>2.5000000000000001E-2</v>
      </c>
      <c r="F61" s="37">
        <f>'cieki 2022'!N60</f>
        <v>5.64</v>
      </c>
      <c r="G61" s="37">
        <f>'cieki 2022'!O60</f>
        <v>9.1999999999999993</v>
      </c>
      <c r="H61" s="37">
        <f>'cieki 2022'!S60</f>
        <v>3.9</v>
      </c>
      <c r="I61" s="37">
        <f>'cieki 2022'!T60</f>
        <v>6.04</v>
      </c>
      <c r="J61" s="37">
        <f>'cieki 2022'!X60</f>
        <v>17.399999999999999</v>
      </c>
      <c r="K61" s="37">
        <f>'cieki 2022'!AH60</f>
        <v>2.5</v>
      </c>
      <c r="L61" s="37">
        <f>'cieki 2022'!AJ60</f>
        <v>2.5</v>
      </c>
      <c r="M61" s="37">
        <f>'cieki 2022'!BA60</f>
        <v>95.5</v>
      </c>
      <c r="N61" s="37">
        <f>'cieki 2022'!BI60</f>
        <v>0.5</v>
      </c>
      <c r="O61" s="37">
        <f>'cieki 2022'!BJ60</f>
        <v>5.0000000000000001E-3</v>
      </c>
      <c r="P61" s="37">
        <f>'cieki 2022'!BP60</f>
        <v>0.05</v>
      </c>
      <c r="Q61" s="37">
        <f>'cieki 2022'!BR60</f>
        <v>0.05</v>
      </c>
      <c r="R61" s="37">
        <f>'cieki 2022'!BS60</f>
        <v>0.05</v>
      </c>
      <c r="S61" s="51">
        <f>'cieki 2022'!BT60</f>
        <v>0.05</v>
      </c>
      <c r="T61" s="51">
        <f>'cieki 2022'!BX60</f>
        <v>0.15</v>
      </c>
      <c r="U61" s="102">
        <f>'cieki 2022'!BZ60</f>
        <v>50</v>
      </c>
      <c r="V61" s="102">
        <f>'cieki 2022'!CB60</f>
        <v>0.01</v>
      </c>
      <c r="W61" s="103">
        <f>'cieki 2022'!CJ60</f>
        <v>5.0000000000000001E-3</v>
      </c>
      <c r="X61" s="102">
        <f>'cieki 2022'!CO60</f>
        <v>1.5</v>
      </c>
      <c r="Y61" s="102">
        <f>'cieki 2022'!CP60</f>
        <v>0.3</v>
      </c>
      <c r="Z61" s="102">
        <f>'cieki 2022'!CQ60</f>
        <v>5</v>
      </c>
      <c r="AA61" s="102">
        <f>'cieki 2022'!CR60</f>
        <v>0.5</v>
      </c>
      <c r="AB61" s="102">
        <f>'cieki 2022'!CS60</f>
        <v>0.5</v>
      </c>
      <c r="AC61" s="102">
        <f>'cieki 2022'!CV60</f>
        <v>0.05</v>
      </c>
      <c r="AD61" s="102">
        <f>'cieki 2022'!CX60</f>
        <v>0.05</v>
      </c>
      <c r="AE61" s="102">
        <f>'cieki 2022'!CZ60</f>
        <v>0.05</v>
      </c>
      <c r="AF61" s="102">
        <f>'cieki 2022'!DA60</f>
        <v>0.05</v>
      </c>
      <c r="AG61" s="102">
        <f>'cieki 2022'!DB60</f>
        <v>0.05</v>
      </c>
      <c r="AH61" s="51">
        <f>'cieki 2022'!DC60</f>
        <v>0.05</v>
      </c>
      <c r="AI61" s="51">
        <f>'cieki 2022'!DD60</f>
        <v>0.05</v>
      </c>
      <c r="AJ61" s="102">
        <f>'cieki 2022'!DF60</f>
        <v>0.5</v>
      </c>
      <c r="AK61" s="102">
        <f>'cieki 2022'!DG60</f>
        <v>0.05</v>
      </c>
      <c r="AL61" s="102">
        <f>'cieki 2022'!DH60</f>
        <v>2.5000000000000001E-2</v>
      </c>
      <c r="AM61" s="102">
        <f>'cieki 2022'!DI60</f>
        <v>2.5000000000000001E-2</v>
      </c>
      <c r="AN61" s="104">
        <f>'cieki 2022'!DJ60</f>
        <v>0.05</v>
      </c>
      <c r="AO61" s="72" t="s">
        <v>167</v>
      </c>
      <c r="AQ61" s="145"/>
      <c r="AR61" s="146"/>
    </row>
    <row r="62" spans="1:44" ht="25.5" x14ac:dyDescent="0.2">
      <c r="A62" s="7">
        <f>'cieki 2022'!B61</f>
        <v>211</v>
      </c>
      <c r="B62" s="12" t="str">
        <f>'cieki 2022'!D61</f>
        <v>Kaczawa - ujęcie wody dla m. Legnicy</v>
      </c>
      <c r="C62" s="37">
        <f>'cieki 2022'!I61</f>
        <v>0.05</v>
      </c>
      <c r="D62" s="37">
        <f>'cieki 2022'!J61</f>
        <v>3.69</v>
      </c>
      <c r="E62" s="37">
        <f>'cieki 2022'!L61</f>
        <v>2.5000000000000001E-2</v>
      </c>
      <c r="F62" s="37">
        <f>'cieki 2022'!N61</f>
        <v>11.7</v>
      </c>
      <c r="G62" s="37">
        <f>'cieki 2022'!O61</f>
        <v>11.1</v>
      </c>
      <c r="H62" s="37">
        <f>'cieki 2022'!S61</f>
        <v>9.24</v>
      </c>
      <c r="I62" s="37">
        <f>'cieki 2022'!T61</f>
        <v>7.12</v>
      </c>
      <c r="J62" s="37">
        <f>'cieki 2022'!X61</f>
        <v>31.6</v>
      </c>
      <c r="K62" s="37">
        <f>'cieki 2022'!AH61</f>
        <v>10</v>
      </c>
      <c r="L62" s="37">
        <f>'cieki 2022'!AJ61</f>
        <v>2.5</v>
      </c>
      <c r="M62" s="37">
        <f>'cieki 2022'!BA61</f>
        <v>164.5</v>
      </c>
      <c r="N62" s="37">
        <f>'cieki 2022'!BI61</f>
        <v>0.5</v>
      </c>
      <c r="O62" s="37">
        <f>'cieki 2022'!BJ61</f>
        <v>5.0000000000000001E-3</v>
      </c>
      <c r="P62" s="37">
        <f>'cieki 2022'!BP61</f>
        <v>0.05</v>
      </c>
      <c r="Q62" s="37">
        <f>'cieki 2022'!BR61</f>
        <v>0.05</v>
      </c>
      <c r="R62" s="37">
        <f>'cieki 2022'!BS61</f>
        <v>0.05</v>
      </c>
      <c r="S62" s="51">
        <f>'cieki 2022'!BT61</f>
        <v>0.05</v>
      </c>
      <c r="T62" s="51">
        <f>'cieki 2022'!BX61</f>
        <v>0.15</v>
      </c>
      <c r="U62" s="94">
        <f>'cieki 2022'!BZ61</f>
        <v>0</v>
      </c>
      <c r="V62" s="94">
        <f>'cieki 2022'!CB61</f>
        <v>0</v>
      </c>
      <c r="W62" s="97">
        <f>'cieki 2022'!CJ61</f>
        <v>0</v>
      </c>
      <c r="X62" s="94">
        <f>'cieki 2022'!CO61</f>
        <v>0</v>
      </c>
      <c r="Y62" s="94">
        <f>'cieki 2022'!CP61</f>
        <v>0</v>
      </c>
      <c r="Z62" s="94">
        <f>'cieki 2022'!CQ61</f>
        <v>0</v>
      </c>
      <c r="AA62" s="94">
        <f>'cieki 2022'!CR61</f>
        <v>0</v>
      </c>
      <c r="AB62" s="94">
        <f>'cieki 2022'!CS61</f>
        <v>0</v>
      </c>
      <c r="AC62" s="94">
        <f>'cieki 2022'!CV61</f>
        <v>0</v>
      </c>
      <c r="AD62" s="94">
        <f>'cieki 2022'!CX61</f>
        <v>0</v>
      </c>
      <c r="AE62" s="94">
        <f>'cieki 2022'!CZ61</f>
        <v>0</v>
      </c>
      <c r="AF62" s="94">
        <f>'cieki 2022'!DA61</f>
        <v>0</v>
      </c>
      <c r="AG62" s="94">
        <f>'cieki 2022'!DB61</f>
        <v>0</v>
      </c>
      <c r="AH62" s="51">
        <f>'cieki 2022'!DC61</f>
        <v>0.05</v>
      </c>
      <c r="AI62" s="51">
        <f>'cieki 2022'!DD61</f>
        <v>0.05</v>
      </c>
      <c r="AJ62" s="94">
        <f>'cieki 2022'!DF61</f>
        <v>0</v>
      </c>
      <c r="AK62" s="94">
        <f>'cieki 2022'!DG61</f>
        <v>0</v>
      </c>
      <c r="AL62" s="94">
        <f>'cieki 2022'!DH61</f>
        <v>0</v>
      </c>
      <c r="AM62" s="94">
        <f>'cieki 2022'!DI61</f>
        <v>0</v>
      </c>
      <c r="AN62" s="95">
        <f>'cieki 2022'!DJ61</f>
        <v>0</v>
      </c>
      <c r="AO62" s="72" t="s">
        <v>167</v>
      </c>
      <c r="AQ62" s="145"/>
      <c r="AR62" s="146"/>
    </row>
    <row r="63" spans="1:44" ht="25.5" x14ac:dyDescent="0.2">
      <c r="A63" s="7">
        <f>'cieki 2022'!B62</f>
        <v>214</v>
      </c>
      <c r="B63" s="12" t="str">
        <f>'cieki 2022'!D62</f>
        <v>Kanał Świerżowski - Świerże</v>
      </c>
      <c r="C63" s="37">
        <f>'cieki 2022'!I62</f>
        <v>0.05</v>
      </c>
      <c r="D63" s="37">
        <f>'cieki 2022'!J62</f>
        <v>1.5</v>
      </c>
      <c r="E63" s="37">
        <f>'cieki 2022'!L62</f>
        <v>0.49299999999999999</v>
      </c>
      <c r="F63" s="37">
        <f>'cieki 2022'!N62</f>
        <v>15.7</v>
      </c>
      <c r="G63" s="37">
        <f>'cieki 2022'!O62</f>
        <v>8.91</v>
      </c>
      <c r="H63" s="37">
        <f>'cieki 2022'!S62</f>
        <v>10.7</v>
      </c>
      <c r="I63" s="37">
        <f>'cieki 2022'!T62</f>
        <v>15.1</v>
      </c>
      <c r="J63" s="37">
        <f>'cieki 2022'!X62</f>
        <v>164</v>
      </c>
      <c r="K63" s="37">
        <f>'cieki 2022'!AH62</f>
        <v>18</v>
      </c>
      <c r="L63" s="37">
        <f>'cieki 2022'!AJ62</f>
        <v>2.5</v>
      </c>
      <c r="M63" s="37">
        <f>'cieki 2022'!BA62</f>
        <v>86.5</v>
      </c>
      <c r="N63" s="37">
        <f>'cieki 2022'!BI62</f>
        <v>0.5</v>
      </c>
      <c r="O63" s="37">
        <f>'cieki 2022'!BJ62</f>
        <v>5.0000000000000001E-3</v>
      </c>
      <c r="P63" s="37">
        <f>'cieki 2022'!BP62</f>
        <v>0.05</v>
      </c>
      <c r="Q63" s="37">
        <f>'cieki 2022'!BR62</f>
        <v>0.05</v>
      </c>
      <c r="R63" s="37">
        <f>'cieki 2022'!BS62</f>
        <v>0.05</v>
      </c>
      <c r="S63" s="51">
        <f>'cieki 2022'!BT62</f>
        <v>0.05</v>
      </c>
      <c r="T63" s="51">
        <f>'cieki 2022'!BX62</f>
        <v>0.15</v>
      </c>
      <c r="U63" s="94">
        <f>'cieki 2022'!BZ62</f>
        <v>0</v>
      </c>
      <c r="V63" s="94">
        <f>'cieki 2022'!CB62</f>
        <v>0</v>
      </c>
      <c r="W63" s="97">
        <f>'cieki 2022'!CJ62</f>
        <v>0</v>
      </c>
      <c r="X63" s="94">
        <f>'cieki 2022'!CO62</f>
        <v>0</v>
      </c>
      <c r="Y63" s="94">
        <f>'cieki 2022'!CP62</f>
        <v>0</v>
      </c>
      <c r="Z63" s="94">
        <f>'cieki 2022'!CQ62</f>
        <v>0</v>
      </c>
      <c r="AA63" s="94">
        <f>'cieki 2022'!CR62</f>
        <v>0</v>
      </c>
      <c r="AB63" s="94">
        <f>'cieki 2022'!CS62</f>
        <v>0</v>
      </c>
      <c r="AC63" s="94">
        <f>'cieki 2022'!CV62</f>
        <v>0</v>
      </c>
      <c r="AD63" s="94">
        <f>'cieki 2022'!CX62</f>
        <v>0</v>
      </c>
      <c r="AE63" s="94">
        <f>'cieki 2022'!CZ62</f>
        <v>0</v>
      </c>
      <c r="AF63" s="94">
        <f>'cieki 2022'!DA62</f>
        <v>0</v>
      </c>
      <c r="AG63" s="94">
        <f>'cieki 2022'!DB62</f>
        <v>0</v>
      </c>
      <c r="AH63" s="51">
        <f>'cieki 2022'!DC62</f>
        <v>0.05</v>
      </c>
      <c r="AI63" s="51">
        <f>'cieki 2022'!DD62</f>
        <v>0.05</v>
      </c>
      <c r="AJ63" s="94">
        <f>'cieki 2022'!DF62</f>
        <v>0</v>
      </c>
      <c r="AK63" s="94">
        <f>'cieki 2022'!DG62</f>
        <v>0</v>
      </c>
      <c r="AL63" s="94">
        <f>'cieki 2022'!DH62</f>
        <v>0</v>
      </c>
      <c r="AM63" s="94">
        <f>'cieki 2022'!DI62</f>
        <v>0</v>
      </c>
      <c r="AN63" s="95">
        <f>'cieki 2022'!DJ62</f>
        <v>0</v>
      </c>
      <c r="AO63" s="71" t="s">
        <v>166</v>
      </c>
      <c r="AQ63" s="145"/>
      <c r="AR63" s="146"/>
    </row>
    <row r="64" spans="1:44" ht="25.5" x14ac:dyDescent="0.2">
      <c r="A64" s="7">
        <f>'cieki 2022'!B63</f>
        <v>215</v>
      </c>
      <c r="B64" s="12" t="str">
        <f>'cieki 2022'!D63</f>
        <v>Kanał Augustowski - Klonownica</v>
      </c>
      <c r="C64" s="37">
        <f>'cieki 2022'!I63</f>
        <v>0.05</v>
      </c>
      <c r="D64" s="37">
        <f>'cieki 2022'!J63</f>
        <v>1.5</v>
      </c>
      <c r="E64" s="37">
        <f>'cieki 2022'!L63</f>
        <v>9.8699999999999996E-2</v>
      </c>
      <c r="F64" s="37">
        <f>'cieki 2022'!N63</f>
        <v>5.24</v>
      </c>
      <c r="G64" s="37">
        <f>'cieki 2022'!O63</f>
        <v>44.5</v>
      </c>
      <c r="H64" s="37">
        <f>'cieki 2022'!S63</f>
        <v>3.49</v>
      </c>
      <c r="I64" s="37">
        <f>'cieki 2022'!T63</f>
        <v>21.2</v>
      </c>
      <c r="J64" s="37">
        <f>'cieki 2022'!X63</f>
        <v>41.1</v>
      </c>
      <c r="K64" s="37">
        <f>'cieki 2022'!AH63</f>
        <v>81</v>
      </c>
      <c r="L64" s="37">
        <f>'cieki 2022'!AJ63</f>
        <v>34</v>
      </c>
      <c r="M64" s="37">
        <f>'cieki 2022'!BA63</f>
        <v>873.5</v>
      </c>
      <c r="N64" s="37">
        <f>'cieki 2022'!BI63</f>
        <v>0.5</v>
      </c>
      <c r="O64" s="37">
        <f>'cieki 2022'!BJ63</f>
        <v>5.0000000000000001E-3</v>
      </c>
      <c r="P64" s="37">
        <f>'cieki 2022'!BP63</f>
        <v>0.05</v>
      </c>
      <c r="Q64" s="37">
        <f>'cieki 2022'!BR63</f>
        <v>0.05</v>
      </c>
      <c r="R64" s="37">
        <f>'cieki 2022'!BS63</f>
        <v>0.05</v>
      </c>
      <c r="S64" s="51">
        <f>'cieki 2022'!BT63</f>
        <v>0.05</v>
      </c>
      <c r="T64" s="51">
        <f>'cieki 2022'!BX63</f>
        <v>0.15</v>
      </c>
      <c r="U64" s="94">
        <f>'cieki 2022'!BZ63</f>
        <v>0</v>
      </c>
      <c r="V64" s="94">
        <f>'cieki 2022'!CB63</f>
        <v>0</v>
      </c>
      <c r="W64" s="97">
        <f>'cieki 2022'!CJ63</f>
        <v>0</v>
      </c>
      <c r="X64" s="94">
        <f>'cieki 2022'!CO63</f>
        <v>0</v>
      </c>
      <c r="Y64" s="94">
        <f>'cieki 2022'!CP63</f>
        <v>0</v>
      </c>
      <c r="Z64" s="94">
        <f>'cieki 2022'!CQ63</f>
        <v>0</v>
      </c>
      <c r="AA64" s="94">
        <f>'cieki 2022'!CR63</f>
        <v>0</v>
      </c>
      <c r="AB64" s="94">
        <f>'cieki 2022'!CS63</f>
        <v>0</v>
      </c>
      <c r="AC64" s="94">
        <f>'cieki 2022'!CV63</f>
        <v>0</v>
      </c>
      <c r="AD64" s="94">
        <f>'cieki 2022'!CX63</f>
        <v>0</v>
      </c>
      <c r="AE64" s="94">
        <f>'cieki 2022'!CZ63</f>
        <v>0</v>
      </c>
      <c r="AF64" s="94">
        <f>'cieki 2022'!DA63</f>
        <v>0</v>
      </c>
      <c r="AG64" s="94">
        <f>'cieki 2022'!DB63</f>
        <v>0</v>
      </c>
      <c r="AH64" s="51">
        <f>'cieki 2022'!DC63</f>
        <v>0.05</v>
      </c>
      <c r="AI64" s="51">
        <f>'cieki 2022'!DD63</f>
        <v>0.05</v>
      </c>
      <c r="AJ64" s="94">
        <f>'cieki 2022'!DF63</f>
        <v>0</v>
      </c>
      <c r="AK64" s="94">
        <f>'cieki 2022'!DG63</f>
        <v>0</v>
      </c>
      <c r="AL64" s="94">
        <f>'cieki 2022'!DH63</f>
        <v>0</v>
      </c>
      <c r="AM64" s="94">
        <f>'cieki 2022'!DI63</f>
        <v>0</v>
      </c>
      <c r="AN64" s="95">
        <f>'cieki 2022'!DJ63</f>
        <v>0</v>
      </c>
      <c r="AO64" s="71" t="s">
        <v>166</v>
      </c>
      <c r="AQ64" s="145"/>
      <c r="AR64" s="146"/>
    </row>
    <row r="65" spans="1:44" ht="25.5" x14ac:dyDescent="0.2">
      <c r="A65" s="7">
        <f>'cieki 2022'!B64</f>
        <v>216</v>
      </c>
      <c r="B65" s="12" t="str">
        <f>'cieki 2022'!D64</f>
        <v>Kanał Bachorze - Kruszwica</v>
      </c>
      <c r="C65" s="37">
        <f>'cieki 2022'!I64</f>
        <v>0.05</v>
      </c>
      <c r="D65" s="37">
        <f>'cieki 2022'!J64</f>
        <v>3.69</v>
      </c>
      <c r="E65" s="37">
        <f>'cieki 2022'!L64</f>
        <v>0.20699999999999999</v>
      </c>
      <c r="F65" s="37">
        <f>'cieki 2022'!N64</f>
        <v>17.399999999999999</v>
      </c>
      <c r="G65" s="37">
        <f>'cieki 2022'!O64</f>
        <v>16.5</v>
      </c>
      <c r="H65" s="37">
        <f>'cieki 2022'!S64</f>
        <v>7.4</v>
      </c>
      <c r="I65" s="37">
        <f>'cieki 2022'!T64</f>
        <v>14.5</v>
      </c>
      <c r="J65" s="37">
        <f>'cieki 2022'!X64</f>
        <v>44.8</v>
      </c>
      <c r="K65" s="37">
        <f>'cieki 2022'!AH64</f>
        <v>120</v>
      </c>
      <c r="L65" s="37">
        <f>'cieki 2022'!AJ64</f>
        <v>2.5</v>
      </c>
      <c r="M65" s="37">
        <f>'cieki 2022'!BA64</f>
        <v>1407.5</v>
      </c>
      <c r="N65" s="37">
        <f>'cieki 2022'!BI64</f>
        <v>0.5</v>
      </c>
      <c r="O65" s="37">
        <f>'cieki 2022'!BJ64</f>
        <v>5.0000000000000001E-3</v>
      </c>
      <c r="P65" s="37">
        <f>'cieki 2022'!BP64</f>
        <v>0.05</v>
      </c>
      <c r="Q65" s="37">
        <f>'cieki 2022'!BR64</f>
        <v>0.05</v>
      </c>
      <c r="R65" s="37">
        <f>'cieki 2022'!BS64</f>
        <v>0.05</v>
      </c>
      <c r="S65" s="51">
        <f>'cieki 2022'!BT64</f>
        <v>0.05</v>
      </c>
      <c r="T65" s="51">
        <f>'cieki 2022'!BX64</f>
        <v>0.15</v>
      </c>
      <c r="U65" s="94">
        <f>'cieki 2022'!BZ64</f>
        <v>0</v>
      </c>
      <c r="V65" s="94">
        <f>'cieki 2022'!CB64</f>
        <v>0</v>
      </c>
      <c r="W65" s="97">
        <f>'cieki 2022'!CJ64</f>
        <v>0</v>
      </c>
      <c r="X65" s="94">
        <f>'cieki 2022'!CO64</f>
        <v>0</v>
      </c>
      <c r="Y65" s="94">
        <f>'cieki 2022'!CP64</f>
        <v>0</v>
      </c>
      <c r="Z65" s="94">
        <f>'cieki 2022'!CQ64</f>
        <v>0</v>
      </c>
      <c r="AA65" s="94">
        <f>'cieki 2022'!CR64</f>
        <v>0</v>
      </c>
      <c r="AB65" s="94">
        <f>'cieki 2022'!CS64</f>
        <v>0</v>
      </c>
      <c r="AC65" s="94">
        <f>'cieki 2022'!CV64</f>
        <v>0</v>
      </c>
      <c r="AD65" s="94">
        <f>'cieki 2022'!CX64</f>
        <v>0</v>
      </c>
      <c r="AE65" s="94">
        <f>'cieki 2022'!CZ64</f>
        <v>0</v>
      </c>
      <c r="AF65" s="94">
        <f>'cieki 2022'!DA64</f>
        <v>0</v>
      </c>
      <c r="AG65" s="94">
        <f>'cieki 2022'!DB64</f>
        <v>0</v>
      </c>
      <c r="AH65" s="51">
        <f>'cieki 2022'!DC64</f>
        <v>0.05</v>
      </c>
      <c r="AI65" s="51">
        <f>'cieki 2022'!DD64</f>
        <v>0.05</v>
      </c>
      <c r="AJ65" s="94">
        <f>'cieki 2022'!DF64</f>
        <v>0</v>
      </c>
      <c r="AK65" s="94">
        <f>'cieki 2022'!DG64</f>
        <v>0</v>
      </c>
      <c r="AL65" s="94">
        <f>'cieki 2022'!DH64</f>
        <v>0</v>
      </c>
      <c r="AM65" s="94">
        <f>'cieki 2022'!DI64</f>
        <v>0</v>
      </c>
      <c r="AN65" s="95">
        <f>'cieki 2022'!DJ64</f>
        <v>0</v>
      </c>
      <c r="AO65" s="72" t="s">
        <v>167</v>
      </c>
      <c r="AQ65" s="145"/>
      <c r="AR65" s="146"/>
    </row>
    <row r="66" spans="1:44" ht="25.5" x14ac:dyDescent="0.2">
      <c r="A66" s="7">
        <f>'cieki 2022'!B65</f>
        <v>217</v>
      </c>
      <c r="B66" s="12" t="str">
        <f>'cieki 2022'!D65</f>
        <v>Kanał Bernardyński - Kalisz, Warszówka</v>
      </c>
      <c r="C66" s="37">
        <f>'cieki 2022'!I65</f>
        <v>0.05</v>
      </c>
      <c r="D66" s="37">
        <f>'cieki 2022'!J65</f>
        <v>1.5</v>
      </c>
      <c r="E66" s="37">
        <f>'cieki 2022'!L65</f>
        <v>2.5000000000000001E-2</v>
      </c>
      <c r="F66" s="37">
        <f>'cieki 2022'!N65</f>
        <v>5.59</v>
      </c>
      <c r="G66" s="37">
        <f>'cieki 2022'!O65</f>
        <v>4.68</v>
      </c>
      <c r="H66" s="37">
        <f>'cieki 2022'!S65</f>
        <v>0.97</v>
      </c>
      <c r="I66" s="37">
        <f>'cieki 2022'!T65</f>
        <v>1.78</v>
      </c>
      <c r="J66" s="37">
        <f>'cieki 2022'!X65</f>
        <v>15.2</v>
      </c>
      <c r="K66" s="37">
        <f>'cieki 2022'!AH65</f>
        <v>10</v>
      </c>
      <c r="L66" s="37">
        <f>'cieki 2022'!AJ65</f>
        <v>2.5</v>
      </c>
      <c r="M66" s="37">
        <f>'cieki 2022'!BA65</f>
        <v>233</v>
      </c>
      <c r="N66" s="37">
        <f>'cieki 2022'!BI65</f>
        <v>0.5</v>
      </c>
      <c r="O66" s="37">
        <f>'cieki 2022'!BJ65</f>
        <v>5.0000000000000001E-3</v>
      </c>
      <c r="P66" s="37">
        <f>'cieki 2022'!BP65</f>
        <v>0.05</v>
      </c>
      <c r="Q66" s="37">
        <f>'cieki 2022'!BR65</f>
        <v>0.05</v>
      </c>
      <c r="R66" s="37">
        <f>'cieki 2022'!BS65</f>
        <v>0.05</v>
      </c>
      <c r="S66" s="51">
        <f>'cieki 2022'!BT65</f>
        <v>0.05</v>
      </c>
      <c r="T66" s="51">
        <f>'cieki 2022'!BX65</f>
        <v>0.15</v>
      </c>
      <c r="U66" s="94">
        <f>'cieki 2022'!BZ65</f>
        <v>0</v>
      </c>
      <c r="V66" s="94">
        <f>'cieki 2022'!CB65</f>
        <v>0</v>
      </c>
      <c r="W66" s="97">
        <f>'cieki 2022'!CJ65</f>
        <v>0</v>
      </c>
      <c r="X66" s="94">
        <f>'cieki 2022'!CO65</f>
        <v>0</v>
      </c>
      <c r="Y66" s="94">
        <f>'cieki 2022'!CP65</f>
        <v>0</v>
      </c>
      <c r="Z66" s="94">
        <f>'cieki 2022'!CQ65</f>
        <v>0</v>
      </c>
      <c r="AA66" s="94">
        <f>'cieki 2022'!CR65</f>
        <v>0</v>
      </c>
      <c r="AB66" s="94">
        <f>'cieki 2022'!CS65</f>
        <v>0</v>
      </c>
      <c r="AC66" s="94">
        <f>'cieki 2022'!CV65</f>
        <v>0</v>
      </c>
      <c r="AD66" s="94">
        <f>'cieki 2022'!CX65</f>
        <v>0</v>
      </c>
      <c r="AE66" s="94">
        <f>'cieki 2022'!CZ65</f>
        <v>0</v>
      </c>
      <c r="AF66" s="94">
        <f>'cieki 2022'!DA65</f>
        <v>0</v>
      </c>
      <c r="AG66" s="94">
        <f>'cieki 2022'!DB65</f>
        <v>0</v>
      </c>
      <c r="AH66" s="51">
        <f>'cieki 2022'!DC65</f>
        <v>0.05</v>
      </c>
      <c r="AI66" s="51">
        <f>'cieki 2022'!DD65</f>
        <v>0.05</v>
      </c>
      <c r="AJ66" s="94">
        <f>'cieki 2022'!DF65</f>
        <v>0</v>
      </c>
      <c r="AK66" s="94">
        <f>'cieki 2022'!DG65</f>
        <v>0</v>
      </c>
      <c r="AL66" s="94">
        <f>'cieki 2022'!DH65</f>
        <v>0</v>
      </c>
      <c r="AM66" s="94">
        <f>'cieki 2022'!DI65</f>
        <v>0</v>
      </c>
      <c r="AN66" s="95">
        <f>'cieki 2022'!DJ65</f>
        <v>0</v>
      </c>
      <c r="AO66" s="72" t="s">
        <v>167</v>
      </c>
      <c r="AQ66" s="145"/>
      <c r="AR66" s="146"/>
    </row>
    <row r="67" spans="1:44" ht="25.5" x14ac:dyDescent="0.2">
      <c r="A67" s="7">
        <f>'cieki 2022'!B66</f>
        <v>218</v>
      </c>
      <c r="B67" s="12" t="str">
        <f>'cieki 2022'!D66</f>
        <v>Kanał Bobrowski - Młodzikowo</v>
      </c>
      <c r="C67" s="37">
        <f>'cieki 2022'!I66</f>
        <v>0.05</v>
      </c>
      <c r="D67" s="37">
        <f>'cieki 2022'!J66</f>
        <v>6.17</v>
      </c>
      <c r="E67" s="37">
        <f>'cieki 2022'!L66</f>
        <v>2.5000000000000001E-2</v>
      </c>
      <c r="F67" s="37">
        <f>'cieki 2022'!N66</f>
        <v>11.2</v>
      </c>
      <c r="G67" s="37">
        <f>'cieki 2022'!O66</f>
        <v>11.3</v>
      </c>
      <c r="H67" s="37">
        <f>'cieki 2022'!S66</f>
        <v>6.42</v>
      </c>
      <c r="I67" s="37">
        <f>'cieki 2022'!T66</f>
        <v>11.8</v>
      </c>
      <c r="J67" s="37">
        <f>'cieki 2022'!X66</f>
        <v>55.1</v>
      </c>
      <c r="K67" s="37">
        <f>'cieki 2022'!AH66</f>
        <v>42</v>
      </c>
      <c r="L67" s="37">
        <f>'cieki 2022'!AJ66</f>
        <v>35</v>
      </c>
      <c r="M67" s="37">
        <f>'cieki 2022'!BA66</f>
        <v>1111.5</v>
      </c>
      <c r="N67" s="37">
        <f>'cieki 2022'!BI66</f>
        <v>0.5</v>
      </c>
      <c r="O67" s="37">
        <f>'cieki 2022'!BJ66</f>
        <v>5.0000000000000001E-3</v>
      </c>
      <c r="P67" s="37">
        <f>'cieki 2022'!BP66</f>
        <v>0.05</v>
      </c>
      <c r="Q67" s="37">
        <f>'cieki 2022'!BR66</f>
        <v>0.05</v>
      </c>
      <c r="R67" s="37">
        <f>'cieki 2022'!BS66</f>
        <v>0.05</v>
      </c>
      <c r="S67" s="51">
        <f>'cieki 2022'!BT66</f>
        <v>0.05</v>
      </c>
      <c r="T67" s="51">
        <f>'cieki 2022'!BX66</f>
        <v>0.15</v>
      </c>
      <c r="U67" s="102">
        <f>'cieki 2022'!BZ66</f>
        <v>50</v>
      </c>
      <c r="V67" s="102">
        <f>'cieki 2022'!CB66</f>
        <v>0.01</v>
      </c>
      <c r="W67" s="103">
        <f>'cieki 2022'!CJ66</f>
        <v>5.0000000000000001E-3</v>
      </c>
      <c r="X67" s="102">
        <f>'cieki 2022'!CO66</f>
        <v>1.5</v>
      </c>
      <c r="Y67" s="102">
        <f>'cieki 2022'!CP66</f>
        <v>0.3</v>
      </c>
      <c r="Z67" s="102">
        <f>'cieki 2022'!CQ66</f>
        <v>5</v>
      </c>
      <c r="AA67" s="102">
        <f>'cieki 2022'!CR66</f>
        <v>0.5</v>
      </c>
      <c r="AB67" s="102">
        <f>'cieki 2022'!CS66</f>
        <v>0.5</v>
      </c>
      <c r="AC67" s="102">
        <f>'cieki 2022'!CV66</f>
        <v>0.05</v>
      </c>
      <c r="AD67" s="102">
        <f>'cieki 2022'!CX66</f>
        <v>0.05</v>
      </c>
      <c r="AE67" s="102">
        <f>'cieki 2022'!CZ66</f>
        <v>0.05</v>
      </c>
      <c r="AF67" s="102">
        <f>'cieki 2022'!DA66</f>
        <v>0.05</v>
      </c>
      <c r="AG67" s="102">
        <f>'cieki 2022'!DB66</f>
        <v>0.05</v>
      </c>
      <c r="AH67" s="51">
        <f>'cieki 2022'!DC66</f>
        <v>0.05</v>
      </c>
      <c r="AI67" s="51">
        <f>'cieki 2022'!DD66</f>
        <v>0.05</v>
      </c>
      <c r="AJ67" s="102">
        <f>'cieki 2022'!DF66</f>
        <v>0.5</v>
      </c>
      <c r="AK67" s="102">
        <f>'cieki 2022'!DG66</f>
        <v>0.05</v>
      </c>
      <c r="AL67" s="102">
        <f>'cieki 2022'!DH66</f>
        <v>2.5000000000000001E-2</v>
      </c>
      <c r="AM67" s="102">
        <f>'cieki 2022'!DI66</f>
        <v>2.5000000000000001E-2</v>
      </c>
      <c r="AN67" s="104">
        <f>'cieki 2022'!DJ66</f>
        <v>0.05</v>
      </c>
      <c r="AO67" s="72" t="s">
        <v>167</v>
      </c>
      <c r="AQ67" s="145"/>
      <c r="AR67" s="146"/>
    </row>
    <row r="68" spans="1:44" ht="25.5" x14ac:dyDescent="0.2">
      <c r="A68" s="7">
        <f>'cieki 2022'!B67</f>
        <v>219</v>
      </c>
      <c r="B68" s="12" t="str">
        <f>'cieki 2022'!D67</f>
        <v>Kanał Bojadelski - ujście do Obrzycy (m. Uście)</v>
      </c>
      <c r="C68" s="37">
        <f>'cieki 2022'!I67</f>
        <v>0.05</v>
      </c>
      <c r="D68" s="37">
        <f>'cieki 2022'!J67</f>
        <v>1.5</v>
      </c>
      <c r="E68" s="37">
        <f>'cieki 2022'!L67</f>
        <v>2.5000000000000001E-2</v>
      </c>
      <c r="F68" s="37">
        <f>'cieki 2022'!N67</f>
        <v>2.64</v>
      </c>
      <c r="G68" s="37">
        <f>'cieki 2022'!O67</f>
        <v>3.33</v>
      </c>
      <c r="H68" s="37">
        <f>'cieki 2022'!S67</f>
        <v>1.17</v>
      </c>
      <c r="I68" s="37">
        <f>'cieki 2022'!T67</f>
        <v>0.5</v>
      </c>
      <c r="J68" s="37">
        <f>'cieki 2022'!X67</f>
        <v>4.71</v>
      </c>
      <c r="K68" s="37">
        <f>'cieki 2022'!AH67</f>
        <v>9</v>
      </c>
      <c r="L68" s="37">
        <f>'cieki 2022'!AJ67</f>
        <v>2.5</v>
      </c>
      <c r="M68" s="37">
        <f>'cieki 2022'!BA67</f>
        <v>38</v>
      </c>
      <c r="N68" s="37">
        <f>'cieki 2022'!BI67</f>
        <v>0.5</v>
      </c>
      <c r="O68" s="37">
        <f>'cieki 2022'!BJ67</f>
        <v>5.0000000000000001E-3</v>
      </c>
      <c r="P68" s="37">
        <f>'cieki 2022'!BP67</f>
        <v>0.05</v>
      </c>
      <c r="Q68" s="37">
        <f>'cieki 2022'!BR67</f>
        <v>0.05</v>
      </c>
      <c r="R68" s="37">
        <f>'cieki 2022'!BS67</f>
        <v>0.05</v>
      </c>
      <c r="S68" s="51">
        <f>'cieki 2022'!BT67</f>
        <v>0.05</v>
      </c>
      <c r="T68" s="51">
        <f>'cieki 2022'!BX67</f>
        <v>0.15</v>
      </c>
      <c r="U68" s="94">
        <f>'cieki 2022'!BZ67</f>
        <v>0</v>
      </c>
      <c r="V68" s="94">
        <f>'cieki 2022'!CB67</f>
        <v>0</v>
      </c>
      <c r="W68" s="97">
        <f>'cieki 2022'!CJ67</f>
        <v>0</v>
      </c>
      <c r="X68" s="94">
        <f>'cieki 2022'!CO67</f>
        <v>0</v>
      </c>
      <c r="Y68" s="94">
        <f>'cieki 2022'!CP67</f>
        <v>0</v>
      </c>
      <c r="Z68" s="94">
        <f>'cieki 2022'!CQ67</f>
        <v>0</v>
      </c>
      <c r="AA68" s="94">
        <f>'cieki 2022'!CR67</f>
        <v>0</v>
      </c>
      <c r="AB68" s="94">
        <f>'cieki 2022'!CS67</f>
        <v>0</v>
      </c>
      <c r="AC68" s="94">
        <f>'cieki 2022'!CV67</f>
        <v>0</v>
      </c>
      <c r="AD68" s="94">
        <f>'cieki 2022'!CX67</f>
        <v>0</v>
      </c>
      <c r="AE68" s="94">
        <f>'cieki 2022'!CZ67</f>
        <v>0</v>
      </c>
      <c r="AF68" s="94">
        <f>'cieki 2022'!DA67</f>
        <v>0</v>
      </c>
      <c r="AG68" s="94">
        <f>'cieki 2022'!DB67</f>
        <v>0</v>
      </c>
      <c r="AH68" s="51">
        <f>'cieki 2022'!DC67</f>
        <v>0.05</v>
      </c>
      <c r="AI68" s="51">
        <f>'cieki 2022'!DD67</f>
        <v>0.05</v>
      </c>
      <c r="AJ68" s="94">
        <f>'cieki 2022'!DF67</f>
        <v>0</v>
      </c>
      <c r="AK68" s="94">
        <f>'cieki 2022'!DG67</f>
        <v>0</v>
      </c>
      <c r="AL68" s="94">
        <f>'cieki 2022'!DH67</f>
        <v>0</v>
      </c>
      <c r="AM68" s="94">
        <f>'cieki 2022'!DI67</f>
        <v>0</v>
      </c>
      <c r="AN68" s="95">
        <f>'cieki 2022'!DJ67</f>
        <v>0</v>
      </c>
      <c r="AO68" s="72" t="s">
        <v>167</v>
      </c>
      <c r="AQ68" s="145"/>
      <c r="AR68" s="146"/>
    </row>
    <row r="69" spans="1:44" ht="25.5" x14ac:dyDescent="0.2">
      <c r="A69" s="7">
        <f>'cieki 2022'!B68</f>
        <v>220</v>
      </c>
      <c r="B69" s="12" t="str">
        <f>'cieki 2022'!D68</f>
        <v>Kanał Branicki - ujście do Pszczynki</v>
      </c>
      <c r="C69" s="37">
        <f>'cieki 2022'!I68</f>
        <v>0.05</v>
      </c>
      <c r="D69" s="37">
        <f>'cieki 2022'!J68</f>
        <v>5.3</v>
      </c>
      <c r="E69" s="37">
        <f>'cieki 2022'!L68</f>
        <v>2.5000000000000001E-2</v>
      </c>
      <c r="F69" s="37">
        <f>'cieki 2022'!N68</f>
        <v>18</v>
      </c>
      <c r="G69" s="37">
        <f>'cieki 2022'!O68</f>
        <v>26</v>
      </c>
      <c r="H69" s="37">
        <f>'cieki 2022'!S68</f>
        <v>24.2</v>
      </c>
      <c r="I69" s="37">
        <f>'cieki 2022'!T68</f>
        <v>29.1</v>
      </c>
      <c r="J69" s="37">
        <f>'cieki 2022'!X68</f>
        <v>419</v>
      </c>
      <c r="K69" s="37">
        <f>'cieki 2022'!AH68</f>
        <v>64</v>
      </c>
      <c r="L69" s="37">
        <f>'cieki 2022'!AJ68</f>
        <v>65</v>
      </c>
      <c r="M69" s="37">
        <f>'cieki 2022'!BA68</f>
        <v>3981</v>
      </c>
      <c r="N69" s="37">
        <f>'cieki 2022'!BI68</f>
        <v>0.5</v>
      </c>
      <c r="O69" s="37">
        <f>'cieki 2022'!BJ68</f>
        <v>5.0000000000000001E-3</v>
      </c>
      <c r="P69" s="37">
        <f>'cieki 2022'!BP68</f>
        <v>0.05</v>
      </c>
      <c r="Q69" s="37">
        <f>'cieki 2022'!BR68</f>
        <v>0.05</v>
      </c>
      <c r="R69" s="37">
        <f>'cieki 2022'!BS68</f>
        <v>0.05</v>
      </c>
      <c r="S69" s="51">
        <f>'cieki 2022'!BT68</f>
        <v>0.05</v>
      </c>
      <c r="T69" s="51">
        <f>'cieki 2022'!BX68</f>
        <v>0.15</v>
      </c>
      <c r="U69" s="94">
        <f>'cieki 2022'!BZ68</f>
        <v>0</v>
      </c>
      <c r="V69" s="94">
        <f>'cieki 2022'!CB68</f>
        <v>0</v>
      </c>
      <c r="W69" s="97">
        <f>'cieki 2022'!CJ68</f>
        <v>0</v>
      </c>
      <c r="X69" s="94">
        <f>'cieki 2022'!CO68</f>
        <v>0</v>
      </c>
      <c r="Y69" s="94">
        <f>'cieki 2022'!CP68</f>
        <v>0</v>
      </c>
      <c r="Z69" s="94">
        <f>'cieki 2022'!CQ68</f>
        <v>0</v>
      </c>
      <c r="AA69" s="94">
        <f>'cieki 2022'!CR68</f>
        <v>0</v>
      </c>
      <c r="AB69" s="94">
        <f>'cieki 2022'!CS68</f>
        <v>0</v>
      </c>
      <c r="AC69" s="94">
        <f>'cieki 2022'!CV68</f>
        <v>0</v>
      </c>
      <c r="AD69" s="94">
        <f>'cieki 2022'!CX68</f>
        <v>0</v>
      </c>
      <c r="AE69" s="94">
        <f>'cieki 2022'!CZ68</f>
        <v>0</v>
      </c>
      <c r="AF69" s="94">
        <f>'cieki 2022'!DA68</f>
        <v>0</v>
      </c>
      <c r="AG69" s="94">
        <f>'cieki 2022'!DB68</f>
        <v>0</v>
      </c>
      <c r="AH69" s="51">
        <f>'cieki 2022'!DC68</f>
        <v>0.05</v>
      </c>
      <c r="AI69" s="51">
        <f>'cieki 2022'!DD68</f>
        <v>0.05</v>
      </c>
      <c r="AJ69" s="94">
        <f>'cieki 2022'!DF68</f>
        <v>0</v>
      </c>
      <c r="AK69" s="94">
        <f>'cieki 2022'!DG68</f>
        <v>0</v>
      </c>
      <c r="AL69" s="94">
        <f>'cieki 2022'!DH68</f>
        <v>0</v>
      </c>
      <c r="AM69" s="94">
        <f>'cieki 2022'!DI68</f>
        <v>0</v>
      </c>
      <c r="AN69" s="95">
        <f>'cieki 2022'!DJ68</f>
        <v>0</v>
      </c>
      <c r="AO69" s="71" t="s">
        <v>166</v>
      </c>
      <c r="AQ69" s="145"/>
      <c r="AR69" s="146"/>
    </row>
    <row r="70" spans="1:44" ht="25.5" x14ac:dyDescent="0.2">
      <c r="A70" s="7">
        <f>'cieki 2022'!B69</f>
        <v>221</v>
      </c>
      <c r="B70" s="12" t="str">
        <f>'cieki 2022'!D69</f>
        <v>Kanał Główny - ujęcie GPW</v>
      </c>
      <c r="C70" s="37">
        <f>'cieki 2022'!I69</f>
        <v>0.05</v>
      </c>
      <c r="D70" s="37">
        <f>'cieki 2022'!J69</f>
        <v>1.5</v>
      </c>
      <c r="E70" s="37">
        <f>'cieki 2022'!L69</f>
        <v>2.5000000000000001E-2</v>
      </c>
      <c r="F70" s="37">
        <f>'cieki 2022'!N69</f>
        <v>4.58</v>
      </c>
      <c r="G70" s="37">
        <f>'cieki 2022'!O69</f>
        <v>4.3600000000000003</v>
      </c>
      <c r="H70" s="37">
        <f>'cieki 2022'!S69</f>
        <v>3.95</v>
      </c>
      <c r="I70" s="37">
        <f>'cieki 2022'!T69</f>
        <v>36.200000000000003</v>
      </c>
      <c r="J70" s="37">
        <f>'cieki 2022'!X69</f>
        <v>136</v>
      </c>
      <c r="K70" s="37">
        <f>'cieki 2022'!AH69</f>
        <v>10</v>
      </c>
      <c r="L70" s="37">
        <f>'cieki 2022'!AJ69</f>
        <v>2.5</v>
      </c>
      <c r="M70" s="37">
        <f>'cieki 2022'!BA69</f>
        <v>172</v>
      </c>
      <c r="N70" s="37">
        <f>'cieki 2022'!BI69</f>
        <v>0.5</v>
      </c>
      <c r="O70" s="37">
        <f>'cieki 2022'!BJ69</f>
        <v>5.0000000000000001E-3</v>
      </c>
      <c r="P70" s="37">
        <f>'cieki 2022'!BP69</f>
        <v>0.05</v>
      </c>
      <c r="Q70" s="37">
        <f>'cieki 2022'!BR69</f>
        <v>0.05</v>
      </c>
      <c r="R70" s="37">
        <f>'cieki 2022'!BS69</f>
        <v>0.05</v>
      </c>
      <c r="S70" s="51">
        <f>'cieki 2022'!BT69</f>
        <v>0.05</v>
      </c>
      <c r="T70" s="51">
        <f>'cieki 2022'!BX69</f>
        <v>0.15</v>
      </c>
      <c r="U70" s="94">
        <f>'cieki 2022'!BZ69</f>
        <v>0</v>
      </c>
      <c r="V70" s="94">
        <f>'cieki 2022'!CB69</f>
        <v>0</v>
      </c>
      <c r="W70" s="97">
        <f>'cieki 2022'!CJ69</f>
        <v>0</v>
      </c>
      <c r="X70" s="94">
        <f>'cieki 2022'!CO69</f>
        <v>0</v>
      </c>
      <c r="Y70" s="94">
        <f>'cieki 2022'!CP69</f>
        <v>0</v>
      </c>
      <c r="Z70" s="94">
        <f>'cieki 2022'!CQ69</f>
        <v>0</v>
      </c>
      <c r="AA70" s="94">
        <f>'cieki 2022'!CR69</f>
        <v>0</v>
      </c>
      <c r="AB70" s="94">
        <f>'cieki 2022'!CS69</f>
        <v>0</v>
      </c>
      <c r="AC70" s="94">
        <f>'cieki 2022'!CV69</f>
        <v>0</v>
      </c>
      <c r="AD70" s="94">
        <f>'cieki 2022'!CX69</f>
        <v>0</v>
      </c>
      <c r="AE70" s="94">
        <f>'cieki 2022'!CZ69</f>
        <v>0</v>
      </c>
      <c r="AF70" s="94">
        <f>'cieki 2022'!DA69</f>
        <v>0</v>
      </c>
      <c r="AG70" s="94">
        <f>'cieki 2022'!DB69</f>
        <v>0</v>
      </c>
      <c r="AH70" s="51">
        <f>'cieki 2022'!DC69</f>
        <v>0.05</v>
      </c>
      <c r="AI70" s="51">
        <f>'cieki 2022'!DD69</f>
        <v>0.05</v>
      </c>
      <c r="AJ70" s="94">
        <f>'cieki 2022'!DF69</f>
        <v>0</v>
      </c>
      <c r="AK70" s="94">
        <f>'cieki 2022'!DG69</f>
        <v>0</v>
      </c>
      <c r="AL70" s="94">
        <f>'cieki 2022'!DH69</f>
        <v>0</v>
      </c>
      <c r="AM70" s="94">
        <f>'cieki 2022'!DI69</f>
        <v>0</v>
      </c>
      <c r="AN70" s="95">
        <f>'cieki 2022'!DJ69</f>
        <v>0</v>
      </c>
      <c r="AO70" s="71" t="s">
        <v>166</v>
      </c>
      <c r="AQ70" s="145"/>
      <c r="AR70" s="146"/>
    </row>
    <row r="71" spans="1:44" ht="38.25" x14ac:dyDescent="0.2">
      <c r="A71" s="7">
        <f>'cieki 2022'!B70</f>
        <v>222</v>
      </c>
      <c r="B71" s="12" t="str">
        <f>'cieki 2022'!D70</f>
        <v>Kanał Gniewoszowsko-Kozienicki - Wójtostwo, uj. do Zagożdżonki</v>
      </c>
      <c r="C71" s="37">
        <f>'cieki 2022'!I70</f>
        <v>0.05</v>
      </c>
      <c r="D71" s="37">
        <f>'cieki 2022'!J70</f>
        <v>1.5</v>
      </c>
      <c r="E71" s="37">
        <f>'cieki 2022'!L70</f>
        <v>0.156</v>
      </c>
      <c r="F71" s="37">
        <f>'cieki 2022'!N70</f>
        <v>5.46</v>
      </c>
      <c r="G71" s="37">
        <f>'cieki 2022'!O70</f>
        <v>6.17</v>
      </c>
      <c r="H71" s="37">
        <f>'cieki 2022'!S70</f>
        <v>3.49</v>
      </c>
      <c r="I71" s="37">
        <f>'cieki 2022'!T70</f>
        <v>5.0599999999999996</v>
      </c>
      <c r="J71" s="37">
        <f>'cieki 2022'!X70</f>
        <v>70.7</v>
      </c>
      <c r="K71" s="37">
        <f>'cieki 2022'!AH70</f>
        <v>27</v>
      </c>
      <c r="L71" s="37">
        <f>'cieki 2022'!AJ70</f>
        <v>9</v>
      </c>
      <c r="M71" s="37">
        <f>'cieki 2022'!BA70</f>
        <v>455</v>
      </c>
      <c r="N71" s="37">
        <f>'cieki 2022'!BI70</f>
        <v>0.5</v>
      </c>
      <c r="O71" s="37">
        <f>'cieki 2022'!BJ70</f>
        <v>5.0000000000000001E-3</v>
      </c>
      <c r="P71" s="37">
        <f>'cieki 2022'!BP70</f>
        <v>0.05</v>
      </c>
      <c r="Q71" s="37">
        <f>'cieki 2022'!BR70</f>
        <v>0.05</v>
      </c>
      <c r="R71" s="37">
        <f>'cieki 2022'!BS70</f>
        <v>0.05</v>
      </c>
      <c r="S71" s="51">
        <f>'cieki 2022'!BT70</f>
        <v>0.05</v>
      </c>
      <c r="T71" s="51">
        <f>'cieki 2022'!BX70</f>
        <v>0.15</v>
      </c>
      <c r="U71" s="94">
        <f>'cieki 2022'!BZ70</f>
        <v>0</v>
      </c>
      <c r="V71" s="94">
        <f>'cieki 2022'!CB70</f>
        <v>0</v>
      </c>
      <c r="W71" s="97">
        <f>'cieki 2022'!CJ70</f>
        <v>0</v>
      </c>
      <c r="X71" s="94">
        <f>'cieki 2022'!CO70</f>
        <v>0</v>
      </c>
      <c r="Y71" s="94">
        <f>'cieki 2022'!CP70</f>
        <v>0</v>
      </c>
      <c r="Z71" s="94">
        <f>'cieki 2022'!CQ70</f>
        <v>0</v>
      </c>
      <c r="AA71" s="94">
        <f>'cieki 2022'!CR70</f>
        <v>0</v>
      </c>
      <c r="AB71" s="94">
        <f>'cieki 2022'!CS70</f>
        <v>0</v>
      </c>
      <c r="AC71" s="94">
        <f>'cieki 2022'!CV70</f>
        <v>0</v>
      </c>
      <c r="AD71" s="94">
        <f>'cieki 2022'!CX70</f>
        <v>0</v>
      </c>
      <c r="AE71" s="94">
        <f>'cieki 2022'!CZ70</f>
        <v>0</v>
      </c>
      <c r="AF71" s="94">
        <f>'cieki 2022'!DA70</f>
        <v>0</v>
      </c>
      <c r="AG71" s="94">
        <f>'cieki 2022'!DB70</f>
        <v>0</v>
      </c>
      <c r="AH71" s="51">
        <f>'cieki 2022'!DC70</f>
        <v>0.05</v>
      </c>
      <c r="AI71" s="51">
        <f>'cieki 2022'!DD70</f>
        <v>0.05</v>
      </c>
      <c r="AJ71" s="94">
        <f>'cieki 2022'!DF70</f>
        <v>0</v>
      </c>
      <c r="AK71" s="94">
        <f>'cieki 2022'!DG70</f>
        <v>0</v>
      </c>
      <c r="AL71" s="94">
        <f>'cieki 2022'!DH70</f>
        <v>0</v>
      </c>
      <c r="AM71" s="94">
        <f>'cieki 2022'!DI70</f>
        <v>0</v>
      </c>
      <c r="AN71" s="95">
        <f>'cieki 2022'!DJ70</f>
        <v>0</v>
      </c>
      <c r="AO71" s="72" t="s">
        <v>167</v>
      </c>
      <c r="AQ71" s="145"/>
      <c r="AR71" s="146"/>
    </row>
    <row r="72" spans="1:44" ht="25.5" x14ac:dyDescent="0.2">
      <c r="A72" s="7">
        <f>'cieki 2022'!B71</f>
        <v>223</v>
      </c>
      <c r="B72" s="12" t="str">
        <f>'cieki 2022'!D71</f>
        <v>Kanał Granicznik - Śluza Międzyleska</v>
      </c>
      <c r="C72" s="37">
        <f>'cieki 2022'!I71</f>
        <v>0.05</v>
      </c>
      <c r="D72" s="37">
        <f>'cieki 2022'!J71</f>
        <v>1.5</v>
      </c>
      <c r="E72" s="37">
        <f>'cieki 2022'!L71</f>
        <v>5.2600000000000001E-2</v>
      </c>
      <c r="F72" s="37">
        <f>'cieki 2022'!N71</f>
        <v>4.37</v>
      </c>
      <c r="G72" s="37">
        <f>'cieki 2022'!O71</f>
        <v>3.89</v>
      </c>
      <c r="H72" s="37">
        <f>'cieki 2022'!S71</f>
        <v>3.43</v>
      </c>
      <c r="I72" s="37">
        <f>'cieki 2022'!T71</f>
        <v>2.94</v>
      </c>
      <c r="J72" s="37">
        <f>'cieki 2022'!X71</f>
        <v>13.4</v>
      </c>
      <c r="K72" s="37">
        <f>'cieki 2022'!AH71</f>
        <v>44</v>
      </c>
      <c r="L72" s="37">
        <f>'cieki 2022'!AJ71</f>
        <v>7</v>
      </c>
      <c r="M72" s="37">
        <f>'cieki 2022'!BA71</f>
        <v>391</v>
      </c>
      <c r="N72" s="37">
        <f>'cieki 2022'!BI71</f>
        <v>0.5</v>
      </c>
      <c r="O72" s="37">
        <f>'cieki 2022'!BJ71</f>
        <v>5.0000000000000001E-3</v>
      </c>
      <c r="P72" s="37">
        <f>'cieki 2022'!BP71</f>
        <v>0.05</v>
      </c>
      <c r="Q72" s="37">
        <f>'cieki 2022'!BR71</f>
        <v>0.05</v>
      </c>
      <c r="R72" s="37">
        <f>'cieki 2022'!BS71</f>
        <v>0.05</v>
      </c>
      <c r="S72" s="51">
        <f>'cieki 2022'!BT71</f>
        <v>0.05</v>
      </c>
      <c r="T72" s="51">
        <f>'cieki 2022'!BX71</f>
        <v>0.15</v>
      </c>
      <c r="U72" s="94">
        <f>'cieki 2022'!BZ71</f>
        <v>0</v>
      </c>
      <c r="V72" s="94">
        <f>'cieki 2022'!CB71</f>
        <v>0</v>
      </c>
      <c r="W72" s="97">
        <f>'cieki 2022'!CJ71</f>
        <v>0</v>
      </c>
      <c r="X72" s="94">
        <f>'cieki 2022'!CO71</f>
        <v>0</v>
      </c>
      <c r="Y72" s="94">
        <f>'cieki 2022'!CP71</f>
        <v>0</v>
      </c>
      <c r="Z72" s="94">
        <f>'cieki 2022'!CQ71</f>
        <v>0</v>
      </c>
      <c r="AA72" s="94">
        <f>'cieki 2022'!CR71</f>
        <v>0</v>
      </c>
      <c r="AB72" s="94">
        <f>'cieki 2022'!CS71</f>
        <v>0</v>
      </c>
      <c r="AC72" s="94">
        <f>'cieki 2022'!CV71</f>
        <v>0</v>
      </c>
      <c r="AD72" s="94">
        <f>'cieki 2022'!CX71</f>
        <v>0</v>
      </c>
      <c r="AE72" s="94">
        <f>'cieki 2022'!CZ71</f>
        <v>0</v>
      </c>
      <c r="AF72" s="94">
        <f>'cieki 2022'!DA71</f>
        <v>0</v>
      </c>
      <c r="AG72" s="94">
        <f>'cieki 2022'!DB71</f>
        <v>0</v>
      </c>
      <c r="AH72" s="51">
        <f>'cieki 2022'!DC71</f>
        <v>0.05</v>
      </c>
      <c r="AI72" s="51">
        <f>'cieki 2022'!DD71</f>
        <v>0.05</v>
      </c>
      <c r="AJ72" s="94">
        <f>'cieki 2022'!DF71</f>
        <v>0</v>
      </c>
      <c r="AK72" s="94">
        <f>'cieki 2022'!DG71</f>
        <v>0</v>
      </c>
      <c r="AL72" s="94">
        <f>'cieki 2022'!DH71</f>
        <v>0</v>
      </c>
      <c r="AM72" s="94">
        <f>'cieki 2022'!DI71</f>
        <v>0</v>
      </c>
      <c r="AN72" s="95">
        <f>'cieki 2022'!DJ71</f>
        <v>0</v>
      </c>
      <c r="AO72" s="72" t="s">
        <v>167</v>
      </c>
      <c r="AQ72" s="145"/>
      <c r="AR72" s="146"/>
    </row>
    <row r="73" spans="1:44" ht="38.25" x14ac:dyDescent="0.2">
      <c r="A73" s="7">
        <f>'cieki 2022'!B72</f>
        <v>224</v>
      </c>
      <c r="B73" s="12" t="str">
        <f>'cieki 2022'!D72</f>
        <v>Kanał Krępiński - most na drodze Głuchowo-Lemierzyce</v>
      </c>
      <c r="C73" s="37">
        <f>'cieki 2022'!I72</f>
        <v>0.05</v>
      </c>
      <c r="D73" s="37">
        <f>'cieki 2022'!J72</f>
        <v>1.5</v>
      </c>
      <c r="E73" s="37">
        <f>'cieki 2022'!L72</f>
        <v>2.5000000000000001E-2</v>
      </c>
      <c r="F73" s="37">
        <f>'cieki 2022'!N72</f>
        <v>2.82</v>
      </c>
      <c r="G73" s="37">
        <f>'cieki 2022'!O72</f>
        <v>6.4</v>
      </c>
      <c r="H73" s="37">
        <f>'cieki 2022'!S72</f>
        <v>3.2</v>
      </c>
      <c r="I73" s="37">
        <f>'cieki 2022'!T72</f>
        <v>0.5</v>
      </c>
      <c r="J73" s="37">
        <f>'cieki 2022'!X72</f>
        <v>8.02</v>
      </c>
      <c r="K73" s="37">
        <f>'cieki 2022'!AH72</f>
        <v>7</v>
      </c>
      <c r="L73" s="37">
        <f>'cieki 2022'!AJ72</f>
        <v>2.5</v>
      </c>
      <c r="M73" s="37">
        <f>'cieki 2022'!BA72</f>
        <v>94</v>
      </c>
      <c r="N73" s="37">
        <f>'cieki 2022'!BI72</f>
        <v>0.5</v>
      </c>
      <c r="O73" s="37">
        <f>'cieki 2022'!BJ72</f>
        <v>5.0000000000000001E-3</v>
      </c>
      <c r="P73" s="37">
        <f>'cieki 2022'!BP72</f>
        <v>0.05</v>
      </c>
      <c r="Q73" s="37">
        <f>'cieki 2022'!BR72</f>
        <v>0.05</v>
      </c>
      <c r="R73" s="37">
        <f>'cieki 2022'!BS72</f>
        <v>0.05</v>
      </c>
      <c r="S73" s="51">
        <f>'cieki 2022'!BT72</f>
        <v>0.05</v>
      </c>
      <c r="T73" s="51">
        <f>'cieki 2022'!BX72</f>
        <v>0.15</v>
      </c>
      <c r="U73" s="94">
        <f>'cieki 2022'!BZ72</f>
        <v>0</v>
      </c>
      <c r="V73" s="94">
        <f>'cieki 2022'!CB72</f>
        <v>0</v>
      </c>
      <c r="W73" s="97">
        <f>'cieki 2022'!CJ72</f>
        <v>0</v>
      </c>
      <c r="X73" s="94">
        <f>'cieki 2022'!CO72</f>
        <v>0</v>
      </c>
      <c r="Y73" s="94">
        <f>'cieki 2022'!CP72</f>
        <v>0</v>
      </c>
      <c r="Z73" s="94">
        <f>'cieki 2022'!CQ72</f>
        <v>0</v>
      </c>
      <c r="AA73" s="94">
        <f>'cieki 2022'!CR72</f>
        <v>0</v>
      </c>
      <c r="AB73" s="94">
        <f>'cieki 2022'!CS72</f>
        <v>0</v>
      </c>
      <c r="AC73" s="94">
        <f>'cieki 2022'!CV72</f>
        <v>0</v>
      </c>
      <c r="AD73" s="94">
        <f>'cieki 2022'!CX72</f>
        <v>0</v>
      </c>
      <c r="AE73" s="94">
        <f>'cieki 2022'!CZ72</f>
        <v>0</v>
      </c>
      <c r="AF73" s="94">
        <f>'cieki 2022'!DA72</f>
        <v>0</v>
      </c>
      <c r="AG73" s="94">
        <f>'cieki 2022'!DB72</f>
        <v>0</v>
      </c>
      <c r="AH73" s="51">
        <f>'cieki 2022'!DC72</f>
        <v>0.05</v>
      </c>
      <c r="AI73" s="51">
        <f>'cieki 2022'!DD72</f>
        <v>0.05</v>
      </c>
      <c r="AJ73" s="94">
        <f>'cieki 2022'!DF72</f>
        <v>0</v>
      </c>
      <c r="AK73" s="94">
        <f>'cieki 2022'!DG72</f>
        <v>0</v>
      </c>
      <c r="AL73" s="94">
        <f>'cieki 2022'!DH72</f>
        <v>0</v>
      </c>
      <c r="AM73" s="94">
        <f>'cieki 2022'!DI72</f>
        <v>0</v>
      </c>
      <c r="AN73" s="95">
        <f>'cieki 2022'!DJ72</f>
        <v>0</v>
      </c>
      <c r="AO73" s="72" t="s">
        <v>167</v>
      </c>
      <c r="AQ73" s="145"/>
      <c r="AR73" s="146"/>
    </row>
    <row r="74" spans="1:44" ht="25.5" x14ac:dyDescent="0.2">
      <c r="A74" s="7">
        <f>'cieki 2022'!B73</f>
        <v>225</v>
      </c>
      <c r="B74" s="12" t="str">
        <f>'cieki 2022'!D73</f>
        <v>Kanał Mosiński - Głuchowo</v>
      </c>
      <c r="C74" s="37">
        <f>'cieki 2022'!I73</f>
        <v>0.05</v>
      </c>
      <c r="D74" s="37">
        <f>'cieki 2022'!J73</f>
        <v>1.5</v>
      </c>
      <c r="E74" s="37">
        <f>'cieki 2022'!L73</f>
        <v>2.5000000000000001E-2</v>
      </c>
      <c r="F74" s="37">
        <f>'cieki 2022'!N73</f>
        <v>11.4</v>
      </c>
      <c r="G74" s="37">
        <f>'cieki 2022'!O73</f>
        <v>9.59</v>
      </c>
      <c r="H74" s="37">
        <f>'cieki 2022'!S73</f>
        <v>9.69</v>
      </c>
      <c r="I74" s="37">
        <f>'cieki 2022'!T73</f>
        <v>22.1</v>
      </c>
      <c r="J74" s="37">
        <f>'cieki 2022'!X73</f>
        <v>32.6</v>
      </c>
      <c r="K74" s="37">
        <f>'cieki 2022'!AH73</f>
        <v>46</v>
      </c>
      <c r="L74" s="37">
        <f>'cieki 2022'!AJ73</f>
        <v>2.5</v>
      </c>
      <c r="M74" s="37">
        <f>'cieki 2022'!BA73</f>
        <v>132.5</v>
      </c>
      <c r="N74" s="37">
        <f>'cieki 2022'!BI73</f>
        <v>0.5</v>
      </c>
      <c r="O74" s="37">
        <f>'cieki 2022'!BJ73</f>
        <v>5.0000000000000001E-3</v>
      </c>
      <c r="P74" s="37">
        <f>'cieki 2022'!BP73</f>
        <v>0.05</v>
      </c>
      <c r="Q74" s="37">
        <f>'cieki 2022'!BR73</f>
        <v>0.05</v>
      </c>
      <c r="R74" s="37">
        <f>'cieki 2022'!BS73</f>
        <v>0.05</v>
      </c>
      <c r="S74" s="51">
        <f>'cieki 2022'!BT73</f>
        <v>0.05</v>
      </c>
      <c r="T74" s="51">
        <f>'cieki 2022'!BX73</f>
        <v>0.15</v>
      </c>
      <c r="U74" s="94">
        <f>'cieki 2022'!BZ73</f>
        <v>0</v>
      </c>
      <c r="V74" s="94">
        <f>'cieki 2022'!CB73</f>
        <v>0</v>
      </c>
      <c r="W74" s="97">
        <f>'cieki 2022'!CJ73</f>
        <v>0</v>
      </c>
      <c r="X74" s="94">
        <f>'cieki 2022'!CO73</f>
        <v>0</v>
      </c>
      <c r="Y74" s="94">
        <f>'cieki 2022'!CP73</f>
        <v>0</v>
      </c>
      <c r="Z74" s="94">
        <f>'cieki 2022'!CQ73</f>
        <v>0</v>
      </c>
      <c r="AA74" s="94">
        <f>'cieki 2022'!CR73</f>
        <v>0</v>
      </c>
      <c r="AB74" s="94">
        <f>'cieki 2022'!CS73</f>
        <v>0</v>
      </c>
      <c r="AC74" s="94">
        <f>'cieki 2022'!CV73</f>
        <v>0</v>
      </c>
      <c r="AD74" s="94">
        <f>'cieki 2022'!CX73</f>
        <v>0</v>
      </c>
      <c r="AE74" s="94">
        <f>'cieki 2022'!CZ73</f>
        <v>0</v>
      </c>
      <c r="AF74" s="94">
        <f>'cieki 2022'!DA73</f>
        <v>0</v>
      </c>
      <c r="AG74" s="94">
        <f>'cieki 2022'!DB73</f>
        <v>0</v>
      </c>
      <c r="AH74" s="51">
        <f>'cieki 2022'!DC73</f>
        <v>0.05</v>
      </c>
      <c r="AI74" s="51">
        <f>'cieki 2022'!DD73</f>
        <v>0.05</v>
      </c>
      <c r="AJ74" s="94">
        <f>'cieki 2022'!DF73</f>
        <v>0</v>
      </c>
      <c r="AK74" s="94">
        <f>'cieki 2022'!DG73</f>
        <v>0</v>
      </c>
      <c r="AL74" s="94">
        <f>'cieki 2022'!DH73</f>
        <v>0</v>
      </c>
      <c r="AM74" s="94">
        <f>'cieki 2022'!DI73</f>
        <v>0</v>
      </c>
      <c r="AN74" s="95">
        <f>'cieki 2022'!DJ73</f>
        <v>0</v>
      </c>
      <c r="AO74" s="72" t="s">
        <v>167</v>
      </c>
      <c r="AQ74" s="145"/>
      <c r="AR74" s="146"/>
    </row>
    <row r="75" spans="1:44" x14ac:dyDescent="0.2">
      <c r="A75" s="7">
        <f>'cieki 2022'!B74</f>
        <v>226</v>
      </c>
      <c r="B75" s="12" t="str">
        <f>'cieki 2022'!D74</f>
        <v>Kanał Mosiński - Gryżyna</v>
      </c>
      <c r="C75" s="37">
        <f>'cieki 2022'!I74</f>
        <v>0.05</v>
      </c>
      <c r="D75" s="37">
        <f>'cieki 2022'!J74</f>
        <v>1.5</v>
      </c>
      <c r="E75" s="37">
        <f>'cieki 2022'!L74</f>
        <v>2.5000000000000001E-2</v>
      </c>
      <c r="F75" s="37">
        <f>'cieki 2022'!N74</f>
        <v>2.0299999999999998</v>
      </c>
      <c r="G75" s="37">
        <f>'cieki 2022'!O74</f>
        <v>6.7</v>
      </c>
      <c r="H75" s="37">
        <f>'cieki 2022'!S74</f>
        <v>1.03</v>
      </c>
      <c r="I75" s="37">
        <f>'cieki 2022'!T74</f>
        <v>5.14</v>
      </c>
      <c r="J75" s="37">
        <f>'cieki 2022'!X74</f>
        <v>8.44</v>
      </c>
      <c r="K75" s="37">
        <f>'cieki 2022'!AH74</f>
        <v>13</v>
      </c>
      <c r="L75" s="37">
        <f>'cieki 2022'!AJ74</f>
        <v>2.5</v>
      </c>
      <c r="M75" s="37">
        <f>'cieki 2022'!BA74</f>
        <v>42</v>
      </c>
      <c r="N75" s="37">
        <f>'cieki 2022'!BI74</f>
        <v>0.5</v>
      </c>
      <c r="O75" s="37">
        <f>'cieki 2022'!BJ74</f>
        <v>5.0000000000000001E-3</v>
      </c>
      <c r="P75" s="37">
        <f>'cieki 2022'!BP74</f>
        <v>0.05</v>
      </c>
      <c r="Q75" s="37">
        <f>'cieki 2022'!BR74</f>
        <v>0.05</v>
      </c>
      <c r="R75" s="37">
        <f>'cieki 2022'!BS74</f>
        <v>0.05</v>
      </c>
      <c r="S75" s="51">
        <f>'cieki 2022'!BT74</f>
        <v>0.05</v>
      </c>
      <c r="T75" s="51">
        <f>'cieki 2022'!BX74</f>
        <v>0.15</v>
      </c>
      <c r="U75" s="94">
        <f>'cieki 2022'!BZ74</f>
        <v>0</v>
      </c>
      <c r="V75" s="94">
        <f>'cieki 2022'!CB74</f>
        <v>0</v>
      </c>
      <c r="W75" s="97">
        <f>'cieki 2022'!CJ74</f>
        <v>0</v>
      </c>
      <c r="X75" s="94">
        <f>'cieki 2022'!CO74</f>
        <v>0</v>
      </c>
      <c r="Y75" s="94">
        <f>'cieki 2022'!CP74</f>
        <v>0</v>
      </c>
      <c r="Z75" s="94">
        <f>'cieki 2022'!CQ74</f>
        <v>0</v>
      </c>
      <c r="AA75" s="94">
        <f>'cieki 2022'!CR74</f>
        <v>0</v>
      </c>
      <c r="AB75" s="94">
        <f>'cieki 2022'!CS74</f>
        <v>0</v>
      </c>
      <c r="AC75" s="94">
        <f>'cieki 2022'!CV74</f>
        <v>0</v>
      </c>
      <c r="AD75" s="94">
        <f>'cieki 2022'!CX74</f>
        <v>0</v>
      </c>
      <c r="AE75" s="94">
        <f>'cieki 2022'!CZ74</f>
        <v>0</v>
      </c>
      <c r="AF75" s="94">
        <f>'cieki 2022'!DA74</f>
        <v>0</v>
      </c>
      <c r="AG75" s="94">
        <f>'cieki 2022'!DB74</f>
        <v>0</v>
      </c>
      <c r="AH75" s="51">
        <f>'cieki 2022'!DC74</f>
        <v>0.05</v>
      </c>
      <c r="AI75" s="51">
        <f>'cieki 2022'!DD74</f>
        <v>0.05</v>
      </c>
      <c r="AJ75" s="94">
        <f>'cieki 2022'!DF74</f>
        <v>0</v>
      </c>
      <c r="AK75" s="94">
        <f>'cieki 2022'!DG74</f>
        <v>0</v>
      </c>
      <c r="AL75" s="94">
        <f>'cieki 2022'!DH74</f>
        <v>0</v>
      </c>
      <c r="AM75" s="94">
        <f>'cieki 2022'!DI74</f>
        <v>0</v>
      </c>
      <c r="AN75" s="95">
        <f>'cieki 2022'!DJ74</f>
        <v>0</v>
      </c>
      <c r="AO75" s="72" t="s">
        <v>167</v>
      </c>
      <c r="AQ75" s="145"/>
      <c r="AR75" s="146"/>
    </row>
    <row r="76" spans="1:44" x14ac:dyDescent="0.2">
      <c r="A76" s="7">
        <f>'cieki 2022'!B75</f>
        <v>227</v>
      </c>
      <c r="B76" s="12" t="str">
        <f>'cieki 2022'!D75</f>
        <v>Kanał Mosiński - Mosina</v>
      </c>
      <c r="C76" s="37">
        <f>'cieki 2022'!I75</f>
        <v>0.05</v>
      </c>
      <c r="D76" s="37">
        <f>'cieki 2022'!J75</f>
        <v>1.5</v>
      </c>
      <c r="E76" s="37">
        <f>'cieki 2022'!L75</f>
        <v>2.5000000000000001E-2</v>
      </c>
      <c r="F76" s="37">
        <f>'cieki 2022'!N75</f>
        <v>2.62</v>
      </c>
      <c r="G76" s="37">
        <f>'cieki 2022'!O75</f>
        <v>4.22</v>
      </c>
      <c r="H76" s="37">
        <f>'cieki 2022'!S75</f>
        <v>1.42</v>
      </c>
      <c r="I76" s="37">
        <f>'cieki 2022'!T75</f>
        <v>3.27</v>
      </c>
      <c r="J76" s="37">
        <f>'cieki 2022'!X75</f>
        <v>9.69</v>
      </c>
      <c r="K76" s="37">
        <f>'cieki 2022'!AH75</f>
        <v>30</v>
      </c>
      <c r="L76" s="37">
        <f>'cieki 2022'!AJ75</f>
        <v>22</v>
      </c>
      <c r="M76" s="37">
        <f>'cieki 2022'!BA75</f>
        <v>935.5</v>
      </c>
      <c r="N76" s="37">
        <f>'cieki 2022'!BI75</f>
        <v>0.5</v>
      </c>
      <c r="O76" s="37">
        <f>'cieki 2022'!BJ75</f>
        <v>5.0000000000000001E-3</v>
      </c>
      <c r="P76" s="37">
        <f>'cieki 2022'!BP75</f>
        <v>0.05</v>
      </c>
      <c r="Q76" s="37">
        <f>'cieki 2022'!BR75</f>
        <v>0.05</v>
      </c>
      <c r="R76" s="37">
        <f>'cieki 2022'!BS75</f>
        <v>0.05</v>
      </c>
      <c r="S76" s="51">
        <f>'cieki 2022'!BT75</f>
        <v>0.05</v>
      </c>
      <c r="T76" s="51">
        <f>'cieki 2022'!BX75</f>
        <v>0.15</v>
      </c>
      <c r="U76" s="94">
        <f>'cieki 2022'!BZ75</f>
        <v>0</v>
      </c>
      <c r="V76" s="94">
        <f>'cieki 2022'!CB75</f>
        <v>0</v>
      </c>
      <c r="W76" s="97">
        <f>'cieki 2022'!CJ75</f>
        <v>0</v>
      </c>
      <c r="X76" s="94">
        <f>'cieki 2022'!CO75</f>
        <v>0</v>
      </c>
      <c r="Y76" s="94">
        <f>'cieki 2022'!CP75</f>
        <v>0</v>
      </c>
      <c r="Z76" s="94">
        <f>'cieki 2022'!CQ75</f>
        <v>0</v>
      </c>
      <c r="AA76" s="94">
        <f>'cieki 2022'!CR75</f>
        <v>0</v>
      </c>
      <c r="AB76" s="94">
        <f>'cieki 2022'!CS75</f>
        <v>0</v>
      </c>
      <c r="AC76" s="94">
        <f>'cieki 2022'!CV75</f>
        <v>0</v>
      </c>
      <c r="AD76" s="94">
        <f>'cieki 2022'!CX75</f>
        <v>0</v>
      </c>
      <c r="AE76" s="94">
        <f>'cieki 2022'!CZ75</f>
        <v>0</v>
      </c>
      <c r="AF76" s="94">
        <f>'cieki 2022'!DA75</f>
        <v>0</v>
      </c>
      <c r="AG76" s="94">
        <f>'cieki 2022'!DB75</f>
        <v>0</v>
      </c>
      <c r="AH76" s="51">
        <f>'cieki 2022'!DC75</f>
        <v>0.05</v>
      </c>
      <c r="AI76" s="51">
        <f>'cieki 2022'!DD75</f>
        <v>0.05</v>
      </c>
      <c r="AJ76" s="94">
        <f>'cieki 2022'!DF75</f>
        <v>0</v>
      </c>
      <c r="AK76" s="94">
        <f>'cieki 2022'!DG75</f>
        <v>0</v>
      </c>
      <c r="AL76" s="94">
        <f>'cieki 2022'!DH75</f>
        <v>0</v>
      </c>
      <c r="AM76" s="94">
        <f>'cieki 2022'!DI75</f>
        <v>0</v>
      </c>
      <c r="AN76" s="95">
        <f>'cieki 2022'!DJ75</f>
        <v>0</v>
      </c>
      <c r="AO76" s="72" t="s">
        <v>167</v>
      </c>
      <c r="AQ76" s="145"/>
      <c r="AR76" s="146"/>
    </row>
    <row r="77" spans="1:44" ht="25.5" x14ac:dyDescent="0.2">
      <c r="A77" s="7">
        <f>'cieki 2022'!B76</f>
        <v>228</v>
      </c>
      <c r="B77" s="12" t="str">
        <f>'cieki 2022'!D76</f>
        <v>Kanał Mosiński - Niedźwiady</v>
      </c>
      <c r="C77" s="37">
        <f>'cieki 2022'!I76</f>
        <v>0.05</v>
      </c>
      <c r="D77" s="37">
        <f>'cieki 2022'!J76</f>
        <v>1.5</v>
      </c>
      <c r="E77" s="37">
        <f>'cieki 2022'!L76</f>
        <v>2.5000000000000001E-2</v>
      </c>
      <c r="F77" s="37">
        <f>'cieki 2022'!N76</f>
        <v>2.38</v>
      </c>
      <c r="G77" s="37">
        <f>'cieki 2022'!O76</f>
        <v>4.04</v>
      </c>
      <c r="H77" s="37">
        <f>'cieki 2022'!S76</f>
        <v>1.1599999999999999</v>
      </c>
      <c r="I77" s="37">
        <f>'cieki 2022'!T76</f>
        <v>3.58</v>
      </c>
      <c r="J77" s="37">
        <f>'cieki 2022'!X76</f>
        <v>5.01</v>
      </c>
      <c r="K77" s="37">
        <f>'cieki 2022'!AH76</f>
        <v>11</v>
      </c>
      <c r="L77" s="37">
        <f>'cieki 2022'!AJ76</f>
        <v>2.5</v>
      </c>
      <c r="M77" s="37">
        <f>'cieki 2022'!BA76</f>
        <v>270.5</v>
      </c>
      <c r="N77" s="37">
        <f>'cieki 2022'!BI76</f>
        <v>0.5</v>
      </c>
      <c r="O77" s="37">
        <f>'cieki 2022'!BJ76</f>
        <v>5.0000000000000001E-3</v>
      </c>
      <c r="P77" s="37">
        <f>'cieki 2022'!BP76</f>
        <v>0.05</v>
      </c>
      <c r="Q77" s="37">
        <f>'cieki 2022'!BR76</f>
        <v>0.05</v>
      </c>
      <c r="R77" s="37">
        <f>'cieki 2022'!BS76</f>
        <v>0.05</v>
      </c>
      <c r="S77" s="51">
        <f>'cieki 2022'!BT76</f>
        <v>0.05</v>
      </c>
      <c r="T77" s="51">
        <f>'cieki 2022'!BX76</f>
        <v>0.15</v>
      </c>
      <c r="U77" s="94">
        <f>'cieki 2022'!BZ76</f>
        <v>0</v>
      </c>
      <c r="V77" s="94">
        <f>'cieki 2022'!CB76</f>
        <v>0</v>
      </c>
      <c r="W77" s="97">
        <f>'cieki 2022'!CJ76</f>
        <v>0</v>
      </c>
      <c r="X77" s="94">
        <f>'cieki 2022'!CO76</f>
        <v>0</v>
      </c>
      <c r="Y77" s="94">
        <f>'cieki 2022'!CP76</f>
        <v>0</v>
      </c>
      <c r="Z77" s="94">
        <f>'cieki 2022'!CQ76</f>
        <v>0</v>
      </c>
      <c r="AA77" s="94">
        <f>'cieki 2022'!CR76</f>
        <v>0</v>
      </c>
      <c r="AB77" s="94">
        <f>'cieki 2022'!CS76</f>
        <v>0</v>
      </c>
      <c r="AC77" s="94">
        <f>'cieki 2022'!CV76</f>
        <v>0</v>
      </c>
      <c r="AD77" s="94">
        <f>'cieki 2022'!CX76</f>
        <v>0</v>
      </c>
      <c r="AE77" s="94">
        <f>'cieki 2022'!CZ76</f>
        <v>0</v>
      </c>
      <c r="AF77" s="94">
        <f>'cieki 2022'!DA76</f>
        <v>0</v>
      </c>
      <c r="AG77" s="94">
        <f>'cieki 2022'!DB76</f>
        <v>0</v>
      </c>
      <c r="AH77" s="51">
        <f>'cieki 2022'!DC76</f>
        <v>0.05</v>
      </c>
      <c r="AI77" s="51">
        <f>'cieki 2022'!DD76</f>
        <v>0.05</v>
      </c>
      <c r="AJ77" s="94">
        <f>'cieki 2022'!DF76</f>
        <v>0</v>
      </c>
      <c r="AK77" s="94">
        <f>'cieki 2022'!DG76</f>
        <v>0</v>
      </c>
      <c r="AL77" s="94">
        <f>'cieki 2022'!DH76</f>
        <v>0</v>
      </c>
      <c r="AM77" s="94">
        <f>'cieki 2022'!DI76</f>
        <v>0</v>
      </c>
      <c r="AN77" s="95">
        <f>'cieki 2022'!DJ76</f>
        <v>0</v>
      </c>
      <c r="AO77" s="72" t="s">
        <v>167</v>
      </c>
      <c r="AQ77" s="145"/>
      <c r="AR77" s="146"/>
    </row>
    <row r="78" spans="1:44" ht="25.5" x14ac:dyDescent="0.2">
      <c r="A78" s="7">
        <f>'cieki 2022'!B77</f>
        <v>229</v>
      </c>
      <c r="B78" s="12" t="str">
        <f>'cieki 2022'!D77</f>
        <v>Kanał Palemona - Kwidzyn</v>
      </c>
      <c r="C78" s="37">
        <f>'cieki 2022'!I77</f>
        <v>0.16400000000000001</v>
      </c>
      <c r="D78" s="37">
        <f>'cieki 2022'!J77</f>
        <v>11.8</v>
      </c>
      <c r="E78" s="37">
        <f>'cieki 2022'!L77</f>
        <v>0.88</v>
      </c>
      <c r="F78" s="37">
        <f>'cieki 2022'!N77</f>
        <v>59.2</v>
      </c>
      <c r="G78" s="37">
        <f>'cieki 2022'!O77</f>
        <v>61.4</v>
      </c>
      <c r="H78" s="37">
        <f>'cieki 2022'!S77</f>
        <v>40.700000000000003</v>
      </c>
      <c r="I78" s="37">
        <f>'cieki 2022'!T77</f>
        <v>62</v>
      </c>
      <c r="J78" s="37">
        <f>'cieki 2022'!X77</f>
        <v>236</v>
      </c>
      <c r="K78" s="37">
        <f>'cieki 2022'!AH77</f>
        <v>84</v>
      </c>
      <c r="L78" s="37">
        <f>'cieki 2022'!AJ77</f>
        <v>25</v>
      </c>
      <c r="M78" s="37">
        <f>'cieki 2022'!BA77</f>
        <v>1061</v>
      </c>
      <c r="N78" s="37">
        <f>'cieki 2022'!BI77</f>
        <v>0.5</v>
      </c>
      <c r="O78" s="37">
        <f>'cieki 2022'!BJ77</f>
        <v>5.0000000000000001E-3</v>
      </c>
      <c r="P78" s="37">
        <f>'cieki 2022'!BP77</f>
        <v>0.05</v>
      </c>
      <c r="Q78" s="37">
        <f>'cieki 2022'!BR77</f>
        <v>0.05</v>
      </c>
      <c r="R78" s="37">
        <f>'cieki 2022'!BS77</f>
        <v>0.05</v>
      </c>
      <c r="S78" s="51">
        <f>'cieki 2022'!BT77</f>
        <v>0.05</v>
      </c>
      <c r="T78" s="51">
        <f>'cieki 2022'!BX77</f>
        <v>0.15</v>
      </c>
      <c r="U78" s="94">
        <f>'cieki 2022'!BZ77</f>
        <v>0</v>
      </c>
      <c r="V78" s="94">
        <f>'cieki 2022'!CB77</f>
        <v>0</v>
      </c>
      <c r="W78" s="97">
        <f>'cieki 2022'!CJ77</f>
        <v>0</v>
      </c>
      <c r="X78" s="94">
        <f>'cieki 2022'!CO77</f>
        <v>0</v>
      </c>
      <c r="Y78" s="94">
        <f>'cieki 2022'!CP77</f>
        <v>0</v>
      </c>
      <c r="Z78" s="94">
        <f>'cieki 2022'!CQ77</f>
        <v>0</v>
      </c>
      <c r="AA78" s="94">
        <f>'cieki 2022'!CR77</f>
        <v>0</v>
      </c>
      <c r="AB78" s="94">
        <f>'cieki 2022'!CS77</f>
        <v>0</v>
      </c>
      <c r="AC78" s="94">
        <f>'cieki 2022'!CV77</f>
        <v>0</v>
      </c>
      <c r="AD78" s="94">
        <f>'cieki 2022'!CX77</f>
        <v>0</v>
      </c>
      <c r="AE78" s="94">
        <f>'cieki 2022'!CZ77</f>
        <v>0</v>
      </c>
      <c r="AF78" s="94">
        <f>'cieki 2022'!DA77</f>
        <v>0</v>
      </c>
      <c r="AG78" s="94">
        <f>'cieki 2022'!DB77</f>
        <v>0</v>
      </c>
      <c r="AH78" s="51">
        <f>'cieki 2022'!DC77</f>
        <v>0.05</v>
      </c>
      <c r="AI78" s="51">
        <f>'cieki 2022'!DD77</f>
        <v>0.05</v>
      </c>
      <c r="AJ78" s="94">
        <f>'cieki 2022'!DF77</f>
        <v>0</v>
      </c>
      <c r="AK78" s="94">
        <f>'cieki 2022'!DG77</f>
        <v>0</v>
      </c>
      <c r="AL78" s="94">
        <f>'cieki 2022'!DH77</f>
        <v>0</v>
      </c>
      <c r="AM78" s="94">
        <f>'cieki 2022'!DI77</f>
        <v>0</v>
      </c>
      <c r="AN78" s="95">
        <f>'cieki 2022'!DJ77</f>
        <v>0</v>
      </c>
      <c r="AO78" s="71" t="s">
        <v>166</v>
      </c>
      <c r="AQ78" s="145"/>
      <c r="AR78" s="146"/>
    </row>
    <row r="79" spans="1:44" ht="25.5" x14ac:dyDescent="0.2">
      <c r="A79" s="7">
        <f>'cieki 2022'!B78</f>
        <v>230</v>
      </c>
      <c r="B79" s="12" t="str">
        <f>'cieki 2022'!D78</f>
        <v>Kanał Psarski Potok - ujście do Oławy</v>
      </c>
      <c r="C79" s="37">
        <f>'cieki 2022'!I78</f>
        <v>0.05</v>
      </c>
      <c r="D79" s="37">
        <f>'cieki 2022'!J78</f>
        <v>5.86</v>
      </c>
      <c r="E79" s="37">
        <f>'cieki 2022'!L78</f>
        <v>2.5000000000000001E-2</v>
      </c>
      <c r="F79" s="37">
        <f>'cieki 2022'!N78</f>
        <v>4.28</v>
      </c>
      <c r="G79" s="37">
        <f>'cieki 2022'!O78</f>
        <v>7.24</v>
      </c>
      <c r="H79" s="37">
        <f>'cieki 2022'!S78</f>
        <v>5.47</v>
      </c>
      <c r="I79" s="37">
        <f>'cieki 2022'!T78</f>
        <v>2.84</v>
      </c>
      <c r="J79" s="37">
        <f>'cieki 2022'!X78</f>
        <v>9.7100000000000009</v>
      </c>
      <c r="K79" s="37">
        <f>'cieki 2022'!AH78</f>
        <v>6</v>
      </c>
      <c r="L79" s="37">
        <f>'cieki 2022'!AJ78</f>
        <v>16</v>
      </c>
      <c r="M79" s="37">
        <f>'cieki 2022'!BA78</f>
        <v>330.5</v>
      </c>
      <c r="N79" s="37">
        <f>'cieki 2022'!BI78</f>
        <v>0.5</v>
      </c>
      <c r="O79" s="37">
        <f>'cieki 2022'!BJ78</f>
        <v>5.0000000000000001E-3</v>
      </c>
      <c r="P79" s="37">
        <f>'cieki 2022'!BP78</f>
        <v>0.05</v>
      </c>
      <c r="Q79" s="37">
        <f>'cieki 2022'!BR78</f>
        <v>0.05</v>
      </c>
      <c r="R79" s="37">
        <f>'cieki 2022'!BS78</f>
        <v>0.05</v>
      </c>
      <c r="S79" s="51">
        <f>'cieki 2022'!BT78</f>
        <v>0.05</v>
      </c>
      <c r="T79" s="51">
        <f>'cieki 2022'!BX78</f>
        <v>0.15</v>
      </c>
      <c r="U79" s="102">
        <f>'cieki 2022'!BZ78</f>
        <v>50</v>
      </c>
      <c r="V79" s="102">
        <f>'cieki 2022'!CB78</f>
        <v>0.01</v>
      </c>
      <c r="W79" s="103">
        <f>'cieki 2022'!CJ78</f>
        <v>5.0000000000000001E-3</v>
      </c>
      <c r="X79" s="102">
        <f>'cieki 2022'!CO78</f>
        <v>1.5</v>
      </c>
      <c r="Y79" s="102">
        <f>'cieki 2022'!CP78</f>
        <v>0.3</v>
      </c>
      <c r="Z79" s="102">
        <f>'cieki 2022'!CQ78</f>
        <v>5</v>
      </c>
      <c r="AA79" s="102">
        <f>'cieki 2022'!CR78</f>
        <v>0.5</v>
      </c>
      <c r="AB79" s="102">
        <f>'cieki 2022'!CS78</f>
        <v>0.5</v>
      </c>
      <c r="AC79" s="102">
        <f>'cieki 2022'!CV78</f>
        <v>0.05</v>
      </c>
      <c r="AD79" s="102">
        <f>'cieki 2022'!CX78</f>
        <v>0.05</v>
      </c>
      <c r="AE79" s="102">
        <f>'cieki 2022'!CZ78</f>
        <v>0.05</v>
      </c>
      <c r="AF79" s="102">
        <f>'cieki 2022'!DA78</f>
        <v>0.05</v>
      </c>
      <c r="AG79" s="102">
        <f>'cieki 2022'!DB78</f>
        <v>0.05</v>
      </c>
      <c r="AH79" s="51">
        <f>'cieki 2022'!DC78</f>
        <v>0.05</v>
      </c>
      <c r="AI79" s="51">
        <f>'cieki 2022'!DD78</f>
        <v>0.05</v>
      </c>
      <c r="AJ79" s="102">
        <f>'cieki 2022'!DF78</f>
        <v>0.5</v>
      </c>
      <c r="AK79" s="102">
        <f>'cieki 2022'!DG78</f>
        <v>0.05</v>
      </c>
      <c r="AL79" s="102">
        <f>'cieki 2022'!DH78</f>
        <v>2.5000000000000001E-2</v>
      </c>
      <c r="AM79" s="102">
        <f>'cieki 2022'!DI78</f>
        <v>2.5000000000000001E-2</v>
      </c>
      <c r="AN79" s="104">
        <f>'cieki 2022'!DJ78</f>
        <v>0.05</v>
      </c>
      <c r="AO79" s="72" t="s">
        <v>167</v>
      </c>
      <c r="AQ79" s="145"/>
      <c r="AR79" s="146"/>
    </row>
    <row r="80" spans="1:44" ht="25.5" x14ac:dyDescent="0.2">
      <c r="A80" s="7">
        <f>'cieki 2022'!B79</f>
        <v>231</v>
      </c>
      <c r="B80" s="12" t="str">
        <f>'cieki 2022'!D79</f>
        <v>Kanał Troszyński - Dobrzyków, most</v>
      </c>
      <c r="C80" s="37">
        <f>'cieki 2022'!I79</f>
        <v>0.05</v>
      </c>
      <c r="D80" s="37">
        <f>'cieki 2022'!J79</f>
        <v>12</v>
      </c>
      <c r="E80" s="37">
        <f>'cieki 2022'!L79</f>
        <v>0.36099999999999999</v>
      </c>
      <c r="F80" s="37">
        <f>'cieki 2022'!N79</f>
        <v>30.3</v>
      </c>
      <c r="G80" s="37">
        <f>'cieki 2022'!O79</f>
        <v>19.7</v>
      </c>
      <c r="H80" s="37">
        <f>'cieki 2022'!S79</f>
        <v>22.6</v>
      </c>
      <c r="I80" s="37">
        <f>'cieki 2022'!T79</f>
        <v>17.3</v>
      </c>
      <c r="J80" s="37">
        <f>'cieki 2022'!X79</f>
        <v>143</v>
      </c>
      <c r="K80" s="37">
        <f>'cieki 2022'!AH79</f>
        <v>66</v>
      </c>
      <c r="L80" s="37">
        <f>'cieki 2022'!AJ79</f>
        <v>7</v>
      </c>
      <c r="M80" s="37">
        <f>'cieki 2022'!BA79</f>
        <v>265</v>
      </c>
      <c r="N80" s="37">
        <f>'cieki 2022'!BI79</f>
        <v>0.5</v>
      </c>
      <c r="O80" s="37">
        <f>'cieki 2022'!BJ79</f>
        <v>5.0000000000000001E-3</v>
      </c>
      <c r="P80" s="37">
        <f>'cieki 2022'!BP79</f>
        <v>0.05</v>
      </c>
      <c r="Q80" s="37">
        <f>'cieki 2022'!BR79</f>
        <v>0.05</v>
      </c>
      <c r="R80" s="37">
        <f>'cieki 2022'!BS79</f>
        <v>0.05</v>
      </c>
      <c r="S80" s="51">
        <f>'cieki 2022'!BT79</f>
        <v>0.05</v>
      </c>
      <c r="T80" s="51">
        <f>'cieki 2022'!BX79</f>
        <v>0.15</v>
      </c>
      <c r="U80" s="94">
        <f>'cieki 2022'!BZ79</f>
        <v>0</v>
      </c>
      <c r="V80" s="94">
        <f>'cieki 2022'!CB79</f>
        <v>0</v>
      </c>
      <c r="W80" s="94">
        <f>'cieki 2022'!CJ79</f>
        <v>0</v>
      </c>
      <c r="X80" s="94">
        <f>'cieki 2022'!CO79</f>
        <v>0</v>
      </c>
      <c r="Y80" s="94">
        <f>'cieki 2022'!CP79</f>
        <v>0</v>
      </c>
      <c r="Z80" s="94">
        <f>'cieki 2022'!CQ79</f>
        <v>0</v>
      </c>
      <c r="AA80" s="94">
        <f>'cieki 2022'!CR79</f>
        <v>0</v>
      </c>
      <c r="AB80" s="94">
        <f>'cieki 2022'!CS79</f>
        <v>0</v>
      </c>
      <c r="AC80" s="94">
        <f>'cieki 2022'!CV79</f>
        <v>0</v>
      </c>
      <c r="AD80" s="94">
        <f>'cieki 2022'!CX79</f>
        <v>0</v>
      </c>
      <c r="AE80" s="94">
        <f>'cieki 2022'!CZ79</f>
        <v>0</v>
      </c>
      <c r="AF80" s="94">
        <f>'cieki 2022'!DA79</f>
        <v>0</v>
      </c>
      <c r="AG80" s="94">
        <f>'cieki 2022'!DB79</f>
        <v>0</v>
      </c>
      <c r="AH80" s="51">
        <f>'cieki 2022'!DC79</f>
        <v>0.05</v>
      </c>
      <c r="AI80" s="51">
        <f>'cieki 2022'!DD79</f>
        <v>0.05</v>
      </c>
      <c r="AJ80" s="94">
        <f>'cieki 2022'!DF79</f>
        <v>0</v>
      </c>
      <c r="AK80" s="94">
        <f>'cieki 2022'!DG79</f>
        <v>0</v>
      </c>
      <c r="AL80" s="94">
        <f>'cieki 2022'!DH79</f>
        <v>0</v>
      </c>
      <c r="AM80" s="94">
        <f>'cieki 2022'!DI79</f>
        <v>0</v>
      </c>
      <c r="AN80" s="94">
        <f>'cieki 2022'!DJ79</f>
        <v>0</v>
      </c>
      <c r="AO80" s="71" t="s">
        <v>166</v>
      </c>
      <c r="AQ80" s="145"/>
      <c r="AR80" s="146"/>
    </row>
    <row r="81" spans="1:44" ht="38.25" x14ac:dyDescent="0.2">
      <c r="A81" s="7">
        <f>'cieki 2022'!B80</f>
        <v>235</v>
      </c>
      <c r="B81" s="12" t="str">
        <f>'cieki 2022'!D80</f>
        <v>Klikawa - powyżej przejścia granicznego w Kudowie Zdr.</v>
      </c>
      <c r="C81" s="37">
        <f>'cieki 2022'!I80</f>
        <v>0.05</v>
      </c>
      <c r="D81" s="37">
        <f>'cieki 2022'!J80</f>
        <v>18.100000000000001</v>
      </c>
      <c r="E81" s="37">
        <f>'cieki 2022'!L80</f>
        <v>2.5000000000000001E-2</v>
      </c>
      <c r="F81" s="37">
        <f>'cieki 2022'!N80</f>
        <v>16.600000000000001</v>
      </c>
      <c r="G81" s="37">
        <f>'cieki 2022'!O80</f>
        <v>17.899999999999999</v>
      </c>
      <c r="H81" s="37">
        <f>'cieki 2022'!S80</f>
        <v>16.600000000000001</v>
      </c>
      <c r="I81" s="37">
        <f>'cieki 2022'!T80</f>
        <v>20.2</v>
      </c>
      <c r="J81" s="37">
        <f>'cieki 2022'!X80</f>
        <v>79.599999999999994</v>
      </c>
      <c r="K81" s="37">
        <f>'cieki 2022'!AH80</f>
        <v>40</v>
      </c>
      <c r="L81" s="37">
        <f>'cieki 2022'!AJ80</f>
        <v>79</v>
      </c>
      <c r="M81" s="37">
        <f>'cieki 2022'!BA80</f>
        <v>4362</v>
      </c>
      <c r="N81" s="37">
        <f>'cieki 2022'!BI80</f>
        <v>0.5</v>
      </c>
      <c r="O81" s="37">
        <f>'cieki 2022'!BJ80</f>
        <v>5.0000000000000001E-3</v>
      </c>
      <c r="P81" s="37">
        <f>'cieki 2022'!BP80</f>
        <v>0.05</v>
      </c>
      <c r="Q81" s="37">
        <f>'cieki 2022'!BR80</f>
        <v>0.05</v>
      </c>
      <c r="R81" s="37">
        <f>'cieki 2022'!BS80</f>
        <v>0.05</v>
      </c>
      <c r="S81" s="51">
        <f>'cieki 2022'!BT80</f>
        <v>0.05</v>
      </c>
      <c r="T81" s="51">
        <f>'cieki 2022'!BX80</f>
        <v>0.15</v>
      </c>
      <c r="U81" s="94">
        <f>'cieki 2022'!BZ80</f>
        <v>0</v>
      </c>
      <c r="V81" s="94">
        <f>'cieki 2022'!CB80</f>
        <v>0</v>
      </c>
      <c r="W81" s="94">
        <f>'cieki 2022'!CJ80</f>
        <v>0</v>
      </c>
      <c r="X81" s="94">
        <f>'cieki 2022'!CO80</f>
        <v>0</v>
      </c>
      <c r="Y81" s="94">
        <f>'cieki 2022'!CP80</f>
        <v>0</v>
      </c>
      <c r="Z81" s="94">
        <f>'cieki 2022'!CQ80</f>
        <v>0</v>
      </c>
      <c r="AA81" s="94">
        <f>'cieki 2022'!CR80</f>
        <v>0</v>
      </c>
      <c r="AB81" s="94">
        <f>'cieki 2022'!CS80</f>
        <v>0</v>
      </c>
      <c r="AC81" s="94">
        <f>'cieki 2022'!CV80</f>
        <v>0</v>
      </c>
      <c r="AD81" s="94">
        <f>'cieki 2022'!CX80</f>
        <v>0</v>
      </c>
      <c r="AE81" s="94">
        <f>'cieki 2022'!CZ80</f>
        <v>0</v>
      </c>
      <c r="AF81" s="94">
        <f>'cieki 2022'!DA80</f>
        <v>0</v>
      </c>
      <c r="AG81" s="94">
        <f>'cieki 2022'!DB80</f>
        <v>0</v>
      </c>
      <c r="AH81" s="51">
        <f>'cieki 2022'!DC80</f>
        <v>0.05</v>
      </c>
      <c r="AI81" s="51">
        <f>'cieki 2022'!DD80</f>
        <v>0.05</v>
      </c>
      <c r="AJ81" s="94">
        <f>'cieki 2022'!DF80</f>
        <v>0</v>
      </c>
      <c r="AK81" s="94">
        <f>'cieki 2022'!DG80</f>
        <v>0</v>
      </c>
      <c r="AL81" s="94">
        <f>'cieki 2022'!DH80</f>
        <v>0</v>
      </c>
      <c r="AM81" s="94">
        <f>'cieki 2022'!DI80</f>
        <v>0</v>
      </c>
      <c r="AN81" s="94">
        <f>'cieki 2022'!DJ80</f>
        <v>0</v>
      </c>
      <c r="AO81" s="71" t="s">
        <v>166</v>
      </c>
      <c r="AQ81" s="145"/>
      <c r="AR81" s="146"/>
    </row>
    <row r="82" spans="1:44" x14ac:dyDescent="0.2">
      <c r="A82" s="7">
        <f>'cieki 2022'!B81</f>
        <v>236</v>
      </c>
      <c r="B82" s="12" t="str">
        <f>'cieki 2022'!D81</f>
        <v>Kłodnica - ujście do Odry</v>
      </c>
      <c r="C82" s="37">
        <f>'cieki 2022'!I81</f>
        <v>0.05</v>
      </c>
      <c r="D82" s="37">
        <f>'cieki 2022'!J81</f>
        <v>11.6</v>
      </c>
      <c r="E82" s="37">
        <f>'cieki 2022'!L81</f>
        <v>2.5000000000000001E-2</v>
      </c>
      <c r="F82" s="37">
        <f>'cieki 2022'!N81</f>
        <v>44.2</v>
      </c>
      <c r="G82" s="37">
        <f>'cieki 2022'!O81</f>
        <v>68.2</v>
      </c>
      <c r="H82" s="37">
        <f>'cieki 2022'!S81</f>
        <v>31.9</v>
      </c>
      <c r="I82" s="37">
        <f>'cieki 2022'!T81</f>
        <v>73.400000000000006</v>
      </c>
      <c r="J82" s="37">
        <f>'cieki 2022'!X81</f>
        <v>524</v>
      </c>
      <c r="K82" s="37">
        <f>'cieki 2022'!AH81</f>
        <v>510</v>
      </c>
      <c r="L82" s="37">
        <f>'cieki 2022'!AJ81</f>
        <v>285</v>
      </c>
      <c r="M82" s="37">
        <f>'cieki 2022'!BA81</f>
        <v>8408</v>
      </c>
      <c r="N82" s="37">
        <f>'cieki 2022'!BI81</f>
        <v>0.5</v>
      </c>
      <c r="O82" s="37">
        <f>'cieki 2022'!BJ81</f>
        <v>5.0000000000000001E-3</v>
      </c>
      <c r="P82" s="37">
        <f>'cieki 2022'!BP81</f>
        <v>0.05</v>
      </c>
      <c r="Q82" s="37">
        <f>'cieki 2022'!BR81</f>
        <v>0.05</v>
      </c>
      <c r="R82" s="37">
        <f>'cieki 2022'!BS81</f>
        <v>0.05</v>
      </c>
      <c r="S82" s="51">
        <f>'cieki 2022'!BT81</f>
        <v>0.05</v>
      </c>
      <c r="T82" s="51">
        <f>'cieki 2022'!BX81</f>
        <v>0.15</v>
      </c>
      <c r="U82" s="94">
        <f>'cieki 2022'!BZ81</f>
        <v>0</v>
      </c>
      <c r="V82" s="94">
        <f>'cieki 2022'!CB81</f>
        <v>0</v>
      </c>
      <c r="W82" s="94">
        <f>'cieki 2022'!CJ81</f>
        <v>0</v>
      </c>
      <c r="X82" s="94">
        <f>'cieki 2022'!CO81</f>
        <v>0</v>
      </c>
      <c r="Y82" s="94">
        <f>'cieki 2022'!CP81</f>
        <v>0</v>
      </c>
      <c r="Z82" s="94">
        <f>'cieki 2022'!CQ81</f>
        <v>0</v>
      </c>
      <c r="AA82" s="94">
        <f>'cieki 2022'!CR81</f>
        <v>0</v>
      </c>
      <c r="AB82" s="94">
        <f>'cieki 2022'!CS81</f>
        <v>0</v>
      </c>
      <c r="AC82" s="94">
        <f>'cieki 2022'!CV81</f>
        <v>0</v>
      </c>
      <c r="AD82" s="94">
        <f>'cieki 2022'!CX81</f>
        <v>0</v>
      </c>
      <c r="AE82" s="94">
        <f>'cieki 2022'!CZ81</f>
        <v>0</v>
      </c>
      <c r="AF82" s="94">
        <f>'cieki 2022'!DA81</f>
        <v>0</v>
      </c>
      <c r="AG82" s="94">
        <f>'cieki 2022'!DB81</f>
        <v>0</v>
      </c>
      <c r="AH82" s="51">
        <f>'cieki 2022'!DC81</f>
        <v>0.05</v>
      </c>
      <c r="AI82" s="51">
        <f>'cieki 2022'!DD81</f>
        <v>0.05</v>
      </c>
      <c r="AJ82" s="94">
        <f>'cieki 2022'!DF81</f>
        <v>0</v>
      </c>
      <c r="AK82" s="94">
        <f>'cieki 2022'!DG81</f>
        <v>0</v>
      </c>
      <c r="AL82" s="94">
        <f>'cieki 2022'!DH81</f>
        <v>0</v>
      </c>
      <c r="AM82" s="94">
        <f>'cieki 2022'!DI81</f>
        <v>0</v>
      </c>
      <c r="AN82" s="94">
        <f>'cieki 2022'!DJ81</f>
        <v>0</v>
      </c>
      <c r="AO82" s="71" t="s">
        <v>166</v>
      </c>
      <c r="AQ82" s="145"/>
      <c r="AR82" s="146"/>
    </row>
    <row r="83" spans="1:44" ht="25.5" x14ac:dyDescent="0.2">
      <c r="A83" s="7">
        <f>'cieki 2022'!B82</f>
        <v>238</v>
      </c>
      <c r="B83" s="12" t="str">
        <f>'cieki 2022'!D82</f>
        <v>Kołodzieżanka - ujście do Świsłoczy</v>
      </c>
      <c r="C83" s="37">
        <f>'cieki 2022'!I82</f>
        <v>0.05</v>
      </c>
      <c r="D83" s="37">
        <f>'cieki 2022'!J82</f>
        <v>3.62</v>
      </c>
      <c r="E83" s="37">
        <f>'cieki 2022'!L82</f>
        <v>0.14699999999999999</v>
      </c>
      <c r="F83" s="37">
        <f>'cieki 2022'!N82</f>
        <v>9.4600000000000009</v>
      </c>
      <c r="G83" s="37">
        <f>'cieki 2022'!O82</f>
        <v>10.1</v>
      </c>
      <c r="H83" s="37">
        <f>'cieki 2022'!S82</f>
        <v>4.29</v>
      </c>
      <c r="I83" s="37">
        <f>'cieki 2022'!T82</f>
        <v>7.26</v>
      </c>
      <c r="J83" s="37">
        <f>'cieki 2022'!X82</f>
        <v>31</v>
      </c>
      <c r="K83" s="37">
        <f>'cieki 2022'!AH82</f>
        <v>93</v>
      </c>
      <c r="L83" s="37">
        <f>'cieki 2022'!AJ82</f>
        <v>2.5</v>
      </c>
      <c r="M83" s="37">
        <f>'cieki 2022'!BA82</f>
        <v>850</v>
      </c>
      <c r="N83" s="37">
        <f>'cieki 2022'!BI82</f>
        <v>0.5</v>
      </c>
      <c r="O83" s="37">
        <f>'cieki 2022'!BJ82</f>
        <v>5.0000000000000001E-3</v>
      </c>
      <c r="P83" s="37">
        <f>'cieki 2022'!BP82</f>
        <v>0.05</v>
      </c>
      <c r="Q83" s="37">
        <f>'cieki 2022'!BR82</f>
        <v>0.05</v>
      </c>
      <c r="R83" s="37">
        <f>'cieki 2022'!BS82</f>
        <v>0.05</v>
      </c>
      <c r="S83" s="51">
        <f>'cieki 2022'!BT82</f>
        <v>0.05</v>
      </c>
      <c r="T83" s="51">
        <f>'cieki 2022'!BX82</f>
        <v>0.15</v>
      </c>
      <c r="U83" s="102">
        <f>'cieki 2022'!BZ82</f>
        <v>50</v>
      </c>
      <c r="V83" s="102">
        <f>'cieki 2022'!CB82</f>
        <v>0.01</v>
      </c>
      <c r="W83" s="103">
        <f>'cieki 2022'!CJ82</f>
        <v>5.0000000000000001E-3</v>
      </c>
      <c r="X83" s="102">
        <f>'cieki 2022'!CO82</f>
        <v>1.5</v>
      </c>
      <c r="Y83" s="102">
        <f>'cieki 2022'!CP82</f>
        <v>0.3</v>
      </c>
      <c r="Z83" s="102">
        <f>'cieki 2022'!CQ82</f>
        <v>5</v>
      </c>
      <c r="AA83" s="102">
        <f>'cieki 2022'!CR82</f>
        <v>0.5</v>
      </c>
      <c r="AB83" s="102">
        <f>'cieki 2022'!CS82</f>
        <v>0.5</v>
      </c>
      <c r="AC83" s="102">
        <f>'cieki 2022'!CV82</f>
        <v>0.05</v>
      </c>
      <c r="AD83" s="102">
        <f>'cieki 2022'!CX82</f>
        <v>0.05</v>
      </c>
      <c r="AE83" s="102">
        <f>'cieki 2022'!CZ82</f>
        <v>0.05</v>
      </c>
      <c r="AF83" s="102">
        <f>'cieki 2022'!DA82</f>
        <v>0.05</v>
      </c>
      <c r="AG83" s="102">
        <f>'cieki 2022'!DB82</f>
        <v>0.05</v>
      </c>
      <c r="AH83" s="51">
        <f>'cieki 2022'!DC82</f>
        <v>0.05</v>
      </c>
      <c r="AI83" s="51">
        <f>'cieki 2022'!DD82</f>
        <v>0.05</v>
      </c>
      <c r="AJ83" s="102">
        <f>'cieki 2022'!DF82</f>
        <v>0.5</v>
      </c>
      <c r="AK83" s="102">
        <f>'cieki 2022'!DG82</f>
        <v>0.05</v>
      </c>
      <c r="AL83" s="102">
        <f>'cieki 2022'!DH82</f>
        <v>2.5000000000000001E-2</v>
      </c>
      <c r="AM83" s="102">
        <f>'cieki 2022'!DI82</f>
        <v>2.5000000000000001E-2</v>
      </c>
      <c r="AN83" s="104">
        <f>'cieki 2022'!DJ82</f>
        <v>0.05</v>
      </c>
      <c r="AO83" s="72" t="s">
        <v>167</v>
      </c>
      <c r="AQ83" s="145"/>
      <c r="AR83" s="146"/>
    </row>
    <row r="84" spans="1:44" ht="25.5" x14ac:dyDescent="0.2">
      <c r="A84" s="7">
        <f>'cieki 2022'!B83</f>
        <v>242</v>
      </c>
      <c r="B84" s="12" t="str">
        <f>'cieki 2022'!D83</f>
        <v>Kropiwnica - Paprotno Sopotnik</v>
      </c>
      <c r="C84" s="37">
        <f>'cieki 2022'!I83</f>
        <v>0.05</v>
      </c>
      <c r="D84" s="37">
        <f>'cieki 2022'!J83</f>
        <v>4.9800000000000004</v>
      </c>
      <c r="E84" s="37">
        <f>'cieki 2022'!L83</f>
        <v>2.5000000000000001E-2</v>
      </c>
      <c r="F84" s="37">
        <f>'cieki 2022'!N83</f>
        <v>17.399999999999999</v>
      </c>
      <c r="G84" s="37">
        <f>'cieki 2022'!O83</f>
        <v>28.1</v>
      </c>
      <c r="H84" s="37">
        <f>'cieki 2022'!S83</f>
        <v>20.6</v>
      </c>
      <c r="I84" s="37">
        <f>'cieki 2022'!T83</f>
        <v>6.1</v>
      </c>
      <c r="J84" s="37">
        <f>'cieki 2022'!X83</f>
        <v>43.8</v>
      </c>
      <c r="K84" s="37">
        <f>'cieki 2022'!AH83</f>
        <v>11</v>
      </c>
      <c r="L84" s="37">
        <f>'cieki 2022'!AJ83</f>
        <v>10</v>
      </c>
      <c r="M84" s="37">
        <f>'cieki 2022'!BA83</f>
        <v>490</v>
      </c>
      <c r="N84" s="37">
        <f>'cieki 2022'!BI83</f>
        <v>0.5</v>
      </c>
      <c r="O84" s="37">
        <f>'cieki 2022'!BJ83</f>
        <v>5.0000000000000001E-3</v>
      </c>
      <c r="P84" s="37">
        <f>'cieki 2022'!BP83</f>
        <v>0.05</v>
      </c>
      <c r="Q84" s="37">
        <f>'cieki 2022'!BR83</f>
        <v>0.05</v>
      </c>
      <c r="R84" s="37">
        <f>'cieki 2022'!BS83</f>
        <v>0.05</v>
      </c>
      <c r="S84" s="51">
        <f>'cieki 2022'!BT83</f>
        <v>0.05</v>
      </c>
      <c r="T84" s="51">
        <f>'cieki 2022'!BX83</f>
        <v>0.15</v>
      </c>
      <c r="U84" s="94">
        <f>'cieki 2022'!BZ83</f>
        <v>0</v>
      </c>
      <c r="V84" s="94">
        <f>'cieki 2022'!CB83</f>
        <v>0</v>
      </c>
      <c r="W84" s="97">
        <f>'cieki 2022'!CJ83</f>
        <v>0</v>
      </c>
      <c r="X84" s="94">
        <f>'cieki 2022'!CO83</f>
        <v>0</v>
      </c>
      <c r="Y84" s="94">
        <f>'cieki 2022'!CP83</f>
        <v>0</v>
      </c>
      <c r="Z84" s="94">
        <f>'cieki 2022'!CQ83</f>
        <v>0</v>
      </c>
      <c r="AA84" s="94">
        <f>'cieki 2022'!CR83</f>
        <v>0</v>
      </c>
      <c r="AB84" s="94">
        <f>'cieki 2022'!CS83</f>
        <v>0</v>
      </c>
      <c r="AC84" s="94">
        <f>'cieki 2022'!CV83</f>
        <v>0</v>
      </c>
      <c r="AD84" s="94">
        <f>'cieki 2022'!CX83</f>
        <v>0</v>
      </c>
      <c r="AE84" s="94">
        <f>'cieki 2022'!CZ83</f>
        <v>0</v>
      </c>
      <c r="AF84" s="94">
        <f>'cieki 2022'!DA83</f>
        <v>0</v>
      </c>
      <c r="AG84" s="94">
        <f>'cieki 2022'!DB83</f>
        <v>0</v>
      </c>
      <c r="AH84" s="51">
        <f>'cieki 2022'!DC83</f>
        <v>0.05</v>
      </c>
      <c r="AI84" s="51">
        <f>'cieki 2022'!DD83</f>
        <v>0.05</v>
      </c>
      <c r="AJ84" s="94">
        <f>'cieki 2022'!DF83</f>
        <v>0</v>
      </c>
      <c r="AK84" s="94">
        <f>'cieki 2022'!DG83</f>
        <v>0</v>
      </c>
      <c r="AL84" s="94">
        <f>'cieki 2022'!DH83</f>
        <v>0</v>
      </c>
      <c r="AM84" s="94">
        <f>'cieki 2022'!DI83</f>
        <v>0</v>
      </c>
      <c r="AN84" s="94">
        <f>'cieki 2022'!DJ83</f>
        <v>0</v>
      </c>
      <c r="AO84" s="72" t="s">
        <v>167</v>
      </c>
      <c r="AQ84" s="145"/>
      <c r="AR84" s="146"/>
    </row>
    <row r="85" spans="1:44" x14ac:dyDescent="0.2">
      <c r="A85" s="7">
        <f>'cieki 2022'!B84</f>
        <v>243</v>
      </c>
      <c r="B85" s="12" t="str">
        <f>'cieki 2022'!D84</f>
        <v>Krutynia - Iznota</v>
      </c>
      <c r="C85" s="37">
        <f>'cieki 2022'!I84</f>
        <v>0.05</v>
      </c>
      <c r="D85" s="37">
        <f>'cieki 2022'!J84</f>
        <v>1.5</v>
      </c>
      <c r="E85" s="37">
        <f>'cieki 2022'!L84</f>
        <v>2.5000000000000001E-2</v>
      </c>
      <c r="F85" s="37">
        <f>'cieki 2022'!N84</f>
        <v>2.42</v>
      </c>
      <c r="G85" s="37">
        <f>'cieki 2022'!O84</f>
        <v>2.2999999999999998</v>
      </c>
      <c r="H85" s="37">
        <f>'cieki 2022'!S84</f>
        <v>0.81399999999999995</v>
      </c>
      <c r="I85" s="37">
        <f>'cieki 2022'!T84</f>
        <v>1.25</v>
      </c>
      <c r="J85" s="37">
        <f>'cieki 2022'!X84</f>
        <v>15.1</v>
      </c>
      <c r="K85" s="37">
        <f>'cieki 2022'!AH84</f>
        <v>2.5</v>
      </c>
      <c r="L85" s="37">
        <f>'cieki 2022'!AJ84</f>
        <v>2.5</v>
      </c>
      <c r="M85" s="37">
        <f>'cieki 2022'!BA84</f>
        <v>31.5</v>
      </c>
      <c r="N85" s="37">
        <f>'cieki 2022'!BI84</f>
        <v>0.5</v>
      </c>
      <c r="O85" s="37">
        <f>'cieki 2022'!BJ84</f>
        <v>5.0000000000000001E-3</v>
      </c>
      <c r="P85" s="37">
        <f>'cieki 2022'!BP84</f>
        <v>0.05</v>
      </c>
      <c r="Q85" s="37">
        <f>'cieki 2022'!BR84</f>
        <v>0.05</v>
      </c>
      <c r="R85" s="37">
        <f>'cieki 2022'!BS84</f>
        <v>0.05</v>
      </c>
      <c r="S85" s="51">
        <f>'cieki 2022'!BT84</f>
        <v>0.05</v>
      </c>
      <c r="T85" s="51">
        <f>'cieki 2022'!BX84</f>
        <v>0.15</v>
      </c>
      <c r="U85" s="94">
        <f>'cieki 2022'!BZ84</f>
        <v>0</v>
      </c>
      <c r="V85" s="94">
        <f>'cieki 2022'!CB84</f>
        <v>0</v>
      </c>
      <c r="W85" s="97">
        <f>'cieki 2022'!CJ84</f>
        <v>0</v>
      </c>
      <c r="X85" s="94">
        <f>'cieki 2022'!CO84</f>
        <v>0</v>
      </c>
      <c r="Y85" s="94">
        <f>'cieki 2022'!CP84</f>
        <v>0</v>
      </c>
      <c r="Z85" s="94">
        <f>'cieki 2022'!CQ84</f>
        <v>0</v>
      </c>
      <c r="AA85" s="94">
        <f>'cieki 2022'!CR84</f>
        <v>0</v>
      </c>
      <c r="AB85" s="94">
        <f>'cieki 2022'!CS84</f>
        <v>0</v>
      </c>
      <c r="AC85" s="94">
        <f>'cieki 2022'!CV84</f>
        <v>0</v>
      </c>
      <c r="AD85" s="94">
        <f>'cieki 2022'!CX84</f>
        <v>0</v>
      </c>
      <c r="AE85" s="94">
        <f>'cieki 2022'!CZ84</f>
        <v>0</v>
      </c>
      <c r="AF85" s="94">
        <f>'cieki 2022'!DA84</f>
        <v>0</v>
      </c>
      <c r="AG85" s="94">
        <f>'cieki 2022'!DB84</f>
        <v>0</v>
      </c>
      <c r="AH85" s="51">
        <f>'cieki 2022'!DC84</f>
        <v>0.05</v>
      </c>
      <c r="AI85" s="51">
        <f>'cieki 2022'!DD84</f>
        <v>0.05</v>
      </c>
      <c r="AJ85" s="94">
        <f>'cieki 2022'!DF84</f>
        <v>0</v>
      </c>
      <c r="AK85" s="94">
        <f>'cieki 2022'!DG84</f>
        <v>0</v>
      </c>
      <c r="AL85" s="94">
        <f>'cieki 2022'!DH84</f>
        <v>0</v>
      </c>
      <c r="AM85" s="94">
        <f>'cieki 2022'!DI84</f>
        <v>0</v>
      </c>
      <c r="AN85" s="94">
        <f>'cieki 2022'!DJ84</f>
        <v>0</v>
      </c>
      <c r="AO85" s="72" t="s">
        <v>167</v>
      </c>
      <c r="AQ85" s="145"/>
      <c r="AR85" s="146"/>
    </row>
    <row r="86" spans="1:44" ht="25.5" x14ac:dyDescent="0.2">
      <c r="A86" s="7">
        <f>'cieki 2022'!B85</f>
        <v>244</v>
      </c>
      <c r="B86" s="12" t="str">
        <f>'cieki 2022'!D85</f>
        <v>Krzanówka - ujście do Psiny</v>
      </c>
      <c r="C86" s="37">
        <f>'cieki 2022'!I85</f>
        <v>0.05</v>
      </c>
      <c r="D86" s="37">
        <f>'cieki 2022'!J85</f>
        <v>5.16</v>
      </c>
      <c r="E86" s="37">
        <f>'cieki 2022'!L85</f>
        <v>2.5000000000000001E-2</v>
      </c>
      <c r="F86" s="37">
        <f>'cieki 2022'!N85</f>
        <v>29.7</v>
      </c>
      <c r="G86" s="37">
        <f>'cieki 2022'!O85</f>
        <v>27.1</v>
      </c>
      <c r="H86" s="37">
        <f>'cieki 2022'!S85</f>
        <v>21.3</v>
      </c>
      <c r="I86" s="37">
        <f>'cieki 2022'!T85</f>
        <v>22.3</v>
      </c>
      <c r="J86" s="37">
        <f>'cieki 2022'!X85</f>
        <v>135</v>
      </c>
      <c r="K86" s="37">
        <f>'cieki 2022'!AH85</f>
        <v>61</v>
      </c>
      <c r="L86" s="37">
        <f>'cieki 2022'!AJ85</f>
        <v>31</v>
      </c>
      <c r="M86" s="37">
        <f>'cieki 2022'!BA85</f>
        <v>2170</v>
      </c>
      <c r="N86" s="37">
        <f>'cieki 2022'!BI85</f>
        <v>0.5</v>
      </c>
      <c r="O86" s="37">
        <f>'cieki 2022'!BJ85</f>
        <v>5.0000000000000001E-3</v>
      </c>
      <c r="P86" s="37">
        <f>'cieki 2022'!BP85</f>
        <v>0.05</v>
      </c>
      <c r="Q86" s="37">
        <f>'cieki 2022'!BR85</f>
        <v>0.05</v>
      </c>
      <c r="R86" s="37">
        <f>'cieki 2022'!BS85</f>
        <v>0.05</v>
      </c>
      <c r="S86" s="51">
        <f>'cieki 2022'!BT85</f>
        <v>0.05</v>
      </c>
      <c r="T86" s="51">
        <f>'cieki 2022'!BX85</f>
        <v>0.15</v>
      </c>
      <c r="U86" s="94">
        <f>'cieki 2022'!BZ85</f>
        <v>0</v>
      </c>
      <c r="V86" s="94">
        <f>'cieki 2022'!CB85</f>
        <v>0</v>
      </c>
      <c r="W86" s="97">
        <f>'cieki 2022'!CJ85</f>
        <v>0</v>
      </c>
      <c r="X86" s="94">
        <f>'cieki 2022'!CO85</f>
        <v>0</v>
      </c>
      <c r="Y86" s="94">
        <f>'cieki 2022'!CP85</f>
        <v>0</v>
      </c>
      <c r="Z86" s="94">
        <f>'cieki 2022'!CQ85</f>
        <v>0</v>
      </c>
      <c r="AA86" s="94">
        <f>'cieki 2022'!CR85</f>
        <v>0</v>
      </c>
      <c r="AB86" s="94">
        <f>'cieki 2022'!CS85</f>
        <v>0</v>
      </c>
      <c r="AC86" s="94">
        <f>'cieki 2022'!CV85</f>
        <v>0</v>
      </c>
      <c r="AD86" s="94">
        <f>'cieki 2022'!CX85</f>
        <v>0</v>
      </c>
      <c r="AE86" s="94">
        <f>'cieki 2022'!CZ85</f>
        <v>0</v>
      </c>
      <c r="AF86" s="94">
        <f>'cieki 2022'!DA85</f>
        <v>0</v>
      </c>
      <c r="AG86" s="94">
        <f>'cieki 2022'!DB85</f>
        <v>0</v>
      </c>
      <c r="AH86" s="51">
        <f>'cieki 2022'!DC85</f>
        <v>0.05</v>
      </c>
      <c r="AI86" s="51">
        <f>'cieki 2022'!DD85</f>
        <v>0.05</v>
      </c>
      <c r="AJ86" s="94">
        <f>'cieki 2022'!DF85</f>
        <v>0</v>
      </c>
      <c r="AK86" s="94">
        <f>'cieki 2022'!DG85</f>
        <v>0</v>
      </c>
      <c r="AL86" s="94">
        <f>'cieki 2022'!DH85</f>
        <v>0</v>
      </c>
      <c r="AM86" s="94">
        <f>'cieki 2022'!DI85</f>
        <v>0</v>
      </c>
      <c r="AN86" s="94">
        <f>'cieki 2022'!DJ85</f>
        <v>0</v>
      </c>
      <c r="AO86" s="71" t="s">
        <v>166</v>
      </c>
      <c r="AQ86" s="145"/>
      <c r="AR86" s="146"/>
    </row>
    <row r="87" spans="1:44" x14ac:dyDescent="0.2">
      <c r="A87" s="7">
        <f>'cieki 2022'!B86</f>
        <v>245</v>
      </c>
      <c r="B87" s="12" t="str">
        <f>'cieki 2022'!D86</f>
        <v>Krzna - Neple</v>
      </c>
      <c r="C87" s="37">
        <f>'cieki 2022'!I86</f>
        <v>0.05</v>
      </c>
      <c r="D87" s="37">
        <f>'cieki 2022'!J86</f>
        <v>1.5</v>
      </c>
      <c r="E87" s="37">
        <f>'cieki 2022'!L86</f>
        <v>2.5000000000000001E-2</v>
      </c>
      <c r="F87" s="37">
        <f>'cieki 2022'!N86</f>
        <v>3.55</v>
      </c>
      <c r="G87" s="37">
        <f>'cieki 2022'!O86</f>
        <v>3.24</v>
      </c>
      <c r="H87" s="37">
        <f>'cieki 2022'!S86</f>
        <v>0.2</v>
      </c>
      <c r="I87" s="37">
        <f>'cieki 2022'!T86</f>
        <v>0.5</v>
      </c>
      <c r="J87" s="37">
        <f>'cieki 2022'!X86</f>
        <v>16.100000000000001</v>
      </c>
      <c r="K87" s="37">
        <f>'cieki 2022'!AH86</f>
        <v>2.5</v>
      </c>
      <c r="L87" s="37">
        <f>'cieki 2022'!AJ86</f>
        <v>2.5</v>
      </c>
      <c r="M87" s="37">
        <f>'cieki 2022'!BA86</f>
        <v>95</v>
      </c>
      <c r="N87" s="37">
        <f>'cieki 2022'!BI86</f>
        <v>0.5</v>
      </c>
      <c r="O87" s="37">
        <f>'cieki 2022'!BJ86</f>
        <v>5.0000000000000001E-3</v>
      </c>
      <c r="P87" s="37">
        <f>'cieki 2022'!BP86</f>
        <v>0.05</v>
      </c>
      <c r="Q87" s="37">
        <f>'cieki 2022'!BR86</f>
        <v>0.05</v>
      </c>
      <c r="R87" s="37">
        <f>'cieki 2022'!BS86</f>
        <v>0.05</v>
      </c>
      <c r="S87" s="51">
        <f>'cieki 2022'!BT86</f>
        <v>0.05</v>
      </c>
      <c r="T87" s="51">
        <f>'cieki 2022'!BX86</f>
        <v>0.15</v>
      </c>
      <c r="U87" s="94">
        <f>'cieki 2022'!BZ86</f>
        <v>0</v>
      </c>
      <c r="V87" s="94">
        <f>'cieki 2022'!CB86</f>
        <v>0</v>
      </c>
      <c r="W87" s="94">
        <f>'cieki 2022'!CJ86</f>
        <v>0</v>
      </c>
      <c r="X87" s="94">
        <f>'cieki 2022'!CO86</f>
        <v>0</v>
      </c>
      <c r="Y87" s="94">
        <f>'cieki 2022'!CP86</f>
        <v>0</v>
      </c>
      <c r="Z87" s="94">
        <f>'cieki 2022'!CQ86</f>
        <v>0</v>
      </c>
      <c r="AA87" s="94">
        <f>'cieki 2022'!CR86</f>
        <v>0</v>
      </c>
      <c r="AB87" s="94">
        <f>'cieki 2022'!CS86</f>
        <v>0</v>
      </c>
      <c r="AC87" s="94">
        <f>'cieki 2022'!CV86</f>
        <v>0</v>
      </c>
      <c r="AD87" s="94">
        <f>'cieki 2022'!CX86</f>
        <v>0</v>
      </c>
      <c r="AE87" s="94">
        <f>'cieki 2022'!CZ86</f>
        <v>0</v>
      </c>
      <c r="AF87" s="94">
        <f>'cieki 2022'!DA86</f>
        <v>0</v>
      </c>
      <c r="AG87" s="94">
        <f>'cieki 2022'!DB86</f>
        <v>0</v>
      </c>
      <c r="AH87" s="51">
        <f>'cieki 2022'!DC86</f>
        <v>0.05</v>
      </c>
      <c r="AI87" s="51">
        <f>'cieki 2022'!DD86</f>
        <v>0.05</v>
      </c>
      <c r="AJ87" s="94">
        <f>'cieki 2022'!DF86</f>
        <v>0</v>
      </c>
      <c r="AK87" s="94">
        <f>'cieki 2022'!DG86</f>
        <v>0</v>
      </c>
      <c r="AL87" s="94">
        <f>'cieki 2022'!DH86</f>
        <v>0</v>
      </c>
      <c r="AM87" s="94">
        <f>'cieki 2022'!DI86</f>
        <v>0</v>
      </c>
      <c r="AN87" s="94">
        <f>'cieki 2022'!DJ86</f>
        <v>0</v>
      </c>
      <c r="AO87" s="72" t="s">
        <v>167</v>
      </c>
      <c r="AQ87" s="145"/>
      <c r="AR87" s="146"/>
    </row>
    <row r="88" spans="1:44" x14ac:dyDescent="0.2">
      <c r="A88" s="7">
        <f>'cieki 2022'!B87</f>
        <v>246</v>
      </c>
      <c r="B88" s="12" t="str">
        <f>'cieki 2022'!D87</f>
        <v>Krzna - Sławacinek Stary</v>
      </c>
      <c r="C88" s="37">
        <f>'cieki 2022'!I87</f>
        <v>0.05</v>
      </c>
      <c r="D88" s="37">
        <f>'cieki 2022'!J87</f>
        <v>3.1</v>
      </c>
      <c r="E88" s="37">
        <f>'cieki 2022'!L87</f>
        <v>2.5000000000000001E-2</v>
      </c>
      <c r="F88" s="37">
        <f>'cieki 2022'!N87</f>
        <v>9.5</v>
      </c>
      <c r="G88" s="37">
        <f>'cieki 2022'!O87</f>
        <v>8.73</v>
      </c>
      <c r="H88" s="37">
        <f>'cieki 2022'!S87</f>
        <v>4.24</v>
      </c>
      <c r="I88" s="37">
        <f>'cieki 2022'!T87</f>
        <v>6.56</v>
      </c>
      <c r="J88" s="37">
        <f>'cieki 2022'!X87</f>
        <v>68</v>
      </c>
      <c r="K88" s="37">
        <f>'cieki 2022'!AH87</f>
        <v>21</v>
      </c>
      <c r="L88" s="37">
        <f>'cieki 2022'!AJ87</f>
        <v>43</v>
      </c>
      <c r="M88" s="37">
        <f>'cieki 2022'!BA87</f>
        <v>556</v>
      </c>
      <c r="N88" s="37">
        <f>'cieki 2022'!BI87</f>
        <v>0.5</v>
      </c>
      <c r="O88" s="37">
        <f>'cieki 2022'!BJ87</f>
        <v>5.0000000000000001E-3</v>
      </c>
      <c r="P88" s="37">
        <f>'cieki 2022'!BP87</f>
        <v>0.05</v>
      </c>
      <c r="Q88" s="37">
        <f>'cieki 2022'!BR87</f>
        <v>0.05</v>
      </c>
      <c r="R88" s="37">
        <f>'cieki 2022'!BS87</f>
        <v>0.05</v>
      </c>
      <c r="S88" s="51">
        <f>'cieki 2022'!BT87</f>
        <v>0.05</v>
      </c>
      <c r="T88" s="51">
        <f>'cieki 2022'!BX87</f>
        <v>0.15</v>
      </c>
      <c r="U88" s="94">
        <f>'cieki 2022'!BZ87</f>
        <v>0</v>
      </c>
      <c r="V88" s="94">
        <f>'cieki 2022'!CB87</f>
        <v>0</v>
      </c>
      <c r="W88" s="97">
        <f>'cieki 2022'!CJ87</f>
        <v>0</v>
      </c>
      <c r="X88" s="94">
        <f>'cieki 2022'!CO87</f>
        <v>0</v>
      </c>
      <c r="Y88" s="94">
        <f>'cieki 2022'!CP87</f>
        <v>0</v>
      </c>
      <c r="Z88" s="94">
        <f>'cieki 2022'!CQ87</f>
        <v>0</v>
      </c>
      <c r="AA88" s="94">
        <f>'cieki 2022'!CR87</f>
        <v>0</v>
      </c>
      <c r="AB88" s="94">
        <f>'cieki 2022'!CS87</f>
        <v>0</v>
      </c>
      <c r="AC88" s="94">
        <f>'cieki 2022'!CV87</f>
        <v>0</v>
      </c>
      <c r="AD88" s="94">
        <f>'cieki 2022'!CX87</f>
        <v>0</v>
      </c>
      <c r="AE88" s="94">
        <f>'cieki 2022'!CZ87</f>
        <v>0</v>
      </c>
      <c r="AF88" s="94">
        <f>'cieki 2022'!DA87</f>
        <v>0</v>
      </c>
      <c r="AG88" s="94">
        <f>'cieki 2022'!DB87</f>
        <v>0</v>
      </c>
      <c r="AH88" s="51">
        <f>'cieki 2022'!DC87</f>
        <v>0.05</v>
      </c>
      <c r="AI88" s="51">
        <f>'cieki 2022'!DD87</f>
        <v>0.05</v>
      </c>
      <c r="AJ88" s="94">
        <f>'cieki 2022'!DF87</f>
        <v>0</v>
      </c>
      <c r="AK88" s="94">
        <f>'cieki 2022'!DG87</f>
        <v>0</v>
      </c>
      <c r="AL88" s="94">
        <f>'cieki 2022'!DH87</f>
        <v>0</v>
      </c>
      <c r="AM88" s="94">
        <f>'cieki 2022'!DI87</f>
        <v>0</v>
      </c>
      <c r="AN88" s="94">
        <f>'cieki 2022'!DJ87</f>
        <v>0</v>
      </c>
      <c r="AO88" s="72" t="s">
        <v>167</v>
      </c>
      <c r="AQ88" s="145"/>
      <c r="AR88" s="146"/>
    </row>
    <row r="89" spans="1:44" ht="38.25" x14ac:dyDescent="0.2">
      <c r="A89" s="7">
        <f>'cieki 2022'!B88</f>
        <v>247</v>
      </c>
      <c r="B89" s="12" t="str">
        <f>'cieki 2022'!D88</f>
        <v>Krzycki Rów - ujście do Odry (most na drodze Nowa Sól - Stany)</v>
      </c>
      <c r="C89" s="37">
        <f>'cieki 2022'!I88</f>
        <v>0.05</v>
      </c>
      <c r="D89" s="37">
        <f>'cieki 2022'!J88</f>
        <v>1.5</v>
      </c>
      <c r="E89" s="37">
        <f>'cieki 2022'!L88</f>
        <v>2.5000000000000001E-2</v>
      </c>
      <c r="F89" s="37">
        <f>'cieki 2022'!N88</f>
        <v>1.78</v>
      </c>
      <c r="G89" s="37">
        <f>'cieki 2022'!O88</f>
        <v>3.08</v>
      </c>
      <c r="H89" s="37">
        <f>'cieki 2022'!S88</f>
        <v>0.90700000000000003</v>
      </c>
      <c r="I89" s="37">
        <f>'cieki 2022'!T88</f>
        <v>1.47</v>
      </c>
      <c r="J89" s="37">
        <f>'cieki 2022'!X88</f>
        <v>5.14</v>
      </c>
      <c r="K89" s="37">
        <f>'cieki 2022'!AH88</f>
        <v>5</v>
      </c>
      <c r="L89" s="37">
        <f>'cieki 2022'!AJ88</f>
        <v>2.5</v>
      </c>
      <c r="M89" s="37">
        <f>'cieki 2022'!BA88</f>
        <v>79.5</v>
      </c>
      <c r="N89" s="37">
        <f>'cieki 2022'!BI88</f>
        <v>0.5</v>
      </c>
      <c r="O89" s="37">
        <f>'cieki 2022'!BJ88</f>
        <v>5.0000000000000001E-3</v>
      </c>
      <c r="P89" s="37">
        <f>'cieki 2022'!BP88</f>
        <v>0.05</v>
      </c>
      <c r="Q89" s="37">
        <f>'cieki 2022'!BR88</f>
        <v>0.05</v>
      </c>
      <c r="R89" s="37">
        <f>'cieki 2022'!BS88</f>
        <v>0.05</v>
      </c>
      <c r="S89" s="51">
        <f>'cieki 2022'!BT88</f>
        <v>0.05</v>
      </c>
      <c r="T89" s="51">
        <f>'cieki 2022'!BX88</f>
        <v>0.15</v>
      </c>
      <c r="U89" s="102">
        <f>'cieki 2022'!BZ88</f>
        <v>50</v>
      </c>
      <c r="V89" s="102">
        <f>'cieki 2022'!CB88</f>
        <v>0.01</v>
      </c>
      <c r="W89" s="103">
        <f>'cieki 2022'!CJ88</f>
        <v>5.0000000000000001E-3</v>
      </c>
      <c r="X89" s="102">
        <f>'cieki 2022'!CO88</f>
        <v>1.5</v>
      </c>
      <c r="Y89" s="102">
        <f>'cieki 2022'!CP88</f>
        <v>0.3</v>
      </c>
      <c r="Z89" s="102">
        <f>'cieki 2022'!CQ88</f>
        <v>5</v>
      </c>
      <c r="AA89" s="102">
        <f>'cieki 2022'!CR88</f>
        <v>0.5</v>
      </c>
      <c r="AB89" s="102">
        <f>'cieki 2022'!CS88</f>
        <v>0.5</v>
      </c>
      <c r="AC89" s="102">
        <f>'cieki 2022'!CV88</f>
        <v>0.05</v>
      </c>
      <c r="AD89" s="102">
        <f>'cieki 2022'!CX88</f>
        <v>0.05</v>
      </c>
      <c r="AE89" s="102">
        <f>'cieki 2022'!CZ88</f>
        <v>0.05</v>
      </c>
      <c r="AF89" s="102">
        <f>'cieki 2022'!DA88</f>
        <v>0.05</v>
      </c>
      <c r="AG89" s="102">
        <f>'cieki 2022'!DB88</f>
        <v>0.05</v>
      </c>
      <c r="AH89" s="51">
        <f>'cieki 2022'!DC88</f>
        <v>0.05</v>
      </c>
      <c r="AI89" s="51">
        <f>'cieki 2022'!DD88</f>
        <v>0.05</v>
      </c>
      <c r="AJ89" s="102">
        <f>'cieki 2022'!DF88</f>
        <v>0.5</v>
      </c>
      <c r="AK89" s="102">
        <f>'cieki 2022'!DG88</f>
        <v>0.05</v>
      </c>
      <c r="AL89" s="102">
        <f>'cieki 2022'!DH88</f>
        <v>2.5000000000000001E-2</v>
      </c>
      <c r="AM89" s="102">
        <f>'cieki 2022'!DI88</f>
        <v>2.5000000000000001E-2</v>
      </c>
      <c r="AN89" s="104">
        <f>'cieki 2022'!DJ88</f>
        <v>0.05</v>
      </c>
      <c r="AO89" s="72" t="s">
        <v>167</v>
      </c>
      <c r="AQ89" s="145"/>
      <c r="AR89" s="146"/>
    </row>
    <row r="90" spans="1:44" ht="25.5" x14ac:dyDescent="0.2">
      <c r="A90" s="7">
        <f>'cieki 2022'!B89</f>
        <v>248</v>
      </c>
      <c r="B90" s="12" t="str">
        <f>'cieki 2022'!D89</f>
        <v>Kwisa - ujście do Bobru (m. Trzebów)</v>
      </c>
      <c r="C90" s="37">
        <f>'cieki 2022'!I89</f>
        <v>0.05</v>
      </c>
      <c r="D90" s="37">
        <f>'cieki 2022'!J89</f>
        <v>1.5</v>
      </c>
      <c r="E90" s="37">
        <f>'cieki 2022'!L89</f>
        <v>2.5000000000000001E-2</v>
      </c>
      <c r="F90" s="37">
        <f>'cieki 2022'!N89</f>
        <v>3.66</v>
      </c>
      <c r="G90" s="37">
        <f>'cieki 2022'!O89</f>
        <v>6.05</v>
      </c>
      <c r="H90" s="37">
        <f>'cieki 2022'!S89</f>
        <v>3.37</v>
      </c>
      <c r="I90" s="37">
        <f>'cieki 2022'!T89</f>
        <v>2.8</v>
      </c>
      <c r="J90" s="37">
        <f>'cieki 2022'!X89</f>
        <v>18.5</v>
      </c>
      <c r="K90" s="37">
        <f>'cieki 2022'!AH89</f>
        <v>6</v>
      </c>
      <c r="L90" s="37">
        <f>'cieki 2022'!AJ89</f>
        <v>2.5</v>
      </c>
      <c r="M90" s="37">
        <f>'cieki 2022'!BA89</f>
        <v>119</v>
      </c>
      <c r="N90" s="37">
        <f>'cieki 2022'!BI89</f>
        <v>0.5</v>
      </c>
      <c r="O90" s="37">
        <f>'cieki 2022'!BJ89</f>
        <v>5.0000000000000001E-3</v>
      </c>
      <c r="P90" s="37">
        <f>'cieki 2022'!BP89</f>
        <v>0.05</v>
      </c>
      <c r="Q90" s="37">
        <f>'cieki 2022'!BR89</f>
        <v>0.05</v>
      </c>
      <c r="R90" s="37">
        <f>'cieki 2022'!BS89</f>
        <v>0.05</v>
      </c>
      <c r="S90" s="51">
        <f>'cieki 2022'!BT89</f>
        <v>0.05</v>
      </c>
      <c r="T90" s="51">
        <f>'cieki 2022'!BX89</f>
        <v>0.15</v>
      </c>
      <c r="U90" s="94">
        <f>'cieki 2022'!BZ89</f>
        <v>0</v>
      </c>
      <c r="V90" s="94">
        <f>'cieki 2022'!CB89</f>
        <v>0</v>
      </c>
      <c r="W90" s="94">
        <f>'cieki 2022'!CJ89</f>
        <v>0</v>
      </c>
      <c r="X90" s="94">
        <f>'cieki 2022'!CO89</f>
        <v>0</v>
      </c>
      <c r="Y90" s="94">
        <f>'cieki 2022'!CP89</f>
        <v>0</v>
      </c>
      <c r="Z90" s="94">
        <f>'cieki 2022'!CQ89</f>
        <v>0</v>
      </c>
      <c r="AA90" s="94">
        <f>'cieki 2022'!CR89</f>
        <v>0</v>
      </c>
      <c r="AB90" s="94">
        <f>'cieki 2022'!CS89</f>
        <v>0</v>
      </c>
      <c r="AC90" s="94">
        <f>'cieki 2022'!CV89</f>
        <v>0</v>
      </c>
      <c r="AD90" s="94">
        <f>'cieki 2022'!CX89</f>
        <v>0</v>
      </c>
      <c r="AE90" s="94">
        <f>'cieki 2022'!CZ89</f>
        <v>0</v>
      </c>
      <c r="AF90" s="94">
        <f>'cieki 2022'!DA89</f>
        <v>0</v>
      </c>
      <c r="AG90" s="94">
        <f>'cieki 2022'!DB89</f>
        <v>0</v>
      </c>
      <c r="AH90" s="51">
        <f>'cieki 2022'!DC89</f>
        <v>0.05</v>
      </c>
      <c r="AI90" s="51">
        <f>'cieki 2022'!DD89</f>
        <v>0.05</v>
      </c>
      <c r="AJ90" s="94">
        <f>'cieki 2022'!DF89</f>
        <v>0</v>
      </c>
      <c r="AK90" s="94">
        <f>'cieki 2022'!DG89</f>
        <v>0</v>
      </c>
      <c r="AL90" s="94">
        <f>'cieki 2022'!DH89</f>
        <v>0</v>
      </c>
      <c r="AM90" s="94">
        <f>'cieki 2022'!DI89</f>
        <v>0</v>
      </c>
      <c r="AN90" s="94">
        <f>'cieki 2022'!DJ89</f>
        <v>0</v>
      </c>
      <c r="AO90" s="72" t="s">
        <v>167</v>
      </c>
      <c r="AQ90" s="145"/>
      <c r="AR90" s="146"/>
    </row>
    <row r="91" spans="1:44" x14ac:dyDescent="0.2">
      <c r="A91" s="7">
        <f>'cieki 2022'!B90</f>
        <v>251</v>
      </c>
      <c r="B91" s="12" t="str">
        <f>'cieki 2022'!D90</f>
        <v>Liwiec - Kamieńczyk</v>
      </c>
      <c r="C91" s="37">
        <f>'cieki 2022'!I90</f>
        <v>0.05</v>
      </c>
      <c r="D91" s="37">
        <f>'cieki 2022'!J90</f>
        <v>1.5</v>
      </c>
      <c r="E91" s="37">
        <f>'cieki 2022'!L90</f>
        <v>2.5000000000000001E-2</v>
      </c>
      <c r="F91" s="37">
        <f>'cieki 2022'!N90</f>
        <v>2.0699999999999998</v>
      </c>
      <c r="G91" s="37">
        <f>'cieki 2022'!O90</f>
        <v>3.47</v>
      </c>
      <c r="H91" s="37">
        <f>'cieki 2022'!S90</f>
        <v>0.84899999999999998</v>
      </c>
      <c r="I91" s="37">
        <f>'cieki 2022'!T90</f>
        <v>1.73</v>
      </c>
      <c r="J91" s="37">
        <f>'cieki 2022'!X90</f>
        <v>7.27</v>
      </c>
      <c r="K91" s="37">
        <f>'cieki 2022'!AH90</f>
        <v>7</v>
      </c>
      <c r="L91" s="37">
        <f>'cieki 2022'!AJ90</f>
        <v>2.5</v>
      </c>
      <c r="M91" s="37">
        <f>'cieki 2022'!BA90</f>
        <v>36</v>
      </c>
      <c r="N91" s="37">
        <f>'cieki 2022'!BI90</f>
        <v>0.5</v>
      </c>
      <c r="O91" s="37">
        <f>'cieki 2022'!BJ90</f>
        <v>5.0000000000000001E-3</v>
      </c>
      <c r="P91" s="37">
        <f>'cieki 2022'!BP90</f>
        <v>0.05</v>
      </c>
      <c r="Q91" s="37">
        <f>'cieki 2022'!BR90</f>
        <v>0.05</v>
      </c>
      <c r="R91" s="37">
        <f>'cieki 2022'!BS90</f>
        <v>0.05</v>
      </c>
      <c r="S91" s="51">
        <f>'cieki 2022'!BT90</f>
        <v>0.05</v>
      </c>
      <c r="T91" s="51">
        <f>'cieki 2022'!BX90</f>
        <v>0.15</v>
      </c>
      <c r="U91" s="94">
        <f>'cieki 2022'!BZ90</f>
        <v>0</v>
      </c>
      <c r="V91" s="94">
        <f>'cieki 2022'!CB90</f>
        <v>0</v>
      </c>
      <c r="W91" s="94">
        <f>'cieki 2022'!CJ90</f>
        <v>0</v>
      </c>
      <c r="X91" s="94">
        <f>'cieki 2022'!CO90</f>
        <v>0</v>
      </c>
      <c r="Y91" s="94">
        <f>'cieki 2022'!CP90</f>
        <v>0</v>
      </c>
      <c r="Z91" s="94">
        <f>'cieki 2022'!CQ90</f>
        <v>0</v>
      </c>
      <c r="AA91" s="94">
        <f>'cieki 2022'!CR90</f>
        <v>0</v>
      </c>
      <c r="AB91" s="94">
        <f>'cieki 2022'!CS90</f>
        <v>0</v>
      </c>
      <c r="AC91" s="94">
        <f>'cieki 2022'!CV90</f>
        <v>0</v>
      </c>
      <c r="AD91" s="94">
        <f>'cieki 2022'!CX90</f>
        <v>0</v>
      </c>
      <c r="AE91" s="94">
        <f>'cieki 2022'!CZ90</f>
        <v>0</v>
      </c>
      <c r="AF91" s="94">
        <f>'cieki 2022'!DA90</f>
        <v>0</v>
      </c>
      <c r="AG91" s="94">
        <f>'cieki 2022'!DB90</f>
        <v>0</v>
      </c>
      <c r="AH91" s="51">
        <f>'cieki 2022'!DC90</f>
        <v>0.05</v>
      </c>
      <c r="AI91" s="51">
        <f>'cieki 2022'!DD90</f>
        <v>0.05</v>
      </c>
      <c r="AJ91" s="94">
        <f>'cieki 2022'!DF90</f>
        <v>0</v>
      </c>
      <c r="AK91" s="94">
        <f>'cieki 2022'!DG90</f>
        <v>0</v>
      </c>
      <c r="AL91" s="94">
        <f>'cieki 2022'!DH90</f>
        <v>0</v>
      </c>
      <c r="AM91" s="94">
        <f>'cieki 2022'!DI90</f>
        <v>0</v>
      </c>
      <c r="AN91" s="94">
        <f>'cieki 2022'!DJ90</f>
        <v>0</v>
      </c>
      <c r="AO91" s="72" t="s">
        <v>167</v>
      </c>
      <c r="AQ91" s="145"/>
      <c r="AR91" s="146"/>
    </row>
    <row r="92" spans="1:44" x14ac:dyDescent="0.2">
      <c r="A92" s="7">
        <f>'cieki 2022'!B91</f>
        <v>254</v>
      </c>
      <c r="B92" s="12" t="str">
        <f>'cieki 2022'!D91</f>
        <v>Lubrzanka - Dytmarów</v>
      </c>
      <c r="C92" s="37">
        <f>'cieki 2022'!I91</f>
        <v>0.05</v>
      </c>
      <c r="D92" s="37">
        <f>'cieki 2022'!J91</f>
        <v>1.5</v>
      </c>
      <c r="E92" s="37">
        <f>'cieki 2022'!L91</f>
        <v>0.05</v>
      </c>
      <c r="F92" s="37">
        <f>'cieki 2022'!N91</f>
        <v>8.61</v>
      </c>
      <c r="G92" s="37">
        <f>'cieki 2022'!O91</f>
        <v>8.06</v>
      </c>
      <c r="H92" s="37">
        <f>'cieki 2022'!S91</f>
        <v>7.89</v>
      </c>
      <c r="I92" s="37">
        <f>'cieki 2022'!T91</f>
        <v>4.7300000000000004</v>
      </c>
      <c r="J92" s="37">
        <f>'cieki 2022'!X91</f>
        <v>54.7</v>
      </c>
      <c r="K92" s="37">
        <f>'cieki 2022'!AH91</f>
        <v>15</v>
      </c>
      <c r="L92" s="37">
        <f>'cieki 2022'!AJ91</f>
        <v>13</v>
      </c>
      <c r="M92" s="37">
        <f>'cieki 2022'!BA91</f>
        <v>864.5</v>
      </c>
      <c r="N92" s="37">
        <f>'cieki 2022'!BI91</f>
        <v>0.5</v>
      </c>
      <c r="O92" s="37">
        <f>'cieki 2022'!BJ91</f>
        <v>5.0000000000000001E-3</v>
      </c>
      <c r="P92" s="37">
        <f>'cieki 2022'!BP91</f>
        <v>0.05</v>
      </c>
      <c r="Q92" s="37">
        <f>'cieki 2022'!BR91</f>
        <v>0.05</v>
      </c>
      <c r="R92" s="37">
        <f>'cieki 2022'!BS91</f>
        <v>0.05</v>
      </c>
      <c r="S92" s="51">
        <f>'cieki 2022'!BT91</f>
        <v>0.05</v>
      </c>
      <c r="T92" s="51">
        <f>'cieki 2022'!BX91</f>
        <v>0.15</v>
      </c>
      <c r="U92" s="94">
        <f>'cieki 2022'!BZ91</f>
        <v>0</v>
      </c>
      <c r="V92" s="94">
        <f>'cieki 2022'!CB91</f>
        <v>0</v>
      </c>
      <c r="W92" s="94">
        <f>'cieki 2022'!CJ91</f>
        <v>0</v>
      </c>
      <c r="X92" s="94">
        <f>'cieki 2022'!CO91</f>
        <v>0</v>
      </c>
      <c r="Y92" s="94">
        <f>'cieki 2022'!CP91</f>
        <v>0</v>
      </c>
      <c r="Z92" s="94">
        <f>'cieki 2022'!CQ91</f>
        <v>0</v>
      </c>
      <c r="AA92" s="94">
        <f>'cieki 2022'!CR91</f>
        <v>0</v>
      </c>
      <c r="AB92" s="94">
        <f>'cieki 2022'!CS91</f>
        <v>0</v>
      </c>
      <c r="AC92" s="94">
        <f>'cieki 2022'!CV91</f>
        <v>0</v>
      </c>
      <c r="AD92" s="94">
        <f>'cieki 2022'!CX91</f>
        <v>0</v>
      </c>
      <c r="AE92" s="94">
        <f>'cieki 2022'!CZ91</f>
        <v>0</v>
      </c>
      <c r="AF92" s="94">
        <f>'cieki 2022'!DA91</f>
        <v>0</v>
      </c>
      <c r="AG92" s="94">
        <f>'cieki 2022'!DB91</f>
        <v>0</v>
      </c>
      <c r="AH92" s="51">
        <f>'cieki 2022'!DC91</f>
        <v>0.05</v>
      </c>
      <c r="AI92" s="51">
        <f>'cieki 2022'!DD91</f>
        <v>0.05</v>
      </c>
      <c r="AJ92" s="94">
        <f>'cieki 2022'!DF91</f>
        <v>0</v>
      </c>
      <c r="AK92" s="94">
        <f>'cieki 2022'!DG91</f>
        <v>0</v>
      </c>
      <c r="AL92" s="94">
        <f>'cieki 2022'!DH91</f>
        <v>0</v>
      </c>
      <c r="AM92" s="94">
        <f>'cieki 2022'!DI91</f>
        <v>0</v>
      </c>
      <c r="AN92" s="94">
        <f>'cieki 2022'!DJ91</f>
        <v>0</v>
      </c>
      <c r="AO92" s="72" t="s">
        <v>167</v>
      </c>
      <c r="AQ92" s="145"/>
      <c r="AR92" s="146"/>
    </row>
    <row r="93" spans="1:44" ht="25.5" x14ac:dyDescent="0.2">
      <c r="A93" s="7">
        <f>'cieki 2022'!B92</f>
        <v>255</v>
      </c>
      <c r="B93" s="12" t="str">
        <f>'cieki 2022'!D92</f>
        <v>Lubsza - ujście do Nysy Łużyckiej (m. Gubin)</v>
      </c>
      <c r="C93" s="37">
        <f>'cieki 2022'!I92</f>
        <v>0.05</v>
      </c>
      <c r="D93" s="37">
        <f>'cieki 2022'!J92</f>
        <v>1.5</v>
      </c>
      <c r="E93" s="37">
        <f>'cieki 2022'!L92</f>
        <v>2.5000000000000001E-2</v>
      </c>
      <c r="F93" s="37">
        <f>'cieki 2022'!N92</f>
        <v>3.66</v>
      </c>
      <c r="G93" s="37">
        <f>'cieki 2022'!O92</f>
        <v>5.89</v>
      </c>
      <c r="H93" s="37">
        <f>'cieki 2022'!S92</f>
        <v>1.33</v>
      </c>
      <c r="I93" s="37">
        <f>'cieki 2022'!T92</f>
        <v>1.92</v>
      </c>
      <c r="J93" s="37">
        <f>'cieki 2022'!X92</f>
        <v>15.3</v>
      </c>
      <c r="K93" s="37">
        <f>'cieki 2022'!AH92</f>
        <v>49</v>
      </c>
      <c r="L93" s="37">
        <f>'cieki 2022'!AJ92</f>
        <v>53</v>
      </c>
      <c r="M93" s="37">
        <f>'cieki 2022'!BA92</f>
        <v>3659</v>
      </c>
      <c r="N93" s="37">
        <f>'cieki 2022'!BI92</f>
        <v>0.5</v>
      </c>
      <c r="O93" s="37">
        <f>'cieki 2022'!BJ92</f>
        <v>5.0000000000000001E-3</v>
      </c>
      <c r="P93" s="37">
        <f>'cieki 2022'!BP92</f>
        <v>0.05</v>
      </c>
      <c r="Q93" s="37">
        <f>'cieki 2022'!BR92</f>
        <v>0.05</v>
      </c>
      <c r="R93" s="37">
        <f>'cieki 2022'!BS92</f>
        <v>0.05</v>
      </c>
      <c r="S93" s="51">
        <f>'cieki 2022'!BT92</f>
        <v>0.05</v>
      </c>
      <c r="T93" s="51">
        <f>'cieki 2022'!BX92</f>
        <v>0.15</v>
      </c>
      <c r="U93" s="94">
        <f>'cieki 2022'!BZ92</f>
        <v>0</v>
      </c>
      <c r="V93" s="94">
        <f>'cieki 2022'!CB92</f>
        <v>0</v>
      </c>
      <c r="W93" s="94">
        <f>'cieki 2022'!CJ92</f>
        <v>0</v>
      </c>
      <c r="X93" s="94">
        <f>'cieki 2022'!CO92</f>
        <v>0</v>
      </c>
      <c r="Y93" s="94">
        <f>'cieki 2022'!CP92</f>
        <v>0</v>
      </c>
      <c r="Z93" s="94">
        <f>'cieki 2022'!CQ92</f>
        <v>0</v>
      </c>
      <c r="AA93" s="94">
        <f>'cieki 2022'!CR92</f>
        <v>0</v>
      </c>
      <c r="AB93" s="94">
        <f>'cieki 2022'!CS92</f>
        <v>0</v>
      </c>
      <c r="AC93" s="94">
        <f>'cieki 2022'!CV92</f>
        <v>0</v>
      </c>
      <c r="AD93" s="94">
        <f>'cieki 2022'!CX92</f>
        <v>0</v>
      </c>
      <c r="AE93" s="94">
        <f>'cieki 2022'!CZ92</f>
        <v>0</v>
      </c>
      <c r="AF93" s="94">
        <f>'cieki 2022'!DA92</f>
        <v>0</v>
      </c>
      <c r="AG93" s="94">
        <f>'cieki 2022'!DB92</f>
        <v>0</v>
      </c>
      <c r="AH93" s="51">
        <f>'cieki 2022'!DC92</f>
        <v>0.05</v>
      </c>
      <c r="AI93" s="51">
        <f>'cieki 2022'!DD92</f>
        <v>0.05</v>
      </c>
      <c r="AJ93" s="94">
        <f>'cieki 2022'!DF92</f>
        <v>0</v>
      </c>
      <c r="AK93" s="94">
        <f>'cieki 2022'!DG92</f>
        <v>0</v>
      </c>
      <c r="AL93" s="94">
        <f>'cieki 2022'!DH92</f>
        <v>0</v>
      </c>
      <c r="AM93" s="94">
        <f>'cieki 2022'!DI92</f>
        <v>0</v>
      </c>
      <c r="AN93" s="94">
        <f>'cieki 2022'!DJ92</f>
        <v>0</v>
      </c>
      <c r="AO93" s="71" t="s">
        <v>166</v>
      </c>
      <c r="AQ93" s="145"/>
      <c r="AR93" s="146"/>
    </row>
    <row r="94" spans="1:44" x14ac:dyDescent="0.2">
      <c r="A94" s="7">
        <f>'cieki 2022'!B93</f>
        <v>258</v>
      </c>
      <c r="B94" s="12" t="str">
        <f>'cieki 2022'!D93</f>
        <v>Łabuńka - Krzak</v>
      </c>
      <c r="C94" s="37">
        <f>'cieki 2022'!I93</f>
        <v>0.05</v>
      </c>
      <c r="D94" s="37">
        <f>'cieki 2022'!J93</f>
        <v>4.6500000000000004</v>
      </c>
      <c r="E94" s="37">
        <f>'cieki 2022'!L93</f>
        <v>2.5000000000000001E-2</v>
      </c>
      <c r="F94" s="37">
        <f>'cieki 2022'!N93</f>
        <v>16.3</v>
      </c>
      <c r="G94" s="37">
        <f>'cieki 2022'!O93</f>
        <v>20.9</v>
      </c>
      <c r="H94" s="37">
        <f>'cieki 2022'!S93</f>
        <v>11.1</v>
      </c>
      <c r="I94" s="37">
        <f>'cieki 2022'!T93</f>
        <v>33.9</v>
      </c>
      <c r="J94" s="37">
        <f>'cieki 2022'!X93</f>
        <v>195</v>
      </c>
      <c r="K94" s="37">
        <f>'cieki 2022'!AH93</f>
        <v>37</v>
      </c>
      <c r="L94" s="37">
        <f>'cieki 2022'!AJ93</f>
        <v>19</v>
      </c>
      <c r="M94" s="37">
        <f>'cieki 2022'!BA93</f>
        <v>828</v>
      </c>
      <c r="N94" s="37">
        <f>'cieki 2022'!BI93</f>
        <v>0.5</v>
      </c>
      <c r="O94" s="37">
        <f>'cieki 2022'!BJ93</f>
        <v>5.0000000000000001E-3</v>
      </c>
      <c r="P94" s="37">
        <f>'cieki 2022'!BP93</f>
        <v>0.05</v>
      </c>
      <c r="Q94" s="37">
        <f>'cieki 2022'!BR93</f>
        <v>0.05</v>
      </c>
      <c r="R94" s="37">
        <f>'cieki 2022'!BS93</f>
        <v>0.05</v>
      </c>
      <c r="S94" s="51">
        <f>'cieki 2022'!BT93</f>
        <v>0.05</v>
      </c>
      <c r="T94" s="51">
        <f>'cieki 2022'!BX93</f>
        <v>0.15</v>
      </c>
      <c r="U94" s="94">
        <f>'cieki 2022'!BZ93</f>
        <v>0</v>
      </c>
      <c r="V94" s="94">
        <f>'cieki 2022'!CB93</f>
        <v>0</v>
      </c>
      <c r="W94" s="94">
        <f>'cieki 2022'!CJ93</f>
        <v>0</v>
      </c>
      <c r="X94" s="94">
        <f>'cieki 2022'!CO93</f>
        <v>0</v>
      </c>
      <c r="Y94" s="94">
        <f>'cieki 2022'!CP93</f>
        <v>0</v>
      </c>
      <c r="Z94" s="94">
        <f>'cieki 2022'!CQ93</f>
        <v>0</v>
      </c>
      <c r="AA94" s="94">
        <f>'cieki 2022'!CR93</f>
        <v>0</v>
      </c>
      <c r="AB94" s="94">
        <f>'cieki 2022'!CS93</f>
        <v>0</v>
      </c>
      <c r="AC94" s="94">
        <f>'cieki 2022'!CV93</f>
        <v>0</v>
      </c>
      <c r="AD94" s="94">
        <f>'cieki 2022'!CX93</f>
        <v>0</v>
      </c>
      <c r="AE94" s="94">
        <f>'cieki 2022'!CZ93</f>
        <v>0</v>
      </c>
      <c r="AF94" s="94">
        <f>'cieki 2022'!DA93</f>
        <v>0</v>
      </c>
      <c r="AG94" s="94">
        <f>'cieki 2022'!DB93</f>
        <v>0</v>
      </c>
      <c r="AH94" s="51">
        <f>'cieki 2022'!DC93</f>
        <v>0.05</v>
      </c>
      <c r="AI94" s="51">
        <f>'cieki 2022'!DD93</f>
        <v>0.05</v>
      </c>
      <c r="AJ94" s="94">
        <f>'cieki 2022'!DF93</f>
        <v>0</v>
      </c>
      <c r="AK94" s="94">
        <f>'cieki 2022'!DG93</f>
        <v>0</v>
      </c>
      <c r="AL94" s="94">
        <f>'cieki 2022'!DH93</f>
        <v>0</v>
      </c>
      <c r="AM94" s="94">
        <f>'cieki 2022'!DI93</f>
        <v>0</v>
      </c>
      <c r="AN94" s="94">
        <f>'cieki 2022'!DJ93</f>
        <v>0</v>
      </c>
      <c r="AO94" s="71" t="s">
        <v>166</v>
      </c>
      <c r="AQ94" s="145"/>
      <c r="AR94" s="146"/>
    </row>
    <row r="95" spans="1:44" ht="15" customHeight="1" x14ac:dyDescent="0.2">
      <c r="A95" s="7">
        <f>'cieki 2022'!B94</f>
        <v>261</v>
      </c>
      <c r="B95" s="12" t="str">
        <f>'cieki 2022'!D94</f>
        <v>Łupawa - Smołdzino</v>
      </c>
      <c r="C95" s="37">
        <f>'cieki 2022'!I94</f>
        <v>0.05</v>
      </c>
      <c r="D95" s="37">
        <f>'cieki 2022'!J94</f>
        <v>1.5</v>
      </c>
      <c r="E95" s="37">
        <f>'cieki 2022'!L94</f>
        <v>2.5000000000000001E-2</v>
      </c>
      <c r="F95" s="37">
        <f>'cieki 2022'!N94</f>
        <v>3.57</v>
      </c>
      <c r="G95" s="37">
        <f>'cieki 2022'!O94</f>
        <v>10.5</v>
      </c>
      <c r="H95" s="37">
        <f>'cieki 2022'!S94</f>
        <v>1.87</v>
      </c>
      <c r="I95" s="37">
        <f>'cieki 2022'!T94</f>
        <v>0.5</v>
      </c>
      <c r="J95" s="37">
        <f>'cieki 2022'!X94</f>
        <v>12.8</v>
      </c>
      <c r="K95" s="37">
        <f>'cieki 2022'!AH94</f>
        <v>13</v>
      </c>
      <c r="L95" s="37">
        <f>'cieki 2022'!AJ94</f>
        <v>7</v>
      </c>
      <c r="M95" s="37">
        <f>'cieki 2022'!BA94</f>
        <v>386</v>
      </c>
      <c r="N95" s="37">
        <f>'cieki 2022'!BI94</f>
        <v>0.5</v>
      </c>
      <c r="O95" s="37">
        <f>'cieki 2022'!BJ94</f>
        <v>5.0000000000000001E-3</v>
      </c>
      <c r="P95" s="37">
        <f>'cieki 2022'!BP94</f>
        <v>0.05</v>
      </c>
      <c r="Q95" s="37">
        <f>'cieki 2022'!BR94</f>
        <v>0.05</v>
      </c>
      <c r="R95" s="37">
        <f>'cieki 2022'!BS94</f>
        <v>0.05</v>
      </c>
      <c r="S95" s="51">
        <f>'cieki 2022'!BT94</f>
        <v>0.05</v>
      </c>
      <c r="T95" s="51">
        <f>'cieki 2022'!BX94</f>
        <v>0.15</v>
      </c>
      <c r="U95" s="94">
        <f>'cieki 2022'!BZ94</f>
        <v>0</v>
      </c>
      <c r="V95" s="94">
        <f>'cieki 2022'!CB94</f>
        <v>0</v>
      </c>
      <c r="W95" s="97">
        <f>'cieki 2022'!CJ94</f>
        <v>0</v>
      </c>
      <c r="X95" s="94">
        <f>'cieki 2022'!CO94</f>
        <v>0</v>
      </c>
      <c r="Y95" s="94">
        <f>'cieki 2022'!CP94</f>
        <v>0</v>
      </c>
      <c r="Z95" s="94">
        <f>'cieki 2022'!CQ94</f>
        <v>0</v>
      </c>
      <c r="AA95" s="94">
        <f>'cieki 2022'!CR94</f>
        <v>0</v>
      </c>
      <c r="AB95" s="94">
        <f>'cieki 2022'!CS94</f>
        <v>0</v>
      </c>
      <c r="AC95" s="94">
        <f>'cieki 2022'!CV94</f>
        <v>0</v>
      </c>
      <c r="AD95" s="94">
        <f>'cieki 2022'!CX94</f>
        <v>0</v>
      </c>
      <c r="AE95" s="94">
        <f>'cieki 2022'!CZ94</f>
        <v>0</v>
      </c>
      <c r="AF95" s="94">
        <f>'cieki 2022'!DA94</f>
        <v>0</v>
      </c>
      <c r="AG95" s="94">
        <f>'cieki 2022'!DB94</f>
        <v>0</v>
      </c>
      <c r="AH95" s="51">
        <f>'cieki 2022'!DC94</f>
        <v>0.05</v>
      </c>
      <c r="AI95" s="51">
        <f>'cieki 2022'!DD94</f>
        <v>0.05</v>
      </c>
      <c r="AJ95" s="94">
        <f>'cieki 2022'!DF94</f>
        <v>0</v>
      </c>
      <c r="AK95" s="94">
        <f>'cieki 2022'!DG94</f>
        <v>0</v>
      </c>
      <c r="AL95" s="94">
        <f>'cieki 2022'!DH94</f>
        <v>0</v>
      </c>
      <c r="AM95" s="94">
        <f>'cieki 2022'!DI94</f>
        <v>0</v>
      </c>
      <c r="AN95" s="94">
        <f>'cieki 2022'!DJ94</f>
        <v>0</v>
      </c>
      <c r="AO95" s="72" t="s">
        <v>167</v>
      </c>
      <c r="AQ95" s="145"/>
      <c r="AR95" s="146"/>
    </row>
    <row r="96" spans="1:44" ht="25.5" x14ac:dyDescent="0.2">
      <c r="A96" s="7">
        <f>'cieki 2022'!B95</f>
        <v>262</v>
      </c>
      <c r="B96" s="12" t="str">
        <f>'cieki 2022'!D95</f>
        <v>Łydynia - Gutarzewo, most</v>
      </c>
      <c r="C96" s="37">
        <f>'cieki 2022'!I95</f>
        <v>0.05</v>
      </c>
      <c r="D96" s="37">
        <f>'cieki 2022'!J95</f>
        <v>1.5</v>
      </c>
      <c r="E96" s="37">
        <f>'cieki 2022'!L95</f>
        <v>2.5000000000000001E-2</v>
      </c>
      <c r="F96" s="37">
        <f>'cieki 2022'!N95</f>
        <v>6.21</v>
      </c>
      <c r="G96" s="37">
        <f>'cieki 2022'!O95</f>
        <v>8.52</v>
      </c>
      <c r="H96" s="37">
        <f>'cieki 2022'!S95</f>
        <v>3.14</v>
      </c>
      <c r="I96" s="37">
        <f>'cieki 2022'!T95</f>
        <v>5.28</v>
      </c>
      <c r="J96" s="37">
        <f>'cieki 2022'!X95</f>
        <v>31.8</v>
      </c>
      <c r="K96" s="37">
        <f>'cieki 2022'!AH95</f>
        <v>18</v>
      </c>
      <c r="L96" s="37">
        <f>'cieki 2022'!AJ95</f>
        <v>14</v>
      </c>
      <c r="M96" s="37">
        <f>'cieki 2022'!BA95</f>
        <v>918</v>
      </c>
      <c r="N96" s="37">
        <f>'cieki 2022'!BI95</f>
        <v>0.5</v>
      </c>
      <c r="O96" s="37">
        <f>'cieki 2022'!BJ95</f>
        <v>5.0000000000000001E-3</v>
      </c>
      <c r="P96" s="37">
        <f>'cieki 2022'!BP95</f>
        <v>0.05</v>
      </c>
      <c r="Q96" s="37">
        <f>'cieki 2022'!BR95</f>
        <v>0.05</v>
      </c>
      <c r="R96" s="37">
        <f>'cieki 2022'!BS95</f>
        <v>0.05</v>
      </c>
      <c r="S96" s="51">
        <f>'cieki 2022'!BT95</f>
        <v>0.05</v>
      </c>
      <c r="T96" s="51">
        <f>'cieki 2022'!BX95</f>
        <v>0.15</v>
      </c>
      <c r="U96" s="94">
        <f>'cieki 2022'!BZ95</f>
        <v>0</v>
      </c>
      <c r="V96" s="94">
        <f>'cieki 2022'!CB95</f>
        <v>0</v>
      </c>
      <c r="W96" s="97">
        <f>'cieki 2022'!CJ95</f>
        <v>0</v>
      </c>
      <c r="X96" s="94">
        <f>'cieki 2022'!CO95</f>
        <v>0</v>
      </c>
      <c r="Y96" s="94">
        <f>'cieki 2022'!CP95</f>
        <v>0</v>
      </c>
      <c r="Z96" s="94">
        <f>'cieki 2022'!CQ95</f>
        <v>0</v>
      </c>
      <c r="AA96" s="94">
        <f>'cieki 2022'!CR95</f>
        <v>0</v>
      </c>
      <c r="AB96" s="94">
        <f>'cieki 2022'!CS95</f>
        <v>0</v>
      </c>
      <c r="AC96" s="94">
        <f>'cieki 2022'!CV95</f>
        <v>0</v>
      </c>
      <c r="AD96" s="94">
        <f>'cieki 2022'!CX95</f>
        <v>0</v>
      </c>
      <c r="AE96" s="94">
        <f>'cieki 2022'!CZ95</f>
        <v>0</v>
      </c>
      <c r="AF96" s="94">
        <f>'cieki 2022'!DA95</f>
        <v>0</v>
      </c>
      <c r="AG96" s="94">
        <f>'cieki 2022'!DB95</f>
        <v>0</v>
      </c>
      <c r="AH96" s="51">
        <f>'cieki 2022'!DC95</f>
        <v>0.05</v>
      </c>
      <c r="AI96" s="51">
        <f>'cieki 2022'!DD95</f>
        <v>0.05</v>
      </c>
      <c r="AJ96" s="94">
        <f>'cieki 2022'!DF95</f>
        <v>0</v>
      </c>
      <c r="AK96" s="94">
        <f>'cieki 2022'!DG95</f>
        <v>0</v>
      </c>
      <c r="AL96" s="94">
        <f>'cieki 2022'!DH95</f>
        <v>0</v>
      </c>
      <c r="AM96" s="94">
        <f>'cieki 2022'!DI95</f>
        <v>0</v>
      </c>
      <c r="AN96" s="94">
        <f>'cieki 2022'!DJ95</f>
        <v>0</v>
      </c>
      <c r="AO96" s="72" t="s">
        <v>167</v>
      </c>
      <c r="AQ96" s="145"/>
      <c r="AR96" s="146"/>
    </row>
    <row r="97" spans="1:44" ht="25.5" x14ac:dyDescent="0.2">
      <c r="A97" s="7">
        <f>'cieki 2022'!B96</f>
        <v>263</v>
      </c>
      <c r="B97" s="12" t="str">
        <f>'cieki 2022'!D96</f>
        <v>Mała Panew - Czarnowąsy</v>
      </c>
      <c r="C97" s="37">
        <f>'cieki 2022'!I96</f>
        <v>0.05</v>
      </c>
      <c r="D97" s="37">
        <f>'cieki 2022'!J96</f>
        <v>1.5</v>
      </c>
      <c r="E97" s="37">
        <f>'cieki 2022'!L96</f>
        <v>1.23</v>
      </c>
      <c r="F97" s="37">
        <f>'cieki 2022'!N96</f>
        <v>3.12</v>
      </c>
      <c r="G97" s="37">
        <f>'cieki 2022'!O96</f>
        <v>4.84</v>
      </c>
      <c r="H97" s="37">
        <f>'cieki 2022'!S96</f>
        <v>2.54</v>
      </c>
      <c r="I97" s="37">
        <f>'cieki 2022'!T96</f>
        <v>6.43</v>
      </c>
      <c r="J97" s="37">
        <f>'cieki 2022'!X96</f>
        <v>45.7</v>
      </c>
      <c r="K97" s="37">
        <f>'cieki 2022'!AH96</f>
        <v>2.5</v>
      </c>
      <c r="L97" s="37">
        <f>'cieki 2022'!AJ96</f>
        <v>6</v>
      </c>
      <c r="M97" s="37">
        <f>'cieki 2022'!BA96</f>
        <v>159</v>
      </c>
      <c r="N97" s="37">
        <f>'cieki 2022'!BI96</f>
        <v>0.5</v>
      </c>
      <c r="O97" s="37">
        <f>'cieki 2022'!BJ96</f>
        <v>5.0000000000000001E-3</v>
      </c>
      <c r="P97" s="37">
        <f>'cieki 2022'!BP96</f>
        <v>0.05</v>
      </c>
      <c r="Q97" s="37">
        <f>'cieki 2022'!BR96</f>
        <v>0.05</v>
      </c>
      <c r="R97" s="37">
        <f>'cieki 2022'!BS96</f>
        <v>0.05</v>
      </c>
      <c r="S97" s="51">
        <f>'cieki 2022'!BT96</f>
        <v>0.05</v>
      </c>
      <c r="T97" s="51">
        <f>'cieki 2022'!BX96</f>
        <v>0.15</v>
      </c>
      <c r="U97" s="102">
        <f>'cieki 2022'!BZ96</f>
        <v>50</v>
      </c>
      <c r="V97" s="102">
        <f>'cieki 2022'!CB96</f>
        <v>0.01</v>
      </c>
      <c r="W97" s="103">
        <f>'cieki 2022'!CJ96</f>
        <v>5.0000000000000001E-3</v>
      </c>
      <c r="X97" s="102">
        <f>'cieki 2022'!CO96</f>
        <v>1.5</v>
      </c>
      <c r="Y97" s="102">
        <f>'cieki 2022'!CP96</f>
        <v>0.3</v>
      </c>
      <c r="Z97" s="102">
        <f>'cieki 2022'!CQ96</f>
        <v>5</v>
      </c>
      <c r="AA97" s="102">
        <f>'cieki 2022'!CR96</f>
        <v>0.5</v>
      </c>
      <c r="AB97" s="102">
        <f>'cieki 2022'!CS96</f>
        <v>0.5</v>
      </c>
      <c r="AC97" s="102">
        <f>'cieki 2022'!CV96</f>
        <v>0.05</v>
      </c>
      <c r="AD97" s="102">
        <f>'cieki 2022'!CX96</f>
        <v>0.05</v>
      </c>
      <c r="AE97" s="102">
        <f>'cieki 2022'!CZ96</f>
        <v>0.05</v>
      </c>
      <c r="AF97" s="102">
        <f>'cieki 2022'!DA96</f>
        <v>0.05</v>
      </c>
      <c r="AG97" s="102">
        <f>'cieki 2022'!DB96</f>
        <v>0.05</v>
      </c>
      <c r="AH97" s="51">
        <f>'cieki 2022'!DC96</f>
        <v>0.05</v>
      </c>
      <c r="AI97" s="51">
        <f>'cieki 2022'!DD96</f>
        <v>0.05</v>
      </c>
      <c r="AJ97" s="102">
        <f>'cieki 2022'!DF96</f>
        <v>0.5</v>
      </c>
      <c r="AK97" s="102">
        <f>'cieki 2022'!DG96</f>
        <v>0.05</v>
      </c>
      <c r="AL97" s="102">
        <f>'cieki 2022'!DH96</f>
        <v>2.5000000000000001E-2</v>
      </c>
      <c r="AM97" s="102">
        <f>'cieki 2022'!DI96</f>
        <v>2.5000000000000001E-2</v>
      </c>
      <c r="AN97" s="104">
        <f>'cieki 2022'!DJ96</f>
        <v>0.05</v>
      </c>
      <c r="AO97" s="72" t="s">
        <v>167</v>
      </c>
      <c r="AQ97" s="145"/>
      <c r="AR97" s="146"/>
    </row>
    <row r="98" spans="1:44" x14ac:dyDescent="0.2">
      <c r="A98" s="7">
        <f>'cieki 2022'!B97</f>
        <v>264</v>
      </c>
      <c r="B98" s="12" t="str">
        <f>'cieki 2022'!D97</f>
        <v>Mała Panew - Zawadzkie</v>
      </c>
      <c r="C98" s="37">
        <f>'cieki 2022'!I97</f>
        <v>0.05</v>
      </c>
      <c r="D98" s="37">
        <f>'cieki 2022'!J97</f>
        <v>1.5</v>
      </c>
      <c r="E98" s="37">
        <f>'cieki 2022'!L97</f>
        <v>2.5000000000000001E-2</v>
      </c>
      <c r="F98" s="37">
        <f>'cieki 2022'!N97</f>
        <v>3.39</v>
      </c>
      <c r="G98" s="37">
        <f>'cieki 2022'!O97</f>
        <v>4.2300000000000004</v>
      </c>
      <c r="H98" s="37">
        <f>'cieki 2022'!S97</f>
        <v>2.34</v>
      </c>
      <c r="I98" s="37">
        <f>'cieki 2022'!T97</f>
        <v>3.64</v>
      </c>
      <c r="J98" s="37">
        <f>'cieki 2022'!X97</f>
        <v>37.9</v>
      </c>
      <c r="K98" s="37">
        <f>'cieki 2022'!AH97</f>
        <v>2.5</v>
      </c>
      <c r="L98" s="37">
        <f>'cieki 2022'!AJ97</f>
        <v>2.5</v>
      </c>
      <c r="M98" s="37">
        <f>'cieki 2022'!BA97</f>
        <v>137.5</v>
      </c>
      <c r="N98" s="37">
        <f>'cieki 2022'!BI97</f>
        <v>0.5</v>
      </c>
      <c r="O98" s="37">
        <f>'cieki 2022'!BJ97</f>
        <v>5.0000000000000001E-3</v>
      </c>
      <c r="P98" s="37">
        <f>'cieki 2022'!BP97</f>
        <v>0.05</v>
      </c>
      <c r="Q98" s="37">
        <f>'cieki 2022'!BR97</f>
        <v>0.05</v>
      </c>
      <c r="R98" s="37">
        <f>'cieki 2022'!BS97</f>
        <v>0.05</v>
      </c>
      <c r="S98" s="51">
        <f>'cieki 2022'!BT97</f>
        <v>0.05</v>
      </c>
      <c r="T98" s="51">
        <f>'cieki 2022'!BX97</f>
        <v>0.15</v>
      </c>
      <c r="U98" s="94">
        <f>'cieki 2022'!BZ97</f>
        <v>0</v>
      </c>
      <c r="V98" s="94">
        <f>'cieki 2022'!CB97</f>
        <v>0</v>
      </c>
      <c r="W98" s="97">
        <f>'cieki 2022'!CJ97</f>
        <v>0</v>
      </c>
      <c r="X98" s="94">
        <f>'cieki 2022'!CO97</f>
        <v>0</v>
      </c>
      <c r="Y98" s="94">
        <f>'cieki 2022'!CP97</f>
        <v>0</v>
      </c>
      <c r="Z98" s="94">
        <f>'cieki 2022'!CQ97</f>
        <v>0</v>
      </c>
      <c r="AA98" s="94">
        <f>'cieki 2022'!CR97</f>
        <v>0</v>
      </c>
      <c r="AB98" s="94">
        <f>'cieki 2022'!CS97</f>
        <v>0</v>
      </c>
      <c r="AC98" s="94">
        <f>'cieki 2022'!CV97</f>
        <v>0</v>
      </c>
      <c r="AD98" s="94">
        <f>'cieki 2022'!CX97</f>
        <v>0</v>
      </c>
      <c r="AE98" s="94">
        <f>'cieki 2022'!CZ97</f>
        <v>0</v>
      </c>
      <c r="AF98" s="94">
        <f>'cieki 2022'!DA97</f>
        <v>0</v>
      </c>
      <c r="AG98" s="94">
        <f>'cieki 2022'!DB97</f>
        <v>0</v>
      </c>
      <c r="AH98" s="51">
        <f>'cieki 2022'!DC97</f>
        <v>0.05</v>
      </c>
      <c r="AI98" s="51">
        <f>'cieki 2022'!DD97</f>
        <v>0.05</v>
      </c>
      <c r="AJ98" s="94">
        <f>'cieki 2022'!DF97</f>
        <v>0</v>
      </c>
      <c r="AK98" s="94">
        <f>'cieki 2022'!DG97</f>
        <v>0</v>
      </c>
      <c r="AL98" s="94">
        <f>'cieki 2022'!DH97</f>
        <v>0</v>
      </c>
      <c r="AM98" s="94">
        <f>'cieki 2022'!DI97</f>
        <v>0</v>
      </c>
      <c r="AN98" s="95">
        <f>'cieki 2022'!DJ97</f>
        <v>0</v>
      </c>
      <c r="AO98" s="72" t="s">
        <v>167</v>
      </c>
      <c r="AQ98" s="145"/>
      <c r="AR98" s="146"/>
    </row>
    <row r="99" spans="1:44" ht="25.5" x14ac:dyDescent="0.2">
      <c r="A99" s="7">
        <f>'cieki 2022'!B98</f>
        <v>265</v>
      </c>
      <c r="B99" s="12" t="str">
        <f>'cieki 2022'!D98</f>
        <v>Mała Panew, zb. Turawa - Zbiornik Turawa</v>
      </c>
      <c r="C99" s="37">
        <f>'cieki 2022'!I98</f>
        <v>0.05</v>
      </c>
      <c r="D99" s="37">
        <f>'cieki 2022'!J98</f>
        <v>1.5</v>
      </c>
      <c r="E99" s="37">
        <f>'cieki 2022'!L98</f>
        <v>2.5000000000000001E-2</v>
      </c>
      <c r="F99" s="37">
        <f>'cieki 2022'!N98</f>
        <v>2.29</v>
      </c>
      <c r="G99" s="37">
        <f>'cieki 2022'!O98</f>
        <v>3.56</v>
      </c>
      <c r="H99" s="37">
        <f>'cieki 2022'!S98</f>
        <v>1.66</v>
      </c>
      <c r="I99" s="37">
        <f>'cieki 2022'!T98</f>
        <v>2.21</v>
      </c>
      <c r="J99" s="37">
        <f>'cieki 2022'!X98</f>
        <v>22.3</v>
      </c>
      <c r="K99" s="37">
        <f>'cieki 2022'!AH98</f>
        <v>2.5</v>
      </c>
      <c r="L99" s="37">
        <f>'cieki 2022'!AJ98</f>
        <v>2.5</v>
      </c>
      <c r="M99" s="37">
        <f>'cieki 2022'!BA98</f>
        <v>83.5</v>
      </c>
      <c r="N99" s="37">
        <f>'cieki 2022'!BI98</f>
        <v>0.5</v>
      </c>
      <c r="O99" s="37">
        <f>'cieki 2022'!BJ98</f>
        <v>5.0000000000000001E-3</v>
      </c>
      <c r="P99" s="37">
        <f>'cieki 2022'!BP98</f>
        <v>0.05</v>
      </c>
      <c r="Q99" s="37">
        <f>'cieki 2022'!BR98</f>
        <v>0.05</v>
      </c>
      <c r="R99" s="37">
        <f>'cieki 2022'!BS98</f>
        <v>0.05</v>
      </c>
      <c r="S99" s="51">
        <f>'cieki 2022'!BT98</f>
        <v>0.05</v>
      </c>
      <c r="T99" s="51">
        <f>'cieki 2022'!BX98</f>
        <v>0.15</v>
      </c>
      <c r="U99" s="94">
        <f>'cieki 2022'!BZ98</f>
        <v>0</v>
      </c>
      <c r="V99" s="94">
        <f>'cieki 2022'!CB98</f>
        <v>0</v>
      </c>
      <c r="W99" s="97">
        <f>'cieki 2022'!CJ98</f>
        <v>0</v>
      </c>
      <c r="X99" s="94">
        <f>'cieki 2022'!CO98</f>
        <v>0</v>
      </c>
      <c r="Y99" s="94">
        <f>'cieki 2022'!CP98</f>
        <v>0</v>
      </c>
      <c r="Z99" s="94">
        <f>'cieki 2022'!CQ98</f>
        <v>0</v>
      </c>
      <c r="AA99" s="94">
        <f>'cieki 2022'!CR98</f>
        <v>0</v>
      </c>
      <c r="AB99" s="94">
        <f>'cieki 2022'!CS98</f>
        <v>0</v>
      </c>
      <c r="AC99" s="94">
        <f>'cieki 2022'!CV98</f>
        <v>0</v>
      </c>
      <c r="AD99" s="94">
        <f>'cieki 2022'!CX98</f>
        <v>0</v>
      </c>
      <c r="AE99" s="94">
        <f>'cieki 2022'!CZ98</f>
        <v>0</v>
      </c>
      <c r="AF99" s="94">
        <f>'cieki 2022'!DA98</f>
        <v>0</v>
      </c>
      <c r="AG99" s="94">
        <f>'cieki 2022'!DB98</f>
        <v>0</v>
      </c>
      <c r="AH99" s="51">
        <f>'cieki 2022'!DC98</f>
        <v>0.05</v>
      </c>
      <c r="AI99" s="51">
        <f>'cieki 2022'!DD98</f>
        <v>0.05</v>
      </c>
      <c r="AJ99" s="94">
        <f>'cieki 2022'!DF98</f>
        <v>0</v>
      </c>
      <c r="AK99" s="94">
        <f>'cieki 2022'!DG98</f>
        <v>0</v>
      </c>
      <c r="AL99" s="94">
        <f>'cieki 2022'!DH98</f>
        <v>0</v>
      </c>
      <c r="AM99" s="94">
        <f>'cieki 2022'!DI98</f>
        <v>0</v>
      </c>
      <c r="AN99" s="95">
        <f>'cieki 2022'!DJ98</f>
        <v>0</v>
      </c>
      <c r="AO99" s="72" t="s">
        <v>167</v>
      </c>
      <c r="AQ99" s="145"/>
      <c r="AR99" s="146"/>
    </row>
    <row r="100" spans="1:44" x14ac:dyDescent="0.2">
      <c r="A100" s="7">
        <f>'cieki 2022'!B99</f>
        <v>267</v>
      </c>
      <c r="B100" s="12" t="str">
        <f>'cieki 2022'!D99</f>
        <v>Miała - m. Drezdenko</v>
      </c>
      <c r="C100" s="37">
        <f>'cieki 2022'!I99</f>
        <v>0.05</v>
      </c>
      <c r="D100" s="37">
        <f>'cieki 2022'!J99</f>
        <v>8.4600000000000009</v>
      </c>
      <c r="E100" s="37">
        <f>'cieki 2022'!L99</f>
        <v>2.5000000000000001E-2</v>
      </c>
      <c r="F100" s="37">
        <f>'cieki 2022'!N99</f>
        <v>24.1</v>
      </c>
      <c r="G100" s="37">
        <f>'cieki 2022'!O99</f>
        <v>38</v>
      </c>
      <c r="H100" s="37">
        <f>'cieki 2022'!S99</f>
        <v>9.98</v>
      </c>
      <c r="I100" s="37">
        <f>'cieki 2022'!T99</f>
        <v>68.099999999999994</v>
      </c>
      <c r="J100" s="37">
        <f>'cieki 2022'!X99</f>
        <v>179</v>
      </c>
      <c r="K100" s="37">
        <f>'cieki 2022'!AH99</f>
        <v>190</v>
      </c>
      <c r="L100" s="37">
        <f>'cieki 2022'!AJ99</f>
        <v>58</v>
      </c>
      <c r="M100" s="37">
        <f>'cieki 2022'!BA99</f>
        <v>9448</v>
      </c>
      <c r="N100" s="37">
        <f>'cieki 2022'!BI99</f>
        <v>0.5</v>
      </c>
      <c r="O100" s="37">
        <f>'cieki 2022'!BJ99</f>
        <v>5.0000000000000001E-3</v>
      </c>
      <c r="P100" s="37">
        <f>'cieki 2022'!BP99</f>
        <v>0.05</v>
      </c>
      <c r="Q100" s="37">
        <f>'cieki 2022'!BR99</f>
        <v>0.05</v>
      </c>
      <c r="R100" s="37">
        <f>'cieki 2022'!BS99</f>
        <v>0.05</v>
      </c>
      <c r="S100" s="51">
        <f>'cieki 2022'!BT99</f>
        <v>0.05</v>
      </c>
      <c r="T100" s="51">
        <f>'cieki 2022'!BX99</f>
        <v>0.15</v>
      </c>
      <c r="U100" s="94">
        <f>'cieki 2022'!BZ99</f>
        <v>0</v>
      </c>
      <c r="V100" s="94">
        <f>'cieki 2022'!CB99</f>
        <v>0</v>
      </c>
      <c r="W100" s="97">
        <f>'cieki 2022'!CJ99</f>
        <v>0</v>
      </c>
      <c r="X100" s="94">
        <f>'cieki 2022'!CO99</f>
        <v>0</v>
      </c>
      <c r="Y100" s="94">
        <f>'cieki 2022'!CP99</f>
        <v>0</v>
      </c>
      <c r="Z100" s="94">
        <f>'cieki 2022'!CQ99</f>
        <v>0</v>
      </c>
      <c r="AA100" s="94">
        <f>'cieki 2022'!CR99</f>
        <v>0</v>
      </c>
      <c r="AB100" s="94">
        <f>'cieki 2022'!CS99</f>
        <v>0</v>
      </c>
      <c r="AC100" s="94">
        <f>'cieki 2022'!CV99</f>
        <v>0</v>
      </c>
      <c r="AD100" s="94">
        <f>'cieki 2022'!CX99</f>
        <v>0</v>
      </c>
      <c r="AE100" s="94">
        <f>'cieki 2022'!CZ99</f>
        <v>0</v>
      </c>
      <c r="AF100" s="94">
        <f>'cieki 2022'!DA99</f>
        <v>0</v>
      </c>
      <c r="AG100" s="94">
        <f>'cieki 2022'!DB99</f>
        <v>0</v>
      </c>
      <c r="AH100" s="51">
        <f>'cieki 2022'!DC99</f>
        <v>0.05</v>
      </c>
      <c r="AI100" s="51">
        <f>'cieki 2022'!DD99</f>
        <v>0.05</v>
      </c>
      <c r="AJ100" s="94">
        <f>'cieki 2022'!DF99</f>
        <v>0</v>
      </c>
      <c r="AK100" s="94">
        <f>'cieki 2022'!DG99</f>
        <v>0</v>
      </c>
      <c r="AL100" s="94">
        <f>'cieki 2022'!DH99</f>
        <v>0</v>
      </c>
      <c r="AM100" s="94">
        <f>'cieki 2022'!DI99</f>
        <v>0</v>
      </c>
      <c r="AN100" s="95">
        <f>'cieki 2022'!DJ99</f>
        <v>0</v>
      </c>
      <c r="AO100" s="71" t="s">
        <v>166</v>
      </c>
      <c r="AQ100" s="145"/>
      <c r="AR100" s="146"/>
    </row>
    <row r="101" spans="1:44" ht="25.5" x14ac:dyDescent="0.2">
      <c r="A101" s="7">
        <f>'cieki 2022'!B100</f>
        <v>269</v>
      </c>
      <c r="B101" s="12" t="str">
        <f>'cieki 2022'!D100</f>
        <v>Miedzianka - punkt graniczny</v>
      </c>
      <c r="C101" s="37">
        <f>'cieki 2022'!I100</f>
        <v>0.05</v>
      </c>
      <c r="D101" s="37">
        <f>'cieki 2022'!J100</f>
        <v>1.5</v>
      </c>
      <c r="E101" s="37">
        <f>'cieki 2022'!L100</f>
        <v>2.5000000000000001E-2</v>
      </c>
      <c r="F101" s="37">
        <f>'cieki 2022'!N100</f>
        <v>19.899999999999999</v>
      </c>
      <c r="G101" s="37">
        <f>'cieki 2022'!O100</f>
        <v>14.4</v>
      </c>
      <c r="H101" s="37">
        <f>'cieki 2022'!S100</f>
        <v>20.5</v>
      </c>
      <c r="I101" s="37">
        <f>'cieki 2022'!T100</f>
        <v>18</v>
      </c>
      <c r="J101" s="37">
        <f>'cieki 2022'!X100</f>
        <v>46.5</v>
      </c>
      <c r="K101" s="37">
        <f>'cieki 2022'!AH100</f>
        <v>2.5</v>
      </c>
      <c r="L101" s="37">
        <f>'cieki 2022'!AJ100</f>
        <v>2.5</v>
      </c>
      <c r="M101" s="37">
        <f>'cieki 2022'!BA100</f>
        <v>249</v>
      </c>
      <c r="N101" s="37">
        <f>'cieki 2022'!BI100</f>
        <v>0.5</v>
      </c>
      <c r="O101" s="37">
        <f>'cieki 2022'!BJ100</f>
        <v>5.0000000000000001E-3</v>
      </c>
      <c r="P101" s="37">
        <f>'cieki 2022'!BP100</f>
        <v>0.05</v>
      </c>
      <c r="Q101" s="37">
        <f>'cieki 2022'!BR100</f>
        <v>0.05</v>
      </c>
      <c r="R101" s="37">
        <f>'cieki 2022'!BS100</f>
        <v>0.05</v>
      </c>
      <c r="S101" s="51">
        <f>'cieki 2022'!BT100</f>
        <v>0.05</v>
      </c>
      <c r="T101" s="51">
        <f>'cieki 2022'!BX100</f>
        <v>0.15</v>
      </c>
      <c r="U101" s="94">
        <f>'cieki 2022'!BZ100</f>
        <v>0</v>
      </c>
      <c r="V101" s="94">
        <f>'cieki 2022'!CB100</f>
        <v>0</v>
      </c>
      <c r="W101" s="97">
        <f>'cieki 2022'!CJ100</f>
        <v>0</v>
      </c>
      <c r="X101" s="94">
        <f>'cieki 2022'!CO100</f>
        <v>0</v>
      </c>
      <c r="Y101" s="94">
        <f>'cieki 2022'!CP100</f>
        <v>0</v>
      </c>
      <c r="Z101" s="94">
        <f>'cieki 2022'!CQ100</f>
        <v>0</v>
      </c>
      <c r="AA101" s="94">
        <f>'cieki 2022'!CR100</f>
        <v>0</v>
      </c>
      <c r="AB101" s="94">
        <f>'cieki 2022'!CS100</f>
        <v>0</v>
      </c>
      <c r="AC101" s="94">
        <f>'cieki 2022'!CV100</f>
        <v>0</v>
      </c>
      <c r="AD101" s="94">
        <f>'cieki 2022'!CX100</f>
        <v>0</v>
      </c>
      <c r="AE101" s="94">
        <f>'cieki 2022'!CZ100</f>
        <v>0</v>
      </c>
      <c r="AF101" s="94">
        <f>'cieki 2022'!DA100</f>
        <v>0</v>
      </c>
      <c r="AG101" s="94">
        <f>'cieki 2022'!DB100</f>
        <v>0</v>
      </c>
      <c r="AH101" s="51">
        <f>'cieki 2022'!DC100</f>
        <v>0.05</v>
      </c>
      <c r="AI101" s="51">
        <f>'cieki 2022'!DD100</f>
        <v>0.05</v>
      </c>
      <c r="AJ101" s="94">
        <f>'cieki 2022'!DF100</f>
        <v>0</v>
      </c>
      <c r="AK101" s="94">
        <f>'cieki 2022'!DG100</f>
        <v>0</v>
      </c>
      <c r="AL101" s="94">
        <f>'cieki 2022'!DH100</f>
        <v>0</v>
      </c>
      <c r="AM101" s="94">
        <f>'cieki 2022'!DI100</f>
        <v>0</v>
      </c>
      <c r="AN101" s="95">
        <f>'cieki 2022'!DJ100</f>
        <v>0</v>
      </c>
      <c r="AO101" s="72" t="s">
        <v>167</v>
      </c>
      <c r="AQ101" s="145"/>
      <c r="AR101" s="146"/>
    </row>
    <row r="102" spans="1:44" ht="25.5" x14ac:dyDescent="0.2">
      <c r="A102" s="7">
        <f>'cieki 2022'!B101</f>
        <v>270</v>
      </c>
      <c r="B102" s="12" t="str">
        <f>'cieki 2022'!D101</f>
        <v>Miedzianka - ujście do Nysy Łużyckiej</v>
      </c>
      <c r="C102" s="37">
        <f>'cieki 2022'!I101</f>
        <v>0.05</v>
      </c>
      <c r="D102" s="37">
        <f>'cieki 2022'!J101</f>
        <v>1.5</v>
      </c>
      <c r="E102" s="37">
        <f>'cieki 2022'!L101</f>
        <v>2.5000000000000001E-2</v>
      </c>
      <c r="F102" s="37">
        <f>'cieki 2022'!N101</f>
        <v>13.4</v>
      </c>
      <c r="G102" s="37">
        <f>'cieki 2022'!O101</f>
        <v>48.1</v>
      </c>
      <c r="H102" s="37">
        <f>'cieki 2022'!S101</f>
        <v>16</v>
      </c>
      <c r="I102" s="37">
        <f>'cieki 2022'!T101</f>
        <v>44.5</v>
      </c>
      <c r="J102" s="37">
        <f>'cieki 2022'!X101</f>
        <v>87.6</v>
      </c>
      <c r="K102" s="37">
        <f>'cieki 2022'!AH101</f>
        <v>2.5</v>
      </c>
      <c r="L102" s="37">
        <f>'cieki 2022'!AJ101</f>
        <v>2.5</v>
      </c>
      <c r="M102" s="37">
        <f>'cieki 2022'!BA101</f>
        <v>164.5</v>
      </c>
      <c r="N102" s="37">
        <f>'cieki 2022'!BI101</f>
        <v>0.5</v>
      </c>
      <c r="O102" s="37">
        <f>'cieki 2022'!BJ101</f>
        <v>5.0000000000000001E-3</v>
      </c>
      <c r="P102" s="37">
        <f>'cieki 2022'!BP101</f>
        <v>0.05</v>
      </c>
      <c r="Q102" s="37">
        <f>'cieki 2022'!BR101</f>
        <v>0.05</v>
      </c>
      <c r="R102" s="37">
        <f>'cieki 2022'!BS101</f>
        <v>0.05</v>
      </c>
      <c r="S102" s="51">
        <f>'cieki 2022'!BT101</f>
        <v>0.05</v>
      </c>
      <c r="T102" s="51">
        <f>'cieki 2022'!BX101</f>
        <v>0.15</v>
      </c>
      <c r="U102" s="94">
        <f>'cieki 2022'!BZ101</f>
        <v>0</v>
      </c>
      <c r="V102" s="94">
        <f>'cieki 2022'!CB101</f>
        <v>0</v>
      </c>
      <c r="W102" s="97">
        <f>'cieki 2022'!CJ101</f>
        <v>0</v>
      </c>
      <c r="X102" s="94">
        <f>'cieki 2022'!CO101</f>
        <v>0</v>
      </c>
      <c r="Y102" s="94">
        <f>'cieki 2022'!CP101</f>
        <v>0</v>
      </c>
      <c r="Z102" s="94">
        <f>'cieki 2022'!CQ101</f>
        <v>0</v>
      </c>
      <c r="AA102" s="94">
        <f>'cieki 2022'!CR101</f>
        <v>0</v>
      </c>
      <c r="AB102" s="94">
        <f>'cieki 2022'!CS101</f>
        <v>0</v>
      </c>
      <c r="AC102" s="94">
        <f>'cieki 2022'!CV101</f>
        <v>0</v>
      </c>
      <c r="AD102" s="94">
        <f>'cieki 2022'!CX101</f>
        <v>0</v>
      </c>
      <c r="AE102" s="94">
        <f>'cieki 2022'!CZ101</f>
        <v>0</v>
      </c>
      <c r="AF102" s="94">
        <f>'cieki 2022'!DA101</f>
        <v>0</v>
      </c>
      <c r="AG102" s="94">
        <f>'cieki 2022'!DB101</f>
        <v>0</v>
      </c>
      <c r="AH102" s="51">
        <f>'cieki 2022'!DC101</f>
        <v>0.05</v>
      </c>
      <c r="AI102" s="51">
        <f>'cieki 2022'!DD101</f>
        <v>0.05</v>
      </c>
      <c r="AJ102" s="94">
        <f>'cieki 2022'!DF101</f>
        <v>0</v>
      </c>
      <c r="AK102" s="94">
        <f>'cieki 2022'!DG101</f>
        <v>0</v>
      </c>
      <c r="AL102" s="94">
        <f>'cieki 2022'!DH101</f>
        <v>0</v>
      </c>
      <c r="AM102" s="94">
        <f>'cieki 2022'!DI101</f>
        <v>0</v>
      </c>
      <c r="AN102" s="95">
        <f>'cieki 2022'!DJ101</f>
        <v>0</v>
      </c>
      <c r="AO102" s="71" t="s">
        <v>166</v>
      </c>
      <c r="AQ102" s="145"/>
      <c r="AR102" s="146"/>
    </row>
    <row r="103" spans="1:44" x14ac:dyDescent="0.2">
      <c r="A103" s="7">
        <f>'cieki 2022'!B102</f>
        <v>271</v>
      </c>
      <c r="B103" s="12" t="str">
        <f>'cieki 2022'!D102</f>
        <v>Mora - Morów</v>
      </c>
      <c r="C103" s="37">
        <f>'cieki 2022'!I102</f>
        <v>0.05</v>
      </c>
      <c r="D103" s="37">
        <f>'cieki 2022'!J102</f>
        <v>1.5</v>
      </c>
      <c r="E103" s="37">
        <f>'cieki 2022'!L102</f>
        <v>2.5000000000000001E-2</v>
      </c>
      <c r="F103" s="37">
        <f>'cieki 2022'!N102</f>
        <v>3.45</v>
      </c>
      <c r="G103" s="37">
        <f>'cieki 2022'!O102</f>
        <v>5.23</v>
      </c>
      <c r="H103" s="37">
        <f>'cieki 2022'!S102</f>
        <v>2.33</v>
      </c>
      <c r="I103" s="37">
        <f>'cieki 2022'!T102</f>
        <v>1.72</v>
      </c>
      <c r="J103" s="37">
        <f>'cieki 2022'!X102</f>
        <v>8.18</v>
      </c>
      <c r="K103" s="37">
        <f>'cieki 2022'!AH102</f>
        <v>7</v>
      </c>
      <c r="L103" s="37">
        <f>'cieki 2022'!AJ102</f>
        <v>14</v>
      </c>
      <c r="M103" s="37">
        <f>'cieki 2022'!BA102</f>
        <v>802.5</v>
      </c>
      <c r="N103" s="37">
        <f>'cieki 2022'!BI102</f>
        <v>0.5</v>
      </c>
      <c r="O103" s="37">
        <f>'cieki 2022'!BJ102</f>
        <v>5.0000000000000001E-3</v>
      </c>
      <c r="P103" s="37">
        <f>'cieki 2022'!BP102</f>
        <v>0.05</v>
      </c>
      <c r="Q103" s="37">
        <f>'cieki 2022'!BR102</f>
        <v>0.05</v>
      </c>
      <c r="R103" s="37">
        <f>'cieki 2022'!BS102</f>
        <v>0.05</v>
      </c>
      <c r="S103" s="51">
        <f>'cieki 2022'!BT102</f>
        <v>0.05</v>
      </c>
      <c r="T103" s="51">
        <f>'cieki 2022'!BX102</f>
        <v>0.15</v>
      </c>
      <c r="U103" s="94">
        <f>'cieki 2022'!BZ102</f>
        <v>0</v>
      </c>
      <c r="V103" s="94">
        <f>'cieki 2022'!CB102</f>
        <v>0</v>
      </c>
      <c r="W103" s="97">
        <f>'cieki 2022'!CJ102</f>
        <v>0</v>
      </c>
      <c r="X103" s="94">
        <f>'cieki 2022'!CO102</f>
        <v>0</v>
      </c>
      <c r="Y103" s="94">
        <f>'cieki 2022'!CP102</f>
        <v>0</v>
      </c>
      <c r="Z103" s="94">
        <f>'cieki 2022'!CQ102</f>
        <v>0</v>
      </c>
      <c r="AA103" s="94">
        <f>'cieki 2022'!CR102</f>
        <v>0</v>
      </c>
      <c r="AB103" s="94">
        <f>'cieki 2022'!CS102</f>
        <v>0</v>
      </c>
      <c r="AC103" s="94">
        <f>'cieki 2022'!CV102</f>
        <v>0</v>
      </c>
      <c r="AD103" s="94">
        <f>'cieki 2022'!CX102</f>
        <v>0</v>
      </c>
      <c r="AE103" s="94">
        <f>'cieki 2022'!CZ102</f>
        <v>0</v>
      </c>
      <c r="AF103" s="94">
        <f>'cieki 2022'!DA102</f>
        <v>0</v>
      </c>
      <c r="AG103" s="94">
        <f>'cieki 2022'!DB102</f>
        <v>0</v>
      </c>
      <c r="AH103" s="51">
        <f>'cieki 2022'!DC102</f>
        <v>0.05</v>
      </c>
      <c r="AI103" s="51">
        <f>'cieki 2022'!DD102</f>
        <v>0.05</v>
      </c>
      <c r="AJ103" s="94">
        <f>'cieki 2022'!DF102</f>
        <v>0</v>
      </c>
      <c r="AK103" s="94">
        <f>'cieki 2022'!DG102</f>
        <v>0</v>
      </c>
      <c r="AL103" s="94">
        <f>'cieki 2022'!DH102</f>
        <v>0</v>
      </c>
      <c r="AM103" s="94">
        <f>'cieki 2022'!DI102</f>
        <v>0</v>
      </c>
      <c r="AN103" s="95">
        <f>'cieki 2022'!DJ102</f>
        <v>0</v>
      </c>
      <c r="AO103" s="72" t="s">
        <v>167</v>
      </c>
      <c r="AQ103" s="145"/>
      <c r="AR103" s="146"/>
    </row>
    <row r="104" spans="1:44" x14ac:dyDescent="0.2">
      <c r="A104" s="7">
        <f>'cieki 2022'!B103</f>
        <v>272</v>
      </c>
      <c r="B104" s="12" t="str">
        <f>'cieki 2022'!D103</f>
        <v>Motława - Gdańsk</v>
      </c>
      <c r="C104" s="37">
        <f>'cieki 2022'!I103</f>
        <v>0.05</v>
      </c>
      <c r="D104" s="37">
        <f>'cieki 2022'!J103</f>
        <v>3.47</v>
      </c>
      <c r="E104" s="37">
        <f>'cieki 2022'!L103</f>
        <v>2.5000000000000001E-2</v>
      </c>
      <c r="F104" s="37">
        <f>'cieki 2022'!N103</f>
        <v>17.8</v>
      </c>
      <c r="G104" s="37">
        <f>'cieki 2022'!O103</f>
        <v>23.8</v>
      </c>
      <c r="H104" s="37">
        <f>'cieki 2022'!S103</f>
        <v>9.75</v>
      </c>
      <c r="I104" s="37">
        <f>'cieki 2022'!T103</f>
        <v>20</v>
      </c>
      <c r="J104" s="37">
        <f>'cieki 2022'!X103</f>
        <v>106</v>
      </c>
      <c r="K104" s="37">
        <f>'cieki 2022'!AH103</f>
        <v>170</v>
      </c>
      <c r="L104" s="37">
        <f>'cieki 2022'!AJ103</f>
        <v>86</v>
      </c>
      <c r="M104" s="37">
        <f>'cieki 2022'!BA103</f>
        <v>4578</v>
      </c>
      <c r="N104" s="37">
        <f>'cieki 2022'!BI103</f>
        <v>0.5</v>
      </c>
      <c r="O104" s="37">
        <f>'cieki 2022'!BJ103</f>
        <v>5.0000000000000001E-3</v>
      </c>
      <c r="P104" s="37">
        <f>'cieki 2022'!BP103</f>
        <v>0.05</v>
      </c>
      <c r="Q104" s="37">
        <f>'cieki 2022'!BR103</f>
        <v>0.05</v>
      </c>
      <c r="R104" s="37">
        <f>'cieki 2022'!BS103</f>
        <v>0.05</v>
      </c>
      <c r="S104" s="51">
        <f>'cieki 2022'!BT103</f>
        <v>0.05</v>
      </c>
      <c r="T104" s="51">
        <f>'cieki 2022'!BX103</f>
        <v>0.15</v>
      </c>
      <c r="U104" s="94">
        <f>'cieki 2022'!BZ103</f>
        <v>0</v>
      </c>
      <c r="V104" s="94">
        <f>'cieki 2022'!CB103</f>
        <v>0</v>
      </c>
      <c r="W104" s="97">
        <f>'cieki 2022'!CJ103</f>
        <v>0</v>
      </c>
      <c r="X104" s="94">
        <f>'cieki 2022'!CO103</f>
        <v>0</v>
      </c>
      <c r="Y104" s="94">
        <f>'cieki 2022'!CP103</f>
        <v>0</v>
      </c>
      <c r="Z104" s="94">
        <f>'cieki 2022'!CQ103</f>
        <v>0</v>
      </c>
      <c r="AA104" s="94">
        <f>'cieki 2022'!CR103</f>
        <v>0</v>
      </c>
      <c r="AB104" s="94">
        <f>'cieki 2022'!CS103</f>
        <v>0</v>
      </c>
      <c r="AC104" s="94">
        <f>'cieki 2022'!CV103</f>
        <v>0</v>
      </c>
      <c r="AD104" s="94">
        <f>'cieki 2022'!CX103</f>
        <v>0</v>
      </c>
      <c r="AE104" s="94">
        <f>'cieki 2022'!CZ103</f>
        <v>0</v>
      </c>
      <c r="AF104" s="94">
        <f>'cieki 2022'!DA103</f>
        <v>0</v>
      </c>
      <c r="AG104" s="94">
        <f>'cieki 2022'!DB103</f>
        <v>0</v>
      </c>
      <c r="AH104" s="51">
        <f>'cieki 2022'!DC103</f>
        <v>0.05</v>
      </c>
      <c r="AI104" s="51">
        <f>'cieki 2022'!DD103</f>
        <v>0.05</v>
      </c>
      <c r="AJ104" s="94">
        <f>'cieki 2022'!DF103</f>
        <v>0</v>
      </c>
      <c r="AK104" s="94">
        <f>'cieki 2022'!DG103</f>
        <v>0</v>
      </c>
      <c r="AL104" s="94">
        <f>'cieki 2022'!DH103</f>
        <v>0</v>
      </c>
      <c r="AM104" s="94">
        <f>'cieki 2022'!DI103</f>
        <v>0</v>
      </c>
      <c r="AN104" s="95">
        <f>'cieki 2022'!DJ103</f>
        <v>0</v>
      </c>
      <c r="AO104" s="71" t="s">
        <v>166</v>
      </c>
      <c r="AQ104" s="145"/>
      <c r="AR104" s="146"/>
    </row>
    <row r="105" spans="1:44" ht="25.5" x14ac:dyDescent="0.2">
      <c r="A105" s="7">
        <f>'cieki 2022'!B104</f>
        <v>273</v>
      </c>
      <c r="B105" s="12" t="str">
        <f>'cieki 2022'!D104</f>
        <v>Narew  - profil graniczny Babia Góra</v>
      </c>
      <c r="C105" s="37">
        <f>'cieki 2022'!I104</f>
        <v>0.05</v>
      </c>
      <c r="D105" s="37">
        <f>'cieki 2022'!J104</f>
        <v>3.91</v>
      </c>
      <c r="E105" s="37">
        <f>'cieki 2022'!L104</f>
        <v>5.5E-2</v>
      </c>
      <c r="F105" s="37">
        <f>'cieki 2022'!N104</f>
        <v>3.25</v>
      </c>
      <c r="G105" s="37">
        <f>'cieki 2022'!O104</f>
        <v>3.74</v>
      </c>
      <c r="H105" s="37">
        <f>'cieki 2022'!S104</f>
        <v>1.06</v>
      </c>
      <c r="I105" s="37">
        <f>'cieki 2022'!T104</f>
        <v>2.56</v>
      </c>
      <c r="J105" s="37">
        <f>'cieki 2022'!X104</f>
        <v>12.8</v>
      </c>
      <c r="K105" s="37">
        <f>'cieki 2022'!AH104</f>
        <v>2.5</v>
      </c>
      <c r="L105" s="37">
        <f>'cieki 2022'!AJ104</f>
        <v>2.5</v>
      </c>
      <c r="M105" s="37">
        <f>'cieki 2022'!BA104</f>
        <v>31.5</v>
      </c>
      <c r="N105" s="37">
        <f>'cieki 2022'!BI104</f>
        <v>0.5</v>
      </c>
      <c r="O105" s="37">
        <f>'cieki 2022'!BJ104</f>
        <v>5.0000000000000001E-3</v>
      </c>
      <c r="P105" s="37">
        <f>'cieki 2022'!BP104</f>
        <v>0.05</v>
      </c>
      <c r="Q105" s="37">
        <f>'cieki 2022'!BR104</f>
        <v>0.05</v>
      </c>
      <c r="R105" s="37">
        <f>'cieki 2022'!BS104</f>
        <v>0.05</v>
      </c>
      <c r="S105" s="51">
        <f>'cieki 2022'!BT104</f>
        <v>0.05</v>
      </c>
      <c r="T105" s="51">
        <f>'cieki 2022'!BX104</f>
        <v>0.15</v>
      </c>
      <c r="U105" s="102">
        <f>'cieki 2022'!BZ104</f>
        <v>50</v>
      </c>
      <c r="V105" s="102">
        <f>'cieki 2022'!CB104</f>
        <v>0.01</v>
      </c>
      <c r="W105" s="103">
        <f>'cieki 2022'!CJ104</f>
        <v>5.0000000000000001E-3</v>
      </c>
      <c r="X105" s="102">
        <f>'cieki 2022'!CO104</f>
        <v>1.5</v>
      </c>
      <c r="Y105" s="102">
        <f>'cieki 2022'!CP104</f>
        <v>0.3</v>
      </c>
      <c r="Z105" s="102">
        <f>'cieki 2022'!CQ104</f>
        <v>5</v>
      </c>
      <c r="AA105" s="102">
        <f>'cieki 2022'!CR104</f>
        <v>0.5</v>
      </c>
      <c r="AB105" s="102">
        <f>'cieki 2022'!CS104</f>
        <v>0.5</v>
      </c>
      <c r="AC105" s="102">
        <f>'cieki 2022'!CV104</f>
        <v>0.05</v>
      </c>
      <c r="AD105" s="102">
        <f>'cieki 2022'!CX104</f>
        <v>0.05</v>
      </c>
      <c r="AE105" s="102">
        <f>'cieki 2022'!CZ104</f>
        <v>0.05</v>
      </c>
      <c r="AF105" s="102">
        <f>'cieki 2022'!DA104</f>
        <v>0.05</v>
      </c>
      <c r="AG105" s="102">
        <f>'cieki 2022'!DB104</f>
        <v>0.05</v>
      </c>
      <c r="AH105" s="51">
        <f>'cieki 2022'!DC104</f>
        <v>0.05</v>
      </c>
      <c r="AI105" s="51">
        <f>'cieki 2022'!DD104</f>
        <v>0.05</v>
      </c>
      <c r="AJ105" s="102">
        <f>'cieki 2022'!DF104</f>
        <v>0.5</v>
      </c>
      <c r="AK105" s="102">
        <f>'cieki 2022'!DG104</f>
        <v>0.05</v>
      </c>
      <c r="AL105" s="102">
        <f>'cieki 2022'!DH104</f>
        <v>2.5000000000000001E-2</v>
      </c>
      <c r="AM105" s="102">
        <f>'cieki 2022'!DI104</f>
        <v>2.5000000000000001E-2</v>
      </c>
      <c r="AN105" s="104">
        <f>'cieki 2022'!DJ104</f>
        <v>0.05</v>
      </c>
      <c r="AO105" s="72" t="s">
        <v>167</v>
      </c>
      <c r="AQ105" s="145"/>
      <c r="AR105" s="146"/>
    </row>
    <row r="106" spans="1:44" ht="25.5" x14ac:dyDescent="0.2">
      <c r="A106" s="7">
        <f>'cieki 2022'!B105</f>
        <v>274</v>
      </c>
      <c r="B106" s="12" t="str">
        <f>'cieki 2022'!D105</f>
        <v>Narew - powyżej ujścia Narewki</v>
      </c>
      <c r="C106" s="37">
        <f>'cieki 2022'!I105</f>
        <v>0.05</v>
      </c>
      <c r="D106" s="37">
        <f>'cieki 2022'!J105</f>
        <v>1.5</v>
      </c>
      <c r="E106" s="37">
        <f>'cieki 2022'!L105</f>
        <v>2.5000000000000001E-2</v>
      </c>
      <c r="F106" s="37">
        <f>'cieki 2022'!N105</f>
        <v>3.85</v>
      </c>
      <c r="G106" s="37">
        <f>'cieki 2022'!O105</f>
        <v>4.43</v>
      </c>
      <c r="H106" s="37">
        <f>'cieki 2022'!S105</f>
        <v>1.54</v>
      </c>
      <c r="I106" s="37">
        <f>'cieki 2022'!T105</f>
        <v>2.68</v>
      </c>
      <c r="J106" s="37">
        <f>'cieki 2022'!X105</f>
        <v>10.3</v>
      </c>
      <c r="K106" s="37">
        <f>'cieki 2022'!AH105</f>
        <v>2.5</v>
      </c>
      <c r="L106" s="37">
        <f>'cieki 2022'!AJ105</f>
        <v>2.5</v>
      </c>
      <c r="M106" s="37">
        <f>'cieki 2022'!BA105</f>
        <v>51</v>
      </c>
      <c r="N106" s="37">
        <f>'cieki 2022'!BI105</f>
        <v>0.5</v>
      </c>
      <c r="O106" s="37">
        <f>'cieki 2022'!BJ105</f>
        <v>5.0000000000000001E-3</v>
      </c>
      <c r="P106" s="37">
        <f>'cieki 2022'!BP105</f>
        <v>0.05</v>
      </c>
      <c r="Q106" s="37">
        <f>'cieki 2022'!BR105</f>
        <v>0.05</v>
      </c>
      <c r="R106" s="37">
        <f>'cieki 2022'!BS105</f>
        <v>0.05</v>
      </c>
      <c r="S106" s="51">
        <f>'cieki 2022'!BT105</f>
        <v>0.05</v>
      </c>
      <c r="T106" s="51">
        <f>'cieki 2022'!BX105</f>
        <v>0.15</v>
      </c>
      <c r="U106" s="94">
        <f>'cieki 2022'!BZ105</f>
        <v>0</v>
      </c>
      <c r="V106" s="94">
        <f>'cieki 2022'!CB105</f>
        <v>0</v>
      </c>
      <c r="W106" s="97">
        <f>'cieki 2022'!CJ105</f>
        <v>0</v>
      </c>
      <c r="X106" s="94">
        <f>'cieki 2022'!CO105</f>
        <v>0</v>
      </c>
      <c r="Y106" s="94">
        <f>'cieki 2022'!CP105</f>
        <v>0</v>
      </c>
      <c r="Z106" s="94">
        <f>'cieki 2022'!CQ105</f>
        <v>0</v>
      </c>
      <c r="AA106" s="94">
        <f>'cieki 2022'!CR105</f>
        <v>0</v>
      </c>
      <c r="AB106" s="94">
        <f>'cieki 2022'!CS105</f>
        <v>0</v>
      </c>
      <c r="AC106" s="94">
        <f>'cieki 2022'!CV105</f>
        <v>0</v>
      </c>
      <c r="AD106" s="94">
        <f>'cieki 2022'!CX105</f>
        <v>0</v>
      </c>
      <c r="AE106" s="94">
        <f>'cieki 2022'!CZ105</f>
        <v>0</v>
      </c>
      <c r="AF106" s="94">
        <f>'cieki 2022'!DA105</f>
        <v>0</v>
      </c>
      <c r="AG106" s="94">
        <f>'cieki 2022'!DB105</f>
        <v>0</v>
      </c>
      <c r="AH106" s="51">
        <f>'cieki 2022'!DC105</f>
        <v>0.05</v>
      </c>
      <c r="AI106" s="51">
        <f>'cieki 2022'!DD105</f>
        <v>0.05</v>
      </c>
      <c r="AJ106" s="94">
        <f>'cieki 2022'!DF105</f>
        <v>0</v>
      </c>
      <c r="AK106" s="94">
        <f>'cieki 2022'!DG105</f>
        <v>0</v>
      </c>
      <c r="AL106" s="94">
        <f>'cieki 2022'!DH105</f>
        <v>0</v>
      </c>
      <c r="AM106" s="94">
        <f>'cieki 2022'!DI105</f>
        <v>0</v>
      </c>
      <c r="AN106" s="94">
        <f>'cieki 2022'!DJ105</f>
        <v>0</v>
      </c>
      <c r="AO106" s="72" t="s">
        <v>167</v>
      </c>
      <c r="AQ106" s="145"/>
      <c r="AR106" s="146"/>
    </row>
    <row r="107" spans="1:44" ht="25.5" x14ac:dyDescent="0.2">
      <c r="A107" s="7">
        <f>'cieki 2022'!B106</f>
        <v>276</v>
      </c>
      <c r="B107" s="12" t="str">
        <f>'cieki 2022'!D106</f>
        <v>Nogat - Kępa Dolna/Kępiny</v>
      </c>
      <c r="C107" s="37">
        <f>'cieki 2022'!I106</f>
        <v>0.05</v>
      </c>
      <c r="D107" s="37">
        <f>'cieki 2022'!J106</f>
        <v>1.5</v>
      </c>
      <c r="E107" s="37">
        <f>'cieki 2022'!L106</f>
        <v>2.5000000000000001E-2</v>
      </c>
      <c r="F107" s="37">
        <f>'cieki 2022'!N106</f>
        <v>11.3</v>
      </c>
      <c r="G107" s="37">
        <f>'cieki 2022'!O106</f>
        <v>13.6</v>
      </c>
      <c r="H107" s="37">
        <f>'cieki 2022'!S106</f>
        <v>10</v>
      </c>
      <c r="I107" s="37">
        <f>'cieki 2022'!T106</f>
        <v>5.37</v>
      </c>
      <c r="J107" s="37">
        <f>'cieki 2022'!X106</f>
        <v>31.9</v>
      </c>
      <c r="K107" s="37">
        <f>'cieki 2022'!AH106</f>
        <v>27</v>
      </c>
      <c r="L107" s="37">
        <f>'cieki 2022'!AJ106</f>
        <v>2.5</v>
      </c>
      <c r="M107" s="37">
        <f>'cieki 2022'!BA106</f>
        <v>178</v>
      </c>
      <c r="N107" s="37">
        <f>'cieki 2022'!BI106</f>
        <v>0.5</v>
      </c>
      <c r="O107" s="37">
        <f>'cieki 2022'!BJ106</f>
        <v>5.0000000000000001E-3</v>
      </c>
      <c r="P107" s="37">
        <f>'cieki 2022'!BP106</f>
        <v>0.05</v>
      </c>
      <c r="Q107" s="37">
        <f>'cieki 2022'!BR106</f>
        <v>0.05</v>
      </c>
      <c r="R107" s="37">
        <f>'cieki 2022'!BS106</f>
        <v>0.05</v>
      </c>
      <c r="S107" s="51">
        <f>'cieki 2022'!BT106</f>
        <v>0.05</v>
      </c>
      <c r="T107" s="51">
        <f>'cieki 2022'!BX106</f>
        <v>0.15</v>
      </c>
      <c r="U107" s="94">
        <f>'cieki 2022'!BZ106</f>
        <v>0</v>
      </c>
      <c r="V107" s="94">
        <f>'cieki 2022'!CB106</f>
        <v>0</v>
      </c>
      <c r="W107" s="94">
        <f>'cieki 2022'!CJ106</f>
        <v>0</v>
      </c>
      <c r="X107" s="94">
        <f>'cieki 2022'!CO106</f>
        <v>0</v>
      </c>
      <c r="Y107" s="94">
        <f>'cieki 2022'!CP106</f>
        <v>0</v>
      </c>
      <c r="Z107" s="94">
        <f>'cieki 2022'!CQ106</f>
        <v>0</v>
      </c>
      <c r="AA107" s="94">
        <f>'cieki 2022'!CR106</f>
        <v>0</v>
      </c>
      <c r="AB107" s="94">
        <f>'cieki 2022'!CS106</f>
        <v>0</v>
      </c>
      <c r="AC107" s="94">
        <f>'cieki 2022'!CV106</f>
        <v>0</v>
      </c>
      <c r="AD107" s="94">
        <f>'cieki 2022'!CX106</f>
        <v>0</v>
      </c>
      <c r="AE107" s="94">
        <f>'cieki 2022'!CZ106</f>
        <v>0</v>
      </c>
      <c r="AF107" s="94">
        <f>'cieki 2022'!DA106</f>
        <v>0</v>
      </c>
      <c r="AG107" s="94">
        <f>'cieki 2022'!DB106</f>
        <v>0</v>
      </c>
      <c r="AH107" s="51">
        <f>'cieki 2022'!DC106</f>
        <v>0.05</v>
      </c>
      <c r="AI107" s="51">
        <f>'cieki 2022'!DD106</f>
        <v>0.05</v>
      </c>
      <c r="AJ107" s="94">
        <f>'cieki 2022'!DF106</f>
        <v>0</v>
      </c>
      <c r="AK107" s="94">
        <f>'cieki 2022'!DG106</f>
        <v>0</v>
      </c>
      <c r="AL107" s="94">
        <f>'cieki 2022'!DH106</f>
        <v>0</v>
      </c>
      <c r="AM107" s="94">
        <f>'cieki 2022'!DI106</f>
        <v>0</v>
      </c>
      <c r="AN107" s="94">
        <f>'cieki 2022'!DJ106</f>
        <v>0</v>
      </c>
      <c r="AO107" s="72" t="s">
        <v>167</v>
      </c>
      <c r="AQ107" s="145"/>
      <c r="AR107" s="146"/>
    </row>
    <row r="108" spans="1:44" x14ac:dyDescent="0.2">
      <c r="A108" s="7">
        <f>'cieki 2022'!B107</f>
        <v>277</v>
      </c>
      <c r="B108" s="12" t="str">
        <f>'cieki 2022'!D107</f>
        <v>Noteć - Milcz</v>
      </c>
      <c r="C108" s="37">
        <f>'cieki 2022'!I107</f>
        <v>0.05</v>
      </c>
      <c r="D108" s="37">
        <f>'cieki 2022'!J107</f>
        <v>6.8</v>
      </c>
      <c r="E108" s="37">
        <f>'cieki 2022'!L107</f>
        <v>2.5000000000000001E-2</v>
      </c>
      <c r="F108" s="37">
        <f>'cieki 2022'!N107</f>
        <v>4.75</v>
      </c>
      <c r="G108" s="37">
        <f>'cieki 2022'!O107</f>
        <v>0.2</v>
      </c>
      <c r="H108" s="37">
        <f>'cieki 2022'!S107</f>
        <v>2.97</v>
      </c>
      <c r="I108" s="37">
        <f>'cieki 2022'!T107</f>
        <v>10.3</v>
      </c>
      <c r="J108" s="37">
        <f>'cieki 2022'!X107</f>
        <v>23</v>
      </c>
      <c r="K108" s="37">
        <f>'cieki 2022'!AH107</f>
        <v>26</v>
      </c>
      <c r="L108" s="37">
        <f>'cieki 2022'!AJ107</f>
        <v>2.5</v>
      </c>
      <c r="M108" s="37">
        <f>'cieki 2022'!BA107</f>
        <v>55</v>
      </c>
      <c r="N108" s="37">
        <f>'cieki 2022'!BI107</f>
        <v>0.5</v>
      </c>
      <c r="O108" s="37">
        <f>'cieki 2022'!BJ107</f>
        <v>5.0000000000000001E-3</v>
      </c>
      <c r="P108" s="37">
        <f>'cieki 2022'!BP107</f>
        <v>0.05</v>
      </c>
      <c r="Q108" s="37">
        <f>'cieki 2022'!BR107</f>
        <v>0.05</v>
      </c>
      <c r="R108" s="37">
        <f>'cieki 2022'!BS107</f>
        <v>0.05</v>
      </c>
      <c r="S108" s="51">
        <f>'cieki 2022'!BT107</f>
        <v>0.05</v>
      </c>
      <c r="T108" s="51">
        <f>'cieki 2022'!BX107</f>
        <v>0.15</v>
      </c>
      <c r="U108" s="94">
        <f>'cieki 2022'!BZ107</f>
        <v>0</v>
      </c>
      <c r="V108" s="94">
        <f>'cieki 2022'!CB107</f>
        <v>0</v>
      </c>
      <c r="W108" s="94">
        <f>'cieki 2022'!CJ107</f>
        <v>0</v>
      </c>
      <c r="X108" s="94">
        <f>'cieki 2022'!CO107</f>
        <v>0</v>
      </c>
      <c r="Y108" s="94">
        <f>'cieki 2022'!CP107</f>
        <v>0</v>
      </c>
      <c r="Z108" s="94">
        <f>'cieki 2022'!CQ107</f>
        <v>0</v>
      </c>
      <c r="AA108" s="94">
        <f>'cieki 2022'!CR107</f>
        <v>0</v>
      </c>
      <c r="AB108" s="94">
        <f>'cieki 2022'!CS107</f>
        <v>0</v>
      </c>
      <c r="AC108" s="94">
        <f>'cieki 2022'!CV107</f>
        <v>0</v>
      </c>
      <c r="AD108" s="94">
        <f>'cieki 2022'!CX107</f>
        <v>0</v>
      </c>
      <c r="AE108" s="94">
        <f>'cieki 2022'!CZ107</f>
        <v>0</v>
      </c>
      <c r="AF108" s="94">
        <f>'cieki 2022'!DA107</f>
        <v>0</v>
      </c>
      <c r="AG108" s="94">
        <f>'cieki 2022'!DB107</f>
        <v>0</v>
      </c>
      <c r="AH108" s="51">
        <f>'cieki 2022'!DC107</f>
        <v>0.05</v>
      </c>
      <c r="AI108" s="51">
        <f>'cieki 2022'!DD107</f>
        <v>0.05</v>
      </c>
      <c r="AJ108" s="94">
        <f>'cieki 2022'!DF107</f>
        <v>0</v>
      </c>
      <c r="AK108" s="94">
        <f>'cieki 2022'!DG107</f>
        <v>0</v>
      </c>
      <c r="AL108" s="94">
        <f>'cieki 2022'!DH107</f>
        <v>0</v>
      </c>
      <c r="AM108" s="94">
        <f>'cieki 2022'!DI107</f>
        <v>0</v>
      </c>
      <c r="AN108" s="94">
        <f>'cieki 2022'!DJ107</f>
        <v>0</v>
      </c>
      <c r="AO108" s="72" t="s">
        <v>167</v>
      </c>
      <c r="AQ108" s="145"/>
      <c r="AR108" s="146"/>
    </row>
    <row r="109" spans="1:44" x14ac:dyDescent="0.2">
      <c r="A109" s="7">
        <f>'cieki 2022'!B108</f>
        <v>278</v>
      </c>
      <c r="B109" s="12" t="str">
        <f>'cieki 2022'!D108</f>
        <v>Noteć - poniżej Drawska</v>
      </c>
      <c r="C109" s="37">
        <f>'cieki 2022'!I108</f>
        <v>0.05</v>
      </c>
      <c r="D109" s="37">
        <f>'cieki 2022'!J108</f>
        <v>1.5</v>
      </c>
      <c r="E109" s="37">
        <f>'cieki 2022'!L108</f>
        <v>2.5000000000000001E-2</v>
      </c>
      <c r="F109" s="37">
        <f>'cieki 2022'!N108</f>
        <v>8.07</v>
      </c>
      <c r="G109" s="37">
        <f>'cieki 2022'!O108</f>
        <v>12.7</v>
      </c>
      <c r="H109" s="37">
        <f>'cieki 2022'!S108</f>
        <v>3.89</v>
      </c>
      <c r="I109" s="37">
        <f>'cieki 2022'!T108</f>
        <v>11</v>
      </c>
      <c r="J109" s="37">
        <f>'cieki 2022'!X108</f>
        <v>36.299999999999997</v>
      </c>
      <c r="K109" s="37">
        <f>'cieki 2022'!AH108</f>
        <v>25</v>
      </c>
      <c r="L109" s="37">
        <f>'cieki 2022'!AJ108</f>
        <v>9</v>
      </c>
      <c r="M109" s="37">
        <f>'cieki 2022'!BA108</f>
        <v>704.5</v>
      </c>
      <c r="N109" s="37">
        <f>'cieki 2022'!BI108</f>
        <v>0.5</v>
      </c>
      <c r="O109" s="37">
        <f>'cieki 2022'!BJ108</f>
        <v>5.0000000000000001E-3</v>
      </c>
      <c r="P109" s="37">
        <f>'cieki 2022'!BP108</f>
        <v>0.05</v>
      </c>
      <c r="Q109" s="37">
        <f>'cieki 2022'!BR108</f>
        <v>0.05</v>
      </c>
      <c r="R109" s="37">
        <f>'cieki 2022'!BS108</f>
        <v>0.05</v>
      </c>
      <c r="S109" s="51">
        <f>'cieki 2022'!BT108</f>
        <v>0.05</v>
      </c>
      <c r="T109" s="51">
        <f>'cieki 2022'!BX108</f>
        <v>0.15</v>
      </c>
      <c r="U109" s="94">
        <f>'cieki 2022'!BZ108</f>
        <v>0</v>
      </c>
      <c r="V109" s="94">
        <f>'cieki 2022'!CB108</f>
        <v>0</v>
      </c>
      <c r="W109" s="94">
        <f>'cieki 2022'!CJ108</f>
        <v>0</v>
      </c>
      <c r="X109" s="94">
        <f>'cieki 2022'!CO108</f>
        <v>0</v>
      </c>
      <c r="Y109" s="94">
        <f>'cieki 2022'!CP108</f>
        <v>0</v>
      </c>
      <c r="Z109" s="94">
        <f>'cieki 2022'!CQ108</f>
        <v>0</v>
      </c>
      <c r="AA109" s="94">
        <f>'cieki 2022'!CR108</f>
        <v>0</v>
      </c>
      <c r="AB109" s="94">
        <f>'cieki 2022'!CS108</f>
        <v>0</v>
      </c>
      <c r="AC109" s="94">
        <f>'cieki 2022'!CV108</f>
        <v>0</v>
      </c>
      <c r="AD109" s="94">
        <f>'cieki 2022'!CX108</f>
        <v>0</v>
      </c>
      <c r="AE109" s="94">
        <f>'cieki 2022'!CZ108</f>
        <v>0</v>
      </c>
      <c r="AF109" s="94">
        <f>'cieki 2022'!DA108</f>
        <v>0</v>
      </c>
      <c r="AG109" s="94">
        <f>'cieki 2022'!DB108</f>
        <v>0</v>
      </c>
      <c r="AH109" s="51">
        <f>'cieki 2022'!DC108</f>
        <v>0.05</v>
      </c>
      <c r="AI109" s="51">
        <f>'cieki 2022'!DD108</f>
        <v>0.05</v>
      </c>
      <c r="AJ109" s="94">
        <f>'cieki 2022'!DF108</f>
        <v>0</v>
      </c>
      <c r="AK109" s="94">
        <f>'cieki 2022'!DG108</f>
        <v>0</v>
      </c>
      <c r="AL109" s="94">
        <f>'cieki 2022'!DH108</f>
        <v>0</v>
      </c>
      <c r="AM109" s="94">
        <f>'cieki 2022'!DI108</f>
        <v>0</v>
      </c>
      <c r="AN109" s="94">
        <f>'cieki 2022'!DJ108</f>
        <v>0</v>
      </c>
      <c r="AO109" s="72" t="s">
        <v>167</v>
      </c>
      <c r="AQ109" s="145"/>
      <c r="AR109" s="146"/>
    </row>
    <row r="110" spans="1:44" x14ac:dyDescent="0.2">
      <c r="A110" s="7">
        <f>'cieki 2022'!B109</f>
        <v>279</v>
      </c>
      <c r="B110" s="12" t="str">
        <f>'cieki 2022'!D109</f>
        <v>Noteć - Gromadno</v>
      </c>
      <c r="C110" s="37">
        <f>'cieki 2022'!I109</f>
        <v>0.05</v>
      </c>
      <c r="D110" s="37">
        <f>'cieki 2022'!J109</f>
        <v>7.37</v>
      </c>
      <c r="E110" s="37">
        <f>'cieki 2022'!L109</f>
        <v>2.5000000000000001E-2</v>
      </c>
      <c r="F110" s="37">
        <f>'cieki 2022'!N109</f>
        <v>15.9</v>
      </c>
      <c r="G110" s="37">
        <f>'cieki 2022'!O109</f>
        <v>30.4</v>
      </c>
      <c r="H110" s="37">
        <f>'cieki 2022'!S109</f>
        <v>11.6</v>
      </c>
      <c r="I110" s="37">
        <f>'cieki 2022'!T109</f>
        <v>28.1</v>
      </c>
      <c r="J110" s="37">
        <f>'cieki 2022'!X109</f>
        <v>121</v>
      </c>
      <c r="K110" s="37">
        <f>'cieki 2022'!AH109</f>
        <v>56</v>
      </c>
      <c r="L110" s="37">
        <f>'cieki 2022'!AJ109</f>
        <v>31</v>
      </c>
      <c r="M110" s="37">
        <f>'cieki 2022'!BA109</f>
        <v>1039.5</v>
      </c>
      <c r="N110" s="37">
        <f>'cieki 2022'!BI109</f>
        <v>0.5</v>
      </c>
      <c r="O110" s="37">
        <f>'cieki 2022'!BJ109</f>
        <v>5.0000000000000001E-3</v>
      </c>
      <c r="P110" s="37">
        <f>'cieki 2022'!BP109</f>
        <v>0.05</v>
      </c>
      <c r="Q110" s="37">
        <f>'cieki 2022'!BR109</f>
        <v>0.05</v>
      </c>
      <c r="R110" s="37">
        <f>'cieki 2022'!BS109</f>
        <v>0.05</v>
      </c>
      <c r="S110" s="51">
        <f>'cieki 2022'!BT109</f>
        <v>0.05</v>
      </c>
      <c r="T110" s="51">
        <f>'cieki 2022'!BX109</f>
        <v>0.15</v>
      </c>
      <c r="U110" s="94">
        <f>'cieki 2022'!BZ109</f>
        <v>0</v>
      </c>
      <c r="V110" s="94">
        <f>'cieki 2022'!CB109</f>
        <v>0</v>
      </c>
      <c r="W110" s="94">
        <f>'cieki 2022'!CJ109</f>
        <v>0</v>
      </c>
      <c r="X110" s="94">
        <f>'cieki 2022'!CO109</f>
        <v>0</v>
      </c>
      <c r="Y110" s="94">
        <f>'cieki 2022'!CP109</f>
        <v>0</v>
      </c>
      <c r="Z110" s="94">
        <f>'cieki 2022'!CQ109</f>
        <v>0</v>
      </c>
      <c r="AA110" s="94">
        <f>'cieki 2022'!CR109</f>
        <v>0</v>
      </c>
      <c r="AB110" s="94">
        <f>'cieki 2022'!CS109</f>
        <v>0</v>
      </c>
      <c r="AC110" s="94">
        <f>'cieki 2022'!CV109</f>
        <v>0</v>
      </c>
      <c r="AD110" s="94">
        <f>'cieki 2022'!CX109</f>
        <v>0</v>
      </c>
      <c r="AE110" s="94">
        <f>'cieki 2022'!CZ109</f>
        <v>0</v>
      </c>
      <c r="AF110" s="94">
        <f>'cieki 2022'!DA109</f>
        <v>0</v>
      </c>
      <c r="AG110" s="94">
        <f>'cieki 2022'!DB109</f>
        <v>0</v>
      </c>
      <c r="AH110" s="51">
        <f>'cieki 2022'!DC109</f>
        <v>0.05</v>
      </c>
      <c r="AI110" s="51">
        <f>'cieki 2022'!DD109</f>
        <v>0.05</v>
      </c>
      <c r="AJ110" s="94">
        <f>'cieki 2022'!DF109</f>
        <v>0</v>
      </c>
      <c r="AK110" s="94">
        <f>'cieki 2022'!DG109</f>
        <v>0</v>
      </c>
      <c r="AL110" s="94">
        <f>'cieki 2022'!DH109</f>
        <v>0</v>
      </c>
      <c r="AM110" s="94">
        <f>'cieki 2022'!DI109</f>
        <v>0</v>
      </c>
      <c r="AN110" s="94">
        <f>'cieki 2022'!DJ109</f>
        <v>0</v>
      </c>
      <c r="AO110" s="71" t="s">
        <v>166</v>
      </c>
      <c r="AQ110" s="145"/>
      <c r="AR110" s="146"/>
    </row>
    <row r="111" spans="1:44" x14ac:dyDescent="0.2">
      <c r="A111" s="7">
        <f>'cieki 2022'!B110</f>
        <v>280</v>
      </c>
      <c r="B111" s="12" t="str">
        <f>'cieki 2022'!D110</f>
        <v>Noteć - Lechowo</v>
      </c>
      <c r="C111" s="37">
        <f>'cieki 2022'!I110</f>
        <v>0.26800000000000002</v>
      </c>
      <c r="D111" s="37">
        <f>'cieki 2022'!J110</f>
        <v>5.97</v>
      </c>
      <c r="E111" s="37">
        <f>'cieki 2022'!L110</f>
        <v>2.48</v>
      </c>
      <c r="F111" s="37">
        <f>'cieki 2022'!N110</f>
        <v>18.5</v>
      </c>
      <c r="G111" s="37">
        <f>'cieki 2022'!O110</f>
        <v>94.1</v>
      </c>
      <c r="H111" s="37">
        <f>'cieki 2022'!S110</f>
        <v>16</v>
      </c>
      <c r="I111" s="37">
        <f>'cieki 2022'!T110</f>
        <v>76</v>
      </c>
      <c r="J111" s="37">
        <f>'cieki 2022'!X110</f>
        <v>175</v>
      </c>
      <c r="K111" s="37">
        <f>'cieki 2022'!AH110</f>
        <v>91</v>
      </c>
      <c r="L111" s="37">
        <f>'cieki 2022'!AJ110</f>
        <v>60</v>
      </c>
      <c r="M111" s="37">
        <f>'cieki 2022'!BA110</f>
        <v>633.5</v>
      </c>
      <c r="N111" s="37">
        <f>'cieki 2022'!BI110</f>
        <v>0.5</v>
      </c>
      <c r="O111" s="37">
        <f>'cieki 2022'!BJ110</f>
        <v>5.0000000000000001E-3</v>
      </c>
      <c r="P111" s="37">
        <f>'cieki 2022'!BP110</f>
        <v>0.05</v>
      </c>
      <c r="Q111" s="37">
        <f>'cieki 2022'!BR110</f>
        <v>0.05</v>
      </c>
      <c r="R111" s="37">
        <f>'cieki 2022'!BS110</f>
        <v>0.05</v>
      </c>
      <c r="S111" s="51">
        <f>'cieki 2022'!BT110</f>
        <v>0.05</v>
      </c>
      <c r="T111" s="51">
        <f>'cieki 2022'!BX110</f>
        <v>0.15</v>
      </c>
      <c r="U111" s="94">
        <f>'cieki 2022'!BZ110</f>
        <v>0</v>
      </c>
      <c r="V111" s="94">
        <f>'cieki 2022'!CB110</f>
        <v>0</v>
      </c>
      <c r="W111" s="94">
        <f>'cieki 2022'!CJ110</f>
        <v>0</v>
      </c>
      <c r="X111" s="94">
        <f>'cieki 2022'!CO110</f>
        <v>0</v>
      </c>
      <c r="Y111" s="94">
        <f>'cieki 2022'!CP110</f>
        <v>0</v>
      </c>
      <c r="Z111" s="94">
        <f>'cieki 2022'!CQ110</f>
        <v>0</v>
      </c>
      <c r="AA111" s="94">
        <f>'cieki 2022'!CR110</f>
        <v>0</v>
      </c>
      <c r="AB111" s="94">
        <f>'cieki 2022'!CS110</f>
        <v>0</v>
      </c>
      <c r="AC111" s="94">
        <f>'cieki 2022'!CV110</f>
        <v>0</v>
      </c>
      <c r="AD111" s="94">
        <f>'cieki 2022'!CX110</f>
        <v>0</v>
      </c>
      <c r="AE111" s="94">
        <f>'cieki 2022'!CZ110</f>
        <v>0</v>
      </c>
      <c r="AF111" s="94">
        <f>'cieki 2022'!DA110</f>
        <v>0</v>
      </c>
      <c r="AG111" s="94">
        <f>'cieki 2022'!DB110</f>
        <v>0</v>
      </c>
      <c r="AH111" s="51">
        <f>'cieki 2022'!DC110</f>
        <v>0.05</v>
      </c>
      <c r="AI111" s="51">
        <f>'cieki 2022'!DD110</f>
        <v>0.05</v>
      </c>
      <c r="AJ111" s="94">
        <f>'cieki 2022'!DF110</f>
        <v>0</v>
      </c>
      <c r="AK111" s="94">
        <f>'cieki 2022'!DG110</f>
        <v>0</v>
      </c>
      <c r="AL111" s="94">
        <f>'cieki 2022'!DH110</f>
        <v>0</v>
      </c>
      <c r="AM111" s="94">
        <f>'cieki 2022'!DI110</f>
        <v>0</v>
      </c>
      <c r="AN111" s="94">
        <f>'cieki 2022'!DJ110</f>
        <v>0</v>
      </c>
      <c r="AO111" s="71" t="s">
        <v>166</v>
      </c>
      <c r="AQ111" s="145"/>
      <c r="AR111" s="146"/>
    </row>
    <row r="112" spans="1:44" x14ac:dyDescent="0.2">
      <c r="A112" s="7">
        <f>'cieki 2022'!B111</f>
        <v>281</v>
      </c>
      <c r="B112" s="12" t="str">
        <f>'cieki 2022'!D111</f>
        <v>Nurzec - Tworkowice</v>
      </c>
      <c r="C112" s="37">
        <f>'cieki 2022'!I111</f>
        <v>0.05</v>
      </c>
      <c r="D112" s="37">
        <f>'cieki 2022'!J111</f>
        <v>1.5</v>
      </c>
      <c r="E112" s="37">
        <f>'cieki 2022'!L111</f>
        <v>2.5000000000000001E-2</v>
      </c>
      <c r="F112" s="37">
        <f>'cieki 2022'!N111</f>
        <v>2.98</v>
      </c>
      <c r="G112" s="37">
        <f>'cieki 2022'!O111</f>
        <v>3.09</v>
      </c>
      <c r="H112" s="37">
        <f>'cieki 2022'!S111</f>
        <v>1.55</v>
      </c>
      <c r="I112" s="37">
        <f>'cieki 2022'!T111</f>
        <v>2.74</v>
      </c>
      <c r="J112" s="37">
        <f>'cieki 2022'!X111</f>
        <v>7.12</v>
      </c>
      <c r="K112" s="37">
        <f>'cieki 2022'!AH111</f>
        <v>2.5</v>
      </c>
      <c r="L112" s="37">
        <f>'cieki 2022'!AJ111</f>
        <v>2.5</v>
      </c>
      <c r="M112" s="37">
        <f>'cieki 2022'!BA111</f>
        <v>31.5</v>
      </c>
      <c r="N112" s="37">
        <f>'cieki 2022'!BI111</f>
        <v>0.5</v>
      </c>
      <c r="O112" s="37">
        <f>'cieki 2022'!BJ111</f>
        <v>5.0000000000000001E-3</v>
      </c>
      <c r="P112" s="37">
        <f>'cieki 2022'!BP111</f>
        <v>0.05</v>
      </c>
      <c r="Q112" s="37">
        <f>'cieki 2022'!BR111</f>
        <v>0.05</v>
      </c>
      <c r="R112" s="37">
        <f>'cieki 2022'!BS111</f>
        <v>0.05</v>
      </c>
      <c r="S112" s="51">
        <f>'cieki 2022'!BT111</f>
        <v>0.05</v>
      </c>
      <c r="T112" s="51">
        <f>'cieki 2022'!BX111</f>
        <v>0.15</v>
      </c>
      <c r="U112" s="94">
        <f>'cieki 2022'!BZ111</f>
        <v>0</v>
      </c>
      <c r="V112" s="94">
        <f>'cieki 2022'!CB111</f>
        <v>0</v>
      </c>
      <c r="W112" s="94">
        <f>'cieki 2022'!CJ111</f>
        <v>0</v>
      </c>
      <c r="X112" s="94">
        <f>'cieki 2022'!CO111</f>
        <v>0</v>
      </c>
      <c r="Y112" s="94">
        <f>'cieki 2022'!CP111</f>
        <v>0</v>
      </c>
      <c r="Z112" s="94">
        <f>'cieki 2022'!CQ111</f>
        <v>0</v>
      </c>
      <c r="AA112" s="94">
        <f>'cieki 2022'!CR111</f>
        <v>0</v>
      </c>
      <c r="AB112" s="94">
        <f>'cieki 2022'!CS111</f>
        <v>0</v>
      </c>
      <c r="AC112" s="94">
        <f>'cieki 2022'!CV111</f>
        <v>0</v>
      </c>
      <c r="AD112" s="94">
        <f>'cieki 2022'!CX111</f>
        <v>0</v>
      </c>
      <c r="AE112" s="94">
        <f>'cieki 2022'!CZ111</f>
        <v>0</v>
      </c>
      <c r="AF112" s="94">
        <f>'cieki 2022'!DA111</f>
        <v>0</v>
      </c>
      <c r="AG112" s="94">
        <f>'cieki 2022'!DB111</f>
        <v>0</v>
      </c>
      <c r="AH112" s="51">
        <f>'cieki 2022'!DC111</f>
        <v>0.05</v>
      </c>
      <c r="AI112" s="51">
        <f>'cieki 2022'!DD111</f>
        <v>0.05</v>
      </c>
      <c r="AJ112" s="94">
        <f>'cieki 2022'!DF111</f>
        <v>0</v>
      </c>
      <c r="AK112" s="94">
        <f>'cieki 2022'!DG111</f>
        <v>0</v>
      </c>
      <c r="AL112" s="94">
        <f>'cieki 2022'!DH111</f>
        <v>0</v>
      </c>
      <c r="AM112" s="94">
        <f>'cieki 2022'!DI111</f>
        <v>0</v>
      </c>
      <c r="AN112" s="94">
        <f>'cieki 2022'!DJ111</f>
        <v>0</v>
      </c>
      <c r="AO112" s="72" t="s">
        <v>167</v>
      </c>
      <c r="AQ112" s="145"/>
      <c r="AR112" s="146"/>
    </row>
    <row r="113" spans="1:44" ht="25.5" x14ac:dyDescent="0.2">
      <c r="A113" s="7">
        <f>'cieki 2022'!B112</f>
        <v>282</v>
      </c>
      <c r="B113" s="12" t="str">
        <f>'cieki 2022'!D112</f>
        <v>Nysa Kłodzka - poniżej Kłodzka</v>
      </c>
      <c r="C113" s="37">
        <f>'cieki 2022'!I112</f>
        <v>0.05</v>
      </c>
      <c r="D113" s="37">
        <f>'cieki 2022'!J112</f>
        <v>3.87</v>
      </c>
      <c r="E113" s="37">
        <f>'cieki 2022'!L112</f>
        <v>2.5000000000000001E-2</v>
      </c>
      <c r="F113" s="37">
        <f>'cieki 2022'!N112</f>
        <v>20.6</v>
      </c>
      <c r="G113" s="37">
        <f>'cieki 2022'!O112</f>
        <v>29</v>
      </c>
      <c r="H113" s="37">
        <f>'cieki 2022'!S112</f>
        <v>16.8</v>
      </c>
      <c r="I113" s="37">
        <f>'cieki 2022'!T112</f>
        <v>21.4</v>
      </c>
      <c r="J113" s="37">
        <f>'cieki 2022'!X112</f>
        <v>82.4</v>
      </c>
      <c r="K113" s="37">
        <f>'cieki 2022'!AH112</f>
        <v>43</v>
      </c>
      <c r="L113" s="37">
        <f>'cieki 2022'!AJ112</f>
        <v>53</v>
      </c>
      <c r="M113" s="37">
        <f>'cieki 2022'!BA112</f>
        <v>2096</v>
      </c>
      <c r="N113" s="37">
        <f>'cieki 2022'!BI112</f>
        <v>0.5</v>
      </c>
      <c r="O113" s="37">
        <f>'cieki 2022'!BJ112</f>
        <v>5.0000000000000001E-3</v>
      </c>
      <c r="P113" s="37">
        <f>'cieki 2022'!BP112</f>
        <v>0.05</v>
      </c>
      <c r="Q113" s="37">
        <f>'cieki 2022'!BR112</f>
        <v>0.05</v>
      </c>
      <c r="R113" s="37">
        <f>'cieki 2022'!BS112</f>
        <v>0.05</v>
      </c>
      <c r="S113" s="51">
        <f>'cieki 2022'!BT112</f>
        <v>0.05</v>
      </c>
      <c r="T113" s="51">
        <f>'cieki 2022'!BX112</f>
        <v>0.15</v>
      </c>
      <c r="U113" s="94">
        <f>'cieki 2022'!BZ112</f>
        <v>0</v>
      </c>
      <c r="V113" s="94">
        <f>'cieki 2022'!CB112</f>
        <v>0</v>
      </c>
      <c r="W113" s="97">
        <f>'cieki 2022'!CJ112</f>
        <v>0</v>
      </c>
      <c r="X113" s="94">
        <f>'cieki 2022'!CO112</f>
        <v>0</v>
      </c>
      <c r="Y113" s="94">
        <f>'cieki 2022'!CP112</f>
        <v>0</v>
      </c>
      <c r="Z113" s="94">
        <f>'cieki 2022'!CQ112</f>
        <v>0</v>
      </c>
      <c r="AA113" s="94">
        <f>'cieki 2022'!CR112</f>
        <v>0</v>
      </c>
      <c r="AB113" s="94">
        <f>'cieki 2022'!CS112</f>
        <v>0</v>
      </c>
      <c r="AC113" s="94">
        <f>'cieki 2022'!CV112</f>
        <v>0</v>
      </c>
      <c r="AD113" s="94">
        <f>'cieki 2022'!CX112</f>
        <v>0</v>
      </c>
      <c r="AE113" s="94">
        <f>'cieki 2022'!CZ112</f>
        <v>0</v>
      </c>
      <c r="AF113" s="94">
        <f>'cieki 2022'!DA112</f>
        <v>0</v>
      </c>
      <c r="AG113" s="94">
        <f>'cieki 2022'!DB112</f>
        <v>0</v>
      </c>
      <c r="AH113" s="51">
        <f>'cieki 2022'!DC112</f>
        <v>0.05</v>
      </c>
      <c r="AI113" s="51">
        <f>'cieki 2022'!DD112</f>
        <v>0.05</v>
      </c>
      <c r="AJ113" s="94">
        <f>'cieki 2022'!DF112</f>
        <v>0</v>
      </c>
      <c r="AK113" s="94">
        <f>'cieki 2022'!DG112</f>
        <v>0</v>
      </c>
      <c r="AL113" s="94">
        <f>'cieki 2022'!DH112</f>
        <v>0</v>
      </c>
      <c r="AM113" s="94">
        <f>'cieki 2022'!DI112</f>
        <v>0</v>
      </c>
      <c r="AN113" s="94">
        <f>'cieki 2022'!DJ112</f>
        <v>0</v>
      </c>
      <c r="AO113" s="71" t="s">
        <v>166</v>
      </c>
      <c r="AQ113" s="145"/>
      <c r="AR113" s="146"/>
    </row>
    <row r="114" spans="1:44" ht="25.5" x14ac:dyDescent="0.2">
      <c r="A114" s="7">
        <f>'cieki 2022'!B113</f>
        <v>283</v>
      </c>
      <c r="B114" s="12" t="str">
        <f>'cieki 2022'!D113</f>
        <v>Nysa Kłodzka - Skorogoszcz</v>
      </c>
      <c r="C114" s="37">
        <f>'cieki 2022'!I113</f>
        <v>0.05</v>
      </c>
      <c r="D114" s="37">
        <f>'cieki 2022'!J113</f>
        <v>21.1</v>
      </c>
      <c r="E114" s="37">
        <f>'cieki 2022'!L113</f>
        <v>2.5000000000000001E-2</v>
      </c>
      <c r="F114" s="37">
        <f>'cieki 2022'!N113</f>
        <v>17.8</v>
      </c>
      <c r="G114" s="37">
        <f>'cieki 2022'!O113</f>
        <v>9.19</v>
      </c>
      <c r="H114" s="37">
        <f>'cieki 2022'!S113</f>
        <v>13.1</v>
      </c>
      <c r="I114" s="37">
        <f>'cieki 2022'!T113</f>
        <v>7.14</v>
      </c>
      <c r="J114" s="37">
        <f>'cieki 2022'!X113</f>
        <v>48.3</v>
      </c>
      <c r="K114" s="37">
        <f>'cieki 2022'!AH113</f>
        <v>10</v>
      </c>
      <c r="L114" s="37">
        <f>'cieki 2022'!AJ113</f>
        <v>2.5</v>
      </c>
      <c r="M114" s="37">
        <f>'cieki 2022'!BA113</f>
        <v>330</v>
      </c>
      <c r="N114" s="37">
        <f>'cieki 2022'!BI113</f>
        <v>0.5</v>
      </c>
      <c r="O114" s="37">
        <f>'cieki 2022'!BJ113</f>
        <v>5.0000000000000001E-3</v>
      </c>
      <c r="P114" s="37">
        <f>'cieki 2022'!BP113</f>
        <v>0.05</v>
      </c>
      <c r="Q114" s="37">
        <f>'cieki 2022'!BR113</f>
        <v>0.05</v>
      </c>
      <c r="R114" s="37">
        <f>'cieki 2022'!BS113</f>
        <v>0.05</v>
      </c>
      <c r="S114" s="51">
        <f>'cieki 2022'!BT113</f>
        <v>0.05</v>
      </c>
      <c r="T114" s="51">
        <f>'cieki 2022'!BX113</f>
        <v>0.15</v>
      </c>
      <c r="U114" s="94">
        <f>'cieki 2022'!BZ113</f>
        <v>0</v>
      </c>
      <c r="V114" s="94">
        <f>'cieki 2022'!CB113</f>
        <v>0</v>
      </c>
      <c r="W114" s="94">
        <f>'cieki 2022'!CJ113</f>
        <v>0</v>
      </c>
      <c r="X114" s="94">
        <f>'cieki 2022'!CO113</f>
        <v>0</v>
      </c>
      <c r="Y114" s="94">
        <f>'cieki 2022'!CP113</f>
        <v>0</v>
      </c>
      <c r="Z114" s="94">
        <f>'cieki 2022'!CQ113</f>
        <v>0</v>
      </c>
      <c r="AA114" s="94">
        <f>'cieki 2022'!CR113</f>
        <v>0</v>
      </c>
      <c r="AB114" s="94">
        <f>'cieki 2022'!CS113</f>
        <v>0</v>
      </c>
      <c r="AC114" s="94">
        <f>'cieki 2022'!CV113</f>
        <v>0</v>
      </c>
      <c r="AD114" s="94">
        <f>'cieki 2022'!CX113</f>
        <v>0</v>
      </c>
      <c r="AE114" s="94">
        <f>'cieki 2022'!CZ113</f>
        <v>0</v>
      </c>
      <c r="AF114" s="94">
        <f>'cieki 2022'!DA113</f>
        <v>0</v>
      </c>
      <c r="AG114" s="94">
        <f>'cieki 2022'!DB113</f>
        <v>0</v>
      </c>
      <c r="AH114" s="51">
        <f>'cieki 2022'!DC113</f>
        <v>0.05</v>
      </c>
      <c r="AI114" s="51">
        <f>'cieki 2022'!DD113</f>
        <v>0.05</v>
      </c>
      <c r="AJ114" s="94">
        <f>'cieki 2022'!DF113</f>
        <v>0</v>
      </c>
      <c r="AK114" s="94">
        <f>'cieki 2022'!DG113</f>
        <v>0</v>
      </c>
      <c r="AL114" s="94">
        <f>'cieki 2022'!DH113</f>
        <v>0</v>
      </c>
      <c r="AM114" s="94">
        <f>'cieki 2022'!DI113</f>
        <v>0</v>
      </c>
      <c r="AN114" s="94">
        <f>'cieki 2022'!DJ113</f>
        <v>0</v>
      </c>
      <c r="AO114" s="71" t="s">
        <v>166</v>
      </c>
      <c r="AQ114" s="145"/>
      <c r="AR114" s="146"/>
    </row>
    <row r="115" spans="1:44" ht="25.5" x14ac:dyDescent="0.2">
      <c r="A115" s="7">
        <f>'cieki 2022'!B114</f>
        <v>284</v>
      </c>
      <c r="B115" s="12" t="str">
        <f>'cieki 2022'!D114</f>
        <v>Nysa Łużycka - poniżej Gubina (m. Żytowań)</v>
      </c>
      <c r="C115" s="37">
        <f>'cieki 2022'!I114</f>
        <v>0.05</v>
      </c>
      <c r="D115" s="37">
        <f>'cieki 2022'!J114</f>
        <v>1.5</v>
      </c>
      <c r="E115" s="37">
        <f>'cieki 2022'!L114</f>
        <v>2.5000000000000001E-2</v>
      </c>
      <c r="F115" s="37">
        <f>'cieki 2022'!N114</f>
        <v>4.8499999999999996</v>
      </c>
      <c r="G115" s="37">
        <f>'cieki 2022'!O114</f>
        <v>7.31</v>
      </c>
      <c r="H115" s="37">
        <f>'cieki 2022'!S114</f>
        <v>3.92</v>
      </c>
      <c r="I115" s="37">
        <f>'cieki 2022'!T114</f>
        <v>0.5</v>
      </c>
      <c r="J115" s="37">
        <f>'cieki 2022'!X114</f>
        <v>26.4</v>
      </c>
      <c r="K115" s="37">
        <f>'cieki 2022'!AH114</f>
        <v>6</v>
      </c>
      <c r="L115" s="37">
        <f>'cieki 2022'!AJ114</f>
        <v>5</v>
      </c>
      <c r="M115" s="37">
        <f>'cieki 2022'!BA114</f>
        <v>272.5</v>
      </c>
      <c r="N115" s="37">
        <f>'cieki 2022'!BI114</f>
        <v>0.5</v>
      </c>
      <c r="O115" s="37">
        <f>'cieki 2022'!BJ114</f>
        <v>5.0000000000000001E-3</v>
      </c>
      <c r="P115" s="37">
        <f>'cieki 2022'!BP114</f>
        <v>0.05</v>
      </c>
      <c r="Q115" s="37">
        <f>'cieki 2022'!BR114</f>
        <v>0.05</v>
      </c>
      <c r="R115" s="37">
        <f>'cieki 2022'!BS114</f>
        <v>0.05</v>
      </c>
      <c r="S115" s="51">
        <f>'cieki 2022'!BT114</f>
        <v>0.05</v>
      </c>
      <c r="T115" s="51">
        <f>'cieki 2022'!BX114</f>
        <v>0.15</v>
      </c>
      <c r="U115" s="102">
        <f>'cieki 2022'!BZ114</f>
        <v>50</v>
      </c>
      <c r="V115" s="102">
        <f>'cieki 2022'!CB114</f>
        <v>0.01</v>
      </c>
      <c r="W115" s="103">
        <f>'cieki 2022'!CJ114</f>
        <v>5.0000000000000001E-3</v>
      </c>
      <c r="X115" s="102">
        <f>'cieki 2022'!CO114</f>
        <v>1.5</v>
      </c>
      <c r="Y115" s="102">
        <f>'cieki 2022'!CP114</f>
        <v>0.3</v>
      </c>
      <c r="Z115" s="102">
        <f>'cieki 2022'!CQ114</f>
        <v>5</v>
      </c>
      <c r="AA115" s="102">
        <f>'cieki 2022'!CR114</f>
        <v>0.5</v>
      </c>
      <c r="AB115" s="102">
        <f>'cieki 2022'!CS114</f>
        <v>0.5</v>
      </c>
      <c r="AC115" s="102">
        <f>'cieki 2022'!CV114</f>
        <v>0.05</v>
      </c>
      <c r="AD115" s="102">
        <f>'cieki 2022'!CX114</f>
        <v>0.05</v>
      </c>
      <c r="AE115" s="102">
        <f>'cieki 2022'!CZ114</f>
        <v>0.05</v>
      </c>
      <c r="AF115" s="102">
        <f>'cieki 2022'!DA114</f>
        <v>0.05</v>
      </c>
      <c r="AG115" s="102">
        <f>'cieki 2022'!DB114</f>
        <v>0.05</v>
      </c>
      <c r="AH115" s="51">
        <f>'cieki 2022'!DC114</f>
        <v>0.05</v>
      </c>
      <c r="AI115" s="51">
        <f>'cieki 2022'!DD114</f>
        <v>0.05</v>
      </c>
      <c r="AJ115" s="102">
        <f>'cieki 2022'!DF114</f>
        <v>0.5</v>
      </c>
      <c r="AK115" s="102">
        <f>'cieki 2022'!DG114</f>
        <v>0.05</v>
      </c>
      <c r="AL115" s="102">
        <f>'cieki 2022'!DH114</f>
        <v>2.5000000000000001E-2</v>
      </c>
      <c r="AM115" s="102">
        <f>'cieki 2022'!DI114</f>
        <v>2.5000000000000001E-2</v>
      </c>
      <c r="AN115" s="104">
        <f>'cieki 2022'!DJ114</f>
        <v>0.05</v>
      </c>
      <c r="AO115" s="72" t="s">
        <v>167</v>
      </c>
      <c r="AQ115" s="145"/>
      <c r="AR115" s="146"/>
    </row>
    <row r="116" spans="1:44" ht="25.5" x14ac:dyDescent="0.2">
      <c r="A116" s="7">
        <f>'cieki 2022'!B115</f>
        <v>285</v>
      </c>
      <c r="B116" s="12" t="str">
        <f>'cieki 2022'!D115</f>
        <v>Nysa Łużycka - Pieńsk/Deschka</v>
      </c>
      <c r="C116" s="37">
        <f>'cieki 2022'!I115</f>
        <v>0.05</v>
      </c>
      <c r="D116" s="37">
        <f>'cieki 2022'!J115</f>
        <v>4.33</v>
      </c>
      <c r="E116" s="37">
        <f>'cieki 2022'!L115</f>
        <v>2.5000000000000001E-2</v>
      </c>
      <c r="F116" s="37">
        <f>'cieki 2022'!N115</f>
        <v>20.9</v>
      </c>
      <c r="G116" s="37">
        <f>'cieki 2022'!O115</f>
        <v>20</v>
      </c>
      <c r="H116" s="37">
        <f>'cieki 2022'!S115</f>
        <v>18.2</v>
      </c>
      <c r="I116" s="37">
        <f>'cieki 2022'!T115</f>
        <v>13.2</v>
      </c>
      <c r="J116" s="37">
        <f>'cieki 2022'!X115</f>
        <v>99.8</v>
      </c>
      <c r="K116" s="37">
        <f>'cieki 2022'!AH115</f>
        <v>21</v>
      </c>
      <c r="L116" s="37">
        <f>'cieki 2022'!AJ115</f>
        <v>28</v>
      </c>
      <c r="M116" s="37">
        <f>'cieki 2022'!BA115</f>
        <v>1715</v>
      </c>
      <c r="N116" s="37">
        <f>'cieki 2022'!BI115</f>
        <v>0.5</v>
      </c>
      <c r="O116" s="37">
        <f>'cieki 2022'!BJ115</f>
        <v>5.0000000000000001E-3</v>
      </c>
      <c r="P116" s="37">
        <f>'cieki 2022'!BP115</f>
        <v>0.05</v>
      </c>
      <c r="Q116" s="37">
        <f>'cieki 2022'!BR115</f>
        <v>0.05</v>
      </c>
      <c r="R116" s="37">
        <f>'cieki 2022'!BS115</f>
        <v>0.05</v>
      </c>
      <c r="S116" s="51">
        <f>'cieki 2022'!BT115</f>
        <v>0.05</v>
      </c>
      <c r="T116" s="51">
        <f>'cieki 2022'!BX115</f>
        <v>0.15</v>
      </c>
      <c r="U116" s="102">
        <f>'cieki 2022'!BZ115</f>
        <v>50</v>
      </c>
      <c r="V116" s="102">
        <f>'cieki 2022'!CB115</f>
        <v>0.01</v>
      </c>
      <c r="W116" s="103">
        <f>'cieki 2022'!CJ115</f>
        <v>5.0000000000000001E-3</v>
      </c>
      <c r="X116" s="102">
        <f>'cieki 2022'!CO115</f>
        <v>1.5</v>
      </c>
      <c r="Y116" s="102">
        <f>'cieki 2022'!CP115</f>
        <v>0.3</v>
      </c>
      <c r="Z116" s="102">
        <f>'cieki 2022'!CQ115</f>
        <v>5</v>
      </c>
      <c r="AA116" s="102">
        <f>'cieki 2022'!CR115</f>
        <v>0.5</v>
      </c>
      <c r="AB116" s="102">
        <f>'cieki 2022'!CS115</f>
        <v>0.5</v>
      </c>
      <c r="AC116" s="102">
        <f>'cieki 2022'!CV115</f>
        <v>0.05</v>
      </c>
      <c r="AD116" s="102">
        <f>'cieki 2022'!CX115</f>
        <v>0.05</v>
      </c>
      <c r="AE116" s="102">
        <f>'cieki 2022'!CZ115</f>
        <v>0.05</v>
      </c>
      <c r="AF116" s="102">
        <f>'cieki 2022'!DA115</f>
        <v>0.05</v>
      </c>
      <c r="AG116" s="102">
        <f>'cieki 2022'!DB115</f>
        <v>0.05</v>
      </c>
      <c r="AH116" s="51">
        <f>'cieki 2022'!DC115</f>
        <v>0.05</v>
      </c>
      <c r="AI116" s="51">
        <f>'cieki 2022'!DD115</f>
        <v>0.05</v>
      </c>
      <c r="AJ116" s="102">
        <f>'cieki 2022'!DF115</f>
        <v>0.5</v>
      </c>
      <c r="AK116" s="102">
        <f>'cieki 2022'!DG115</f>
        <v>0.05</v>
      </c>
      <c r="AL116" s="102">
        <f>'cieki 2022'!DH115</f>
        <v>2.5000000000000001E-2</v>
      </c>
      <c r="AM116" s="102">
        <f>'cieki 2022'!DI115</f>
        <v>2.5000000000000001E-2</v>
      </c>
      <c r="AN116" s="104">
        <f>'cieki 2022'!DJ115</f>
        <v>0.05</v>
      </c>
      <c r="AO116" s="71" t="s">
        <v>166</v>
      </c>
      <c r="AQ116" s="145"/>
      <c r="AR116" s="146"/>
    </row>
    <row r="117" spans="1:44" ht="25.5" x14ac:dyDescent="0.2">
      <c r="A117" s="7">
        <f>'cieki 2022'!B116</f>
        <v>286</v>
      </c>
      <c r="B117" s="12" t="str">
        <f>'cieki 2022'!D116</f>
        <v>Nysa Łużycka - powyżej Gubina (m. Sękowice)</v>
      </c>
      <c r="C117" s="37">
        <f>'cieki 2022'!I116</f>
        <v>0.05</v>
      </c>
      <c r="D117" s="37">
        <f>'cieki 2022'!J116</f>
        <v>1.5</v>
      </c>
      <c r="E117" s="37">
        <f>'cieki 2022'!L116</f>
        <v>2.5000000000000001E-2</v>
      </c>
      <c r="F117" s="37">
        <f>'cieki 2022'!N116</f>
        <v>3.52</v>
      </c>
      <c r="G117" s="37">
        <f>'cieki 2022'!O116</f>
        <v>6.06</v>
      </c>
      <c r="H117" s="37">
        <f>'cieki 2022'!S116</f>
        <v>2.9</v>
      </c>
      <c r="I117" s="37">
        <f>'cieki 2022'!T116</f>
        <v>3.08</v>
      </c>
      <c r="J117" s="37">
        <f>'cieki 2022'!X116</f>
        <v>19.5</v>
      </c>
      <c r="K117" s="37">
        <f>'cieki 2022'!AH116</f>
        <v>61</v>
      </c>
      <c r="L117" s="37">
        <f>'cieki 2022'!AJ116</f>
        <v>60</v>
      </c>
      <c r="M117" s="37">
        <f>'cieki 2022'!BA116</f>
        <v>3492</v>
      </c>
      <c r="N117" s="37">
        <f>'cieki 2022'!BI116</f>
        <v>0.5</v>
      </c>
      <c r="O117" s="37">
        <f>'cieki 2022'!BJ116</f>
        <v>5.0000000000000001E-3</v>
      </c>
      <c r="P117" s="37">
        <f>'cieki 2022'!BP116</f>
        <v>0.05</v>
      </c>
      <c r="Q117" s="37">
        <f>'cieki 2022'!BR116</f>
        <v>0.05</v>
      </c>
      <c r="R117" s="37">
        <f>'cieki 2022'!BS116</f>
        <v>0.05</v>
      </c>
      <c r="S117" s="51">
        <f>'cieki 2022'!BT116</f>
        <v>0.05</v>
      </c>
      <c r="T117" s="51">
        <f>'cieki 2022'!BX116</f>
        <v>0.15</v>
      </c>
      <c r="U117" s="94">
        <f>'cieki 2022'!BZ116</f>
        <v>0</v>
      </c>
      <c r="V117" s="94">
        <f>'cieki 2022'!CB116</f>
        <v>0</v>
      </c>
      <c r="W117" s="94">
        <f>'cieki 2022'!CJ116</f>
        <v>0</v>
      </c>
      <c r="X117" s="94">
        <f>'cieki 2022'!CO116</f>
        <v>0</v>
      </c>
      <c r="Y117" s="94">
        <f>'cieki 2022'!CP116</f>
        <v>0</v>
      </c>
      <c r="Z117" s="94">
        <f>'cieki 2022'!CQ116</f>
        <v>0</v>
      </c>
      <c r="AA117" s="94">
        <f>'cieki 2022'!CR116</f>
        <v>0</v>
      </c>
      <c r="AB117" s="94">
        <f>'cieki 2022'!CS116</f>
        <v>0</v>
      </c>
      <c r="AC117" s="94">
        <f>'cieki 2022'!CV116</f>
        <v>0</v>
      </c>
      <c r="AD117" s="94">
        <f>'cieki 2022'!CX116</f>
        <v>0</v>
      </c>
      <c r="AE117" s="94">
        <f>'cieki 2022'!CZ116</f>
        <v>0</v>
      </c>
      <c r="AF117" s="94">
        <f>'cieki 2022'!DA116</f>
        <v>0</v>
      </c>
      <c r="AG117" s="94">
        <f>'cieki 2022'!DB116</f>
        <v>0</v>
      </c>
      <c r="AH117" s="51">
        <f>'cieki 2022'!DC116</f>
        <v>0.05</v>
      </c>
      <c r="AI117" s="51">
        <f>'cieki 2022'!DD116</f>
        <v>0.05</v>
      </c>
      <c r="AJ117" s="94">
        <f>'cieki 2022'!DF116</f>
        <v>0</v>
      </c>
      <c r="AK117" s="94">
        <f>'cieki 2022'!DG116</f>
        <v>0</v>
      </c>
      <c r="AL117" s="94">
        <f>'cieki 2022'!DH116</f>
        <v>0</v>
      </c>
      <c r="AM117" s="94">
        <f>'cieki 2022'!DI116</f>
        <v>0</v>
      </c>
      <c r="AN117" s="94">
        <f>'cieki 2022'!DJ116</f>
        <v>0</v>
      </c>
      <c r="AO117" s="71" t="s">
        <v>166</v>
      </c>
      <c r="AQ117" s="145"/>
      <c r="AR117" s="146"/>
    </row>
    <row r="118" spans="1:44" ht="25.5" x14ac:dyDescent="0.2">
      <c r="A118" s="7">
        <f>'cieki 2022'!B117</f>
        <v>287</v>
      </c>
      <c r="B118" s="12" t="str">
        <f>'cieki 2022'!D117</f>
        <v>Nysa Łużycka - powyżej ujścia Miedzianki</v>
      </c>
      <c r="C118" s="37">
        <f>'cieki 2022'!I117</f>
        <v>0.05</v>
      </c>
      <c r="D118" s="37">
        <f>'cieki 2022'!J117</f>
        <v>1.5</v>
      </c>
      <c r="E118" s="37">
        <f>'cieki 2022'!L117</f>
        <v>2.5000000000000001E-2</v>
      </c>
      <c r="F118" s="37">
        <f>'cieki 2022'!N117</f>
        <v>16.3</v>
      </c>
      <c r="G118" s="37">
        <f>'cieki 2022'!O117</f>
        <v>22.6</v>
      </c>
      <c r="H118" s="37">
        <f>'cieki 2022'!S117</f>
        <v>18.5</v>
      </c>
      <c r="I118" s="37">
        <f>'cieki 2022'!T117</f>
        <v>18.600000000000001</v>
      </c>
      <c r="J118" s="37">
        <f>'cieki 2022'!X117</f>
        <v>96.4</v>
      </c>
      <c r="K118" s="37">
        <f>'cieki 2022'!AH117</f>
        <v>64</v>
      </c>
      <c r="L118" s="37">
        <f>'cieki 2022'!AJ117</f>
        <v>17</v>
      </c>
      <c r="M118" s="37">
        <f>'cieki 2022'!BA117</f>
        <v>624</v>
      </c>
      <c r="N118" s="37">
        <f>'cieki 2022'!BI117</f>
        <v>0.5</v>
      </c>
      <c r="O118" s="37">
        <f>'cieki 2022'!BJ117</f>
        <v>5.0000000000000001E-3</v>
      </c>
      <c r="P118" s="37">
        <f>'cieki 2022'!BP117</f>
        <v>0.05</v>
      </c>
      <c r="Q118" s="37">
        <f>'cieki 2022'!BR117</f>
        <v>0.05</v>
      </c>
      <c r="R118" s="37">
        <f>'cieki 2022'!BS117</f>
        <v>0.05</v>
      </c>
      <c r="S118" s="51">
        <f>'cieki 2022'!BT117</f>
        <v>0.05</v>
      </c>
      <c r="T118" s="51">
        <f>'cieki 2022'!BX117</f>
        <v>0.15</v>
      </c>
      <c r="U118" s="94">
        <f>'cieki 2022'!BZ117</f>
        <v>0</v>
      </c>
      <c r="V118" s="94">
        <f>'cieki 2022'!CB117</f>
        <v>0</v>
      </c>
      <c r="W118" s="97">
        <f>'cieki 2022'!CJ117</f>
        <v>0</v>
      </c>
      <c r="X118" s="94">
        <f>'cieki 2022'!CO117</f>
        <v>0</v>
      </c>
      <c r="Y118" s="94">
        <f>'cieki 2022'!CP117</f>
        <v>0</v>
      </c>
      <c r="Z118" s="94">
        <f>'cieki 2022'!CQ117</f>
        <v>0</v>
      </c>
      <c r="AA118" s="94">
        <f>'cieki 2022'!CR117</f>
        <v>0</v>
      </c>
      <c r="AB118" s="94">
        <f>'cieki 2022'!CS117</f>
        <v>0</v>
      </c>
      <c r="AC118" s="94">
        <f>'cieki 2022'!CV117</f>
        <v>0</v>
      </c>
      <c r="AD118" s="94">
        <f>'cieki 2022'!CX117</f>
        <v>0</v>
      </c>
      <c r="AE118" s="94">
        <f>'cieki 2022'!CZ117</f>
        <v>0</v>
      </c>
      <c r="AF118" s="94">
        <f>'cieki 2022'!DA117</f>
        <v>0</v>
      </c>
      <c r="AG118" s="94">
        <f>'cieki 2022'!DB117</f>
        <v>0</v>
      </c>
      <c r="AH118" s="51">
        <f>'cieki 2022'!DC117</f>
        <v>0.05</v>
      </c>
      <c r="AI118" s="51">
        <f>'cieki 2022'!DD117</f>
        <v>0.05</v>
      </c>
      <c r="AJ118" s="94">
        <f>'cieki 2022'!DF117</f>
        <v>0</v>
      </c>
      <c r="AK118" s="94">
        <f>'cieki 2022'!DG117</f>
        <v>0</v>
      </c>
      <c r="AL118" s="94">
        <f>'cieki 2022'!DH117</f>
        <v>0</v>
      </c>
      <c r="AM118" s="94">
        <f>'cieki 2022'!DI117</f>
        <v>0</v>
      </c>
      <c r="AN118" s="95">
        <f>'cieki 2022'!DJ117</f>
        <v>0</v>
      </c>
      <c r="AO118" s="72" t="s">
        <v>167</v>
      </c>
      <c r="AQ118" s="145"/>
      <c r="AR118" s="146"/>
    </row>
    <row r="119" spans="1:44" ht="25.5" x14ac:dyDescent="0.2">
      <c r="A119" s="7">
        <f>'cieki 2022'!B118</f>
        <v>288</v>
      </c>
      <c r="B119" s="12" t="str">
        <f>'cieki 2022'!D118</f>
        <v>Nysa Łużycka - trójpunkt graniczny</v>
      </c>
      <c r="C119" s="37">
        <f>'cieki 2022'!I118</f>
        <v>0.05</v>
      </c>
      <c r="D119" s="37">
        <f>'cieki 2022'!J118</f>
        <v>1.5</v>
      </c>
      <c r="E119" s="37">
        <f>'cieki 2022'!L118</f>
        <v>2.5000000000000001E-2</v>
      </c>
      <c r="F119" s="37">
        <f>'cieki 2022'!N118</f>
        <v>17.8</v>
      </c>
      <c r="G119" s="37">
        <f>'cieki 2022'!O118</f>
        <v>21.6</v>
      </c>
      <c r="H119" s="37">
        <f>'cieki 2022'!S118</f>
        <v>14.6</v>
      </c>
      <c r="I119" s="37">
        <f>'cieki 2022'!T118</f>
        <v>22.5</v>
      </c>
      <c r="J119" s="37">
        <f>'cieki 2022'!X118</f>
        <v>87.9</v>
      </c>
      <c r="K119" s="37">
        <f>'cieki 2022'!AH118</f>
        <v>38</v>
      </c>
      <c r="L119" s="37">
        <f>'cieki 2022'!AJ118</f>
        <v>24</v>
      </c>
      <c r="M119" s="37">
        <f>'cieki 2022'!BA118</f>
        <v>1016</v>
      </c>
      <c r="N119" s="37">
        <f>'cieki 2022'!BI118</f>
        <v>0.5</v>
      </c>
      <c r="O119" s="37">
        <f>'cieki 2022'!BJ118</f>
        <v>5.0000000000000001E-3</v>
      </c>
      <c r="P119" s="37">
        <f>'cieki 2022'!BP118</f>
        <v>0.05</v>
      </c>
      <c r="Q119" s="37">
        <f>'cieki 2022'!BR118</f>
        <v>0.05</v>
      </c>
      <c r="R119" s="37">
        <f>'cieki 2022'!BS118</f>
        <v>0.05</v>
      </c>
      <c r="S119" s="51">
        <f>'cieki 2022'!BT118</f>
        <v>0.05</v>
      </c>
      <c r="T119" s="51">
        <f>'cieki 2022'!BX118</f>
        <v>0.15</v>
      </c>
      <c r="U119" s="94">
        <f>'cieki 2022'!BZ118</f>
        <v>0</v>
      </c>
      <c r="V119" s="94">
        <f>'cieki 2022'!CB118</f>
        <v>0</v>
      </c>
      <c r="W119" s="97">
        <f>'cieki 2022'!CJ118</f>
        <v>0</v>
      </c>
      <c r="X119" s="94">
        <f>'cieki 2022'!CO118</f>
        <v>0</v>
      </c>
      <c r="Y119" s="94">
        <f>'cieki 2022'!CP118</f>
        <v>0</v>
      </c>
      <c r="Z119" s="94">
        <f>'cieki 2022'!CQ118</f>
        <v>0</v>
      </c>
      <c r="AA119" s="94">
        <f>'cieki 2022'!CR118</f>
        <v>0</v>
      </c>
      <c r="AB119" s="94">
        <f>'cieki 2022'!CS118</f>
        <v>0</v>
      </c>
      <c r="AC119" s="94">
        <f>'cieki 2022'!CV118</f>
        <v>0</v>
      </c>
      <c r="AD119" s="94">
        <f>'cieki 2022'!CX118</f>
        <v>0</v>
      </c>
      <c r="AE119" s="94">
        <f>'cieki 2022'!CZ118</f>
        <v>0</v>
      </c>
      <c r="AF119" s="94">
        <f>'cieki 2022'!DA118</f>
        <v>0</v>
      </c>
      <c r="AG119" s="94">
        <f>'cieki 2022'!DB118</f>
        <v>0</v>
      </c>
      <c r="AH119" s="51">
        <f>'cieki 2022'!DC118</f>
        <v>0.05</v>
      </c>
      <c r="AI119" s="51">
        <f>'cieki 2022'!DD118</f>
        <v>0.05</v>
      </c>
      <c r="AJ119" s="94">
        <f>'cieki 2022'!DF118</f>
        <v>0</v>
      </c>
      <c r="AK119" s="94">
        <f>'cieki 2022'!DG118</f>
        <v>0</v>
      </c>
      <c r="AL119" s="94">
        <f>'cieki 2022'!DH118</f>
        <v>0</v>
      </c>
      <c r="AM119" s="94">
        <f>'cieki 2022'!DI118</f>
        <v>0</v>
      </c>
      <c r="AN119" s="95">
        <f>'cieki 2022'!DJ118</f>
        <v>0</v>
      </c>
      <c r="AO119" s="72" t="s">
        <v>167</v>
      </c>
      <c r="AQ119" s="145"/>
      <c r="AR119" s="146"/>
    </row>
    <row r="120" spans="1:44" ht="25.5" x14ac:dyDescent="0.2">
      <c r="A120" s="7">
        <f>'cieki 2022'!B119</f>
        <v>289</v>
      </c>
      <c r="B120" s="12" t="str">
        <f>'cieki 2022'!D119</f>
        <v xml:space="preserve">Obra - most na drodze Trzciel - Pszczew </v>
      </c>
      <c r="C120" s="37">
        <f>'cieki 2022'!I119</f>
        <v>0.05</v>
      </c>
      <c r="D120" s="37">
        <f>'cieki 2022'!J119</f>
        <v>1.5</v>
      </c>
      <c r="E120" s="37">
        <f>'cieki 2022'!L119</f>
        <v>2.5000000000000001E-2</v>
      </c>
      <c r="F120" s="37">
        <f>'cieki 2022'!N119</f>
        <v>1.1200000000000001</v>
      </c>
      <c r="G120" s="37">
        <f>'cieki 2022'!O119</f>
        <v>0.2</v>
      </c>
      <c r="H120" s="37">
        <f>'cieki 2022'!S119</f>
        <v>0.86199999999999999</v>
      </c>
      <c r="I120" s="37">
        <f>'cieki 2022'!T119</f>
        <v>4.51</v>
      </c>
      <c r="J120" s="37">
        <f>'cieki 2022'!X119</f>
        <v>5.46</v>
      </c>
      <c r="K120" s="37">
        <f>'cieki 2022'!AH119</f>
        <v>9</v>
      </c>
      <c r="L120" s="37">
        <f>'cieki 2022'!AJ119</f>
        <v>2.5</v>
      </c>
      <c r="M120" s="37">
        <f>'cieki 2022'!BA119</f>
        <v>274</v>
      </c>
      <c r="N120" s="37">
        <f>'cieki 2022'!BI119</f>
        <v>0.5</v>
      </c>
      <c r="O120" s="37">
        <f>'cieki 2022'!BJ119</f>
        <v>5.0000000000000001E-3</v>
      </c>
      <c r="P120" s="37">
        <f>'cieki 2022'!BP119</f>
        <v>0.05</v>
      </c>
      <c r="Q120" s="37">
        <f>'cieki 2022'!BR119</f>
        <v>0.05</v>
      </c>
      <c r="R120" s="37">
        <f>'cieki 2022'!BS119</f>
        <v>0.05</v>
      </c>
      <c r="S120" s="51">
        <f>'cieki 2022'!BT119</f>
        <v>0.05</v>
      </c>
      <c r="T120" s="51">
        <f>'cieki 2022'!BX119</f>
        <v>0.15</v>
      </c>
      <c r="U120" s="94">
        <f>'cieki 2022'!BZ119</f>
        <v>0</v>
      </c>
      <c r="V120" s="94">
        <f>'cieki 2022'!CB119</f>
        <v>0</v>
      </c>
      <c r="W120" s="97">
        <f>'cieki 2022'!CJ119</f>
        <v>0</v>
      </c>
      <c r="X120" s="94">
        <f>'cieki 2022'!CO119</f>
        <v>0</v>
      </c>
      <c r="Y120" s="94">
        <f>'cieki 2022'!CP119</f>
        <v>0</v>
      </c>
      <c r="Z120" s="94">
        <f>'cieki 2022'!CQ119</f>
        <v>0</v>
      </c>
      <c r="AA120" s="94">
        <f>'cieki 2022'!CR119</f>
        <v>0</v>
      </c>
      <c r="AB120" s="94">
        <f>'cieki 2022'!CS119</f>
        <v>0</v>
      </c>
      <c r="AC120" s="94">
        <f>'cieki 2022'!CV119</f>
        <v>0</v>
      </c>
      <c r="AD120" s="94">
        <f>'cieki 2022'!CX119</f>
        <v>0</v>
      </c>
      <c r="AE120" s="94">
        <f>'cieki 2022'!CZ119</f>
        <v>0</v>
      </c>
      <c r="AF120" s="94">
        <f>'cieki 2022'!DA119</f>
        <v>0</v>
      </c>
      <c r="AG120" s="94">
        <f>'cieki 2022'!DB119</f>
        <v>0</v>
      </c>
      <c r="AH120" s="51">
        <f>'cieki 2022'!DC119</f>
        <v>0.05</v>
      </c>
      <c r="AI120" s="51">
        <f>'cieki 2022'!DD119</f>
        <v>0.05</v>
      </c>
      <c r="AJ120" s="94">
        <f>'cieki 2022'!DF119</f>
        <v>0</v>
      </c>
      <c r="AK120" s="94">
        <f>'cieki 2022'!DG119</f>
        <v>0</v>
      </c>
      <c r="AL120" s="94">
        <f>'cieki 2022'!DH119</f>
        <v>0</v>
      </c>
      <c r="AM120" s="94">
        <f>'cieki 2022'!DI119</f>
        <v>0</v>
      </c>
      <c r="AN120" s="95">
        <f>'cieki 2022'!DJ119</f>
        <v>0</v>
      </c>
      <c r="AO120" s="72" t="s">
        <v>167</v>
      </c>
      <c r="AQ120" s="145"/>
      <c r="AR120" s="146"/>
    </row>
    <row r="121" spans="1:44" x14ac:dyDescent="0.2">
      <c r="A121" s="7">
        <f>'cieki 2022'!B120</f>
        <v>290</v>
      </c>
      <c r="B121" s="12" t="str">
        <f>'cieki 2022'!D120</f>
        <v>Obra - m. Skwierzyna</v>
      </c>
      <c r="C121" s="37">
        <f>'cieki 2022'!I120</f>
        <v>0.05</v>
      </c>
      <c r="D121" s="37">
        <f>'cieki 2022'!J120</f>
        <v>1.5</v>
      </c>
      <c r="E121" s="37">
        <f>'cieki 2022'!L120</f>
        <v>2.5000000000000001E-2</v>
      </c>
      <c r="F121" s="37">
        <f>'cieki 2022'!N120</f>
        <v>3.02</v>
      </c>
      <c r="G121" s="37">
        <f>'cieki 2022'!O120</f>
        <v>6.77</v>
      </c>
      <c r="H121" s="37">
        <f>'cieki 2022'!S120</f>
        <v>1.77</v>
      </c>
      <c r="I121" s="37">
        <f>'cieki 2022'!T120</f>
        <v>2.88</v>
      </c>
      <c r="J121" s="37">
        <f>'cieki 2022'!X120</f>
        <v>7.57</v>
      </c>
      <c r="K121" s="37">
        <f>'cieki 2022'!AH120</f>
        <v>9</v>
      </c>
      <c r="L121" s="37">
        <f>'cieki 2022'!AJ120</f>
        <v>5</v>
      </c>
      <c r="M121" s="37">
        <f>'cieki 2022'!BA120</f>
        <v>105</v>
      </c>
      <c r="N121" s="37">
        <f>'cieki 2022'!BI120</f>
        <v>0.5</v>
      </c>
      <c r="O121" s="37">
        <f>'cieki 2022'!BJ120</f>
        <v>5.0000000000000001E-3</v>
      </c>
      <c r="P121" s="37">
        <f>'cieki 2022'!BP120</f>
        <v>0.05</v>
      </c>
      <c r="Q121" s="37">
        <f>'cieki 2022'!BR120</f>
        <v>0.05</v>
      </c>
      <c r="R121" s="37">
        <f>'cieki 2022'!BS120</f>
        <v>0.05</v>
      </c>
      <c r="S121" s="51">
        <f>'cieki 2022'!BT120</f>
        <v>0.05</v>
      </c>
      <c r="T121" s="51">
        <f>'cieki 2022'!BX120</f>
        <v>0.15</v>
      </c>
      <c r="U121" s="94">
        <f>'cieki 2022'!BZ120</f>
        <v>0</v>
      </c>
      <c r="V121" s="94">
        <f>'cieki 2022'!CB120</f>
        <v>0</v>
      </c>
      <c r="W121" s="97">
        <f>'cieki 2022'!CJ120</f>
        <v>0</v>
      </c>
      <c r="X121" s="94">
        <f>'cieki 2022'!CO120</f>
        <v>0</v>
      </c>
      <c r="Y121" s="94">
        <f>'cieki 2022'!CP120</f>
        <v>0</v>
      </c>
      <c r="Z121" s="94">
        <f>'cieki 2022'!CQ120</f>
        <v>0</v>
      </c>
      <c r="AA121" s="94">
        <f>'cieki 2022'!CR120</f>
        <v>0</v>
      </c>
      <c r="AB121" s="94">
        <f>'cieki 2022'!CS120</f>
        <v>0</v>
      </c>
      <c r="AC121" s="94">
        <f>'cieki 2022'!CV120</f>
        <v>0</v>
      </c>
      <c r="AD121" s="94">
        <f>'cieki 2022'!CX120</f>
        <v>0</v>
      </c>
      <c r="AE121" s="94">
        <f>'cieki 2022'!CZ120</f>
        <v>0</v>
      </c>
      <c r="AF121" s="94">
        <f>'cieki 2022'!DA120</f>
        <v>0</v>
      </c>
      <c r="AG121" s="94">
        <f>'cieki 2022'!DB120</f>
        <v>0</v>
      </c>
      <c r="AH121" s="51">
        <f>'cieki 2022'!DC120</f>
        <v>0.05</v>
      </c>
      <c r="AI121" s="51">
        <f>'cieki 2022'!DD120</f>
        <v>0.05</v>
      </c>
      <c r="AJ121" s="94">
        <f>'cieki 2022'!DF120</f>
        <v>0</v>
      </c>
      <c r="AK121" s="94">
        <f>'cieki 2022'!DG120</f>
        <v>0</v>
      </c>
      <c r="AL121" s="94">
        <f>'cieki 2022'!DH120</f>
        <v>0</v>
      </c>
      <c r="AM121" s="94">
        <f>'cieki 2022'!DI120</f>
        <v>0</v>
      </c>
      <c r="AN121" s="95">
        <f>'cieki 2022'!DJ120</f>
        <v>0</v>
      </c>
      <c r="AO121" s="72" t="s">
        <v>167</v>
      </c>
      <c r="AQ121" s="145"/>
      <c r="AR121" s="146"/>
    </row>
    <row r="122" spans="1:44" ht="25.5" x14ac:dyDescent="0.2">
      <c r="A122" s="7">
        <f>'cieki 2022'!B121</f>
        <v>291</v>
      </c>
      <c r="B122" s="12" t="str">
        <f>'cieki 2022'!D121</f>
        <v>Obrzański Kanał Południowy - Rudno</v>
      </c>
      <c r="C122" s="37">
        <f>'cieki 2022'!I121</f>
        <v>0.05</v>
      </c>
      <c r="D122" s="37">
        <f>'cieki 2022'!J121</f>
        <v>1.5</v>
      </c>
      <c r="E122" s="37">
        <f>'cieki 2022'!L121</f>
        <v>2.5000000000000001E-2</v>
      </c>
      <c r="F122" s="37">
        <f>'cieki 2022'!N121</f>
        <v>3.81</v>
      </c>
      <c r="G122" s="37">
        <f>'cieki 2022'!O121</f>
        <v>4.24</v>
      </c>
      <c r="H122" s="37">
        <f>'cieki 2022'!S121</f>
        <v>1.77</v>
      </c>
      <c r="I122" s="37">
        <f>'cieki 2022'!T121</f>
        <v>0.5</v>
      </c>
      <c r="J122" s="37">
        <f>'cieki 2022'!X121</f>
        <v>5.92</v>
      </c>
      <c r="K122" s="37">
        <f>'cieki 2022'!AH121</f>
        <v>24</v>
      </c>
      <c r="L122" s="37">
        <f>'cieki 2022'!AJ121</f>
        <v>2.5</v>
      </c>
      <c r="M122" s="37">
        <f>'cieki 2022'!BA121</f>
        <v>110</v>
      </c>
      <c r="N122" s="37">
        <f>'cieki 2022'!BI121</f>
        <v>0.5</v>
      </c>
      <c r="O122" s="37">
        <f>'cieki 2022'!BJ121</f>
        <v>5.0000000000000001E-3</v>
      </c>
      <c r="P122" s="37">
        <f>'cieki 2022'!BP121</f>
        <v>0.05</v>
      </c>
      <c r="Q122" s="37">
        <f>'cieki 2022'!BR121</f>
        <v>0.05</v>
      </c>
      <c r="R122" s="37">
        <f>'cieki 2022'!BS121</f>
        <v>0.05</v>
      </c>
      <c r="S122" s="51">
        <f>'cieki 2022'!BT121</f>
        <v>0.05</v>
      </c>
      <c r="T122" s="51">
        <f>'cieki 2022'!BX121</f>
        <v>0.15</v>
      </c>
      <c r="U122" s="94">
        <f>'cieki 2022'!BZ121</f>
        <v>0</v>
      </c>
      <c r="V122" s="94">
        <f>'cieki 2022'!CB121</f>
        <v>0</v>
      </c>
      <c r="W122" s="97">
        <f>'cieki 2022'!CJ121</f>
        <v>0</v>
      </c>
      <c r="X122" s="94">
        <f>'cieki 2022'!CO121</f>
        <v>0</v>
      </c>
      <c r="Y122" s="94">
        <f>'cieki 2022'!CP121</f>
        <v>0</v>
      </c>
      <c r="Z122" s="94">
        <f>'cieki 2022'!CQ121</f>
        <v>0</v>
      </c>
      <c r="AA122" s="94">
        <f>'cieki 2022'!CR121</f>
        <v>0</v>
      </c>
      <c r="AB122" s="94">
        <f>'cieki 2022'!CS121</f>
        <v>0</v>
      </c>
      <c r="AC122" s="94">
        <f>'cieki 2022'!CV121</f>
        <v>0</v>
      </c>
      <c r="AD122" s="94">
        <f>'cieki 2022'!CX121</f>
        <v>0</v>
      </c>
      <c r="AE122" s="94">
        <f>'cieki 2022'!CZ121</f>
        <v>0</v>
      </c>
      <c r="AF122" s="94">
        <f>'cieki 2022'!DA121</f>
        <v>0</v>
      </c>
      <c r="AG122" s="94">
        <f>'cieki 2022'!DB121</f>
        <v>0</v>
      </c>
      <c r="AH122" s="51">
        <f>'cieki 2022'!DC121</f>
        <v>0.05</v>
      </c>
      <c r="AI122" s="51">
        <f>'cieki 2022'!DD121</f>
        <v>0.05</v>
      </c>
      <c r="AJ122" s="94">
        <f>'cieki 2022'!DF121</f>
        <v>0</v>
      </c>
      <c r="AK122" s="94">
        <f>'cieki 2022'!DG121</f>
        <v>0</v>
      </c>
      <c r="AL122" s="94">
        <f>'cieki 2022'!DH121</f>
        <v>0</v>
      </c>
      <c r="AM122" s="94">
        <f>'cieki 2022'!DI121</f>
        <v>0</v>
      </c>
      <c r="AN122" s="95">
        <f>'cieki 2022'!DJ121</f>
        <v>0</v>
      </c>
      <c r="AO122" s="72" t="s">
        <v>167</v>
      </c>
      <c r="AQ122" s="145"/>
      <c r="AR122" s="146"/>
    </row>
    <row r="123" spans="1:44" ht="51" x14ac:dyDescent="0.2">
      <c r="A123" s="7">
        <f>'cieki 2022'!B122</f>
        <v>292</v>
      </c>
      <c r="B123" s="12" t="str">
        <f>'cieki 2022'!D122</f>
        <v>Obrzyca - ujście do Odry (ujęcie wody powierzchniowej "Sadowa")</v>
      </c>
      <c r="C123" s="37">
        <f>'cieki 2022'!I122</f>
        <v>0.71299999999999997</v>
      </c>
      <c r="D123" s="37">
        <f>'cieki 2022'!J122</f>
        <v>1.5</v>
      </c>
      <c r="E123" s="37">
        <f>'cieki 2022'!L122</f>
        <v>2.5000000000000001E-2</v>
      </c>
      <c r="F123" s="37">
        <f>'cieki 2022'!N122</f>
        <v>2.4700000000000002</v>
      </c>
      <c r="G123" s="37">
        <f>'cieki 2022'!O122</f>
        <v>2.68</v>
      </c>
      <c r="H123" s="37">
        <f>'cieki 2022'!S122</f>
        <v>1.1599999999999999</v>
      </c>
      <c r="I123" s="37">
        <f>'cieki 2022'!T122</f>
        <v>0.5</v>
      </c>
      <c r="J123" s="37">
        <f>'cieki 2022'!X122</f>
        <v>6.82</v>
      </c>
      <c r="K123" s="37">
        <f>'cieki 2022'!AH122</f>
        <v>12</v>
      </c>
      <c r="L123" s="37">
        <f>'cieki 2022'!AJ122</f>
        <v>2.5</v>
      </c>
      <c r="M123" s="37">
        <f>'cieki 2022'!BA122</f>
        <v>118.5</v>
      </c>
      <c r="N123" s="37">
        <f>'cieki 2022'!BI122</f>
        <v>0.5</v>
      </c>
      <c r="O123" s="37">
        <f>'cieki 2022'!BJ122</f>
        <v>5.0000000000000001E-3</v>
      </c>
      <c r="P123" s="37">
        <f>'cieki 2022'!BP122</f>
        <v>0.05</v>
      </c>
      <c r="Q123" s="37">
        <f>'cieki 2022'!BR122</f>
        <v>0.05</v>
      </c>
      <c r="R123" s="37">
        <f>'cieki 2022'!BS122</f>
        <v>0.05</v>
      </c>
      <c r="S123" s="51">
        <f>'cieki 2022'!BT122</f>
        <v>0.05</v>
      </c>
      <c r="T123" s="51">
        <f>'cieki 2022'!BX122</f>
        <v>0.15</v>
      </c>
      <c r="U123" s="94">
        <f>'cieki 2022'!BZ122</f>
        <v>0</v>
      </c>
      <c r="V123" s="94">
        <f>'cieki 2022'!CB122</f>
        <v>0</v>
      </c>
      <c r="W123" s="97">
        <f>'cieki 2022'!CJ122</f>
        <v>0</v>
      </c>
      <c r="X123" s="94">
        <f>'cieki 2022'!CO122</f>
        <v>0</v>
      </c>
      <c r="Y123" s="94">
        <f>'cieki 2022'!CP122</f>
        <v>0</v>
      </c>
      <c r="Z123" s="94">
        <f>'cieki 2022'!CQ122</f>
        <v>0</v>
      </c>
      <c r="AA123" s="94">
        <f>'cieki 2022'!CR122</f>
        <v>0</v>
      </c>
      <c r="AB123" s="94">
        <f>'cieki 2022'!CS122</f>
        <v>0</v>
      </c>
      <c r="AC123" s="94">
        <f>'cieki 2022'!CV122</f>
        <v>0</v>
      </c>
      <c r="AD123" s="94">
        <f>'cieki 2022'!CX122</f>
        <v>0</v>
      </c>
      <c r="AE123" s="94">
        <f>'cieki 2022'!CZ122</f>
        <v>0</v>
      </c>
      <c r="AF123" s="94">
        <f>'cieki 2022'!DA122</f>
        <v>0</v>
      </c>
      <c r="AG123" s="94">
        <f>'cieki 2022'!DB122</f>
        <v>0</v>
      </c>
      <c r="AH123" s="51">
        <f>'cieki 2022'!DC122</f>
        <v>0.05</v>
      </c>
      <c r="AI123" s="51">
        <f>'cieki 2022'!DD122</f>
        <v>0.05</v>
      </c>
      <c r="AJ123" s="94">
        <f>'cieki 2022'!DF122</f>
        <v>0</v>
      </c>
      <c r="AK123" s="94">
        <f>'cieki 2022'!DG122</f>
        <v>0</v>
      </c>
      <c r="AL123" s="94">
        <f>'cieki 2022'!DH122</f>
        <v>0</v>
      </c>
      <c r="AM123" s="94">
        <f>'cieki 2022'!DI122</f>
        <v>0</v>
      </c>
      <c r="AN123" s="95">
        <f>'cieki 2022'!DJ122</f>
        <v>0</v>
      </c>
      <c r="AO123" s="72" t="s">
        <v>167</v>
      </c>
      <c r="AQ123" s="145"/>
      <c r="AR123" s="146"/>
    </row>
    <row r="124" spans="1:44" x14ac:dyDescent="0.2">
      <c r="A124" s="7">
        <f>'cieki 2022'!B123</f>
        <v>295</v>
      </c>
      <c r="B124" s="12" t="str">
        <f>'cieki 2022'!D123</f>
        <v>Odra poniżej Gryfina</v>
      </c>
      <c r="C124" s="37">
        <f>'cieki 2022'!I123</f>
        <v>0.05</v>
      </c>
      <c r="D124" s="37">
        <f>'cieki 2022'!J123</f>
        <v>1.5</v>
      </c>
      <c r="E124" s="37">
        <f>'cieki 2022'!L123</f>
        <v>2.5000000000000001E-2</v>
      </c>
      <c r="F124" s="37">
        <f>'cieki 2022'!N123</f>
        <v>5</v>
      </c>
      <c r="G124" s="37">
        <f>'cieki 2022'!O123</f>
        <v>43.1</v>
      </c>
      <c r="H124" s="37">
        <f>'cieki 2022'!S123</f>
        <v>2.99</v>
      </c>
      <c r="I124" s="37">
        <f>'cieki 2022'!T123</f>
        <v>30.2</v>
      </c>
      <c r="J124" s="37">
        <f>'cieki 2022'!X123</f>
        <v>46.3</v>
      </c>
      <c r="K124" s="37">
        <f>'cieki 2022'!AH123</f>
        <v>46</v>
      </c>
      <c r="L124" s="37">
        <f>'cieki 2022'!AJ123</f>
        <v>51</v>
      </c>
      <c r="M124" s="37">
        <f>'cieki 2022'!BA123</f>
        <v>1681</v>
      </c>
      <c r="N124" s="37">
        <f>'cieki 2022'!BI123</f>
        <v>0.5</v>
      </c>
      <c r="O124" s="37">
        <f>'cieki 2022'!BJ123</f>
        <v>5.0000000000000001E-3</v>
      </c>
      <c r="P124" s="37">
        <f>'cieki 2022'!BP123</f>
        <v>0.05</v>
      </c>
      <c r="Q124" s="37">
        <f>'cieki 2022'!BR123</f>
        <v>0.05</v>
      </c>
      <c r="R124" s="37">
        <f>'cieki 2022'!BS123</f>
        <v>0.05</v>
      </c>
      <c r="S124" s="51">
        <f>'cieki 2022'!BT123</f>
        <v>0.05</v>
      </c>
      <c r="T124" s="51">
        <f>'cieki 2022'!BX123</f>
        <v>0.15</v>
      </c>
      <c r="U124" s="102">
        <f>'cieki 2022'!BZ123</f>
        <v>50</v>
      </c>
      <c r="V124" s="102">
        <f>'cieki 2022'!CB123</f>
        <v>0.01</v>
      </c>
      <c r="W124" s="103">
        <f>'cieki 2022'!CJ123</f>
        <v>5.0000000000000001E-3</v>
      </c>
      <c r="X124" s="102">
        <f>'cieki 2022'!CO123</f>
        <v>1.5</v>
      </c>
      <c r="Y124" s="102">
        <f>'cieki 2022'!CP123</f>
        <v>0.3</v>
      </c>
      <c r="Z124" s="102">
        <f>'cieki 2022'!CQ123</f>
        <v>5</v>
      </c>
      <c r="AA124" s="102">
        <f>'cieki 2022'!CR123</f>
        <v>0.5</v>
      </c>
      <c r="AB124" s="102">
        <f>'cieki 2022'!CS123</f>
        <v>0.5</v>
      </c>
      <c r="AC124" s="102">
        <f>'cieki 2022'!CV123</f>
        <v>0.05</v>
      </c>
      <c r="AD124" s="102">
        <f>'cieki 2022'!CX123</f>
        <v>0.05</v>
      </c>
      <c r="AE124" s="102">
        <f>'cieki 2022'!CZ123</f>
        <v>0.05</v>
      </c>
      <c r="AF124" s="102">
        <f>'cieki 2022'!DA123</f>
        <v>0.05</v>
      </c>
      <c r="AG124" s="102">
        <f>'cieki 2022'!DB123</f>
        <v>0.05</v>
      </c>
      <c r="AH124" s="51">
        <f>'cieki 2022'!DC123</f>
        <v>0.05</v>
      </c>
      <c r="AI124" s="51">
        <f>'cieki 2022'!DD123</f>
        <v>0.05</v>
      </c>
      <c r="AJ124" s="102">
        <f>'cieki 2022'!DF123</f>
        <v>0.5</v>
      </c>
      <c r="AK124" s="102">
        <f>'cieki 2022'!DG123</f>
        <v>0.05</v>
      </c>
      <c r="AL124" s="102">
        <f>'cieki 2022'!DH123</f>
        <v>2.5000000000000001E-2</v>
      </c>
      <c r="AM124" s="102">
        <f>'cieki 2022'!DI123</f>
        <v>2.5000000000000001E-2</v>
      </c>
      <c r="AN124" s="104">
        <f>'cieki 2022'!DJ123</f>
        <v>0.05</v>
      </c>
      <c r="AO124" s="71" t="s">
        <v>166</v>
      </c>
      <c r="AQ124" s="145"/>
      <c r="AR124" s="146"/>
    </row>
    <row r="125" spans="1:44" ht="25.5" x14ac:dyDescent="0.2">
      <c r="A125" s="7">
        <f>'cieki 2022'!B124</f>
        <v>296</v>
      </c>
      <c r="B125" s="12" t="str">
        <f>'cieki 2022'!D124</f>
        <v>Odra - Kłodnica, poniżej ujścia Kłodnicy</v>
      </c>
      <c r="C125" s="37">
        <f>'cieki 2022'!I124</f>
        <v>0.05</v>
      </c>
      <c r="D125" s="37">
        <f>'cieki 2022'!J124</f>
        <v>16.899999999999999</v>
      </c>
      <c r="E125" s="37">
        <f>'cieki 2022'!L124</f>
        <v>2.5000000000000001E-2</v>
      </c>
      <c r="F125" s="37">
        <f>'cieki 2022'!N124</f>
        <v>30.9</v>
      </c>
      <c r="G125" s="37">
        <f>'cieki 2022'!O124</f>
        <v>53.3</v>
      </c>
      <c r="H125" s="37">
        <f>'cieki 2022'!S124</f>
        <v>27.2</v>
      </c>
      <c r="I125" s="37">
        <f>'cieki 2022'!T124</f>
        <v>333</v>
      </c>
      <c r="J125" s="37">
        <f>'cieki 2022'!X124</f>
        <v>1030</v>
      </c>
      <c r="K125" s="37">
        <f>'cieki 2022'!AH124</f>
        <v>280</v>
      </c>
      <c r="L125" s="37">
        <f>'cieki 2022'!AJ124</f>
        <v>219</v>
      </c>
      <c r="M125" s="37">
        <f>'cieki 2022'!BA124</f>
        <v>6163</v>
      </c>
      <c r="N125" s="37">
        <f>'cieki 2022'!BI124</f>
        <v>0.5</v>
      </c>
      <c r="O125" s="37">
        <f>'cieki 2022'!BJ124</f>
        <v>5.0000000000000001E-3</v>
      </c>
      <c r="P125" s="37">
        <f>'cieki 2022'!BP124</f>
        <v>0.05</v>
      </c>
      <c r="Q125" s="37">
        <f>'cieki 2022'!BR124</f>
        <v>0.05</v>
      </c>
      <c r="R125" s="37">
        <f>'cieki 2022'!BS124</f>
        <v>0.05</v>
      </c>
      <c r="S125" s="51">
        <f>'cieki 2022'!BT124</f>
        <v>0.05</v>
      </c>
      <c r="T125" s="51">
        <f>'cieki 2022'!BX124</f>
        <v>0.15</v>
      </c>
      <c r="U125" s="102">
        <f>'cieki 2022'!BZ124</f>
        <v>50</v>
      </c>
      <c r="V125" s="102">
        <f>'cieki 2022'!CB124</f>
        <v>0.01</v>
      </c>
      <c r="W125" s="103">
        <f>'cieki 2022'!CJ124</f>
        <v>5.0000000000000001E-3</v>
      </c>
      <c r="X125" s="102">
        <f>'cieki 2022'!CO124</f>
        <v>1.5</v>
      </c>
      <c r="Y125" s="102">
        <f>'cieki 2022'!CP124</f>
        <v>0.3</v>
      </c>
      <c r="Z125" s="102">
        <f>'cieki 2022'!CQ124</f>
        <v>5</v>
      </c>
      <c r="AA125" s="102">
        <f>'cieki 2022'!CR124</f>
        <v>0.5</v>
      </c>
      <c r="AB125" s="102">
        <f>'cieki 2022'!CS124</f>
        <v>0.5</v>
      </c>
      <c r="AC125" s="102">
        <f>'cieki 2022'!CV124</f>
        <v>0.05</v>
      </c>
      <c r="AD125" s="102">
        <f>'cieki 2022'!CX124</f>
        <v>0.05</v>
      </c>
      <c r="AE125" s="102">
        <f>'cieki 2022'!CZ124</f>
        <v>0.05</v>
      </c>
      <c r="AF125" s="102">
        <f>'cieki 2022'!DA124</f>
        <v>0.05</v>
      </c>
      <c r="AG125" s="102">
        <f>'cieki 2022'!DB124</f>
        <v>0.05</v>
      </c>
      <c r="AH125" s="51">
        <f>'cieki 2022'!DC124</f>
        <v>0.05</v>
      </c>
      <c r="AI125" s="51">
        <f>'cieki 2022'!DD124</f>
        <v>0.05</v>
      </c>
      <c r="AJ125" s="102">
        <f>'cieki 2022'!DF124</f>
        <v>0.5</v>
      </c>
      <c r="AK125" s="102">
        <f>'cieki 2022'!DG124</f>
        <v>0.05</v>
      </c>
      <c r="AL125" s="102">
        <f>'cieki 2022'!DH124</f>
        <v>2.5000000000000001E-2</v>
      </c>
      <c r="AM125" s="102">
        <f>'cieki 2022'!DI124</f>
        <v>2.5000000000000001E-2</v>
      </c>
      <c r="AN125" s="104">
        <f>'cieki 2022'!DJ124</f>
        <v>0.05</v>
      </c>
      <c r="AO125" s="71" t="s">
        <v>166</v>
      </c>
      <c r="AQ125" s="145"/>
      <c r="AR125" s="146"/>
    </row>
    <row r="126" spans="1:44" ht="25.5" x14ac:dyDescent="0.2">
      <c r="A126" s="7">
        <f>'cieki 2022'!B125</f>
        <v>297</v>
      </c>
      <c r="B126" s="12" t="str">
        <f>'cieki 2022'!D125</f>
        <v>Odra - poniżej ujścia Baryczy</v>
      </c>
      <c r="C126" s="37">
        <f>'cieki 2022'!I125</f>
        <v>0.05</v>
      </c>
      <c r="D126" s="37">
        <f>'cieki 2022'!J125</f>
        <v>1.5</v>
      </c>
      <c r="E126" s="37">
        <f>'cieki 2022'!L125</f>
        <v>2.5000000000000001E-2</v>
      </c>
      <c r="F126" s="37">
        <f>'cieki 2022'!N125</f>
        <v>3.56</v>
      </c>
      <c r="G126" s="37">
        <f>'cieki 2022'!O125</f>
        <v>3.66</v>
      </c>
      <c r="H126" s="37">
        <f>'cieki 2022'!S125</f>
        <v>3.88</v>
      </c>
      <c r="I126" s="37">
        <f>'cieki 2022'!T125</f>
        <v>4.42</v>
      </c>
      <c r="J126" s="37">
        <f>'cieki 2022'!X125</f>
        <v>29.6</v>
      </c>
      <c r="K126" s="37">
        <f>'cieki 2022'!AH125</f>
        <v>11</v>
      </c>
      <c r="L126" s="37">
        <f>'cieki 2022'!AJ125</f>
        <v>2.5</v>
      </c>
      <c r="M126" s="37">
        <f>'cieki 2022'!BA125</f>
        <v>129.5</v>
      </c>
      <c r="N126" s="37">
        <f>'cieki 2022'!BI125</f>
        <v>0.5</v>
      </c>
      <c r="O126" s="37">
        <f>'cieki 2022'!BJ125</f>
        <v>5.0000000000000001E-3</v>
      </c>
      <c r="P126" s="37">
        <f>'cieki 2022'!BP125</f>
        <v>0.05</v>
      </c>
      <c r="Q126" s="37">
        <f>'cieki 2022'!BR125</f>
        <v>0.05</v>
      </c>
      <c r="R126" s="37">
        <f>'cieki 2022'!BS125</f>
        <v>0.05</v>
      </c>
      <c r="S126" s="51">
        <f>'cieki 2022'!BT125</f>
        <v>0.05</v>
      </c>
      <c r="T126" s="51">
        <f>'cieki 2022'!BX125</f>
        <v>0.15</v>
      </c>
      <c r="U126" s="102">
        <f>'cieki 2022'!BZ125</f>
        <v>50</v>
      </c>
      <c r="V126" s="102">
        <f>'cieki 2022'!CB125</f>
        <v>0.01</v>
      </c>
      <c r="W126" s="103">
        <f>'cieki 2022'!CJ125</f>
        <v>5.0000000000000001E-3</v>
      </c>
      <c r="X126" s="102">
        <f>'cieki 2022'!CO125</f>
        <v>1.5</v>
      </c>
      <c r="Y126" s="102">
        <f>'cieki 2022'!CP125</f>
        <v>0.3</v>
      </c>
      <c r="Z126" s="102">
        <f>'cieki 2022'!CQ125</f>
        <v>5</v>
      </c>
      <c r="AA126" s="102">
        <f>'cieki 2022'!CR125</f>
        <v>0.5</v>
      </c>
      <c r="AB126" s="102">
        <f>'cieki 2022'!CS125</f>
        <v>0.5</v>
      </c>
      <c r="AC126" s="102">
        <f>'cieki 2022'!CV125</f>
        <v>0.05</v>
      </c>
      <c r="AD126" s="102">
        <f>'cieki 2022'!CX125</f>
        <v>0.05</v>
      </c>
      <c r="AE126" s="102">
        <f>'cieki 2022'!CZ125</f>
        <v>0.05</v>
      </c>
      <c r="AF126" s="102">
        <f>'cieki 2022'!DA125</f>
        <v>0.05</v>
      </c>
      <c r="AG126" s="102">
        <f>'cieki 2022'!DB125</f>
        <v>0.05</v>
      </c>
      <c r="AH126" s="51">
        <f>'cieki 2022'!DC125</f>
        <v>0.05</v>
      </c>
      <c r="AI126" s="51">
        <f>'cieki 2022'!DD125</f>
        <v>0.05</v>
      </c>
      <c r="AJ126" s="102">
        <f>'cieki 2022'!DF125</f>
        <v>0.5</v>
      </c>
      <c r="AK126" s="102">
        <f>'cieki 2022'!DG125</f>
        <v>0.05</v>
      </c>
      <c r="AL126" s="102">
        <f>'cieki 2022'!DH125</f>
        <v>2.5000000000000001E-2</v>
      </c>
      <c r="AM126" s="102">
        <f>'cieki 2022'!DI125</f>
        <v>2.5000000000000001E-2</v>
      </c>
      <c r="AN126" s="104">
        <f>'cieki 2022'!DJ125</f>
        <v>0.05</v>
      </c>
      <c r="AO126" s="72" t="s">
        <v>167</v>
      </c>
      <c r="AQ126" s="145"/>
      <c r="AR126" s="146"/>
    </row>
    <row r="127" spans="1:44" ht="25.5" x14ac:dyDescent="0.2">
      <c r="A127" s="7">
        <f>'cieki 2022'!B126</f>
        <v>298</v>
      </c>
      <c r="B127" s="12" t="str">
        <f>'cieki 2022'!D126</f>
        <v>Odra - poniżej uj. Słubii (m. Osinów)</v>
      </c>
      <c r="C127" s="37">
        <f>'cieki 2022'!I126</f>
        <v>0.05</v>
      </c>
      <c r="D127" s="37">
        <f>'cieki 2022'!J126</f>
        <v>1.5</v>
      </c>
      <c r="E127" s="37">
        <f>'cieki 2022'!L126</f>
        <v>2.5000000000000001E-2</v>
      </c>
      <c r="F127" s="37">
        <f>'cieki 2022'!N126</f>
        <v>5.3</v>
      </c>
      <c r="G127" s="37">
        <f>'cieki 2022'!O126</f>
        <v>9.58</v>
      </c>
      <c r="H127" s="37">
        <f>'cieki 2022'!S126</f>
        <v>3.49</v>
      </c>
      <c r="I127" s="37">
        <f>'cieki 2022'!T126</f>
        <v>50</v>
      </c>
      <c r="J127" s="37">
        <f>'cieki 2022'!X126</f>
        <v>42.9</v>
      </c>
      <c r="K127" s="37">
        <f>'cieki 2022'!AH126</f>
        <v>18</v>
      </c>
      <c r="L127" s="37">
        <f>'cieki 2022'!AJ126</f>
        <v>10</v>
      </c>
      <c r="M127" s="37">
        <f>'cieki 2022'!BA126</f>
        <v>541</v>
      </c>
      <c r="N127" s="37">
        <f>'cieki 2022'!BI126</f>
        <v>0.5</v>
      </c>
      <c r="O127" s="37">
        <f>'cieki 2022'!BJ126</f>
        <v>5.0000000000000001E-3</v>
      </c>
      <c r="P127" s="37">
        <f>'cieki 2022'!BP126</f>
        <v>0.05</v>
      </c>
      <c r="Q127" s="37">
        <f>'cieki 2022'!BR126</f>
        <v>0.05</v>
      </c>
      <c r="R127" s="37">
        <f>'cieki 2022'!BS126</f>
        <v>0.05</v>
      </c>
      <c r="S127" s="51">
        <f>'cieki 2022'!BT126</f>
        <v>0.05</v>
      </c>
      <c r="T127" s="51">
        <f>'cieki 2022'!BX126</f>
        <v>0.15</v>
      </c>
      <c r="U127" s="102">
        <f>'cieki 2022'!BZ126</f>
        <v>50</v>
      </c>
      <c r="V127" s="102">
        <f>'cieki 2022'!CB126</f>
        <v>0.01</v>
      </c>
      <c r="W127" s="103">
        <f>'cieki 2022'!CJ126</f>
        <v>5.0000000000000001E-3</v>
      </c>
      <c r="X127" s="102">
        <f>'cieki 2022'!CO126</f>
        <v>1.5</v>
      </c>
      <c r="Y127" s="102">
        <f>'cieki 2022'!CP126</f>
        <v>0.3</v>
      </c>
      <c r="Z127" s="102">
        <f>'cieki 2022'!CQ126</f>
        <v>5</v>
      </c>
      <c r="AA127" s="102">
        <f>'cieki 2022'!CR126</f>
        <v>0.5</v>
      </c>
      <c r="AB127" s="102">
        <f>'cieki 2022'!CS126</f>
        <v>0.5</v>
      </c>
      <c r="AC127" s="102">
        <f>'cieki 2022'!CV126</f>
        <v>0.05</v>
      </c>
      <c r="AD127" s="102">
        <f>'cieki 2022'!CX126</f>
        <v>0.05</v>
      </c>
      <c r="AE127" s="102">
        <f>'cieki 2022'!CZ126</f>
        <v>0.05</v>
      </c>
      <c r="AF127" s="102">
        <f>'cieki 2022'!DA126</f>
        <v>0.05</v>
      </c>
      <c r="AG127" s="102">
        <f>'cieki 2022'!DB126</f>
        <v>0.05</v>
      </c>
      <c r="AH127" s="51">
        <f>'cieki 2022'!DC126</f>
        <v>0.05</v>
      </c>
      <c r="AI127" s="51">
        <f>'cieki 2022'!DD126</f>
        <v>0.05</v>
      </c>
      <c r="AJ127" s="102">
        <f>'cieki 2022'!DF126</f>
        <v>0.5</v>
      </c>
      <c r="AK127" s="102">
        <f>'cieki 2022'!DG126</f>
        <v>0.05</v>
      </c>
      <c r="AL127" s="102">
        <f>'cieki 2022'!DH126</f>
        <v>2.5000000000000001E-2</v>
      </c>
      <c r="AM127" s="102">
        <f>'cieki 2022'!DI126</f>
        <v>2.5000000000000001E-2</v>
      </c>
      <c r="AN127" s="104">
        <f>'cieki 2022'!DJ126</f>
        <v>0.05</v>
      </c>
      <c r="AO127" s="71" t="s">
        <v>166</v>
      </c>
      <c r="AQ127" s="145"/>
      <c r="AR127" s="146"/>
    </row>
    <row r="128" spans="1:44" x14ac:dyDescent="0.2">
      <c r="A128" s="7">
        <f>'cieki 2022'!B127</f>
        <v>299</v>
      </c>
      <c r="B128" s="12" t="str">
        <f>'cieki 2022'!D127</f>
        <v>Odra - m. Połęcko</v>
      </c>
      <c r="C128" s="37">
        <f>'cieki 2022'!I127</f>
        <v>0.05</v>
      </c>
      <c r="D128" s="37">
        <f>'cieki 2022'!J127</f>
        <v>1.5</v>
      </c>
      <c r="E128" s="37">
        <f>'cieki 2022'!L127</f>
        <v>2.5000000000000001E-2</v>
      </c>
      <c r="F128" s="37">
        <f>'cieki 2022'!N127</f>
        <v>3.52</v>
      </c>
      <c r="G128" s="37">
        <f>'cieki 2022'!O127</f>
        <v>9.67</v>
      </c>
      <c r="H128" s="37">
        <f>'cieki 2022'!S127</f>
        <v>3.4</v>
      </c>
      <c r="I128" s="37">
        <f>'cieki 2022'!T127</f>
        <v>5.27</v>
      </c>
      <c r="J128" s="37">
        <f>'cieki 2022'!X127</f>
        <v>37.299999999999997</v>
      </c>
      <c r="K128" s="37">
        <f>'cieki 2022'!AH127</f>
        <v>13</v>
      </c>
      <c r="L128" s="37">
        <f>'cieki 2022'!AJ127</f>
        <v>21</v>
      </c>
      <c r="M128" s="37">
        <f>'cieki 2022'!BA127</f>
        <v>1412</v>
      </c>
      <c r="N128" s="37">
        <f>'cieki 2022'!BI127</f>
        <v>0.5</v>
      </c>
      <c r="O128" s="37">
        <f>'cieki 2022'!BJ127</f>
        <v>5.0000000000000001E-3</v>
      </c>
      <c r="P128" s="37">
        <f>'cieki 2022'!BP127</f>
        <v>0.05</v>
      </c>
      <c r="Q128" s="37">
        <f>'cieki 2022'!BR127</f>
        <v>0.05</v>
      </c>
      <c r="R128" s="37">
        <f>'cieki 2022'!BS127</f>
        <v>0.05</v>
      </c>
      <c r="S128" s="51">
        <f>'cieki 2022'!BT127</f>
        <v>0.05</v>
      </c>
      <c r="T128" s="51">
        <f>'cieki 2022'!BX127</f>
        <v>0.15</v>
      </c>
      <c r="U128" s="102">
        <f>'cieki 2022'!BZ127</f>
        <v>50</v>
      </c>
      <c r="V128" s="102">
        <f>'cieki 2022'!CB127</f>
        <v>0.01</v>
      </c>
      <c r="W128" s="103">
        <f>'cieki 2022'!CJ127</f>
        <v>5.0000000000000001E-3</v>
      </c>
      <c r="X128" s="102">
        <f>'cieki 2022'!CO127</f>
        <v>1.5</v>
      </c>
      <c r="Y128" s="102">
        <f>'cieki 2022'!CP127</f>
        <v>0.3</v>
      </c>
      <c r="Z128" s="102">
        <f>'cieki 2022'!CQ127</f>
        <v>5</v>
      </c>
      <c r="AA128" s="102">
        <f>'cieki 2022'!CR127</f>
        <v>0.5</v>
      </c>
      <c r="AB128" s="102">
        <f>'cieki 2022'!CS127</f>
        <v>0.5</v>
      </c>
      <c r="AC128" s="102">
        <f>'cieki 2022'!CV127</f>
        <v>0.05</v>
      </c>
      <c r="AD128" s="102">
        <f>'cieki 2022'!CX127</f>
        <v>0.05</v>
      </c>
      <c r="AE128" s="102">
        <f>'cieki 2022'!CZ127</f>
        <v>0.05</v>
      </c>
      <c r="AF128" s="102">
        <f>'cieki 2022'!DA127</f>
        <v>0.05</v>
      </c>
      <c r="AG128" s="102">
        <f>'cieki 2022'!DB127</f>
        <v>0.05</v>
      </c>
      <c r="AH128" s="102">
        <f>'cieki 2022'!DC127</f>
        <v>0.05</v>
      </c>
      <c r="AI128" s="102">
        <f>'cieki 2022'!DD127</f>
        <v>0.05</v>
      </c>
      <c r="AJ128" s="102">
        <f>'cieki 2022'!DF127</f>
        <v>0.5</v>
      </c>
      <c r="AK128" s="102">
        <f>'cieki 2022'!DG127</f>
        <v>0.05</v>
      </c>
      <c r="AL128" s="102">
        <f>'cieki 2022'!DH127</f>
        <v>2.5000000000000001E-2</v>
      </c>
      <c r="AM128" s="102">
        <f>'cieki 2022'!DI127</f>
        <v>2.5000000000000001E-2</v>
      </c>
      <c r="AN128" s="104">
        <f>'cieki 2022'!DJ127</f>
        <v>0.05</v>
      </c>
      <c r="AO128" s="72" t="s">
        <v>167</v>
      </c>
      <c r="AQ128" s="145"/>
      <c r="AR128" s="146"/>
    </row>
    <row r="129" spans="1:44" ht="25.5" x14ac:dyDescent="0.2">
      <c r="A129" s="7">
        <f>'cieki 2022'!B128</f>
        <v>300</v>
      </c>
      <c r="B129" s="12" t="str">
        <f>'cieki 2022'!D128</f>
        <v>Odra - powyżej m. Wrocławia</v>
      </c>
      <c r="C129" s="37">
        <f>'cieki 2022'!I128</f>
        <v>0.05</v>
      </c>
      <c r="D129" s="37">
        <f>'cieki 2022'!J128</f>
        <v>1.5</v>
      </c>
      <c r="E129" s="37">
        <f>'cieki 2022'!L128</f>
        <v>2.5000000000000001E-2</v>
      </c>
      <c r="F129" s="37">
        <f>'cieki 2022'!N128</f>
        <v>6.3</v>
      </c>
      <c r="G129" s="37">
        <f>'cieki 2022'!O128</f>
        <v>9.6999999999999993</v>
      </c>
      <c r="H129" s="37">
        <f>'cieki 2022'!S128</f>
        <v>5.54</v>
      </c>
      <c r="I129" s="37">
        <f>'cieki 2022'!T128</f>
        <v>6.84</v>
      </c>
      <c r="J129" s="37">
        <f>'cieki 2022'!X128</f>
        <v>75.099999999999994</v>
      </c>
      <c r="K129" s="37">
        <f>'cieki 2022'!AH128</f>
        <v>61</v>
      </c>
      <c r="L129" s="37">
        <f>'cieki 2022'!AJ128</f>
        <v>54</v>
      </c>
      <c r="M129" s="37">
        <f>'cieki 2022'!BA128</f>
        <v>1137</v>
      </c>
      <c r="N129" s="37">
        <f>'cieki 2022'!BI128</f>
        <v>0.5</v>
      </c>
      <c r="O129" s="37">
        <f>'cieki 2022'!BJ128</f>
        <v>5.0000000000000001E-3</v>
      </c>
      <c r="P129" s="37">
        <f>'cieki 2022'!BP128</f>
        <v>0.05</v>
      </c>
      <c r="Q129" s="37">
        <f>'cieki 2022'!BR128</f>
        <v>0.05</v>
      </c>
      <c r="R129" s="37">
        <f>'cieki 2022'!BS128</f>
        <v>0.05</v>
      </c>
      <c r="S129" s="51">
        <f>'cieki 2022'!BT128</f>
        <v>0.05</v>
      </c>
      <c r="T129" s="51">
        <f>'cieki 2022'!BX128</f>
        <v>0.15</v>
      </c>
      <c r="U129" s="102">
        <f>'cieki 2022'!BZ128</f>
        <v>50</v>
      </c>
      <c r="V129" s="102">
        <f>'cieki 2022'!CB128</f>
        <v>0.01</v>
      </c>
      <c r="W129" s="103">
        <f>'cieki 2022'!CJ128</f>
        <v>5.0000000000000001E-3</v>
      </c>
      <c r="X129" s="102">
        <f>'cieki 2022'!CO128</f>
        <v>1.5</v>
      </c>
      <c r="Y129" s="102">
        <f>'cieki 2022'!CP128</f>
        <v>0.3</v>
      </c>
      <c r="Z129" s="102">
        <f>'cieki 2022'!CQ128</f>
        <v>5</v>
      </c>
      <c r="AA129" s="102">
        <f>'cieki 2022'!CR128</f>
        <v>0.5</v>
      </c>
      <c r="AB129" s="102">
        <f>'cieki 2022'!CS128</f>
        <v>0.5</v>
      </c>
      <c r="AC129" s="102">
        <f>'cieki 2022'!CV128</f>
        <v>0.05</v>
      </c>
      <c r="AD129" s="102">
        <f>'cieki 2022'!CX128</f>
        <v>0.05</v>
      </c>
      <c r="AE129" s="102">
        <f>'cieki 2022'!CZ128</f>
        <v>0.05</v>
      </c>
      <c r="AF129" s="102">
        <f>'cieki 2022'!DA128</f>
        <v>0.05</v>
      </c>
      <c r="AG129" s="102">
        <f>'cieki 2022'!DB128</f>
        <v>0.05</v>
      </c>
      <c r="AH129" s="51">
        <f>'cieki 2022'!DC128</f>
        <v>0.05</v>
      </c>
      <c r="AI129" s="51">
        <f>'cieki 2022'!DD128</f>
        <v>0.05</v>
      </c>
      <c r="AJ129" s="102">
        <f>'cieki 2022'!DF128</f>
        <v>0.5</v>
      </c>
      <c r="AK129" s="102">
        <f>'cieki 2022'!DG128</f>
        <v>0.05</v>
      </c>
      <c r="AL129" s="102">
        <f>'cieki 2022'!DH128</f>
        <v>2.5000000000000001E-2</v>
      </c>
      <c r="AM129" s="102">
        <f>'cieki 2022'!DI128</f>
        <v>2.5000000000000001E-2</v>
      </c>
      <c r="AN129" s="104">
        <f>'cieki 2022'!DJ128</f>
        <v>0.05</v>
      </c>
      <c r="AO129" s="72" t="s">
        <v>167</v>
      </c>
      <c r="AQ129" s="145"/>
      <c r="AR129" s="146"/>
    </row>
    <row r="130" spans="1:44" ht="38.25" x14ac:dyDescent="0.2">
      <c r="A130" s="7">
        <f>'cieki 2022'!B129</f>
        <v>301</v>
      </c>
      <c r="B130" s="12" t="str">
        <f>'cieki 2022'!D129</f>
        <v>Odra - powyżej Nowej Soli (most na drodze Nowa Sól - Przyborów)</v>
      </c>
      <c r="C130" s="37">
        <f>'cieki 2022'!I129</f>
        <v>0.05</v>
      </c>
      <c r="D130" s="37">
        <f>'cieki 2022'!J129</f>
        <v>4.96</v>
      </c>
      <c r="E130" s="37">
        <f>'cieki 2022'!L129</f>
        <v>2.5000000000000001E-2</v>
      </c>
      <c r="F130" s="37">
        <f>'cieki 2022'!N129</f>
        <v>11</v>
      </c>
      <c r="G130" s="37">
        <f>'cieki 2022'!O129</f>
        <v>16.5</v>
      </c>
      <c r="H130" s="37">
        <f>'cieki 2022'!S129</f>
        <v>7.62</v>
      </c>
      <c r="I130" s="37">
        <f>'cieki 2022'!T129</f>
        <v>17.899999999999999</v>
      </c>
      <c r="J130" s="37">
        <f>'cieki 2022'!X129</f>
        <v>80.5</v>
      </c>
      <c r="K130" s="37">
        <f>'cieki 2022'!AH129</f>
        <v>56</v>
      </c>
      <c r="L130" s="37">
        <f>'cieki 2022'!AJ129</f>
        <v>13</v>
      </c>
      <c r="M130" s="37">
        <f>'cieki 2022'!BA129</f>
        <v>592</v>
      </c>
      <c r="N130" s="37">
        <f>'cieki 2022'!BI129</f>
        <v>0.5</v>
      </c>
      <c r="O130" s="37">
        <f>'cieki 2022'!BJ129</f>
        <v>5.0000000000000001E-3</v>
      </c>
      <c r="P130" s="37">
        <f>'cieki 2022'!BP129</f>
        <v>0.05</v>
      </c>
      <c r="Q130" s="37">
        <f>'cieki 2022'!BR129</f>
        <v>0.05</v>
      </c>
      <c r="R130" s="37">
        <f>'cieki 2022'!BS129</f>
        <v>0.05</v>
      </c>
      <c r="S130" s="51">
        <f>'cieki 2022'!BT129</f>
        <v>0.05</v>
      </c>
      <c r="T130" s="51">
        <f>'cieki 2022'!BX129</f>
        <v>0.15</v>
      </c>
      <c r="U130" s="94">
        <f>'cieki 2022'!BZ129</f>
        <v>0</v>
      </c>
      <c r="V130" s="94">
        <f>'cieki 2022'!CB129</f>
        <v>0</v>
      </c>
      <c r="W130" s="97">
        <f>'cieki 2022'!CJ129</f>
        <v>0</v>
      </c>
      <c r="X130" s="94">
        <f>'cieki 2022'!CO129</f>
        <v>0</v>
      </c>
      <c r="Y130" s="94">
        <f>'cieki 2022'!CP129</f>
        <v>0</v>
      </c>
      <c r="Z130" s="94">
        <f>'cieki 2022'!CQ129</f>
        <v>0</v>
      </c>
      <c r="AA130" s="94">
        <f>'cieki 2022'!CR129</f>
        <v>0</v>
      </c>
      <c r="AB130" s="94">
        <f>'cieki 2022'!CS129</f>
        <v>0</v>
      </c>
      <c r="AC130" s="94">
        <f>'cieki 2022'!CV129</f>
        <v>0</v>
      </c>
      <c r="AD130" s="94">
        <f>'cieki 2022'!CX129</f>
        <v>0</v>
      </c>
      <c r="AE130" s="94">
        <f>'cieki 2022'!CZ129</f>
        <v>0</v>
      </c>
      <c r="AF130" s="94">
        <f>'cieki 2022'!DA129</f>
        <v>0</v>
      </c>
      <c r="AG130" s="94">
        <f>'cieki 2022'!DB129</f>
        <v>0</v>
      </c>
      <c r="AH130" s="51">
        <f>'cieki 2022'!DC129</f>
        <v>0.05</v>
      </c>
      <c r="AI130" s="51">
        <f>'cieki 2022'!DD129</f>
        <v>0.05</v>
      </c>
      <c r="AJ130" s="94">
        <f>'cieki 2022'!DF129</f>
        <v>0</v>
      </c>
      <c r="AK130" s="94">
        <f>'cieki 2022'!DG129</f>
        <v>0</v>
      </c>
      <c r="AL130" s="94">
        <f>'cieki 2022'!DH129</f>
        <v>0</v>
      </c>
      <c r="AM130" s="94">
        <f>'cieki 2022'!DI129</f>
        <v>0</v>
      </c>
      <c r="AN130" s="95">
        <f>'cieki 2022'!DJ129</f>
        <v>0</v>
      </c>
      <c r="AO130" s="72" t="s">
        <v>167</v>
      </c>
      <c r="AQ130" s="145"/>
      <c r="AR130" s="146"/>
    </row>
    <row r="131" spans="1:44" x14ac:dyDescent="0.2">
      <c r="A131" s="7">
        <f>'cieki 2022'!B130</f>
        <v>302</v>
      </c>
      <c r="B131" s="12" t="str">
        <f>'cieki 2022'!D130</f>
        <v>Odra - w Chałupkach</v>
      </c>
      <c r="C131" s="37">
        <f>'cieki 2022'!I130</f>
        <v>0.05</v>
      </c>
      <c r="D131" s="37">
        <f>'cieki 2022'!J130</f>
        <v>1.5</v>
      </c>
      <c r="E131" s="37">
        <f>'cieki 2022'!L130</f>
        <v>2.5000000000000001E-2</v>
      </c>
      <c r="F131" s="37">
        <f>'cieki 2022'!N130</f>
        <v>24.1</v>
      </c>
      <c r="G131" s="37">
        <f>'cieki 2022'!O130</f>
        <v>23.1</v>
      </c>
      <c r="H131" s="37">
        <f>'cieki 2022'!S130</f>
        <v>23.6</v>
      </c>
      <c r="I131" s="37">
        <f>'cieki 2022'!T130</f>
        <v>22.5</v>
      </c>
      <c r="J131" s="37">
        <f>'cieki 2022'!X130</f>
        <v>167</v>
      </c>
      <c r="K131" s="37">
        <f>'cieki 2022'!AH130</f>
        <v>110</v>
      </c>
      <c r="L131" s="37">
        <f>'cieki 2022'!AJ130</f>
        <v>138</v>
      </c>
      <c r="M131" s="37">
        <f>'cieki 2022'!BA130</f>
        <v>4220</v>
      </c>
      <c r="N131" s="37">
        <f>'cieki 2022'!BI130</f>
        <v>0.5</v>
      </c>
      <c r="O131" s="37">
        <f>'cieki 2022'!BJ130</f>
        <v>5.0000000000000001E-3</v>
      </c>
      <c r="P131" s="37">
        <f>'cieki 2022'!BP130</f>
        <v>0.05</v>
      </c>
      <c r="Q131" s="37">
        <f>'cieki 2022'!BR130</f>
        <v>0.05</v>
      </c>
      <c r="R131" s="37">
        <f>'cieki 2022'!BS130</f>
        <v>0.05</v>
      </c>
      <c r="S131" s="51">
        <f>'cieki 2022'!BT130</f>
        <v>0.05</v>
      </c>
      <c r="T131" s="51">
        <f>'cieki 2022'!BX130</f>
        <v>0.15</v>
      </c>
      <c r="U131" s="102">
        <f>'cieki 2022'!BZ130</f>
        <v>50</v>
      </c>
      <c r="V131" s="102">
        <f>'cieki 2022'!CB130</f>
        <v>0.01</v>
      </c>
      <c r="W131" s="103">
        <f>'cieki 2022'!CJ130</f>
        <v>5.0000000000000001E-3</v>
      </c>
      <c r="X131" s="102">
        <f>'cieki 2022'!CO130</f>
        <v>1.5</v>
      </c>
      <c r="Y131" s="102">
        <f>'cieki 2022'!CP130</f>
        <v>0.3</v>
      </c>
      <c r="Z131" s="102">
        <f>'cieki 2022'!CQ130</f>
        <v>5</v>
      </c>
      <c r="AA131" s="102">
        <f>'cieki 2022'!CR130</f>
        <v>0.5</v>
      </c>
      <c r="AB131" s="102">
        <f>'cieki 2022'!CS130</f>
        <v>0.5</v>
      </c>
      <c r="AC131" s="102">
        <f>'cieki 2022'!CV130</f>
        <v>0.05</v>
      </c>
      <c r="AD131" s="102">
        <f>'cieki 2022'!CX130</f>
        <v>0.05</v>
      </c>
      <c r="AE131" s="102">
        <f>'cieki 2022'!CZ130</f>
        <v>0.05</v>
      </c>
      <c r="AF131" s="102">
        <f>'cieki 2022'!DA130</f>
        <v>0.05</v>
      </c>
      <c r="AG131" s="102">
        <f>'cieki 2022'!DB130</f>
        <v>0.05</v>
      </c>
      <c r="AH131" s="51">
        <f>'cieki 2022'!DC130</f>
        <v>0.05</v>
      </c>
      <c r="AI131" s="51">
        <f>'cieki 2022'!DD130</f>
        <v>0.05</v>
      </c>
      <c r="AJ131" s="102">
        <f>'cieki 2022'!DF130</f>
        <v>0.5</v>
      </c>
      <c r="AK131" s="102">
        <f>'cieki 2022'!DG130</f>
        <v>0.05</v>
      </c>
      <c r="AL131" s="102">
        <f>'cieki 2022'!DH130</f>
        <v>2.5000000000000001E-2</v>
      </c>
      <c r="AM131" s="102">
        <f>'cieki 2022'!DI130</f>
        <v>2.5000000000000001E-2</v>
      </c>
      <c r="AN131" s="104">
        <f>'cieki 2022'!DJ130</f>
        <v>0.05</v>
      </c>
      <c r="AO131" s="71" t="s">
        <v>166</v>
      </c>
      <c r="AQ131" s="145"/>
      <c r="AR131" s="146"/>
    </row>
    <row r="132" spans="1:44" x14ac:dyDescent="0.2">
      <c r="A132" s="7">
        <f>'cieki 2022'!B131</f>
        <v>303</v>
      </c>
      <c r="B132" s="12" t="str">
        <f>'cieki 2022'!D131</f>
        <v>Odra - w Krzyżanowicach</v>
      </c>
      <c r="C132" s="37">
        <f>'cieki 2022'!I131</f>
        <v>0.05</v>
      </c>
      <c r="D132" s="37">
        <f>'cieki 2022'!J131</f>
        <v>4.74</v>
      </c>
      <c r="E132" s="37">
        <f>'cieki 2022'!L131</f>
        <v>2.5000000000000001E-2</v>
      </c>
      <c r="F132" s="37">
        <f>'cieki 2022'!N131</f>
        <v>30.8</v>
      </c>
      <c r="G132" s="37">
        <f>'cieki 2022'!O131</f>
        <v>30</v>
      </c>
      <c r="H132" s="37">
        <f>'cieki 2022'!S131</f>
        <v>26.8</v>
      </c>
      <c r="I132" s="37">
        <f>'cieki 2022'!T131</f>
        <v>31.5</v>
      </c>
      <c r="J132" s="37">
        <f>'cieki 2022'!X131</f>
        <v>264</v>
      </c>
      <c r="K132" s="37">
        <f>'cieki 2022'!AH131</f>
        <v>120</v>
      </c>
      <c r="L132" s="37">
        <f>'cieki 2022'!AJ131</f>
        <v>86</v>
      </c>
      <c r="M132" s="37">
        <f>'cieki 2022'!BA131</f>
        <v>2815</v>
      </c>
      <c r="N132" s="37">
        <f>'cieki 2022'!BI131</f>
        <v>0.5</v>
      </c>
      <c r="O132" s="37">
        <f>'cieki 2022'!BJ131</f>
        <v>5.0000000000000001E-3</v>
      </c>
      <c r="P132" s="37">
        <f>'cieki 2022'!BP131</f>
        <v>0.05</v>
      </c>
      <c r="Q132" s="37">
        <f>'cieki 2022'!BR131</f>
        <v>0.05</v>
      </c>
      <c r="R132" s="37">
        <f>'cieki 2022'!BS131</f>
        <v>0.05</v>
      </c>
      <c r="S132" s="51">
        <f>'cieki 2022'!BT131</f>
        <v>0.05</v>
      </c>
      <c r="T132" s="51">
        <f>'cieki 2022'!BX131</f>
        <v>0.15</v>
      </c>
      <c r="U132" s="94">
        <f>'cieki 2022'!BZ131</f>
        <v>0</v>
      </c>
      <c r="V132" s="94">
        <f>'cieki 2022'!CB131</f>
        <v>0</v>
      </c>
      <c r="W132" s="97">
        <f>'cieki 2022'!CJ131</f>
        <v>0</v>
      </c>
      <c r="X132" s="94">
        <f>'cieki 2022'!CO131</f>
        <v>0</v>
      </c>
      <c r="Y132" s="94">
        <f>'cieki 2022'!CP131</f>
        <v>0</v>
      </c>
      <c r="Z132" s="94">
        <f>'cieki 2022'!CQ131</f>
        <v>0</v>
      </c>
      <c r="AA132" s="94">
        <f>'cieki 2022'!CR131</f>
        <v>0</v>
      </c>
      <c r="AB132" s="94">
        <f>'cieki 2022'!CS131</f>
        <v>0</v>
      </c>
      <c r="AC132" s="94">
        <f>'cieki 2022'!CV131</f>
        <v>0</v>
      </c>
      <c r="AD132" s="94">
        <f>'cieki 2022'!CX131</f>
        <v>0</v>
      </c>
      <c r="AE132" s="94">
        <f>'cieki 2022'!CZ131</f>
        <v>0</v>
      </c>
      <c r="AF132" s="94">
        <f>'cieki 2022'!DA131</f>
        <v>0</v>
      </c>
      <c r="AG132" s="94">
        <f>'cieki 2022'!DB131</f>
        <v>0</v>
      </c>
      <c r="AH132" s="51">
        <f>'cieki 2022'!DC131</f>
        <v>0.05</v>
      </c>
      <c r="AI132" s="51">
        <f>'cieki 2022'!DD131</f>
        <v>0.05</v>
      </c>
      <c r="AJ132" s="94">
        <f>'cieki 2022'!DF131</f>
        <v>0</v>
      </c>
      <c r="AK132" s="94">
        <f>'cieki 2022'!DG131</f>
        <v>0</v>
      </c>
      <c r="AL132" s="94">
        <f>'cieki 2022'!DH131</f>
        <v>0</v>
      </c>
      <c r="AM132" s="94">
        <f>'cieki 2022'!DI131</f>
        <v>0</v>
      </c>
      <c r="AN132" s="95">
        <f>'cieki 2022'!DJ131</f>
        <v>0</v>
      </c>
      <c r="AO132" s="71" t="s">
        <v>166</v>
      </c>
      <c r="AQ132" s="145"/>
      <c r="AR132" s="146"/>
    </row>
    <row r="133" spans="1:44" ht="25.5" x14ac:dyDescent="0.2">
      <c r="A133" s="7">
        <f>'cieki 2022'!B132</f>
        <v>304</v>
      </c>
      <c r="B133" s="12" t="str">
        <f>'cieki 2022'!D132</f>
        <v>Odra - Wróblin, powyżej ujścia Małej Panwi</v>
      </c>
      <c r="C133" s="37">
        <f>'cieki 2022'!I132</f>
        <v>0.05</v>
      </c>
      <c r="D133" s="37">
        <f>'cieki 2022'!J132</f>
        <v>1.5</v>
      </c>
      <c r="E133" s="37">
        <f>'cieki 2022'!L132</f>
        <v>2.5000000000000001E-2</v>
      </c>
      <c r="F133" s="37">
        <f>'cieki 2022'!N132</f>
        <v>17.100000000000001</v>
      </c>
      <c r="G133" s="37">
        <f>'cieki 2022'!O132</f>
        <v>18.8</v>
      </c>
      <c r="H133" s="37">
        <f>'cieki 2022'!S132</f>
        <v>9.51</v>
      </c>
      <c r="I133" s="37">
        <f>'cieki 2022'!T132</f>
        <v>24.3</v>
      </c>
      <c r="J133" s="37">
        <f>'cieki 2022'!X132</f>
        <v>62.9</v>
      </c>
      <c r="K133" s="37">
        <f>'cieki 2022'!AH132</f>
        <v>340</v>
      </c>
      <c r="L133" s="37">
        <f>'cieki 2022'!AJ132</f>
        <v>189</v>
      </c>
      <c r="M133" s="37">
        <f>'cieki 2022'!BA132</f>
        <v>4571</v>
      </c>
      <c r="N133" s="37">
        <f>'cieki 2022'!BI132</f>
        <v>0.5</v>
      </c>
      <c r="O133" s="37">
        <f>'cieki 2022'!BJ132</f>
        <v>5.0000000000000001E-3</v>
      </c>
      <c r="P133" s="37">
        <f>'cieki 2022'!BP132</f>
        <v>0.05</v>
      </c>
      <c r="Q133" s="37">
        <f>'cieki 2022'!BR132</f>
        <v>0.05</v>
      </c>
      <c r="R133" s="37">
        <f>'cieki 2022'!BS132</f>
        <v>0.05</v>
      </c>
      <c r="S133" s="51">
        <f>'cieki 2022'!BT132</f>
        <v>0.05</v>
      </c>
      <c r="T133" s="51">
        <f>'cieki 2022'!BX132</f>
        <v>0.15</v>
      </c>
      <c r="U133" s="94">
        <f>'cieki 2022'!BZ132</f>
        <v>0</v>
      </c>
      <c r="V133" s="94">
        <f>'cieki 2022'!CB132</f>
        <v>0</v>
      </c>
      <c r="W133" s="97">
        <f>'cieki 2022'!CJ132</f>
        <v>0</v>
      </c>
      <c r="X133" s="94">
        <f>'cieki 2022'!CO132</f>
        <v>0</v>
      </c>
      <c r="Y133" s="94">
        <f>'cieki 2022'!CP132</f>
        <v>0</v>
      </c>
      <c r="Z133" s="94">
        <f>'cieki 2022'!CQ132</f>
        <v>0</v>
      </c>
      <c r="AA133" s="94">
        <f>'cieki 2022'!CR132</f>
        <v>0</v>
      </c>
      <c r="AB133" s="94">
        <f>'cieki 2022'!CS132</f>
        <v>0</v>
      </c>
      <c r="AC133" s="94">
        <f>'cieki 2022'!CV132</f>
        <v>0</v>
      </c>
      <c r="AD133" s="94">
        <f>'cieki 2022'!CX132</f>
        <v>0</v>
      </c>
      <c r="AE133" s="94">
        <f>'cieki 2022'!CZ132</f>
        <v>0</v>
      </c>
      <c r="AF133" s="94">
        <f>'cieki 2022'!DA132</f>
        <v>0</v>
      </c>
      <c r="AG133" s="94">
        <f>'cieki 2022'!DB132</f>
        <v>0</v>
      </c>
      <c r="AH133" s="51">
        <f>'cieki 2022'!DC132</f>
        <v>0.05</v>
      </c>
      <c r="AI133" s="51">
        <f>'cieki 2022'!DD132</f>
        <v>0.05</v>
      </c>
      <c r="AJ133" s="94">
        <f>'cieki 2022'!DF132</f>
        <v>0</v>
      </c>
      <c r="AK133" s="94">
        <f>'cieki 2022'!DG132</f>
        <v>0</v>
      </c>
      <c r="AL133" s="94">
        <f>'cieki 2022'!DH132</f>
        <v>0</v>
      </c>
      <c r="AM133" s="94">
        <f>'cieki 2022'!DI132</f>
        <v>0</v>
      </c>
      <c r="AN133" s="95">
        <f>'cieki 2022'!DJ132</f>
        <v>0</v>
      </c>
      <c r="AO133" s="71" t="s">
        <v>166</v>
      </c>
      <c r="AQ133" s="145"/>
      <c r="AR133" s="146"/>
    </row>
    <row r="134" spans="1:44" ht="25.5" x14ac:dyDescent="0.2">
      <c r="A134" s="7">
        <f>'cieki 2022'!B133</f>
        <v>305</v>
      </c>
      <c r="B134" s="12" t="str">
        <f>'cieki 2022'!D133</f>
        <v>Odra Zachodnia - Baza UMS (Szczecin)</v>
      </c>
      <c r="C134" s="37">
        <f>'cieki 2022'!I133</f>
        <v>0.05</v>
      </c>
      <c r="D134" s="37">
        <f>'cieki 2022'!J133</f>
        <v>3.38</v>
      </c>
      <c r="E134" s="37">
        <f>'cieki 2022'!L133</f>
        <v>2.5000000000000001E-2</v>
      </c>
      <c r="F134" s="37">
        <f>'cieki 2022'!N133</f>
        <v>12.4</v>
      </c>
      <c r="G134" s="37">
        <f>'cieki 2022'!O133</f>
        <v>65.900000000000006</v>
      </c>
      <c r="H134" s="37">
        <f>'cieki 2022'!S133</f>
        <v>10.1</v>
      </c>
      <c r="I134" s="37">
        <f>'cieki 2022'!T133</f>
        <v>142</v>
      </c>
      <c r="J134" s="37">
        <f>'cieki 2022'!X133</f>
        <v>198</v>
      </c>
      <c r="K134" s="37">
        <f>'cieki 2022'!AH133</f>
        <v>160</v>
      </c>
      <c r="L134" s="37">
        <f>'cieki 2022'!AJ133</f>
        <v>120</v>
      </c>
      <c r="M134" s="37">
        <f>'cieki 2022'!BA133</f>
        <v>7305</v>
      </c>
      <c r="N134" s="37">
        <f>'cieki 2022'!BI133</f>
        <v>0.5</v>
      </c>
      <c r="O134" s="37">
        <f>'cieki 2022'!BJ133</f>
        <v>5.0000000000000001E-3</v>
      </c>
      <c r="P134" s="37">
        <f>'cieki 2022'!BP133</f>
        <v>0.05</v>
      </c>
      <c r="Q134" s="37">
        <f>'cieki 2022'!BR133</f>
        <v>0.05</v>
      </c>
      <c r="R134" s="37">
        <f>'cieki 2022'!BS133</f>
        <v>0.05</v>
      </c>
      <c r="S134" s="51">
        <f>'cieki 2022'!BT133</f>
        <v>0.05</v>
      </c>
      <c r="T134" s="51">
        <f>'cieki 2022'!BX133</f>
        <v>0.15</v>
      </c>
      <c r="U134" s="94">
        <f>'cieki 2022'!BZ133</f>
        <v>0</v>
      </c>
      <c r="V134" s="94">
        <f>'cieki 2022'!CB133</f>
        <v>0</v>
      </c>
      <c r="W134" s="97">
        <f>'cieki 2022'!CJ133</f>
        <v>0</v>
      </c>
      <c r="X134" s="94">
        <f>'cieki 2022'!CO133</f>
        <v>0</v>
      </c>
      <c r="Y134" s="94">
        <f>'cieki 2022'!CP133</f>
        <v>0</v>
      </c>
      <c r="Z134" s="94">
        <f>'cieki 2022'!CQ133</f>
        <v>0</v>
      </c>
      <c r="AA134" s="94">
        <f>'cieki 2022'!CR133</f>
        <v>0</v>
      </c>
      <c r="AB134" s="94">
        <f>'cieki 2022'!CS133</f>
        <v>0</v>
      </c>
      <c r="AC134" s="94">
        <f>'cieki 2022'!CV133</f>
        <v>0</v>
      </c>
      <c r="AD134" s="94">
        <f>'cieki 2022'!CX133</f>
        <v>0</v>
      </c>
      <c r="AE134" s="94">
        <f>'cieki 2022'!CZ133</f>
        <v>0</v>
      </c>
      <c r="AF134" s="94">
        <f>'cieki 2022'!DA133</f>
        <v>0</v>
      </c>
      <c r="AG134" s="94">
        <f>'cieki 2022'!DB133</f>
        <v>0</v>
      </c>
      <c r="AH134" s="51">
        <f>'cieki 2022'!DC133</f>
        <v>0.05</v>
      </c>
      <c r="AI134" s="51">
        <f>'cieki 2022'!DD133</f>
        <v>0.05</v>
      </c>
      <c r="AJ134" s="94">
        <f>'cieki 2022'!DF133</f>
        <v>0</v>
      </c>
      <c r="AK134" s="94">
        <f>'cieki 2022'!DG133</f>
        <v>0</v>
      </c>
      <c r="AL134" s="94">
        <f>'cieki 2022'!DH133</f>
        <v>0</v>
      </c>
      <c r="AM134" s="94">
        <f>'cieki 2022'!DI133</f>
        <v>0</v>
      </c>
      <c r="AN134" s="95">
        <f>'cieki 2022'!DJ133</f>
        <v>0</v>
      </c>
      <c r="AO134" s="71" t="s">
        <v>166</v>
      </c>
      <c r="AQ134" s="145"/>
      <c r="AR134" s="146"/>
    </row>
    <row r="135" spans="1:44" x14ac:dyDescent="0.2">
      <c r="A135" s="7">
        <f>'cieki 2022'!B134</f>
        <v>306</v>
      </c>
      <c r="B135" s="12" t="str">
        <f>'cieki 2022'!D134</f>
        <v>Olza - most Wisła-Istebna</v>
      </c>
      <c r="C135" s="37">
        <f>'cieki 2022'!I134</f>
        <v>0.05</v>
      </c>
      <c r="D135" s="37">
        <f>'cieki 2022'!J134</f>
        <v>3.98</v>
      </c>
      <c r="E135" s="37">
        <f>'cieki 2022'!L134</f>
        <v>2.5000000000000001E-2</v>
      </c>
      <c r="F135" s="37">
        <f>'cieki 2022'!N134</f>
        <v>22</v>
      </c>
      <c r="G135" s="37">
        <f>'cieki 2022'!O134</f>
        <v>19.3</v>
      </c>
      <c r="H135" s="37">
        <f>'cieki 2022'!S134</f>
        <v>25.2</v>
      </c>
      <c r="I135" s="37">
        <f>'cieki 2022'!T134</f>
        <v>12.5</v>
      </c>
      <c r="J135" s="37">
        <f>'cieki 2022'!X134</f>
        <v>89.1</v>
      </c>
      <c r="K135" s="37">
        <f>'cieki 2022'!AH134</f>
        <v>42</v>
      </c>
      <c r="L135" s="37">
        <f>'cieki 2022'!AJ134</f>
        <v>46</v>
      </c>
      <c r="M135" s="37">
        <f>'cieki 2022'!BA134</f>
        <v>1357</v>
      </c>
      <c r="N135" s="37">
        <f>'cieki 2022'!BI134</f>
        <v>0.5</v>
      </c>
      <c r="O135" s="37">
        <f>'cieki 2022'!BJ134</f>
        <v>5.0000000000000001E-3</v>
      </c>
      <c r="P135" s="37">
        <f>'cieki 2022'!BP134</f>
        <v>0.05</v>
      </c>
      <c r="Q135" s="37">
        <f>'cieki 2022'!BR134</f>
        <v>0.05</v>
      </c>
      <c r="R135" s="37">
        <f>'cieki 2022'!BS134</f>
        <v>0.05</v>
      </c>
      <c r="S135" s="51">
        <f>'cieki 2022'!BT134</f>
        <v>0.05</v>
      </c>
      <c r="T135" s="51">
        <f>'cieki 2022'!BX134</f>
        <v>0.15</v>
      </c>
      <c r="U135" s="94">
        <f>'cieki 2022'!BZ134</f>
        <v>0</v>
      </c>
      <c r="V135" s="94">
        <f>'cieki 2022'!CB134</f>
        <v>0</v>
      </c>
      <c r="W135" s="97">
        <f>'cieki 2022'!CJ134</f>
        <v>0</v>
      </c>
      <c r="X135" s="94">
        <f>'cieki 2022'!CO134</f>
        <v>0</v>
      </c>
      <c r="Y135" s="94">
        <f>'cieki 2022'!CP134</f>
        <v>0</v>
      </c>
      <c r="Z135" s="94">
        <f>'cieki 2022'!CQ134</f>
        <v>0</v>
      </c>
      <c r="AA135" s="94">
        <f>'cieki 2022'!CR134</f>
        <v>0</v>
      </c>
      <c r="AB135" s="94">
        <f>'cieki 2022'!CS134</f>
        <v>0</v>
      </c>
      <c r="AC135" s="94">
        <f>'cieki 2022'!CV134</f>
        <v>0</v>
      </c>
      <c r="AD135" s="94">
        <f>'cieki 2022'!CX134</f>
        <v>0</v>
      </c>
      <c r="AE135" s="94">
        <f>'cieki 2022'!CZ134</f>
        <v>0</v>
      </c>
      <c r="AF135" s="94">
        <f>'cieki 2022'!DA134</f>
        <v>0</v>
      </c>
      <c r="AG135" s="94">
        <f>'cieki 2022'!DB134</f>
        <v>0</v>
      </c>
      <c r="AH135" s="51">
        <f>'cieki 2022'!DC134</f>
        <v>0.05</v>
      </c>
      <c r="AI135" s="51">
        <f>'cieki 2022'!DD134</f>
        <v>0.05</v>
      </c>
      <c r="AJ135" s="94">
        <f>'cieki 2022'!DF134</f>
        <v>0</v>
      </c>
      <c r="AK135" s="94">
        <f>'cieki 2022'!DG134</f>
        <v>0</v>
      </c>
      <c r="AL135" s="94">
        <f>'cieki 2022'!DH134</f>
        <v>0</v>
      </c>
      <c r="AM135" s="94">
        <f>'cieki 2022'!DI134</f>
        <v>0</v>
      </c>
      <c r="AN135" s="95">
        <f>'cieki 2022'!DJ134</f>
        <v>0</v>
      </c>
      <c r="AO135" s="72" t="s">
        <v>167</v>
      </c>
      <c r="AQ135" s="145"/>
      <c r="AR135" s="146"/>
    </row>
    <row r="136" spans="1:44" ht="25.5" x14ac:dyDescent="0.2">
      <c r="A136" s="7">
        <f>'cieki 2022'!B135</f>
        <v>307</v>
      </c>
      <c r="B136" s="12" t="str">
        <f>'cieki 2022'!D135</f>
        <v>Olza - powyżej ujścia Piotrówki</v>
      </c>
      <c r="C136" s="37">
        <f>'cieki 2022'!I135</f>
        <v>0.05</v>
      </c>
      <c r="D136" s="37">
        <f>'cieki 2022'!J135</f>
        <v>6.67</v>
      </c>
      <c r="E136" s="37">
        <f>'cieki 2022'!L135</f>
        <v>2.5000000000000001E-2</v>
      </c>
      <c r="F136" s="37">
        <f>'cieki 2022'!N135</f>
        <v>26.5</v>
      </c>
      <c r="G136" s="37">
        <f>'cieki 2022'!O135</f>
        <v>26.1</v>
      </c>
      <c r="H136" s="37">
        <f>'cieki 2022'!S135</f>
        <v>24.8</v>
      </c>
      <c r="I136" s="37">
        <f>'cieki 2022'!T135</f>
        <v>26.4</v>
      </c>
      <c r="J136" s="37">
        <f>'cieki 2022'!X135</f>
        <v>257</v>
      </c>
      <c r="K136" s="37">
        <f>'cieki 2022'!AH135</f>
        <v>84</v>
      </c>
      <c r="L136" s="37">
        <f>'cieki 2022'!AJ135</f>
        <v>33</v>
      </c>
      <c r="M136" s="37">
        <f>'cieki 2022'!BA135</f>
        <v>1621</v>
      </c>
      <c r="N136" s="37">
        <f>'cieki 2022'!BI135</f>
        <v>0.5</v>
      </c>
      <c r="O136" s="37">
        <f>'cieki 2022'!BJ135</f>
        <v>5.0000000000000001E-3</v>
      </c>
      <c r="P136" s="37">
        <f>'cieki 2022'!BP135</f>
        <v>0.05</v>
      </c>
      <c r="Q136" s="37">
        <f>'cieki 2022'!BR135</f>
        <v>0.05</v>
      </c>
      <c r="R136" s="37">
        <f>'cieki 2022'!BS135</f>
        <v>0.05</v>
      </c>
      <c r="S136" s="51">
        <f>'cieki 2022'!BT135</f>
        <v>0.05</v>
      </c>
      <c r="T136" s="51">
        <f>'cieki 2022'!BX135</f>
        <v>0.15</v>
      </c>
      <c r="U136" s="94">
        <f>'cieki 2022'!BZ135</f>
        <v>0</v>
      </c>
      <c r="V136" s="94">
        <f>'cieki 2022'!CB135</f>
        <v>0</v>
      </c>
      <c r="W136" s="97">
        <f>'cieki 2022'!CJ135</f>
        <v>0</v>
      </c>
      <c r="X136" s="94">
        <f>'cieki 2022'!CO135</f>
        <v>0</v>
      </c>
      <c r="Y136" s="94">
        <f>'cieki 2022'!CP135</f>
        <v>0</v>
      </c>
      <c r="Z136" s="94">
        <f>'cieki 2022'!CQ135</f>
        <v>0</v>
      </c>
      <c r="AA136" s="94">
        <f>'cieki 2022'!CR135</f>
        <v>0</v>
      </c>
      <c r="AB136" s="94">
        <f>'cieki 2022'!CS135</f>
        <v>0</v>
      </c>
      <c r="AC136" s="94">
        <f>'cieki 2022'!CV135</f>
        <v>0</v>
      </c>
      <c r="AD136" s="94">
        <f>'cieki 2022'!CX135</f>
        <v>0</v>
      </c>
      <c r="AE136" s="94">
        <f>'cieki 2022'!CZ135</f>
        <v>0</v>
      </c>
      <c r="AF136" s="94">
        <f>'cieki 2022'!DA135</f>
        <v>0</v>
      </c>
      <c r="AG136" s="94">
        <f>'cieki 2022'!DB135</f>
        <v>0</v>
      </c>
      <c r="AH136" s="51">
        <f>'cieki 2022'!DC135</f>
        <v>0.05</v>
      </c>
      <c r="AI136" s="51">
        <f>'cieki 2022'!DD135</f>
        <v>0.05</v>
      </c>
      <c r="AJ136" s="94">
        <f>'cieki 2022'!DF135</f>
        <v>0</v>
      </c>
      <c r="AK136" s="94">
        <f>'cieki 2022'!DG135</f>
        <v>0</v>
      </c>
      <c r="AL136" s="94">
        <f>'cieki 2022'!DH135</f>
        <v>0</v>
      </c>
      <c r="AM136" s="94">
        <f>'cieki 2022'!DI135</f>
        <v>0</v>
      </c>
      <c r="AN136" s="95">
        <f>'cieki 2022'!DJ135</f>
        <v>0</v>
      </c>
      <c r="AO136" s="71" t="s">
        <v>166</v>
      </c>
      <c r="AQ136" s="145"/>
      <c r="AR136" s="146"/>
    </row>
    <row r="137" spans="1:44" x14ac:dyDescent="0.2">
      <c r="A137" s="7">
        <f>'cieki 2022'!B136</f>
        <v>308</v>
      </c>
      <c r="B137" s="12" t="str">
        <f>'cieki 2022'!D136</f>
        <v>Olza - ujście do Odry</v>
      </c>
      <c r="C137" s="37">
        <f>'cieki 2022'!I136</f>
        <v>0.05</v>
      </c>
      <c r="D137" s="37">
        <f>'cieki 2022'!J136</f>
        <v>1.5</v>
      </c>
      <c r="E137" s="37">
        <f>'cieki 2022'!L136</f>
        <v>2.5000000000000001E-2</v>
      </c>
      <c r="F137" s="37">
        <f>'cieki 2022'!N136</f>
        <v>10.6</v>
      </c>
      <c r="G137" s="37">
        <f>'cieki 2022'!O136</f>
        <v>8.43</v>
      </c>
      <c r="H137" s="37">
        <f>'cieki 2022'!S136</f>
        <v>12.9</v>
      </c>
      <c r="I137" s="37">
        <f>'cieki 2022'!T136</f>
        <v>11.5</v>
      </c>
      <c r="J137" s="37">
        <f>'cieki 2022'!X136</f>
        <v>67</v>
      </c>
      <c r="K137" s="37">
        <f>'cieki 2022'!AH136</f>
        <v>30</v>
      </c>
      <c r="L137" s="37">
        <f>'cieki 2022'!AJ136</f>
        <v>45</v>
      </c>
      <c r="M137" s="37">
        <f>'cieki 2022'!BA136</f>
        <v>1142</v>
      </c>
      <c r="N137" s="37">
        <f>'cieki 2022'!BI136</f>
        <v>0.5</v>
      </c>
      <c r="O137" s="37">
        <f>'cieki 2022'!BJ136</f>
        <v>5.0000000000000001E-3</v>
      </c>
      <c r="P137" s="37">
        <f>'cieki 2022'!BP136</f>
        <v>0.05</v>
      </c>
      <c r="Q137" s="37">
        <f>'cieki 2022'!BR136</f>
        <v>0.05</v>
      </c>
      <c r="R137" s="37">
        <f>'cieki 2022'!BS136</f>
        <v>0.05</v>
      </c>
      <c r="S137" s="51">
        <f>'cieki 2022'!BT136</f>
        <v>0.05</v>
      </c>
      <c r="T137" s="51">
        <f>'cieki 2022'!BX136</f>
        <v>0.15</v>
      </c>
      <c r="U137" s="94">
        <f>'cieki 2022'!BZ136</f>
        <v>0</v>
      </c>
      <c r="V137" s="94">
        <f>'cieki 2022'!CB136</f>
        <v>0</v>
      </c>
      <c r="W137" s="97">
        <f>'cieki 2022'!CJ136</f>
        <v>0</v>
      </c>
      <c r="X137" s="94">
        <f>'cieki 2022'!CO136</f>
        <v>0</v>
      </c>
      <c r="Y137" s="94">
        <f>'cieki 2022'!CP136</f>
        <v>0</v>
      </c>
      <c r="Z137" s="94">
        <f>'cieki 2022'!CQ136</f>
        <v>0</v>
      </c>
      <c r="AA137" s="94">
        <f>'cieki 2022'!CR136</f>
        <v>0</v>
      </c>
      <c r="AB137" s="94">
        <f>'cieki 2022'!CS136</f>
        <v>0</v>
      </c>
      <c r="AC137" s="94">
        <f>'cieki 2022'!CV136</f>
        <v>0</v>
      </c>
      <c r="AD137" s="94">
        <f>'cieki 2022'!CX136</f>
        <v>0</v>
      </c>
      <c r="AE137" s="94">
        <f>'cieki 2022'!CZ136</f>
        <v>0</v>
      </c>
      <c r="AF137" s="94">
        <f>'cieki 2022'!DA136</f>
        <v>0</v>
      </c>
      <c r="AG137" s="94">
        <f>'cieki 2022'!DB136</f>
        <v>0</v>
      </c>
      <c r="AH137" s="51">
        <f>'cieki 2022'!DC136</f>
        <v>0.05</v>
      </c>
      <c r="AI137" s="51">
        <f>'cieki 2022'!DD136</f>
        <v>0.05</v>
      </c>
      <c r="AJ137" s="94">
        <f>'cieki 2022'!DF136</f>
        <v>0</v>
      </c>
      <c r="AK137" s="94">
        <f>'cieki 2022'!DG136</f>
        <v>0</v>
      </c>
      <c r="AL137" s="94">
        <f>'cieki 2022'!DH136</f>
        <v>0</v>
      </c>
      <c r="AM137" s="94">
        <f>'cieki 2022'!DI136</f>
        <v>0</v>
      </c>
      <c r="AN137" s="95">
        <f>'cieki 2022'!DJ136</f>
        <v>0</v>
      </c>
      <c r="AO137" s="72" t="s">
        <v>167</v>
      </c>
      <c r="AQ137" s="145"/>
      <c r="AR137" s="146"/>
    </row>
    <row r="138" spans="1:44" ht="25.5" x14ac:dyDescent="0.2">
      <c r="A138" s="7">
        <f>'cieki 2022'!B137</f>
        <v>309</v>
      </c>
      <c r="B138" s="12" t="str">
        <f>'cieki 2022'!D137</f>
        <v>Oława - ujście do Odry (pon. jazu Małgorzata)</v>
      </c>
      <c r="C138" s="37">
        <f>'cieki 2022'!I137</f>
        <v>0.05</v>
      </c>
      <c r="D138" s="37">
        <f>'cieki 2022'!J137</f>
        <v>1.5</v>
      </c>
      <c r="E138" s="37">
        <f>'cieki 2022'!L137</f>
        <v>2.5000000000000001E-2</v>
      </c>
      <c r="F138" s="37">
        <f>'cieki 2022'!N137</f>
        <v>1.91</v>
      </c>
      <c r="G138" s="37">
        <f>'cieki 2022'!O137</f>
        <v>7.42</v>
      </c>
      <c r="H138" s="37">
        <f>'cieki 2022'!S137</f>
        <v>2.82</v>
      </c>
      <c r="I138" s="37">
        <f>'cieki 2022'!T137</f>
        <v>6.91</v>
      </c>
      <c r="J138" s="37">
        <f>'cieki 2022'!X137</f>
        <v>21.3</v>
      </c>
      <c r="K138" s="37">
        <f>'cieki 2022'!AH137</f>
        <v>8</v>
      </c>
      <c r="L138" s="37">
        <f>'cieki 2022'!AJ137</f>
        <v>7</v>
      </c>
      <c r="M138" s="37">
        <f>'cieki 2022'!BA137</f>
        <v>400</v>
      </c>
      <c r="N138" s="37">
        <f>'cieki 2022'!BI137</f>
        <v>0.5</v>
      </c>
      <c r="O138" s="37">
        <f>'cieki 2022'!BJ137</f>
        <v>5.0000000000000001E-3</v>
      </c>
      <c r="P138" s="37">
        <f>'cieki 2022'!BP137</f>
        <v>0.05</v>
      </c>
      <c r="Q138" s="37">
        <f>'cieki 2022'!BR137</f>
        <v>0.05</v>
      </c>
      <c r="R138" s="37">
        <f>'cieki 2022'!BS137</f>
        <v>0.05</v>
      </c>
      <c r="S138" s="51">
        <f>'cieki 2022'!BT137</f>
        <v>0.05</v>
      </c>
      <c r="T138" s="51">
        <f>'cieki 2022'!BX137</f>
        <v>0.15</v>
      </c>
      <c r="U138" s="102">
        <f>'cieki 2022'!BZ137</f>
        <v>50</v>
      </c>
      <c r="V138" s="102">
        <f>'cieki 2022'!CB137</f>
        <v>0.01</v>
      </c>
      <c r="W138" s="103">
        <f>'cieki 2022'!CJ137</f>
        <v>5.0000000000000001E-3</v>
      </c>
      <c r="X138" s="102">
        <f>'cieki 2022'!CO137</f>
        <v>1.5</v>
      </c>
      <c r="Y138" s="102">
        <f>'cieki 2022'!CP137</f>
        <v>0.3</v>
      </c>
      <c r="Z138" s="102">
        <f>'cieki 2022'!CQ137</f>
        <v>5</v>
      </c>
      <c r="AA138" s="102">
        <f>'cieki 2022'!CR137</f>
        <v>0.5</v>
      </c>
      <c r="AB138" s="102">
        <f>'cieki 2022'!CS137</f>
        <v>0.5</v>
      </c>
      <c r="AC138" s="102">
        <f>'cieki 2022'!CV137</f>
        <v>0.05</v>
      </c>
      <c r="AD138" s="102">
        <f>'cieki 2022'!CX137</f>
        <v>0.05</v>
      </c>
      <c r="AE138" s="102">
        <f>'cieki 2022'!CZ137</f>
        <v>0.05</v>
      </c>
      <c r="AF138" s="102">
        <f>'cieki 2022'!DA137</f>
        <v>0.05</v>
      </c>
      <c r="AG138" s="102">
        <f>'cieki 2022'!DB137</f>
        <v>0.05</v>
      </c>
      <c r="AH138" s="51">
        <f>'cieki 2022'!DC137</f>
        <v>0.05</v>
      </c>
      <c r="AI138" s="51">
        <f>'cieki 2022'!DD137</f>
        <v>0.05</v>
      </c>
      <c r="AJ138" s="102">
        <f>'cieki 2022'!DF137</f>
        <v>0.5</v>
      </c>
      <c r="AK138" s="102">
        <f>'cieki 2022'!DG137</f>
        <v>0.05</v>
      </c>
      <c r="AL138" s="102">
        <f>'cieki 2022'!DH137</f>
        <v>2.5000000000000001E-2</v>
      </c>
      <c r="AM138" s="102">
        <f>'cieki 2022'!DI137</f>
        <v>2.5000000000000001E-2</v>
      </c>
      <c r="AN138" s="104">
        <f>'cieki 2022'!DJ137</f>
        <v>0.05</v>
      </c>
      <c r="AO138" s="72" t="s">
        <v>167</v>
      </c>
      <c r="AQ138" s="145"/>
      <c r="AR138" s="146"/>
    </row>
    <row r="139" spans="1:44" x14ac:dyDescent="0.2">
      <c r="A139" s="7">
        <f>'cieki 2022'!B138</f>
        <v>310</v>
      </c>
      <c r="B139" s="12" t="str">
        <f>'cieki 2022'!D138</f>
        <v>Omaza - Grzechotki</v>
      </c>
      <c r="C139" s="37">
        <f>'cieki 2022'!I138</f>
        <v>0.05</v>
      </c>
      <c r="D139" s="37">
        <f>'cieki 2022'!J138</f>
        <v>1.5</v>
      </c>
      <c r="E139" s="37">
        <f>'cieki 2022'!L138</f>
        <v>2.5000000000000001E-2</v>
      </c>
      <c r="F139" s="37">
        <f>'cieki 2022'!N138</f>
        <v>8.3699999999999992</v>
      </c>
      <c r="G139" s="37">
        <f>'cieki 2022'!O138</f>
        <v>7.35</v>
      </c>
      <c r="H139" s="37">
        <f>'cieki 2022'!S138</f>
        <v>2.64</v>
      </c>
      <c r="I139" s="37">
        <f>'cieki 2022'!T138</f>
        <v>6.4</v>
      </c>
      <c r="J139" s="37">
        <f>'cieki 2022'!X138</f>
        <v>22.7</v>
      </c>
      <c r="K139" s="37">
        <f>'cieki 2022'!AH138</f>
        <v>18</v>
      </c>
      <c r="L139" s="37">
        <f>'cieki 2022'!AJ138</f>
        <v>15</v>
      </c>
      <c r="M139" s="37">
        <f>'cieki 2022'!BA138</f>
        <v>1372.5</v>
      </c>
      <c r="N139" s="37">
        <f>'cieki 2022'!BI138</f>
        <v>0.5</v>
      </c>
      <c r="O139" s="37">
        <f>'cieki 2022'!BJ138</f>
        <v>5.0000000000000001E-3</v>
      </c>
      <c r="P139" s="37">
        <f>'cieki 2022'!BP138</f>
        <v>0.05</v>
      </c>
      <c r="Q139" s="37">
        <f>'cieki 2022'!BR138</f>
        <v>0.05</v>
      </c>
      <c r="R139" s="37">
        <f>'cieki 2022'!BS138</f>
        <v>0.05</v>
      </c>
      <c r="S139" s="51">
        <f>'cieki 2022'!BT138</f>
        <v>0.05</v>
      </c>
      <c r="T139" s="51">
        <f>'cieki 2022'!BX138</f>
        <v>0.15</v>
      </c>
      <c r="U139" s="94">
        <f>'cieki 2022'!BZ138</f>
        <v>0</v>
      </c>
      <c r="V139" s="94">
        <f>'cieki 2022'!CB138</f>
        <v>0</v>
      </c>
      <c r="W139" s="97">
        <f>'cieki 2022'!CJ138</f>
        <v>0</v>
      </c>
      <c r="X139" s="94">
        <f>'cieki 2022'!CO138</f>
        <v>0</v>
      </c>
      <c r="Y139" s="94">
        <f>'cieki 2022'!CP138</f>
        <v>0</v>
      </c>
      <c r="Z139" s="94">
        <f>'cieki 2022'!CQ138</f>
        <v>0</v>
      </c>
      <c r="AA139" s="94">
        <f>'cieki 2022'!CR138</f>
        <v>0</v>
      </c>
      <c r="AB139" s="94">
        <f>'cieki 2022'!CS138</f>
        <v>0</v>
      </c>
      <c r="AC139" s="94">
        <f>'cieki 2022'!CV138</f>
        <v>0</v>
      </c>
      <c r="AD139" s="94">
        <f>'cieki 2022'!CX138</f>
        <v>0</v>
      </c>
      <c r="AE139" s="94">
        <f>'cieki 2022'!CZ138</f>
        <v>0</v>
      </c>
      <c r="AF139" s="94">
        <f>'cieki 2022'!DA138</f>
        <v>0</v>
      </c>
      <c r="AG139" s="94">
        <f>'cieki 2022'!DB138</f>
        <v>0</v>
      </c>
      <c r="AH139" s="51">
        <f>'cieki 2022'!DC138</f>
        <v>0.05</v>
      </c>
      <c r="AI139" s="51">
        <f>'cieki 2022'!DD138</f>
        <v>0.05</v>
      </c>
      <c r="AJ139" s="94">
        <f>'cieki 2022'!DF138</f>
        <v>0</v>
      </c>
      <c r="AK139" s="94">
        <f>'cieki 2022'!DG138</f>
        <v>0</v>
      </c>
      <c r="AL139" s="94">
        <f>'cieki 2022'!DH138</f>
        <v>0</v>
      </c>
      <c r="AM139" s="94">
        <f>'cieki 2022'!DI138</f>
        <v>0</v>
      </c>
      <c r="AN139" s="95">
        <f>'cieki 2022'!DJ138</f>
        <v>0</v>
      </c>
      <c r="AO139" s="72" t="s">
        <v>167</v>
      </c>
      <c r="AQ139" s="145"/>
      <c r="AR139" s="146"/>
    </row>
    <row r="140" spans="1:44" x14ac:dyDescent="0.2">
      <c r="A140" s="7">
        <f>'cieki 2022'!B139</f>
        <v>311</v>
      </c>
      <c r="B140" s="12" t="str">
        <f>'cieki 2022'!D139</f>
        <v>Opawa - Wiechowice</v>
      </c>
      <c r="C140" s="37">
        <f>'cieki 2022'!I139</f>
        <v>0.05</v>
      </c>
      <c r="D140" s="37">
        <f>'cieki 2022'!J139</f>
        <v>1.5</v>
      </c>
      <c r="E140" s="37">
        <f>'cieki 2022'!L139</f>
        <v>2.5000000000000001E-2</v>
      </c>
      <c r="F140" s="37">
        <f>'cieki 2022'!N139</f>
        <v>17</v>
      </c>
      <c r="G140" s="37">
        <f>'cieki 2022'!O139</f>
        <v>10.5</v>
      </c>
      <c r="H140" s="37">
        <f>'cieki 2022'!S139</f>
        <v>18.100000000000001</v>
      </c>
      <c r="I140" s="37">
        <f>'cieki 2022'!T139</f>
        <v>7.79</v>
      </c>
      <c r="J140" s="37">
        <f>'cieki 2022'!X139</f>
        <v>57.1</v>
      </c>
      <c r="K140" s="37">
        <f>'cieki 2022'!AH139</f>
        <v>10</v>
      </c>
      <c r="L140" s="37">
        <f>'cieki 2022'!AJ139</f>
        <v>7</v>
      </c>
      <c r="M140" s="37">
        <f>'cieki 2022'!BA139</f>
        <v>333</v>
      </c>
      <c r="N140" s="37">
        <f>'cieki 2022'!BI139</f>
        <v>0.5</v>
      </c>
      <c r="O140" s="37">
        <f>'cieki 2022'!BJ139</f>
        <v>5.0000000000000001E-3</v>
      </c>
      <c r="P140" s="37">
        <f>'cieki 2022'!BP139</f>
        <v>0.05</v>
      </c>
      <c r="Q140" s="37">
        <f>'cieki 2022'!BR139</f>
        <v>0.05</v>
      </c>
      <c r="R140" s="37">
        <f>'cieki 2022'!BS139</f>
        <v>0.05</v>
      </c>
      <c r="S140" s="51">
        <f>'cieki 2022'!BT139</f>
        <v>0.05</v>
      </c>
      <c r="T140" s="51">
        <f>'cieki 2022'!BX139</f>
        <v>0.15</v>
      </c>
      <c r="U140" s="94">
        <f>'cieki 2022'!BZ139</f>
        <v>0</v>
      </c>
      <c r="V140" s="94">
        <f>'cieki 2022'!CB139</f>
        <v>0</v>
      </c>
      <c r="W140" s="97">
        <f>'cieki 2022'!CJ139</f>
        <v>0</v>
      </c>
      <c r="X140" s="94">
        <f>'cieki 2022'!CO139</f>
        <v>0</v>
      </c>
      <c r="Y140" s="94">
        <f>'cieki 2022'!CP139</f>
        <v>0</v>
      </c>
      <c r="Z140" s="94">
        <f>'cieki 2022'!CQ139</f>
        <v>0</v>
      </c>
      <c r="AA140" s="94">
        <f>'cieki 2022'!CR139</f>
        <v>0</v>
      </c>
      <c r="AB140" s="94">
        <f>'cieki 2022'!CS139</f>
        <v>0</v>
      </c>
      <c r="AC140" s="94">
        <f>'cieki 2022'!CV139</f>
        <v>0</v>
      </c>
      <c r="AD140" s="94">
        <f>'cieki 2022'!CX139</f>
        <v>0</v>
      </c>
      <c r="AE140" s="94">
        <f>'cieki 2022'!CZ139</f>
        <v>0</v>
      </c>
      <c r="AF140" s="94">
        <f>'cieki 2022'!DA139</f>
        <v>0</v>
      </c>
      <c r="AG140" s="94">
        <f>'cieki 2022'!DB139</f>
        <v>0</v>
      </c>
      <c r="AH140" s="51">
        <f>'cieki 2022'!DC139</f>
        <v>0.05</v>
      </c>
      <c r="AI140" s="51">
        <f>'cieki 2022'!DD139</f>
        <v>0.05</v>
      </c>
      <c r="AJ140" s="94">
        <f>'cieki 2022'!DF139</f>
        <v>0</v>
      </c>
      <c r="AK140" s="94">
        <f>'cieki 2022'!DG139</f>
        <v>0</v>
      </c>
      <c r="AL140" s="94">
        <f>'cieki 2022'!DH139</f>
        <v>0</v>
      </c>
      <c r="AM140" s="94">
        <f>'cieki 2022'!DI139</f>
        <v>0</v>
      </c>
      <c r="AN140" s="95">
        <f>'cieki 2022'!DJ139</f>
        <v>0</v>
      </c>
      <c r="AO140" s="72" t="s">
        <v>167</v>
      </c>
      <c r="AQ140" s="145"/>
      <c r="AR140" s="146"/>
    </row>
    <row r="141" spans="1:44" x14ac:dyDescent="0.2">
      <c r="A141" s="7">
        <f>'cieki 2022'!B140</f>
        <v>312</v>
      </c>
      <c r="B141" s="12" t="str">
        <f>'cieki 2022'!D140</f>
        <v>Orlanka - Chraboły</v>
      </c>
      <c r="C141" s="37">
        <f>'cieki 2022'!I140</f>
        <v>0.28499999999999998</v>
      </c>
      <c r="D141" s="37">
        <f>'cieki 2022'!J140</f>
        <v>55.2</v>
      </c>
      <c r="E141" s="37">
        <f>'cieki 2022'!L140</f>
        <v>0.80500000000000005</v>
      </c>
      <c r="F141" s="37">
        <f>'cieki 2022'!N140</f>
        <v>50.5</v>
      </c>
      <c r="G141" s="37">
        <f>'cieki 2022'!O140</f>
        <v>56</v>
      </c>
      <c r="H141" s="37">
        <f>'cieki 2022'!S140</f>
        <v>25.3</v>
      </c>
      <c r="I141" s="37">
        <f>'cieki 2022'!T140</f>
        <v>35.9</v>
      </c>
      <c r="J141" s="37">
        <f>'cieki 2022'!X140</f>
        <v>271</v>
      </c>
      <c r="K141" s="37">
        <f>'cieki 2022'!AH140</f>
        <v>430</v>
      </c>
      <c r="L141" s="37">
        <f>'cieki 2022'!AJ140</f>
        <v>2.5</v>
      </c>
      <c r="M141" s="37">
        <f>'cieki 2022'!BA140</f>
        <v>1598</v>
      </c>
      <c r="N141" s="37">
        <f>'cieki 2022'!BI140</f>
        <v>0.5</v>
      </c>
      <c r="O141" s="37">
        <f>'cieki 2022'!BJ140</f>
        <v>5.0000000000000001E-3</v>
      </c>
      <c r="P141" s="37">
        <f>'cieki 2022'!BP140</f>
        <v>0.05</v>
      </c>
      <c r="Q141" s="37">
        <f>'cieki 2022'!BR140</f>
        <v>0.05</v>
      </c>
      <c r="R141" s="37">
        <f>'cieki 2022'!BS140</f>
        <v>0.05</v>
      </c>
      <c r="S141" s="51">
        <f>'cieki 2022'!BT140</f>
        <v>0.05</v>
      </c>
      <c r="T141" s="51">
        <f>'cieki 2022'!BX140</f>
        <v>0.15</v>
      </c>
      <c r="U141" s="94">
        <f>'cieki 2022'!BZ140</f>
        <v>0</v>
      </c>
      <c r="V141" s="94">
        <f>'cieki 2022'!CB140</f>
        <v>0</v>
      </c>
      <c r="W141" s="97">
        <f>'cieki 2022'!CJ140</f>
        <v>0</v>
      </c>
      <c r="X141" s="94">
        <f>'cieki 2022'!CO140</f>
        <v>0</v>
      </c>
      <c r="Y141" s="94">
        <f>'cieki 2022'!CP140</f>
        <v>0</v>
      </c>
      <c r="Z141" s="94">
        <f>'cieki 2022'!CQ140</f>
        <v>0</v>
      </c>
      <c r="AA141" s="94">
        <f>'cieki 2022'!CR140</f>
        <v>0</v>
      </c>
      <c r="AB141" s="94">
        <f>'cieki 2022'!CS140</f>
        <v>0</v>
      </c>
      <c r="AC141" s="94">
        <f>'cieki 2022'!CV140</f>
        <v>0</v>
      </c>
      <c r="AD141" s="94">
        <f>'cieki 2022'!CX140</f>
        <v>0</v>
      </c>
      <c r="AE141" s="94">
        <f>'cieki 2022'!CZ140</f>
        <v>0</v>
      </c>
      <c r="AF141" s="94">
        <f>'cieki 2022'!DA140</f>
        <v>0</v>
      </c>
      <c r="AG141" s="94">
        <f>'cieki 2022'!DB140</f>
        <v>0</v>
      </c>
      <c r="AH141" s="51">
        <f>'cieki 2022'!DC140</f>
        <v>0.05</v>
      </c>
      <c r="AI141" s="51">
        <f>'cieki 2022'!DD140</f>
        <v>0.05</v>
      </c>
      <c r="AJ141" s="94">
        <f>'cieki 2022'!DF140</f>
        <v>0</v>
      </c>
      <c r="AK141" s="94">
        <f>'cieki 2022'!DG140</f>
        <v>0</v>
      </c>
      <c r="AL141" s="94">
        <f>'cieki 2022'!DH140</f>
        <v>0</v>
      </c>
      <c r="AM141" s="94">
        <f>'cieki 2022'!DI140</f>
        <v>0</v>
      </c>
      <c r="AN141" s="95">
        <f>'cieki 2022'!DJ140</f>
        <v>0</v>
      </c>
      <c r="AO141" s="71" t="s">
        <v>166</v>
      </c>
      <c r="AQ141" s="145"/>
      <c r="AR141" s="146"/>
    </row>
    <row r="142" spans="1:44" x14ac:dyDescent="0.2">
      <c r="A142" s="7">
        <f>'cieki 2022'!B141</f>
        <v>313</v>
      </c>
      <c r="B142" s="12" t="str">
        <f>'cieki 2022'!D141</f>
        <v>Osława - Zagórz</v>
      </c>
      <c r="C142" s="37">
        <f>'cieki 2022'!I141</f>
        <v>0.05</v>
      </c>
      <c r="D142" s="37">
        <f>'cieki 2022'!J141</f>
        <v>3.46</v>
      </c>
      <c r="E142" s="37">
        <f>'cieki 2022'!L141</f>
        <v>2.5000000000000001E-2</v>
      </c>
      <c r="F142" s="37">
        <f>'cieki 2022'!N141</f>
        <v>22.6</v>
      </c>
      <c r="G142" s="37">
        <f>'cieki 2022'!O141</f>
        <v>19.2</v>
      </c>
      <c r="H142" s="37">
        <f>'cieki 2022'!S141</f>
        <v>21.2</v>
      </c>
      <c r="I142" s="37">
        <f>'cieki 2022'!T141</f>
        <v>5.2</v>
      </c>
      <c r="J142" s="37">
        <f>'cieki 2022'!X141</f>
        <v>52.8</v>
      </c>
      <c r="K142" s="37">
        <f>'cieki 2022'!AH141</f>
        <v>25</v>
      </c>
      <c r="L142" s="37">
        <f>'cieki 2022'!AJ141</f>
        <v>9</v>
      </c>
      <c r="M142" s="37">
        <f>'cieki 2022'!BA141</f>
        <v>385</v>
      </c>
      <c r="N142" s="37">
        <f>'cieki 2022'!BI141</f>
        <v>0.5</v>
      </c>
      <c r="O142" s="37">
        <f>'cieki 2022'!BJ141</f>
        <v>5.0000000000000001E-3</v>
      </c>
      <c r="P142" s="37">
        <f>'cieki 2022'!BP141</f>
        <v>0.05</v>
      </c>
      <c r="Q142" s="37">
        <f>'cieki 2022'!BR141</f>
        <v>0.05</v>
      </c>
      <c r="R142" s="37">
        <f>'cieki 2022'!BS141</f>
        <v>0.05</v>
      </c>
      <c r="S142" s="51">
        <f>'cieki 2022'!BT141</f>
        <v>0.05</v>
      </c>
      <c r="T142" s="51">
        <f>'cieki 2022'!BX141</f>
        <v>0.15</v>
      </c>
      <c r="U142" s="94">
        <f>'cieki 2022'!BZ141</f>
        <v>0</v>
      </c>
      <c r="V142" s="94">
        <f>'cieki 2022'!CB141</f>
        <v>0</v>
      </c>
      <c r="W142" s="97">
        <f>'cieki 2022'!CJ141</f>
        <v>0</v>
      </c>
      <c r="X142" s="94">
        <f>'cieki 2022'!CO141</f>
        <v>0</v>
      </c>
      <c r="Y142" s="94">
        <f>'cieki 2022'!CP141</f>
        <v>0</v>
      </c>
      <c r="Z142" s="94">
        <f>'cieki 2022'!CQ141</f>
        <v>0</v>
      </c>
      <c r="AA142" s="94">
        <f>'cieki 2022'!CR141</f>
        <v>0</v>
      </c>
      <c r="AB142" s="94">
        <f>'cieki 2022'!CS141</f>
        <v>0</v>
      </c>
      <c r="AC142" s="94">
        <f>'cieki 2022'!CV141</f>
        <v>0</v>
      </c>
      <c r="AD142" s="94">
        <f>'cieki 2022'!CX141</f>
        <v>0</v>
      </c>
      <c r="AE142" s="94">
        <f>'cieki 2022'!CZ141</f>
        <v>0</v>
      </c>
      <c r="AF142" s="94">
        <f>'cieki 2022'!DA141</f>
        <v>0</v>
      </c>
      <c r="AG142" s="94">
        <f>'cieki 2022'!DB141</f>
        <v>0</v>
      </c>
      <c r="AH142" s="51">
        <f>'cieki 2022'!DC141</f>
        <v>0.05</v>
      </c>
      <c r="AI142" s="51">
        <f>'cieki 2022'!DD141</f>
        <v>0.05</v>
      </c>
      <c r="AJ142" s="94">
        <f>'cieki 2022'!DF141</f>
        <v>0</v>
      </c>
      <c r="AK142" s="94">
        <f>'cieki 2022'!DG141</f>
        <v>0</v>
      </c>
      <c r="AL142" s="94">
        <f>'cieki 2022'!DH141</f>
        <v>0</v>
      </c>
      <c r="AM142" s="94">
        <f>'cieki 2022'!DI141</f>
        <v>0</v>
      </c>
      <c r="AN142" s="95">
        <f>'cieki 2022'!DJ141</f>
        <v>0</v>
      </c>
      <c r="AO142" s="72" t="s">
        <v>167</v>
      </c>
      <c r="AQ142" s="145"/>
      <c r="AR142" s="146"/>
    </row>
    <row r="143" spans="1:44" ht="25.5" x14ac:dyDescent="0.2">
      <c r="A143" s="7">
        <f>'cieki 2022'!B142</f>
        <v>314</v>
      </c>
      <c r="B143" s="12" t="str">
        <f>'cieki 2022'!D142</f>
        <v>Osobłoga - Racławice Śląskie</v>
      </c>
      <c r="C143" s="37">
        <f>'cieki 2022'!I142</f>
        <v>0.05</v>
      </c>
      <c r="D143" s="37">
        <f>'cieki 2022'!J142</f>
        <v>1.5</v>
      </c>
      <c r="E143" s="37">
        <f>'cieki 2022'!L142</f>
        <v>2.5000000000000001E-2</v>
      </c>
      <c r="F143" s="37">
        <f>'cieki 2022'!N142</f>
        <v>12</v>
      </c>
      <c r="G143" s="37">
        <f>'cieki 2022'!O142</f>
        <v>11.7</v>
      </c>
      <c r="H143" s="37">
        <f>'cieki 2022'!S142</f>
        <v>11.8</v>
      </c>
      <c r="I143" s="37">
        <f>'cieki 2022'!T142</f>
        <v>6.83</v>
      </c>
      <c r="J143" s="37">
        <f>'cieki 2022'!X142</f>
        <v>77.3</v>
      </c>
      <c r="K143" s="37">
        <f>'cieki 2022'!AH142</f>
        <v>16</v>
      </c>
      <c r="L143" s="37">
        <f>'cieki 2022'!AJ142</f>
        <v>6</v>
      </c>
      <c r="M143" s="37">
        <f>'cieki 2022'!BA142</f>
        <v>520.5</v>
      </c>
      <c r="N143" s="37">
        <f>'cieki 2022'!BI142</f>
        <v>0.5</v>
      </c>
      <c r="O143" s="37">
        <f>'cieki 2022'!BJ142</f>
        <v>5.0000000000000001E-3</v>
      </c>
      <c r="P143" s="37">
        <f>'cieki 2022'!BP142</f>
        <v>0.05</v>
      </c>
      <c r="Q143" s="37">
        <f>'cieki 2022'!BR142</f>
        <v>0.05</v>
      </c>
      <c r="R143" s="37">
        <f>'cieki 2022'!BS142</f>
        <v>0.05</v>
      </c>
      <c r="S143" s="51">
        <f>'cieki 2022'!BT142</f>
        <v>0.05</v>
      </c>
      <c r="T143" s="51">
        <f>'cieki 2022'!BX142</f>
        <v>0.15</v>
      </c>
      <c r="U143" s="102">
        <f>'cieki 2022'!BZ142</f>
        <v>50</v>
      </c>
      <c r="V143" s="102">
        <f>'cieki 2022'!CB142</f>
        <v>0.01</v>
      </c>
      <c r="W143" s="102">
        <f>'cieki 2022'!CJ142</f>
        <v>5.0000000000000001E-3</v>
      </c>
      <c r="X143" s="102">
        <f>'cieki 2022'!CO142</f>
        <v>1.5</v>
      </c>
      <c r="Y143" s="102">
        <f>'cieki 2022'!CP142</f>
        <v>0.3</v>
      </c>
      <c r="Z143" s="102">
        <f>'cieki 2022'!CQ142</f>
        <v>5</v>
      </c>
      <c r="AA143" s="102">
        <f>'cieki 2022'!CR142</f>
        <v>0.5</v>
      </c>
      <c r="AB143" s="102">
        <f>'cieki 2022'!CS142</f>
        <v>0.5</v>
      </c>
      <c r="AC143" s="102">
        <f>'cieki 2022'!CV142</f>
        <v>0.05</v>
      </c>
      <c r="AD143" s="102">
        <f>'cieki 2022'!CX142</f>
        <v>0.05</v>
      </c>
      <c r="AE143" s="102">
        <f>'cieki 2022'!CZ142</f>
        <v>0.05</v>
      </c>
      <c r="AF143" s="102">
        <f>'cieki 2022'!DA142</f>
        <v>0.05</v>
      </c>
      <c r="AG143" s="102">
        <f>'cieki 2022'!DB142</f>
        <v>0.05</v>
      </c>
      <c r="AH143" s="102">
        <f>'cieki 2022'!DC142</f>
        <v>0.05</v>
      </c>
      <c r="AI143" s="102">
        <f>'cieki 2022'!DD142</f>
        <v>0.05</v>
      </c>
      <c r="AJ143" s="102">
        <f>'cieki 2022'!DF142</f>
        <v>0.5</v>
      </c>
      <c r="AK143" s="102">
        <f>'cieki 2022'!DG142</f>
        <v>0.05</v>
      </c>
      <c r="AL143" s="102">
        <f>'cieki 2022'!DH142</f>
        <v>2.5000000000000001E-2</v>
      </c>
      <c r="AM143" s="102">
        <f>'cieki 2022'!DI142</f>
        <v>2.5000000000000001E-2</v>
      </c>
      <c r="AN143" s="102">
        <f>'cieki 2022'!DJ142</f>
        <v>0.05</v>
      </c>
      <c r="AO143" s="72" t="s">
        <v>167</v>
      </c>
      <c r="AQ143" s="145"/>
      <c r="AR143" s="146"/>
    </row>
    <row r="144" spans="1:44" ht="38.25" x14ac:dyDescent="0.2">
      <c r="A144" s="7">
        <f>'cieki 2022'!B143</f>
        <v>315</v>
      </c>
      <c r="B144" s="12" t="str">
        <f>'cieki 2022'!D143</f>
        <v>Ostrożnica - m. Okrzeszyn (granica Państwa)</v>
      </c>
      <c r="C144" s="37">
        <f>'cieki 2022'!I143</f>
        <v>0.05</v>
      </c>
      <c r="D144" s="37">
        <f>'cieki 2022'!J143</f>
        <v>1.5</v>
      </c>
      <c r="E144" s="37">
        <f>'cieki 2022'!L143</f>
        <v>2.5000000000000001E-2</v>
      </c>
      <c r="F144" s="37">
        <f>'cieki 2022'!N143</f>
        <v>8.17</v>
      </c>
      <c r="G144" s="37">
        <f>'cieki 2022'!O143</f>
        <v>11.9</v>
      </c>
      <c r="H144" s="37">
        <f>'cieki 2022'!S143</f>
        <v>6.73</v>
      </c>
      <c r="I144" s="37">
        <f>'cieki 2022'!T143</f>
        <v>18.2</v>
      </c>
      <c r="J144" s="37">
        <f>'cieki 2022'!X143</f>
        <v>84.2</v>
      </c>
      <c r="K144" s="37">
        <f>'cieki 2022'!AH143</f>
        <v>120</v>
      </c>
      <c r="L144" s="37">
        <f>'cieki 2022'!AJ143</f>
        <v>40</v>
      </c>
      <c r="M144" s="37">
        <f>'cieki 2022'!BA143</f>
        <v>2692</v>
      </c>
      <c r="N144" s="37">
        <f>'cieki 2022'!BI143</f>
        <v>0.5</v>
      </c>
      <c r="O144" s="37">
        <f>'cieki 2022'!BJ143</f>
        <v>5.0000000000000001E-3</v>
      </c>
      <c r="P144" s="37">
        <f>'cieki 2022'!BP143</f>
        <v>0.05</v>
      </c>
      <c r="Q144" s="37">
        <f>'cieki 2022'!BR143</f>
        <v>0.05</v>
      </c>
      <c r="R144" s="37">
        <f>'cieki 2022'!BS143</f>
        <v>0.05</v>
      </c>
      <c r="S144" s="51">
        <f>'cieki 2022'!BT143</f>
        <v>0.05</v>
      </c>
      <c r="T144" s="51">
        <f>'cieki 2022'!BX143</f>
        <v>0.15</v>
      </c>
      <c r="U144" s="94">
        <f>'cieki 2022'!BZ143</f>
        <v>0</v>
      </c>
      <c r="V144" s="94">
        <f>'cieki 2022'!CB143</f>
        <v>0</v>
      </c>
      <c r="W144" s="97">
        <f>'cieki 2022'!CJ143</f>
        <v>0</v>
      </c>
      <c r="X144" s="94">
        <f>'cieki 2022'!CO143</f>
        <v>0</v>
      </c>
      <c r="Y144" s="94">
        <f>'cieki 2022'!CP143</f>
        <v>0</v>
      </c>
      <c r="Z144" s="94">
        <f>'cieki 2022'!CQ143</f>
        <v>0</v>
      </c>
      <c r="AA144" s="94">
        <f>'cieki 2022'!CR143</f>
        <v>0</v>
      </c>
      <c r="AB144" s="94">
        <f>'cieki 2022'!CS143</f>
        <v>0</v>
      </c>
      <c r="AC144" s="94">
        <f>'cieki 2022'!CV143</f>
        <v>0</v>
      </c>
      <c r="AD144" s="94">
        <f>'cieki 2022'!CX143</f>
        <v>0</v>
      </c>
      <c r="AE144" s="94">
        <f>'cieki 2022'!CZ143</f>
        <v>0</v>
      </c>
      <c r="AF144" s="94">
        <f>'cieki 2022'!DA143</f>
        <v>0</v>
      </c>
      <c r="AG144" s="94">
        <f>'cieki 2022'!DB143</f>
        <v>0</v>
      </c>
      <c r="AH144" s="51">
        <f>'cieki 2022'!DC143</f>
        <v>0.05</v>
      </c>
      <c r="AI144" s="51">
        <f>'cieki 2022'!DD143</f>
        <v>0.05</v>
      </c>
      <c r="AJ144" s="94">
        <f>'cieki 2022'!DF143</f>
        <v>0</v>
      </c>
      <c r="AK144" s="94">
        <f>'cieki 2022'!DG143</f>
        <v>0</v>
      </c>
      <c r="AL144" s="94">
        <f>'cieki 2022'!DH143</f>
        <v>0</v>
      </c>
      <c r="AM144" s="94">
        <f>'cieki 2022'!DI143</f>
        <v>0</v>
      </c>
      <c r="AN144" s="95">
        <f>'cieki 2022'!DJ143</f>
        <v>0</v>
      </c>
      <c r="AO144" s="71" t="s">
        <v>166</v>
      </c>
      <c r="AQ144" s="145"/>
      <c r="AR144" s="146"/>
    </row>
    <row r="145" spans="1:44" ht="25.5" x14ac:dyDescent="0.2">
      <c r="A145" s="7">
        <f>'cieki 2022'!B144</f>
        <v>316</v>
      </c>
      <c r="B145" s="12" t="str">
        <f>'cieki 2022'!D144</f>
        <v xml:space="preserve">Kłodnica Gliwice na wysokości Mariny   </v>
      </c>
      <c r="C145" s="37">
        <f>'cieki 2022'!I144</f>
        <v>0.05</v>
      </c>
      <c r="D145" s="37">
        <f>'cieki 2022'!J144</f>
        <v>55.5</v>
      </c>
      <c r="E145" s="37">
        <f>'cieki 2022'!L144</f>
        <v>8.8000000000000007</v>
      </c>
      <c r="F145" s="37">
        <f>'cieki 2022'!N144</f>
        <v>105</v>
      </c>
      <c r="G145" s="37">
        <f>'cieki 2022'!O144</f>
        <v>224</v>
      </c>
      <c r="H145" s="37">
        <f>'cieki 2022'!S144</f>
        <v>95.9</v>
      </c>
      <c r="I145" s="37">
        <f>'cieki 2022'!T144</f>
        <v>709</v>
      </c>
      <c r="J145" s="37">
        <f>'cieki 2022'!X144</f>
        <v>2510</v>
      </c>
      <c r="K145" s="37">
        <f>'cieki 2022'!AH144</f>
        <v>1100</v>
      </c>
      <c r="L145" s="37">
        <f>'cieki 2022'!AJ144</f>
        <v>666</v>
      </c>
      <c r="M145" s="37">
        <f>'cieki 2022'!BA144</f>
        <v>29209</v>
      </c>
      <c r="N145" s="37">
        <f>'cieki 2022'!BI144</f>
        <v>0.5</v>
      </c>
      <c r="O145" s="37">
        <f>'cieki 2022'!BJ144</f>
        <v>5.0000000000000001E-3</v>
      </c>
      <c r="P145" s="37">
        <f>'cieki 2022'!BP144</f>
        <v>0.05</v>
      </c>
      <c r="Q145" s="37">
        <f>'cieki 2022'!BR144</f>
        <v>0.05</v>
      </c>
      <c r="R145" s="37">
        <f>'cieki 2022'!BS144</f>
        <v>0.05</v>
      </c>
      <c r="S145" s="51">
        <f>'cieki 2022'!BT144</f>
        <v>0.05</v>
      </c>
      <c r="T145" s="51">
        <f>'cieki 2022'!BX144</f>
        <v>0.15</v>
      </c>
      <c r="U145" s="102">
        <f>'cieki 2022'!BZ144</f>
        <v>50</v>
      </c>
      <c r="V145" s="102">
        <f>'cieki 2022'!CB144</f>
        <v>0.01</v>
      </c>
      <c r="W145" s="103">
        <f>'cieki 2022'!CJ144</f>
        <v>5.0000000000000001E-3</v>
      </c>
      <c r="X145" s="102">
        <f>'cieki 2022'!CO144</f>
        <v>1.5</v>
      </c>
      <c r="Y145" s="102">
        <f>'cieki 2022'!CP144</f>
        <v>0.3</v>
      </c>
      <c r="Z145" s="102">
        <f>'cieki 2022'!CQ144</f>
        <v>5</v>
      </c>
      <c r="AA145" s="102">
        <f>'cieki 2022'!CR144</f>
        <v>0.5</v>
      </c>
      <c r="AB145" s="102">
        <f>'cieki 2022'!CS144</f>
        <v>0.5</v>
      </c>
      <c r="AC145" s="102">
        <f>'cieki 2022'!CV144</f>
        <v>0.05</v>
      </c>
      <c r="AD145" s="102">
        <f>'cieki 2022'!CX144</f>
        <v>0.05</v>
      </c>
      <c r="AE145" s="102">
        <f>'cieki 2022'!CZ144</f>
        <v>0.05</v>
      </c>
      <c r="AF145" s="102">
        <f>'cieki 2022'!DA144</f>
        <v>0.05</v>
      </c>
      <c r="AG145" s="102">
        <f>'cieki 2022'!DB144</f>
        <v>0.05</v>
      </c>
      <c r="AH145" s="102">
        <f>'cieki 2022'!DC144</f>
        <v>0.05</v>
      </c>
      <c r="AI145" s="102">
        <f>'cieki 2022'!DD144</f>
        <v>0.05</v>
      </c>
      <c r="AJ145" s="102">
        <f>'cieki 2022'!DF144</f>
        <v>0.5</v>
      </c>
      <c r="AK145" s="102">
        <f>'cieki 2022'!DG144</f>
        <v>0.05</v>
      </c>
      <c r="AL145" s="102">
        <f>'cieki 2022'!DH144</f>
        <v>2.5000000000000001E-2</v>
      </c>
      <c r="AM145" s="102">
        <f>'cieki 2022'!DI144</f>
        <v>2.5000000000000001E-2</v>
      </c>
      <c r="AN145" s="104">
        <f>'cieki 2022'!DJ144</f>
        <v>0.05</v>
      </c>
      <c r="AO145" s="71" t="s">
        <v>166</v>
      </c>
      <c r="AQ145" s="145"/>
      <c r="AR145" s="146"/>
    </row>
    <row r="146" spans="1:44" x14ac:dyDescent="0.2">
      <c r="A146" s="7">
        <f>'cieki 2022'!B145</f>
        <v>317</v>
      </c>
      <c r="B146" s="12" t="str">
        <f>'cieki 2022'!D145</f>
        <v>Parsęta - m. Bardy</v>
      </c>
      <c r="C146" s="37">
        <f>'cieki 2022'!I145</f>
        <v>0.05</v>
      </c>
      <c r="D146" s="37">
        <f>'cieki 2022'!J145</f>
        <v>1.5</v>
      </c>
      <c r="E146" s="37">
        <f>'cieki 2022'!L145</f>
        <v>2.5000000000000001E-2</v>
      </c>
      <c r="F146" s="37">
        <f>'cieki 2022'!N145</f>
        <v>3.62</v>
      </c>
      <c r="G146" s="37">
        <f>'cieki 2022'!O145</f>
        <v>6.02</v>
      </c>
      <c r="H146" s="37">
        <f>'cieki 2022'!S145</f>
        <v>2.2599999999999998</v>
      </c>
      <c r="I146" s="37">
        <f>'cieki 2022'!T145</f>
        <v>4.49</v>
      </c>
      <c r="J146" s="37">
        <f>'cieki 2022'!X145</f>
        <v>11.9</v>
      </c>
      <c r="K146" s="37">
        <f>'cieki 2022'!AH145</f>
        <v>2.5</v>
      </c>
      <c r="L146" s="37">
        <f>'cieki 2022'!AJ145</f>
        <v>2.5</v>
      </c>
      <c r="M146" s="37">
        <f>'cieki 2022'!BA145</f>
        <v>31.5</v>
      </c>
      <c r="N146" s="37">
        <f>'cieki 2022'!BI145</f>
        <v>0.5</v>
      </c>
      <c r="O146" s="37">
        <f>'cieki 2022'!BJ145</f>
        <v>5.0000000000000001E-3</v>
      </c>
      <c r="P146" s="37">
        <f>'cieki 2022'!BP145</f>
        <v>0.05</v>
      </c>
      <c r="Q146" s="37">
        <f>'cieki 2022'!BR145</f>
        <v>0.05</v>
      </c>
      <c r="R146" s="37">
        <f>'cieki 2022'!BS145</f>
        <v>0.05</v>
      </c>
      <c r="S146" s="51">
        <f>'cieki 2022'!BT145</f>
        <v>0.05</v>
      </c>
      <c r="T146" s="51">
        <f>'cieki 2022'!BX145</f>
        <v>0.15</v>
      </c>
      <c r="U146" s="94">
        <f>'cieki 2022'!BZ145</f>
        <v>0</v>
      </c>
      <c r="V146" s="94">
        <f>'cieki 2022'!CB145</f>
        <v>0</v>
      </c>
      <c r="W146" s="97">
        <f>'cieki 2022'!CJ145</f>
        <v>0</v>
      </c>
      <c r="X146" s="94">
        <f>'cieki 2022'!CO145</f>
        <v>0</v>
      </c>
      <c r="Y146" s="94">
        <f>'cieki 2022'!CP145</f>
        <v>0</v>
      </c>
      <c r="Z146" s="94">
        <f>'cieki 2022'!CQ145</f>
        <v>0</v>
      </c>
      <c r="AA146" s="94">
        <f>'cieki 2022'!CR145</f>
        <v>0</v>
      </c>
      <c r="AB146" s="94">
        <f>'cieki 2022'!CS145</f>
        <v>0</v>
      </c>
      <c r="AC146" s="94">
        <f>'cieki 2022'!CV145</f>
        <v>0</v>
      </c>
      <c r="AD146" s="94">
        <f>'cieki 2022'!CX145</f>
        <v>0</v>
      </c>
      <c r="AE146" s="94">
        <f>'cieki 2022'!CZ145</f>
        <v>0</v>
      </c>
      <c r="AF146" s="94">
        <f>'cieki 2022'!DA145</f>
        <v>0</v>
      </c>
      <c r="AG146" s="94">
        <f>'cieki 2022'!DB145</f>
        <v>0</v>
      </c>
      <c r="AH146" s="51">
        <f>'cieki 2022'!DC145</f>
        <v>0.05</v>
      </c>
      <c r="AI146" s="51">
        <f>'cieki 2022'!DD145</f>
        <v>0.05</v>
      </c>
      <c r="AJ146" s="94">
        <f>'cieki 2022'!DF145</f>
        <v>0</v>
      </c>
      <c r="AK146" s="94">
        <f>'cieki 2022'!DG145</f>
        <v>0</v>
      </c>
      <c r="AL146" s="94">
        <f>'cieki 2022'!DH145</f>
        <v>0</v>
      </c>
      <c r="AM146" s="94">
        <f>'cieki 2022'!DI145</f>
        <v>0</v>
      </c>
      <c r="AN146" s="95">
        <f>'cieki 2022'!DJ145</f>
        <v>0</v>
      </c>
      <c r="AO146" s="72" t="s">
        <v>167</v>
      </c>
      <c r="AQ146" s="145"/>
      <c r="AR146" s="146"/>
    </row>
    <row r="147" spans="1:44" ht="25.5" x14ac:dyDescent="0.2">
      <c r="A147" s="7">
        <f>'cieki 2022'!B146</f>
        <v>318</v>
      </c>
      <c r="B147" s="12" t="str">
        <f>'cieki 2022'!D146</f>
        <v>Parsęta - ujście do morza (m.Kołobrzeg)</v>
      </c>
      <c r="C147" s="37">
        <f>'cieki 2022'!I146</f>
        <v>0.05</v>
      </c>
      <c r="D147" s="37">
        <f>'cieki 2022'!J146</f>
        <v>1.5</v>
      </c>
      <c r="E147" s="37">
        <f>'cieki 2022'!L146</f>
        <v>2.5000000000000001E-2</v>
      </c>
      <c r="F147" s="37">
        <f>'cieki 2022'!N146</f>
        <v>23.6</v>
      </c>
      <c r="G147" s="37">
        <f>'cieki 2022'!O146</f>
        <v>49.5</v>
      </c>
      <c r="H147" s="37">
        <f>'cieki 2022'!S146</f>
        <v>11.9</v>
      </c>
      <c r="I147" s="37">
        <f>'cieki 2022'!T146</f>
        <v>73.599999999999994</v>
      </c>
      <c r="J147" s="37">
        <f>'cieki 2022'!X146</f>
        <v>159</v>
      </c>
      <c r="K147" s="37">
        <f>'cieki 2022'!AH146</f>
        <v>55</v>
      </c>
      <c r="L147" s="37">
        <f>'cieki 2022'!AJ146</f>
        <v>61</v>
      </c>
      <c r="M147" s="37">
        <f>'cieki 2022'!BA146</f>
        <v>1937</v>
      </c>
      <c r="N147" s="37">
        <f>'cieki 2022'!BI146</f>
        <v>0.5</v>
      </c>
      <c r="O147" s="37">
        <f>'cieki 2022'!BJ146</f>
        <v>5.0000000000000001E-3</v>
      </c>
      <c r="P147" s="37">
        <f>'cieki 2022'!BP146</f>
        <v>0.05</v>
      </c>
      <c r="Q147" s="37">
        <f>'cieki 2022'!BR146</f>
        <v>0.05</v>
      </c>
      <c r="R147" s="37">
        <f>'cieki 2022'!BS146</f>
        <v>0.05</v>
      </c>
      <c r="S147" s="51">
        <f>'cieki 2022'!BT146</f>
        <v>0.05</v>
      </c>
      <c r="T147" s="51">
        <f>'cieki 2022'!BX146</f>
        <v>0.15</v>
      </c>
      <c r="U147" s="94">
        <f>'cieki 2022'!BZ146</f>
        <v>0</v>
      </c>
      <c r="V147" s="94">
        <f>'cieki 2022'!CB146</f>
        <v>0</v>
      </c>
      <c r="W147" s="97">
        <f>'cieki 2022'!CJ146</f>
        <v>0</v>
      </c>
      <c r="X147" s="94">
        <f>'cieki 2022'!CO146</f>
        <v>0</v>
      </c>
      <c r="Y147" s="94">
        <f>'cieki 2022'!CP146</f>
        <v>0</v>
      </c>
      <c r="Z147" s="94">
        <f>'cieki 2022'!CQ146</f>
        <v>0</v>
      </c>
      <c r="AA147" s="94">
        <f>'cieki 2022'!CR146</f>
        <v>0</v>
      </c>
      <c r="AB147" s="94">
        <f>'cieki 2022'!CS146</f>
        <v>0</v>
      </c>
      <c r="AC147" s="94">
        <f>'cieki 2022'!CV146</f>
        <v>0</v>
      </c>
      <c r="AD147" s="94">
        <f>'cieki 2022'!CX146</f>
        <v>0</v>
      </c>
      <c r="AE147" s="94">
        <f>'cieki 2022'!CZ146</f>
        <v>0</v>
      </c>
      <c r="AF147" s="94">
        <f>'cieki 2022'!DA146</f>
        <v>0</v>
      </c>
      <c r="AG147" s="94">
        <f>'cieki 2022'!DB146</f>
        <v>0</v>
      </c>
      <c r="AH147" s="51">
        <f>'cieki 2022'!DC146</f>
        <v>0.05</v>
      </c>
      <c r="AI147" s="51">
        <f>'cieki 2022'!DD146</f>
        <v>0.05</v>
      </c>
      <c r="AJ147" s="94">
        <f>'cieki 2022'!DF146</f>
        <v>0</v>
      </c>
      <c r="AK147" s="94">
        <f>'cieki 2022'!DG146</f>
        <v>0</v>
      </c>
      <c r="AL147" s="94">
        <f>'cieki 2022'!DH146</f>
        <v>0</v>
      </c>
      <c r="AM147" s="94">
        <f>'cieki 2022'!DI146</f>
        <v>0</v>
      </c>
      <c r="AN147" s="95">
        <f>'cieki 2022'!DJ146</f>
        <v>0</v>
      </c>
      <c r="AO147" s="71" t="s">
        <v>166</v>
      </c>
      <c r="AQ147" s="145"/>
      <c r="AR147" s="146"/>
    </row>
    <row r="148" spans="1:44" x14ac:dyDescent="0.2">
      <c r="A148" s="7">
        <f>'cieki 2022'!B147</f>
        <v>319</v>
      </c>
      <c r="B148" s="12" t="str">
        <f>'cieki 2022'!D147</f>
        <v>Pasłęka - Nowa Pasłęka</v>
      </c>
      <c r="C148" s="37">
        <f>'cieki 2022'!I147</f>
        <v>0.05</v>
      </c>
      <c r="D148" s="37">
        <f>'cieki 2022'!J147</f>
        <v>1.5</v>
      </c>
      <c r="E148" s="37">
        <f>'cieki 2022'!L147</f>
        <v>2.5000000000000001E-2</v>
      </c>
      <c r="F148" s="37">
        <f>'cieki 2022'!N147</f>
        <v>10.9</v>
      </c>
      <c r="G148" s="37">
        <f>'cieki 2022'!O147</f>
        <v>5.36</v>
      </c>
      <c r="H148" s="37">
        <f>'cieki 2022'!S147</f>
        <v>2.06</v>
      </c>
      <c r="I148" s="37">
        <f>'cieki 2022'!T147</f>
        <v>6.13</v>
      </c>
      <c r="J148" s="37">
        <f>'cieki 2022'!X147</f>
        <v>12.4</v>
      </c>
      <c r="K148" s="37">
        <f>'cieki 2022'!AH147</f>
        <v>36</v>
      </c>
      <c r="L148" s="37">
        <f>'cieki 2022'!AJ147</f>
        <v>163</v>
      </c>
      <c r="M148" s="37">
        <f>'cieki 2022'!BA147</f>
        <v>7772</v>
      </c>
      <c r="N148" s="37">
        <f>'cieki 2022'!BI147</f>
        <v>0.5</v>
      </c>
      <c r="O148" s="37">
        <f>'cieki 2022'!BJ147</f>
        <v>5.0000000000000001E-3</v>
      </c>
      <c r="P148" s="37">
        <f>'cieki 2022'!BP147</f>
        <v>0.05</v>
      </c>
      <c r="Q148" s="37">
        <f>'cieki 2022'!BR147</f>
        <v>0.05</v>
      </c>
      <c r="R148" s="37">
        <f>'cieki 2022'!BS147</f>
        <v>0.05</v>
      </c>
      <c r="S148" s="51">
        <f>'cieki 2022'!BT147</f>
        <v>0.05</v>
      </c>
      <c r="T148" s="51">
        <f>'cieki 2022'!BX147</f>
        <v>0.15</v>
      </c>
      <c r="U148" s="94">
        <f>'cieki 2022'!BZ147</f>
        <v>0</v>
      </c>
      <c r="V148" s="94">
        <f>'cieki 2022'!CB147</f>
        <v>0</v>
      </c>
      <c r="W148" s="97">
        <f>'cieki 2022'!CJ147</f>
        <v>0</v>
      </c>
      <c r="X148" s="94">
        <f>'cieki 2022'!CO147</f>
        <v>0</v>
      </c>
      <c r="Y148" s="94">
        <f>'cieki 2022'!CP147</f>
        <v>0</v>
      </c>
      <c r="Z148" s="94">
        <f>'cieki 2022'!CQ147</f>
        <v>0</v>
      </c>
      <c r="AA148" s="94">
        <f>'cieki 2022'!CR147</f>
        <v>0</v>
      </c>
      <c r="AB148" s="94">
        <f>'cieki 2022'!CS147</f>
        <v>0</v>
      </c>
      <c r="AC148" s="94">
        <f>'cieki 2022'!CV147</f>
        <v>0</v>
      </c>
      <c r="AD148" s="94">
        <f>'cieki 2022'!CX147</f>
        <v>0</v>
      </c>
      <c r="AE148" s="94">
        <f>'cieki 2022'!CZ147</f>
        <v>0</v>
      </c>
      <c r="AF148" s="94">
        <f>'cieki 2022'!DA147</f>
        <v>0</v>
      </c>
      <c r="AG148" s="94">
        <f>'cieki 2022'!DB147</f>
        <v>0</v>
      </c>
      <c r="AH148" s="51">
        <f>'cieki 2022'!DC147</f>
        <v>0.05</v>
      </c>
      <c r="AI148" s="51">
        <f>'cieki 2022'!DD147</f>
        <v>0.05</v>
      </c>
      <c r="AJ148" s="94">
        <f>'cieki 2022'!DF147</f>
        <v>0</v>
      </c>
      <c r="AK148" s="94">
        <f>'cieki 2022'!DG147</f>
        <v>0</v>
      </c>
      <c r="AL148" s="94">
        <f>'cieki 2022'!DH147</f>
        <v>0</v>
      </c>
      <c r="AM148" s="94">
        <f>'cieki 2022'!DI147</f>
        <v>0</v>
      </c>
      <c r="AN148" s="95">
        <f>'cieki 2022'!DJ147</f>
        <v>0</v>
      </c>
      <c r="AO148" s="71" t="s">
        <v>166</v>
      </c>
      <c r="AQ148" s="145"/>
      <c r="AR148" s="146"/>
    </row>
    <row r="149" spans="1:44" ht="25.5" x14ac:dyDescent="0.2">
      <c r="A149" s="7">
        <f>'cieki 2022'!B148</f>
        <v>320</v>
      </c>
      <c r="B149" s="12" t="str">
        <f>'cieki 2022'!D148</f>
        <v>Pełcznica - ujście do Strzegomki</v>
      </c>
      <c r="C149" s="37">
        <f>'cieki 2022'!I148</f>
        <v>0.05</v>
      </c>
      <c r="D149" s="37">
        <f>'cieki 2022'!J148</f>
        <v>1.5</v>
      </c>
      <c r="E149" s="37">
        <f>'cieki 2022'!L148</f>
        <v>2.5000000000000001E-2</v>
      </c>
      <c r="F149" s="37">
        <f>'cieki 2022'!N148</f>
        <v>10.6</v>
      </c>
      <c r="G149" s="37">
        <f>'cieki 2022'!O148</f>
        <v>34.4</v>
      </c>
      <c r="H149" s="37">
        <f>'cieki 2022'!S148</f>
        <v>13.5</v>
      </c>
      <c r="I149" s="37">
        <f>'cieki 2022'!T148</f>
        <v>47.4</v>
      </c>
      <c r="J149" s="37">
        <f>'cieki 2022'!X148</f>
        <v>72.5</v>
      </c>
      <c r="K149" s="37">
        <f>'cieki 2022'!AH148</f>
        <v>400</v>
      </c>
      <c r="L149" s="37">
        <f>'cieki 2022'!AJ148</f>
        <v>74</v>
      </c>
      <c r="M149" s="37">
        <f>'cieki 2022'!BA148</f>
        <v>2327</v>
      </c>
      <c r="N149" s="37">
        <f>'cieki 2022'!BI148</f>
        <v>0.5</v>
      </c>
      <c r="O149" s="37">
        <f>'cieki 2022'!BJ148</f>
        <v>5.0000000000000001E-3</v>
      </c>
      <c r="P149" s="37">
        <f>'cieki 2022'!BP148</f>
        <v>0.05</v>
      </c>
      <c r="Q149" s="37">
        <f>'cieki 2022'!BR148</f>
        <v>0.05</v>
      </c>
      <c r="R149" s="37">
        <f>'cieki 2022'!BS148</f>
        <v>0.05</v>
      </c>
      <c r="S149" s="51">
        <f>'cieki 2022'!BT148</f>
        <v>0.05</v>
      </c>
      <c r="T149" s="51">
        <f>'cieki 2022'!BX148</f>
        <v>0.15</v>
      </c>
      <c r="U149" s="94">
        <f>'cieki 2022'!BZ148</f>
        <v>0</v>
      </c>
      <c r="V149" s="94">
        <f>'cieki 2022'!CB148</f>
        <v>0</v>
      </c>
      <c r="W149" s="97">
        <f>'cieki 2022'!CJ148</f>
        <v>0</v>
      </c>
      <c r="X149" s="94">
        <f>'cieki 2022'!CO148</f>
        <v>0</v>
      </c>
      <c r="Y149" s="94">
        <f>'cieki 2022'!CP148</f>
        <v>0</v>
      </c>
      <c r="Z149" s="94">
        <f>'cieki 2022'!CQ148</f>
        <v>0</v>
      </c>
      <c r="AA149" s="94">
        <f>'cieki 2022'!CR148</f>
        <v>0</v>
      </c>
      <c r="AB149" s="94">
        <f>'cieki 2022'!CS148</f>
        <v>0</v>
      </c>
      <c r="AC149" s="94">
        <f>'cieki 2022'!CV148</f>
        <v>0</v>
      </c>
      <c r="AD149" s="94">
        <f>'cieki 2022'!CX148</f>
        <v>0</v>
      </c>
      <c r="AE149" s="94">
        <f>'cieki 2022'!CZ148</f>
        <v>0</v>
      </c>
      <c r="AF149" s="94">
        <f>'cieki 2022'!DA148</f>
        <v>0</v>
      </c>
      <c r="AG149" s="94">
        <f>'cieki 2022'!DB148</f>
        <v>0</v>
      </c>
      <c r="AH149" s="51">
        <f>'cieki 2022'!DC148</f>
        <v>0.05</v>
      </c>
      <c r="AI149" s="51">
        <f>'cieki 2022'!DD148</f>
        <v>0.05</v>
      </c>
      <c r="AJ149" s="94">
        <f>'cieki 2022'!DF148</f>
        <v>0</v>
      </c>
      <c r="AK149" s="94">
        <f>'cieki 2022'!DG148</f>
        <v>0</v>
      </c>
      <c r="AL149" s="94">
        <f>'cieki 2022'!DH148</f>
        <v>0</v>
      </c>
      <c r="AM149" s="94">
        <f>'cieki 2022'!DI148</f>
        <v>0</v>
      </c>
      <c r="AN149" s="95">
        <f>'cieki 2022'!DJ148</f>
        <v>0</v>
      </c>
      <c r="AO149" s="71" t="s">
        <v>166</v>
      </c>
      <c r="AQ149" s="145"/>
      <c r="AR149" s="146"/>
    </row>
    <row r="150" spans="1:44" ht="38.25" x14ac:dyDescent="0.2">
      <c r="A150" s="7">
        <f>'cieki 2022'!B149</f>
        <v>321</v>
      </c>
      <c r="B150" s="12" t="str">
        <f>'cieki 2022'!D149</f>
        <v>Piekło - ujście do Ścinawki (m. Ścinawka Górna)</v>
      </c>
      <c r="C150" s="37">
        <f>'cieki 2022'!I149</f>
        <v>0.05</v>
      </c>
      <c r="D150" s="37">
        <f>'cieki 2022'!J149</f>
        <v>8.19</v>
      </c>
      <c r="E150" s="37">
        <f>'cieki 2022'!L149</f>
        <v>2.5000000000000001E-2</v>
      </c>
      <c r="F150" s="37">
        <f>'cieki 2022'!N149</f>
        <v>23.2</v>
      </c>
      <c r="G150" s="37">
        <f>'cieki 2022'!O149</f>
        <v>14.7</v>
      </c>
      <c r="H150" s="37">
        <f>'cieki 2022'!S149</f>
        <v>17</v>
      </c>
      <c r="I150" s="37">
        <f>'cieki 2022'!T149</f>
        <v>15.6</v>
      </c>
      <c r="J150" s="37">
        <f>'cieki 2022'!X149</f>
        <v>50.8</v>
      </c>
      <c r="K150" s="37">
        <f>'cieki 2022'!AH149</f>
        <v>24</v>
      </c>
      <c r="L150" s="37">
        <f>'cieki 2022'!AJ149</f>
        <v>21</v>
      </c>
      <c r="M150" s="37">
        <f>'cieki 2022'!BA149</f>
        <v>1288</v>
      </c>
      <c r="N150" s="37">
        <f>'cieki 2022'!BI149</f>
        <v>0.5</v>
      </c>
      <c r="O150" s="37">
        <f>'cieki 2022'!BJ149</f>
        <v>5.0000000000000001E-3</v>
      </c>
      <c r="P150" s="37">
        <f>'cieki 2022'!BP149</f>
        <v>0.05</v>
      </c>
      <c r="Q150" s="37">
        <f>'cieki 2022'!BR149</f>
        <v>0.05</v>
      </c>
      <c r="R150" s="37">
        <f>'cieki 2022'!BS149</f>
        <v>0.05</v>
      </c>
      <c r="S150" s="51">
        <f>'cieki 2022'!BT149</f>
        <v>0.05</v>
      </c>
      <c r="T150" s="51">
        <f>'cieki 2022'!BX149</f>
        <v>0.15</v>
      </c>
      <c r="U150" s="94">
        <f>'cieki 2022'!BZ149</f>
        <v>0</v>
      </c>
      <c r="V150" s="94">
        <f>'cieki 2022'!CB149</f>
        <v>0</v>
      </c>
      <c r="W150" s="97">
        <f>'cieki 2022'!CJ149</f>
        <v>0</v>
      </c>
      <c r="X150" s="94">
        <f>'cieki 2022'!CO149</f>
        <v>0</v>
      </c>
      <c r="Y150" s="94">
        <f>'cieki 2022'!CP149</f>
        <v>0</v>
      </c>
      <c r="Z150" s="94">
        <f>'cieki 2022'!CQ149</f>
        <v>0</v>
      </c>
      <c r="AA150" s="94">
        <f>'cieki 2022'!CR149</f>
        <v>0</v>
      </c>
      <c r="AB150" s="94">
        <f>'cieki 2022'!CS149</f>
        <v>0</v>
      </c>
      <c r="AC150" s="94">
        <f>'cieki 2022'!CV149</f>
        <v>0</v>
      </c>
      <c r="AD150" s="94">
        <f>'cieki 2022'!CX149</f>
        <v>0</v>
      </c>
      <c r="AE150" s="94">
        <f>'cieki 2022'!CZ149</f>
        <v>0</v>
      </c>
      <c r="AF150" s="94">
        <f>'cieki 2022'!DA149</f>
        <v>0</v>
      </c>
      <c r="AG150" s="94">
        <f>'cieki 2022'!DB149</f>
        <v>0</v>
      </c>
      <c r="AH150" s="51">
        <f>'cieki 2022'!DC149</f>
        <v>0.05</v>
      </c>
      <c r="AI150" s="51">
        <f>'cieki 2022'!DD149</f>
        <v>0.05</v>
      </c>
      <c r="AJ150" s="94">
        <f>'cieki 2022'!DF149</f>
        <v>0</v>
      </c>
      <c r="AK150" s="94">
        <f>'cieki 2022'!DG149</f>
        <v>0</v>
      </c>
      <c r="AL150" s="94">
        <f>'cieki 2022'!DH149</f>
        <v>0</v>
      </c>
      <c r="AM150" s="94">
        <f>'cieki 2022'!DI149</f>
        <v>0</v>
      </c>
      <c r="AN150" s="95">
        <f>'cieki 2022'!DJ149</f>
        <v>0</v>
      </c>
      <c r="AO150" s="72" t="s">
        <v>167</v>
      </c>
      <c r="AQ150" s="145"/>
      <c r="AR150" s="146"/>
    </row>
    <row r="151" spans="1:44" ht="25.5" x14ac:dyDescent="0.2">
      <c r="A151" s="7">
        <f>'cieki 2022'!B150</f>
        <v>322</v>
      </c>
      <c r="B151" s="12" t="str">
        <f>'cieki 2022'!D150</f>
        <v>Pilica - pow. Nowego Miasta</v>
      </c>
      <c r="C151" s="37">
        <f>'cieki 2022'!I150</f>
        <v>0.05</v>
      </c>
      <c r="D151" s="37">
        <f>'cieki 2022'!J150</f>
        <v>1.5</v>
      </c>
      <c r="E151" s="37">
        <f>'cieki 2022'!L150</f>
        <v>2.5000000000000001E-2</v>
      </c>
      <c r="F151" s="37">
        <f>'cieki 2022'!N150</f>
        <v>3.78</v>
      </c>
      <c r="G151" s="37">
        <f>'cieki 2022'!O150</f>
        <v>3.55</v>
      </c>
      <c r="H151" s="37">
        <f>'cieki 2022'!S150</f>
        <v>1.35</v>
      </c>
      <c r="I151" s="37">
        <f>'cieki 2022'!T150</f>
        <v>1.61</v>
      </c>
      <c r="J151" s="37">
        <f>'cieki 2022'!X150</f>
        <v>42.4</v>
      </c>
      <c r="K151" s="37">
        <f>'cieki 2022'!AH150</f>
        <v>2.5</v>
      </c>
      <c r="L151" s="37">
        <f>'cieki 2022'!AJ150</f>
        <v>2.5</v>
      </c>
      <c r="M151" s="37">
        <f>'cieki 2022'!BA150</f>
        <v>31.5</v>
      </c>
      <c r="N151" s="37">
        <f>'cieki 2022'!BI150</f>
        <v>0.5</v>
      </c>
      <c r="O151" s="37">
        <f>'cieki 2022'!BJ150</f>
        <v>5.0000000000000001E-3</v>
      </c>
      <c r="P151" s="37">
        <f>'cieki 2022'!BP150</f>
        <v>0.05</v>
      </c>
      <c r="Q151" s="37">
        <f>'cieki 2022'!BR150</f>
        <v>0.05</v>
      </c>
      <c r="R151" s="37">
        <f>'cieki 2022'!BS150</f>
        <v>0.05</v>
      </c>
      <c r="S151" s="51">
        <f>'cieki 2022'!BT150</f>
        <v>0.05</v>
      </c>
      <c r="T151" s="51">
        <f>'cieki 2022'!BX150</f>
        <v>0.15</v>
      </c>
      <c r="U151" s="94">
        <f>'cieki 2022'!BZ150</f>
        <v>0</v>
      </c>
      <c r="V151" s="94">
        <f>'cieki 2022'!CB150</f>
        <v>0</v>
      </c>
      <c r="W151" s="97">
        <f>'cieki 2022'!CJ150</f>
        <v>0</v>
      </c>
      <c r="X151" s="94">
        <f>'cieki 2022'!CO150</f>
        <v>0</v>
      </c>
      <c r="Y151" s="94">
        <f>'cieki 2022'!CP150</f>
        <v>0</v>
      </c>
      <c r="Z151" s="94">
        <f>'cieki 2022'!CQ150</f>
        <v>0</v>
      </c>
      <c r="AA151" s="94">
        <f>'cieki 2022'!CR150</f>
        <v>0</v>
      </c>
      <c r="AB151" s="94">
        <f>'cieki 2022'!CS150</f>
        <v>0</v>
      </c>
      <c r="AC151" s="94">
        <f>'cieki 2022'!CV150</f>
        <v>0</v>
      </c>
      <c r="AD151" s="94">
        <f>'cieki 2022'!CX150</f>
        <v>0</v>
      </c>
      <c r="AE151" s="94">
        <f>'cieki 2022'!CZ150</f>
        <v>0</v>
      </c>
      <c r="AF151" s="94">
        <f>'cieki 2022'!DA150</f>
        <v>0</v>
      </c>
      <c r="AG151" s="94">
        <f>'cieki 2022'!DB150</f>
        <v>0</v>
      </c>
      <c r="AH151" s="51">
        <f>'cieki 2022'!DC150</f>
        <v>0.05</v>
      </c>
      <c r="AI151" s="51">
        <f>'cieki 2022'!DD150</f>
        <v>0.05</v>
      </c>
      <c r="AJ151" s="94">
        <f>'cieki 2022'!DF150</f>
        <v>0</v>
      </c>
      <c r="AK151" s="94">
        <f>'cieki 2022'!DG150</f>
        <v>0</v>
      </c>
      <c r="AL151" s="94">
        <f>'cieki 2022'!DH150</f>
        <v>0</v>
      </c>
      <c r="AM151" s="94">
        <f>'cieki 2022'!DI150</f>
        <v>0</v>
      </c>
      <c r="AN151" s="95">
        <f>'cieki 2022'!DJ150</f>
        <v>0</v>
      </c>
      <c r="AO151" s="72" t="s">
        <v>167</v>
      </c>
      <c r="AQ151" s="145"/>
      <c r="AR151" s="146"/>
    </row>
    <row r="152" spans="1:44" x14ac:dyDescent="0.2">
      <c r="A152" s="7">
        <f>'cieki 2022'!B151</f>
        <v>323</v>
      </c>
      <c r="B152" s="12" t="str">
        <f>'cieki 2022'!D151</f>
        <v>Pilica - Sulejów</v>
      </c>
      <c r="C152" s="37">
        <f>'cieki 2022'!I151</f>
        <v>0.05</v>
      </c>
      <c r="D152" s="37">
        <f>'cieki 2022'!J151</f>
        <v>1.5</v>
      </c>
      <c r="E152" s="37">
        <f>'cieki 2022'!L151</f>
        <v>2.5000000000000001E-2</v>
      </c>
      <c r="F152" s="37">
        <f>'cieki 2022'!N151</f>
        <v>2.4700000000000002</v>
      </c>
      <c r="G152" s="37">
        <f>'cieki 2022'!O151</f>
        <v>2.98</v>
      </c>
      <c r="H152" s="37">
        <f>'cieki 2022'!S151</f>
        <v>1.42</v>
      </c>
      <c r="I152" s="37">
        <f>'cieki 2022'!T151</f>
        <v>1.72</v>
      </c>
      <c r="J152" s="37">
        <f>'cieki 2022'!X151</f>
        <v>10.9</v>
      </c>
      <c r="K152" s="37">
        <f>'cieki 2022'!AH151</f>
        <v>2.5</v>
      </c>
      <c r="L152" s="37">
        <f>'cieki 2022'!AJ151</f>
        <v>2.5</v>
      </c>
      <c r="M152" s="37">
        <f>'cieki 2022'!BA151</f>
        <v>84</v>
      </c>
      <c r="N152" s="37">
        <f>'cieki 2022'!BI151</f>
        <v>0.5</v>
      </c>
      <c r="O152" s="37">
        <f>'cieki 2022'!BJ151</f>
        <v>5.0000000000000001E-3</v>
      </c>
      <c r="P152" s="37">
        <f>'cieki 2022'!BP151</f>
        <v>0.05</v>
      </c>
      <c r="Q152" s="37">
        <f>'cieki 2022'!BR151</f>
        <v>0.05</v>
      </c>
      <c r="R152" s="37">
        <f>'cieki 2022'!BS151</f>
        <v>0.05</v>
      </c>
      <c r="S152" s="51">
        <f>'cieki 2022'!BT151</f>
        <v>0.05</v>
      </c>
      <c r="T152" s="51">
        <f>'cieki 2022'!BX151</f>
        <v>0.15</v>
      </c>
      <c r="U152" s="102">
        <f>'cieki 2022'!BZ151</f>
        <v>50</v>
      </c>
      <c r="V152" s="102">
        <f>'cieki 2022'!CB151</f>
        <v>0.01</v>
      </c>
      <c r="W152" s="103">
        <f>'cieki 2022'!CJ151</f>
        <v>5.0000000000000001E-3</v>
      </c>
      <c r="X152" s="102">
        <f>'cieki 2022'!CO151</f>
        <v>1.5</v>
      </c>
      <c r="Y152" s="102">
        <f>'cieki 2022'!CP151</f>
        <v>0.3</v>
      </c>
      <c r="Z152" s="102">
        <f>'cieki 2022'!CQ151</f>
        <v>5</v>
      </c>
      <c r="AA152" s="102">
        <f>'cieki 2022'!CR151</f>
        <v>0.5</v>
      </c>
      <c r="AB152" s="102">
        <f>'cieki 2022'!CS151</f>
        <v>0.5</v>
      </c>
      <c r="AC152" s="102">
        <f>'cieki 2022'!CV151</f>
        <v>0.05</v>
      </c>
      <c r="AD152" s="102">
        <f>'cieki 2022'!CX151</f>
        <v>0.05</v>
      </c>
      <c r="AE152" s="102">
        <f>'cieki 2022'!CZ151</f>
        <v>0.05</v>
      </c>
      <c r="AF152" s="102">
        <f>'cieki 2022'!DA151</f>
        <v>0.05</v>
      </c>
      <c r="AG152" s="102">
        <f>'cieki 2022'!DB151</f>
        <v>0.05</v>
      </c>
      <c r="AH152" s="102">
        <f>'cieki 2022'!DC151</f>
        <v>0.05</v>
      </c>
      <c r="AI152" s="102">
        <f>'cieki 2022'!DD151</f>
        <v>0.05</v>
      </c>
      <c r="AJ152" s="102">
        <f>'cieki 2022'!DF151</f>
        <v>0.5</v>
      </c>
      <c r="AK152" s="102">
        <f>'cieki 2022'!DG151</f>
        <v>0.05</v>
      </c>
      <c r="AL152" s="102">
        <f>'cieki 2022'!DH151</f>
        <v>2.5000000000000001E-2</v>
      </c>
      <c r="AM152" s="102">
        <f>'cieki 2022'!DI151</f>
        <v>2.5000000000000001E-2</v>
      </c>
      <c r="AN152" s="104">
        <f>'cieki 2022'!DJ151</f>
        <v>0.05</v>
      </c>
      <c r="AO152" s="72" t="s">
        <v>167</v>
      </c>
      <c r="AQ152" s="145"/>
      <c r="AR152" s="146"/>
    </row>
    <row r="153" spans="1:44" ht="25.5" x14ac:dyDescent="0.2">
      <c r="A153" s="7">
        <f>'cieki 2022'!B152</f>
        <v>324</v>
      </c>
      <c r="B153" s="12" t="str">
        <f>'cieki 2022'!D152</f>
        <v>Pilica - pow.dop. spod Nakła m.Łąkietka</v>
      </c>
      <c r="C153" s="37">
        <f>'cieki 2022'!I152</f>
        <v>0.05</v>
      </c>
      <c r="D153" s="37">
        <f>'cieki 2022'!J152</f>
        <v>1.5</v>
      </c>
      <c r="E153" s="37">
        <f>'cieki 2022'!L152</f>
        <v>2.5000000000000001E-2</v>
      </c>
      <c r="F153" s="37">
        <f>'cieki 2022'!N152</f>
        <v>4.3600000000000003</v>
      </c>
      <c r="G153" s="37">
        <f>'cieki 2022'!O152</f>
        <v>2.82</v>
      </c>
      <c r="H153" s="37">
        <f>'cieki 2022'!S152</f>
        <v>2.52</v>
      </c>
      <c r="I153" s="37">
        <f>'cieki 2022'!T152</f>
        <v>0.5</v>
      </c>
      <c r="J153" s="37">
        <f>'cieki 2022'!X152</f>
        <v>8.91</v>
      </c>
      <c r="K153" s="37">
        <f>'cieki 2022'!AH152</f>
        <v>6</v>
      </c>
      <c r="L153" s="37">
        <f>'cieki 2022'!AJ152</f>
        <v>2.5</v>
      </c>
      <c r="M153" s="37">
        <f>'cieki 2022'!BA152</f>
        <v>135</v>
      </c>
      <c r="N153" s="37">
        <f>'cieki 2022'!BI152</f>
        <v>0.5</v>
      </c>
      <c r="O153" s="37">
        <f>'cieki 2022'!BJ152</f>
        <v>5.0000000000000001E-3</v>
      </c>
      <c r="P153" s="37">
        <f>'cieki 2022'!BP152</f>
        <v>0.05</v>
      </c>
      <c r="Q153" s="37">
        <f>'cieki 2022'!BR152</f>
        <v>0.05</v>
      </c>
      <c r="R153" s="37">
        <f>'cieki 2022'!BS152</f>
        <v>0.05</v>
      </c>
      <c r="S153" s="51">
        <f>'cieki 2022'!BT152</f>
        <v>0.05</v>
      </c>
      <c r="T153" s="51">
        <f>'cieki 2022'!BX152</f>
        <v>0.15</v>
      </c>
      <c r="U153" s="94">
        <f>'cieki 2022'!BZ152</f>
        <v>0</v>
      </c>
      <c r="V153" s="94">
        <f>'cieki 2022'!CB152</f>
        <v>0</v>
      </c>
      <c r="W153" s="97">
        <f>'cieki 2022'!CJ152</f>
        <v>0</v>
      </c>
      <c r="X153" s="94">
        <f>'cieki 2022'!CO152</f>
        <v>0</v>
      </c>
      <c r="Y153" s="94">
        <f>'cieki 2022'!CP152</f>
        <v>0</v>
      </c>
      <c r="Z153" s="94">
        <f>'cieki 2022'!CQ152</f>
        <v>0</v>
      </c>
      <c r="AA153" s="94">
        <f>'cieki 2022'!CR152</f>
        <v>0</v>
      </c>
      <c r="AB153" s="94">
        <f>'cieki 2022'!CS152</f>
        <v>0</v>
      </c>
      <c r="AC153" s="94">
        <f>'cieki 2022'!CV152</f>
        <v>0</v>
      </c>
      <c r="AD153" s="94">
        <f>'cieki 2022'!CX152</f>
        <v>0</v>
      </c>
      <c r="AE153" s="94">
        <f>'cieki 2022'!CZ152</f>
        <v>0</v>
      </c>
      <c r="AF153" s="94">
        <f>'cieki 2022'!DA152</f>
        <v>0</v>
      </c>
      <c r="AG153" s="94">
        <f>'cieki 2022'!DB152</f>
        <v>0</v>
      </c>
      <c r="AH153" s="51">
        <f>'cieki 2022'!DC152</f>
        <v>0.05</v>
      </c>
      <c r="AI153" s="51">
        <f>'cieki 2022'!DD152</f>
        <v>0.05</v>
      </c>
      <c r="AJ153" s="94">
        <f>'cieki 2022'!DF152</f>
        <v>0</v>
      </c>
      <c r="AK153" s="94">
        <f>'cieki 2022'!DG152</f>
        <v>0</v>
      </c>
      <c r="AL153" s="94">
        <f>'cieki 2022'!DH152</f>
        <v>0</v>
      </c>
      <c r="AM153" s="94">
        <f>'cieki 2022'!DI152</f>
        <v>0</v>
      </c>
      <c r="AN153" s="95">
        <f>'cieki 2022'!DJ152</f>
        <v>0</v>
      </c>
      <c r="AO153" s="72" t="s">
        <v>167</v>
      </c>
      <c r="AQ153" s="145"/>
      <c r="AR153" s="146"/>
    </row>
    <row r="154" spans="1:44" ht="25.5" x14ac:dyDescent="0.2">
      <c r="A154" s="7">
        <f>'cieki 2022'!B153</f>
        <v>325</v>
      </c>
      <c r="B154" s="12" t="str">
        <f>'cieki 2022'!D153</f>
        <v>Piława - poniżej Zabrodzia</v>
      </c>
      <c r="C154" s="37">
        <f>'cieki 2022'!I153</f>
        <v>0.05</v>
      </c>
      <c r="D154" s="37">
        <f>'cieki 2022'!J153</f>
        <v>1.5</v>
      </c>
      <c r="E154" s="37">
        <f>'cieki 2022'!L153</f>
        <v>2.5000000000000001E-2</v>
      </c>
      <c r="F154" s="37">
        <f>'cieki 2022'!N153</f>
        <v>3.85</v>
      </c>
      <c r="G154" s="37">
        <f>'cieki 2022'!O153</f>
        <v>9.0299999999999994</v>
      </c>
      <c r="H154" s="37">
        <f>'cieki 2022'!S153</f>
        <v>2.84</v>
      </c>
      <c r="I154" s="37">
        <f>'cieki 2022'!T153</f>
        <v>0.5</v>
      </c>
      <c r="J154" s="37">
        <f>'cieki 2022'!X153</f>
        <v>18.399999999999999</v>
      </c>
      <c r="K154" s="37">
        <f>'cieki 2022'!AH153</f>
        <v>87</v>
      </c>
      <c r="L154" s="37">
        <f>'cieki 2022'!AJ153</f>
        <v>21</v>
      </c>
      <c r="M154" s="37">
        <f>'cieki 2022'!BA153</f>
        <v>1341</v>
      </c>
      <c r="N154" s="37">
        <f>'cieki 2022'!BI153</f>
        <v>0.5</v>
      </c>
      <c r="O154" s="37">
        <f>'cieki 2022'!BJ153</f>
        <v>5.0000000000000001E-3</v>
      </c>
      <c r="P154" s="37">
        <f>'cieki 2022'!BP153</f>
        <v>0.05</v>
      </c>
      <c r="Q154" s="37">
        <f>'cieki 2022'!BR153</f>
        <v>0.05</v>
      </c>
      <c r="R154" s="37">
        <f>'cieki 2022'!BS153</f>
        <v>0.05</v>
      </c>
      <c r="S154" s="51">
        <f>'cieki 2022'!BT153</f>
        <v>0.05</v>
      </c>
      <c r="T154" s="51">
        <f>'cieki 2022'!BX153</f>
        <v>0.15</v>
      </c>
      <c r="U154" s="94">
        <f>'cieki 2022'!BZ153</f>
        <v>0</v>
      </c>
      <c r="V154" s="94">
        <f>'cieki 2022'!CB153</f>
        <v>0</v>
      </c>
      <c r="W154" s="97">
        <f>'cieki 2022'!CJ153</f>
        <v>0</v>
      </c>
      <c r="X154" s="94">
        <f>'cieki 2022'!CO153</f>
        <v>0</v>
      </c>
      <c r="Y154" s="94">
        <f>'cieki 2022'!CP153</f>
        <v>0</v>
      </c>
      <c r="Z154" s="94">
        <f>'cieki 2022'!CQ153</f>
        <v>0</v>
      </c>
      <c r="AA154" s="94">
        <f>'cieki 2022'!CR153</f>
        <v>0</v>
      </c>
      <c r="AB154" s="94">
        <f>'cieki 2022'!CS153</f>
        <v>0</v>
      </c>
      <c r="AC154" s="94">
        <f>'cieki 2022'!CV153</f>
        <v>0</v>
      </c>
      <c r="AD154" s="94">
        <f>'cieki 2022'!CX153</f>
        <v>0</v>
      </c>
      <c r="AE154" s="94">
        <f>'cieki 2022'!CZ153</f>
        <v>0</v>
      </c>
      <c r="AF154" s="94">
        <f>'cieki 2022'!DA153</f>
        <v>0</v>
      </c>
      <c r="AG154" s="94">
        <f>'cieki 2022'!DB153</f>
        <v>0</v>
      </c>
      <c r="AH154" s="51">
        <f>'cieki 2022'!DC153</f>
        <v>0.05</v>
      </c>
      <c r="AI154" s="51">
        <f>'cieki 2022'!DD153</f>
        <v>0.05</v>
      </c>
      <c r="AJ154" s="94">
        <f>'cieki 2022'!DF153</f>
        <v>0</v>
      </c>
      <c r="AK154" s="94">
        <f>'cieki 2022'!DG153</f>
        <v>0</v>
      </c>
      <c r="AL154" s="94">
        <f>'cieki 2022'!DH153</f>
        <v>0</v>
      </c>
      <c r="AM154" s="94">
        <f>'cieki 2022'!DI153</f>
        <v>0</v>
      </c>
      <c r="AN154" s="95">
        <f>'cieki 2022'!DJ153</f>
        <v>0</v>
      </c>
      <c r="AO154" s="72" t="s">
        <v>167</v>
      </c>
      <c r="AQ154" s="145"/>
      <c r="AR154" s="146"/>
    </row>
    <row r="155" spans="1:44" x14ac:dyDescent="0.2">
      <c r="A155" s="7">
        <f>'cieki 2022'!B154</f>
        <v>326</v>
      </c>
      <c r="B155" s="12" t="str">
        <f>'cieki 2022'!D154</f>
        <v>Piwonia - Koczergi</v>
      </c>
      <c r="C155" s="37">
        <f>'cieki 2022'!I154</f>
        <v>0.05</v>
      </c>
      <c r="D155" s="37">
        <f>'cieki 2022'!J154</f>
        <v>1.5</v>
      </c>
      <c r="E155" s="37">
        <f>'cieki 2022'!L154</f>
        <v>2.5000000000000001E-2</v>
      </c>
      <c r="F155" s="37">
        <f>'cieki 2022'!N154</f>
        <v>1.06</v>
      </c>
      <c r="G155" s="37">
        <f>'cieki 2022'!O154</f>
        <v>2.59</v>
      </c>
      <c r="H155" s="37">
        <f>'cieki 2022'!S154</f>
        <v>0.2</v>
      </c>
      <c r="I155" s="37">
        <f>'cieki 2022'!T154</f>
        <v>0.5</v>
      </c>
      <c r="J155" s="37">
        <f>'cieki 2022'!X154</f>
        <v>1.68</v>
      </c>
      <c r="K155" s="37">
        <f>'cieki 2022'!AH154</f>
        <v>2.5</v>
      </c>
      <c r="L155" s="37">
        <f>'cieki 2022'!AJ154</f>
        <v>2.5</v>
      </c>
      <c r="M155" s="37">
        <f>'cieki 2022'!BA154</f>
        <v>31.5</v>
      </c>
      <c r="N155" s="37">
        <f>'cieki 2022'!BI154</f>
        <v>0.5</v>
      </c>
      <c r="O155" s="37">
        <f>'cieki 2022'!BJ154</f>
        <v>5.0000000000000001E-3</v>
      </c>
      <c r="P155" s="37">
        <f>'cieki 2022'!BP154</f>
        <v>0.05</v>
      </c>
      <c r="Q155" s="37">
        <f>'cieki 2022'!BR154</f>
        <v>0.05</v>
      </c>
      <c r="R155" s="37">
        <f>'cieki 2022'!BS154</f>
        <v>0.05</v>
      </c>
      <c r="S155" s="51">
        <f>'cieki 2022'!BT154</f>
        <v>0.05</v>
      </c>
      <c r="T155" s="51">
        <f>'cieki 2022'!BX154</f>
        <v>0.15</v>
      </c>
      <c r="U155" s="94">
        <f>'cieki 2022'!BZ154</f>
        <v>0</v>
      </c>
      <c r="V155" s="94">
        <f>'cieki 2022'!CB154</f>
        <v>0</v>
      </c>
      <c r="W155" s="97">
        <f>'cieki 2022'!CJ154</f>
        <v>0</v>
      </c>
      <c r="X155" s="94">
        <f>'cieki 2022'!CO154</f>
        <v>0</v>
      </c>
      <c r="Y155" s="94">
        <f>'cieki 2022'!CP154</f>
        <v>0</v>
      </c>
      <c r="Z155" s="94">
        <f>'cieki 2022'!CQ154</f>
        <v>0</v>
      </c>
      <c r="AA155" s="94">
        <f>'cieki 2022'!CR154</f>
        <v>0</v>
      </c>
      <c r="AB155" s="94">
        <f>'cieki 2022'!CS154</f>
        <v>0</v>
      </c>
      <c r="AC155" s="94">
        <f>'cieki 2022'!CV154</f>
        <v>0</v>
      </c>
      <c r="AD155" s="94">
        <f>'cieki 2022'!CX154</f>
        <v>0</v>
      </c>
      <c r="AE155" s="94">
        <f>'cieki 2022'!CZ154</f>
        <v>0</v>
      </c>
      <c r="AF155" s="94">
        <f>'cieki 2022'!DA154</f>
        <v>0</v>
      </c>
      <c r="AG155" s="94">
        <f>'cieki 2022'!DB154</f>
        <v>0</v>
      </c>
      <c r="AH155" s="51">
        <f>'cieki 2022'!DC154</f>
        <v>0.05</v>
      </c>
      <c r="AI155" s="51">
        <f>'cieki 2022'!DD154</f>
        <v>0.05</v>
      </c>
      <c r="AJ155" s="94">
        <f>'cieki 2022'!DF154</f>
        <v>0</v>
      </c>
      <c r="AK155" s="94">
        <f>'cieki 2022'!DG154</f>
        <v>0</v>
      </c>
      <c r="AL155" s="94">
        <f>'cieki 2022'!DH154</f>
        <v>0</v>
      </c>
      <c r="AM155" s="94">
        <f>'cieki 2022'!DI154</f>
        <v>0</v>
      </c>
      <c r="AN155" s="95">
        <f>'cieki 2022'!DJ154</f>
        <v>0</v>
      </c>
      <c r="AO155" s="72" t="s">
        <v>167</v>
      </c>
      <c r="AQ155" s="145"/>
      <c r="AR155" s="146"/>
    </row>
    <row r="156" spans="1:44" x14ac:dyDescent="0.2">
      <c r="A156" s="7">
        <f>'cieki 2022'!B155</f>
        <v>327</v>
      </c>
      <c r="B156" s="12" t="str">
        <f>'cieki 2022'!D155</f>
        <v>Pliszka - m. Urad</v>
      </c>
      <c r="C156" s="37">
        <f>'cieki 2022'!I155</f>
        <v>0.05</v>
      </c>
      <c r="D156" s="37">
        <f>'cieki 2022'!J155</f>
        <v>1.5</v>
      </c>
      <c r="E156" s="37">
        <f>'cieki 2022'!L155</f>
        <v>2.5000000000000001E-2</v>
      </c>
      <c r="F156" s="37">
        <f>'cieki 2022'!N155</f>
        <v>4.25</v>
      </c>
      <c r="G156" s="37">
        <f>'cieki 2022'!O155</f>
        <v>13.1</v>
      </c>
      <c r="H156" s="37">
        <f>'cieki 2022'!S155</f>
        <v>2.12</v>
      </c>
      <c r="I156" s="37">
        <f>'cieki 2022'!T155</f>
        <v>15.8</v>
      </c>
      <c r="J156" s="37">
        <f>'cieki 2022'!X155</f>
        <v>36.1</v>
      </c>
      <c r="K156" s="37">
        <f>'cieki 2022'!AH155</f>
        <v>14</v>
      </c>
      <c r="L156" s="37">
        <f>'cieki 2022'!AJ155</f>
        <v>11</v>
      </c>
      <c r="M156" s="37">
        <f>'cieki 2022'!BA155</f>
        <v>498.5</v>
      </c>
      <c r="N156" s="37">
        <f>'cieki 2022'!BI155</f>
        <v>0.5</v>
      </c>
      <c r="O156" s="37">
        <f>'cieki 2022'!BJ155</f>
        <v>5.0000000000000001E-3</v>
      </c>
      <c r="P156" s="37">
        <f>'cieki 2022'!BP155</f>
        <v>0.05</v>
      </c>
      <c r="Q156" s="37">
        <f>'cieki 2022'!BR155</f>
        <v>0.05</v>
      </c>
      <c r="R156" s="37">
        <f>'cieki 2022'!BS155</f>
        <v>0.05</v>
      </c>
      <c r="S156" s="51">
        <f>'cieki 2022'!BT155</f>
        <v>0.05</v>
      </c>
      <c r="T156" s="51">
        <f>'cieki 2022'!BX155</f>
        <v>0.15</v>
      </c>
      <c r="U156" s="94">
        <f>'cieki 2022'!BZ155</f>
        <v>0</v>
      </c>
      <c r="V156" s="94">
        <f>'cieki 2022'!CB155</f>
        <v>0</v>
      </c>
      <c r="W156" s="94">
        <f>'cieki 2022'!CJ155</f>
        <v>0</v>
      </c>
      <c r="X156" s="94">
        <f>'cieki 2022'!CO155</f>
        <v>0</v>
      </c>
      <c r="Y156" s="94">
        <f>'cieki 2022'!CP155</f>
        <v>0</v>
      </c>
      <c r="Z156" s="94">
        <f>'cieki 2022'!CQ155</f>
        <v>0</v>
      </c>
      <c r="AA156" s="94">
        <f>'cieki 2022'!CR155</f>
        <v>0</v>
      </c>
      <c r="AB156" s="94">
        <f>'cieki 2022'!CS155</f>
        <v>0</v>
      </c>
      <c r="AC156" s="94">
        <f>'cieki 2022'!CV155</f>
        <v>0</v>
      </c>
      <c r="AD156" s="94">
        <f>'cieki 2022'!CX155</f>
        <v>0</v>
      </c>
      <c r="AE156" s="94">
        <f>'cieki 2022'!CZ155</f>
        <v>0</v>
      </c>
      <c r="AF156" s="94">
        <f>'cieki 2022'!DA155</f>
        <v>0</v>
      </c>
      <c r="AG156" s="94">
        <f>'cieki 2022'!DB155</f>
        <v>0</v>
      </c>
      <c r="AH156" s="51">
        <f>'cieki 2022'!DC155</f>
        <v>0.05</v>
      </c>
      <c r="AI156" s="51">
        <f>'cieki 2022'!DD155</f>
        <v>0.05</v>
      </c>
      <c r="AJ156" s="94">
        <f>'cieki 2022'!DF155</f>
        <v>0</v>
      </c>
      <c r="AK156" s="94">
        <f>'cieki 2022'!DG155</f>
        <v>0</v>
      </c>
      <c r="AL156" s="94">
        <f>'cieki 2022'!DH155</f>
        <v>0</v>
      </c>
      <c r="AM156" s="94">
        <f>'cieki 2022'!DI155</f>
        <v>0</v>
      </c>
      <c r="AN156" s="94">
        <f>'cieki 2022'!DJ155</f>
        <v>0</v>
      </c>
      <c r="AO156" s="72" t="s">
        <v>167</v>
      </c>
      <c r="AQ156" s="145"/>
      <c r="AR156" s="146"/>
    </row>
    <row r="157" spans="1:44" x14ac:dyDescent="0.2">
      <c r="A157" s="7">
        <f>'cieki 2022'!B156</f>
        <v>328</v>
      </c>
      <c r="B157" s="12" t="str">
        <f>'cieki 2022'!D156</f>
        <v>Plitnica - Płytnica</v>
      </c>
      <c r="C157" s="37">
        <f>'cieki 2022'!I156</f>
        <v>0.05</v>
      </c>
      <c r="D157" s="37">
        <f>'cieki 2022'!J156</f>
        <v>1.5</v>
      </c>
      <c r="E157" s="37">
        <f>'cieki 2022'!L156</f>
        <v>2.5000000000000001E-2</v>
      </c>
      <c r="F157" s="37">
        <f>'cieki 2022'!N156</f>
        <v>2.41</v>
      </c>
      <c r="G157" s="37">
        <f>'cieki 2022'!O156</f>
        <v>9.3699999999999992</v>
      </c>
      <c r="H157" s="37">
        <f>'cieki 2022'!S156</f>
        <v>1.32</v>
      </c>
      <c r="I157" s="37">
        <f>'cieki 2022'!T156</f>
        <v>1.83</v>
      </c>
      <c r="J157" s="37">
        <f>'cieki 2022'!X156</f>
        <v>8.64</v>
      </c>
      <c r="K157" s="37">
        <f>'cieki 2022'!AH156</f>
        <v>32</v>
      </c>
      <c r="L157" s="37">
        <f>'cieki 2022'!AJ156</f>
        <v>5</v>
      </c>
      <c r="M157" s="37">
        <f>'cieki 2022'!BA156</f>
        <v>439.5</v>
      </c>
      <c r="N157" s="37">
        <f>'cieki 2022'!BI156</f>
        <v>0.5</v>
      </c>
      <c r="O157" s="37">
        <f>'cieki 2022'!BJ156</f>
        <v>5.0000000000000001E-3</v>
      </c>
      <c r="P157" s="37">
        <f>'cieki 2022'!BP156</f>
        <v>0.05</v>
      </c>
      <c r="Q157" s="37">
        <f>'cieki 2022'!BR156</f>
        <v>0.05</v>
      </c>
      <c r="R157" s="37">
        <f>'cieki 2022'!BS156</f>
        <v>0.05</v>
      </c>
      <c r="S157" s="51">
        <f>'cieki 2022'!BT156</f>
        <v>0.05</v>
      </c>
      <c r="T157" s="51">
        <f>'cieki 2022'!BX156</f>
        <v>0.15</v>
      </c>
      <c r="U157" s="94">
        <f>'cieki 2022'!BZ156</f>
        <v>0</v>
      </c>
      <c r="V157" s="94">
        <f>'cieki 2022'!CB156</f>
        <v>0</v>
      </c>
      <c r="W157" s="97">
        <f>'cieki 2022'!CJ156</f>
        <v>0</v>
      </c>
      <c r="X157" s="94">
        <f>'cieki 2022'!CO156</f>
        <v>0</v>
      </c>
      <c r="Y157" s="94">
        <f>'cieki 2022'!CP156</f>
        <v>0</v>
      </c>
      <c r="Z157" s="94">
        <f>'cieki 2022'!CQ156</f>
        <v>0</v>
      </c>
      <c r="AA157" s="94">
        <f>'cieki 2022'!CR156</f>
        <v>0</v>
      </c>
      <c r="AB157" s="94">
        <f>'cieki 2022'!CS156</f>
        <v>0</v>
      </c>
      <c r="AC157" s="94">
        <f>'cieki 2022'!CV156</f>
        <v>0</v>
      </c>
      <c r="AD157" s="94">
        <f>'cieki 2022'!CX156</f>
        <v>0</v>
      </c>
      <c r="AE157" s="94">
        <f>'cieki 2022'!CZ156</f>
        <v>0</v>
      </c>
      <c r="AF157" s="94">
        <f>'cieki 2022'!DA156</f>
        <v>0</v>
      </c>
      <c r="AG157" s="94">
        <f>'cieki 2022'!DB156</f>
        <v>0</v>
      </c>
      <c r="AH157" s="51">
        <f>'cieki 2022'!DC156</f>
        <v>0.05</v>
      </c>
      <c r="AI157" s="51">
        <f>'cieki 2022'!DD156</f>
        <v>0.05</v>
      </c>
      <c r="AJ157" s="94">
        <f>'cieki 2022'!DF156</f>
        <v>0</v>
      </c>
      <c r="AK157" s="94">
        <f>'cieki 2022'!DG156</f>
        <v>0</v>
      </c>
      <c r="AL157" s="94">
        <f>'cieki 2022'!DH156</f>
        <v>0</v>
      </c>
      <c r="AM157" s="94">
        <f>'cieki 2022'!DI156</f>
        <v>0</v>
      </c>
      <c r="AN157" s="95">
        <f>'cieki 2022'!DJ156</f>
        <v>0</v>
      </c>
      <c r="AO157" s="72" t="s">
        <v>167</v>
      </c>
      <c r="AQ157" s="145"/>
      <c r="AR157" s="146"/>
    </row>
    <row r="158" spans="1:44" x14ac:dyDescent="0.2">
      <c r="A158" s="7">
        <f>'cieki 2022'!B157</f>
        <v>329</v>
      </c>
      <c r="B158" s="12" t="str">
        <f>'cieki 2022'!D157</f>
        <v>Płocha - Śliwice</v>
      </c>
      <c r="C158" s="37">
        <f>'cieki 2022'!I157</f>
        <v>0.05</v>
      </c>
      <c r="D158" s="37">
        <f>'cieki 2022'!J157</f>
        <v>1.5</v>
      </c>
      <c r="E158" s="37">
        <f>'cieki 2022'!L157</f>
        <v>2.5000000000000001E-2</v>
      </c>
      <c r="F158" s="37">
        <f>'cieki 2022'!N157</f>
        <v>3.36</v>
      </c>
      <c r="G158" s="37">
        <f>'cieki 2022'!O157</f>
        <v>5.18</v>
      </c>
      <c r="H158" s="37">
        <f>'cieki 2022'!S157</f>
        <v>2.39</v>
      </c>
      <c r="I158" s="37">
        <f>'cieki 2022'!T157</f>
        <v>2.2999999999999998</v>
      </c>
      <c r="J158" s="37">
        <f>'cieki 2022'!X157</f>
        <v>14.5</v>
      </c>
      <c r="K158" s="37">
        <f>'cieki 2022'!AH157</f>
        <v>5</v>
      </c>
      <c r="L158" s="37">
        <f>'cieki 2022'!AJ157</f>
        <v>5</v>
      </c>
      <c r="M158" s="37">
        <f>'cieki 2022'!BA157</f>
        <v>610.5</v>
      </c>
      <c r="N158" s="37">
        <f>'cieki 2022'!BI157</f>
        <v>0.5</v>
      </c>
      <c r="O158" s="37">
        <f>'cieki 2022'!BJ157</f>
        <v>5.0000000000000001E-3</v>
      </c>
      <c r="P158" s="37">
        <f>'cieki 2022'!BP157</f>
        <v>0.05</v>
      </c>
      <c r="Q158" s="37">
        <f>'cieki 2022'!BR157</f>
        <v>0.05</v>
      </c>
      <c r="R158" s="37">
        <f>'cieki 2022'!BS157</f>
        <v>0.05</v>
      </c>
      <c r="S158" s="51">
        <f>'cieki 2022'!BT157</f>
        <v>0.05</v>
      </c>
      <c r="T158" s="51">
        <f>'cieki 2022'!BX157</f>
        <v>0.15</v>
      </c>
      <c r="U158" s="94">
        <f>'cieki 2022'!BZ157</f>
        <v>0</v>
      </c>
      <c r="V158" s="94">
        <f>'cieki 2022'!CB157</f>
        <v>0</v>
      </c>
      <c r="W158" s="97">
        <f>'cieki 2022'!CJ157</f>
        <v>0</v>
      </c>
      <c r="X158" s="94">
        <f>'cieki 2022'!CO157</f>
        <v>0</v>
      </c>
      <c r="Y158" s="94">
        <f>'cieki 2022'!CP157</f>
        <v>0</v>
      </c>
      <c r="Z158" s="94">
        <f>'cieki 2022'!CQ157</f>
        <v>0</v>
      </c>
      <c r="AA158" s="94">
        <f>'cieki 2022'!CR157</f>
        <v>0</v>
      </c>
      <c r="AB158" s="94">
        <f>'cieki 2022'!CS157</f>
        <v>0</v>
      </c>
      <c r="AC158" s="94">
        <f>'cieki 2022'!CV157</f>
        <v>0</v>
      </c>
      <c r="AD158" s="94">
        <f>'cieki 2022'!CX157</f>
        <v>0</v>
      </c>
      <c r="AE158" s="94">
        <f>'cieki 2022'!CZ157</f>
        <v>0</v>
      </c>
      <c r="AF158" s="94">
        <f>'cieki 2022'!DA157</f>
        <v>0</v>
      </c>
      <c r="AG158" s="94">
        <f>'cieki 2022'!DB157</f>
        <v>0</v>
      </c>
      <c r="AH158" s="51">
        <f>'cieki 2022'!DC157</f>
        <v>0.05</v>
      </c>
      <c r="AI158" s="51">
        <f>'cieki 2022'!DD157</f>
        <v>0.05</v>
      </c>
      <c r="AJ158" s="94">
        <f>'cieki 2022'!DF157</f>
        <v>0</v>
      </c>
      <c r="AK158" s="94">
        <f>'cieki 2022'!DG157</f>
        <v>0</v>
      </c>
      <c r="AL158" s="94">
        <f>'cieki 2022'!DH157</f>
        <v>0</v>
      </c>
      <c r="AM158" s="94">
        <f>'cieki 2022'!DI157</f>
        <v>0</v>
      </c>
      <c r="AN158" s="95">
        <f>'cieki 2022'!DJ157</f>
        <v>0</v>
      </c>
      <c r="AO158" s="72" t="s">
        <v>167</v>
      </c>
      <c r="AQ158" s="145"/>
      <c r="AR158" s="146"/>
    </row>
    <row r="159" spans="1:44" ht="38.25" x14ac:dyDescent="0.2">
      <c r="A159" s="7">
        <f>'cieki 2022'!B158</f>
        <v>330</v>
      </c>
      <c r="B159" s="12" t="str">
        <f>'cieki 2022'!D158</f>
        <v>Płonia - poniżej m. Szczecin-Dąbie (ujście do j. Dąbie)</v>
      </c>
      <c r="C159" s="37">
        <f>'cieki 2022'!I158</f>
        <v>0.05</v>
      </c>
      <c r="D159" s="37">
        <f>'cieki 2022'!J158</f>
        <v>1.5</v>
      </c>
      <c r="E159" s="37">
        <f>'cieki 2022'!L158</f>
        <v>2.5000000000000001E-2</v>
      </c>
      <c r="F159" s="37">
        <f>'cieki 2022'!N158</f>
        <v>3.56</v>
      </c>
      <c r="G159" s="37">
        <f>'cieki 2022'!O158</f>
        <v>79.8</v>
      </c>
      <c r="H159" s="37">
        <f>'cieki 2022'!S158</f>
        <v>1.96</v>
      </c>
      <c r="I159" s="37">
        <f>'cieki 2022'!T158</f>
        <v>308</v>
      </c>
      <c r="J159" s="37">
        <f>'cieki 2022'!X158</f>
        <v>22.3</v>
      </c>
      <c r="K159" s="37">
        <f>'cieki 2022'!AH158</f>
        <v>35</v>
      </c>
      <c r="L159" s="37">
        <f>'cieki 2022'!AJ158</f>
        <v>18</v>
      </c>
      <c r="M159" s="37">
        <f>'cieki 2022'!BA158</f>
        <v>900</v>
      </c>
      <c r="N159" s="37">
        <f>'cieki 2022'!BI158</f>
        <v>0.5</v>
      </c>
      <c r="O159" s="37">
        <f>'cieki 2022'!BJ158</f>
        <v>5.0000000000000001E-3</v>
      </c>
      <c r="P159" s="37">
        <f>'cieki 2022'!BP158</f>
        <v>0.05</v>
      </c>
      <c r="Q159" s="37">
        <f>'cieki 2022'!BR158</f>
        <v>0.05</v>
      </c>
      <c r="R159" s="37">
        <f>'cieki 2022'!BS158</f>
        <v>0.05</v>
      </c>
      <c r="S159" s="51">
        <f>'cieki 2022'!BT158</f>
        <v>0.05</v>
      </c>
      <c r="T159" s="51">
        <f>'cieki 2022'!BX158</f>
        <v>0.15</v>
      </c>
      <c r="U159" s="94">
        <f>'cieki 2022'!BZ158</f>
        <v>0</v>
      </c>
      <c r="V159" s="94">
        <f>'cieki 2022'!CB158</f>
        <v>0</v>
      </c>
      <c r="W159" s="97">
        <f>'cieki 2022'!CJ158</f>
        <v>0</v>
      </c>
      <c r="X159" s="94">
        <f>'cieki 2022'!CO158</f>
        <v>0</v>
      </c>
      <c r="Y159" s="94">
        <f>'cieki 2022'!CP158</f>
        <v>0</v>
      </c>
      <c r="Z159" s="94">
        <f>'cieki 2022'!CQ158</f>
        <v>0</v>
      </c>
      <c r="AA159" s="94">
        <f>'cieki 2022'!CR158</f>
        <v>0</v>
      </c>
      <c r="AB159" s="94">
        <f>'cieki 2022'!CS158</f>
        <v>0</v>
      </c>
      <c r="AC159" s="94">
        <f>'cieki 2022'!CV158</f>
        <v>0</v>
      </c>
      <c r="AD159" s="94">
        <f>'cieki 2022'!CX158</f>
        <v>0</v>
      </c>
      <c r="AE159" s="94">
        <f>'cieki 2022'!CZ158</f>
        <v>0</v>
      </c>
      <c r="AF159" s="94">
        <f>'cieki 2022'!DA158</f>
        <v>0</v>
      </c>
      <c r="AG159" s="94">
        <f>'cieki 2022'!DB158</f>
        <v>0</v>
      </c>
      <c r="AH159" s="51">
        <f>'cieki 2022'!DC158</f>
        <v>0.05</v>
      </c>
      <c r="AI159" s="51">
        <f>'cieki 2022'!DD158</f>
        <v>0.05</v>
      </c>
      <c r="AJ159" s="94">
        <f>'cieki 2022'!DF158</f>
        <v>0</v>
      </c>
      <c r="AK159" s="94">
        <f>'cieki 2022'!DG158</f>
        <v>0</v>
      </c>
      <c r="AL159" s="94">
        <f>'cieki 2022'!DH158</f>
        <v>0</v>
      </c>
      <c r="AM159" s="94">
        <f>'cieki 2022'!DI158</f>
        <v>0</v>
      </c>
      <c r="AN159" s="95">
        <f>'cieki 2022'!DJ158</f>
        <v>0</v>
      </c>
      <c r="AO159" s="71" t="s">
        <v>166</v>
      </c>
      <c r="AQ159" s="145"/>
      <c r="AR159" s="146"/>
    </row>
    <row r="160" spans="1:44" ht="25.5" x14ac:dyDescent="0.2">
      <c r="A160" s="7">
        <f>'cieki 2022'!B159</f>
        <v>331</v>
      </c>
      <c r="B160" s="12" t="str">
        <f>'cieki 2022'!D159</f>
        <v>Polska Woda - m. Potasznia</v>
      </c>
      <c r="C160" s="37">
        <f>'cieki 2022'!I159</f>
        <v>0.05</v>
      </c>
      <c r="D160" s="37">
        <f>'cieki 2022'!J159</f>
        <v>10.199999999999999</v>
      </c>
      <c r="E160" s="37">
        <f>'cieki 2022'!L159</f>
        <v>2.5000000000000001E-2</v>
      </c>
      <c r="F160" s="37">
        <f>'cieki 2022'!N159</f>
        <v>4.6100000000000003</v>
      </c>
      <c r="G160" s="37">
        <f>'cieki 2022'!O159</f>
        <v>4.0199999999999996</v>
      </c>
      <c r="H160" s="37">
        <f>'cieki 2022'!S159</f>
        <v>3.21</v>
      </c>
      <c r="I160" s="37">
        <f>'cieki 2022'!T159</f>
        <v>3.5</v>
      </c>
      <c r="J160" s="37">
        <f>'cieki 2022'!X159</f>
        <v>12.9</v>
      </c>
      <c r="K160" s="37">
        <f>'cieki 2022'!AH159</f>
        <v>34</v>
      </c>
      <c r="L160" s="37">
        <f>'cieki 2022'!AJ159</f>
        <v>2.5</v>
      </c>
      <c r="M160" s="37">
        <f>'cieki 2022'!BA159</f>
        <v>80.5</v>
      </c>
      <c r="N160" s="37">
        <f>'cieki 2022'!BI159</f>
        <v>0.5</v>
      </c>
      <c r="O160" s="37">
        <f>'cieki 2022'!BJ159</f>
        <v>5.0000000000000001E-3</v>
      </c>
      <c r="P160" s="37">
        <f>'cieki 2022'!BP159</f>
        <v>0.05</v>
      </c>
      <c r="Q160" s="37">
        <f>'cieki 2022'!BR159</f>
        <v>0.05</v>
      </c>
      <c r="R160" s="37">
        <f>'cieki 2022'!BS159</f>
        <v>0.05</v>
      </c>
      <c r="S160" s="51">
        <f>'cieki 2022'!BT159</f>
        <v>0.05</v>
      </c>
      <c r="T160" s="51">
        <f>'cieki 2022'!BX159</f>
        <v>0.15</v>
      </c>
      <c r="U160" s="94">
        <f>'cieki 2022'!BZ159</f>
        <v>0</v>
      </c>
      <c r="V160" s="94">
        <f>'cieki 2022'!CB159</f>
        <v>0</v>
      </c>
      <c r="W160" s="97">
        <f>'cieki 2022'!CJ159</f>
        <v>0</v>
      </c>
      <c r="X160" s="94">
        <f>'cieki 2022'!CO159</f>
        <v>0</v>
      </c>
      <c r="Y160" s="94">
        <f>'cieki 2022'!CP159</f>
        <v>0</v>
      </c>
      <c r="Z160" s="94">
        <f>'cieki 2022'!CQ159</f>
        <v>0</v>
      </c>
      <c r="AA160" s="94">
        <f>'cieki 2022'!CR159</f>
        <v>0</v>
      </c>
      <c r="AB160" s="94">
        <f>'cieki 2022'!CS159</f>
        <v>0</v>
      </c>
      <c r="AC160" s="94">
        <f>'cieki 2022'!CV159</f>
        <v>0</v>
      </c>
      <c r="AD160" s="94">
        <f>'cieki 2022'!CX159</f>
        <v>0</v>
      </c>
      <c r="AE160" s="94">
        <f>'cieki 2022'!CZ159</f>
        <v>0</v>
      </c>
      <c r="AF160" s="94">
        <f>'cieki 2022'!DA159</f>
        <v>0</v>
      </c>
      <c r="AG160" s="94">
        <f>'cieki 2022'!DB159</f>
        <v>0</v>
      </c>
      <c r="AH160" s="51">
        <f>'cieki 2022'!DC159</f>
        <v>0.05</v>
      </c>
      <c r="AI160" s="51">
        <f>'cieki 2022'!DD159</f>
        <v>0.05</v>
      </c>
      <c r="AJ160" s="94">
        <f>'cieki 2022'!DF159</f>
        <v>0</v>
      </c>
      <c r="AK160" s="94">
        <f>'cieki 2022'!DG159</f>
        <v>0</v>
      </c>
      <c r="AL160" s="94">
        <f>'cieki 2022'!DH159</f>
        <v>0</v>
      </c>
      <c r="AM160" s="94">
        <f>'cieki 2022'!DI159</f>
        <v>0</v>
      </c>
      <c r="AN160" s="95">
        <f>'cieki 2022'!DJ159</f>
        <v>0</v>
      </c>
      <c r="AO160" s="71" t="s">
        <v>166</v>
      </c>
      <c r="AQ160" s="145"/>
      <c r="AR160" s="146"/>
    </row>
    <row r="161" spans="1:44" ht="25.5" x14ac:dyDescent="0.2">
      <c r="A161" s="7">
        <f>'cieki 2022'!B160</f>
        <v>332</v>
      </c>
      <c r="B161" s="12" t="str">
        <f>'cieki 2022'!D160</f>
        <v>Polski Rów - ujście do Baryczy</v>
      </c>
      <c r="C161" s="37">
        <f>'cieki 2022'!I160</f>
        <v>0.05</v>
      </c>
      <c r="D161" s="37">
        <f>'cieki 2022'!J160</f>
        <v>1.5</v>
      </c>
      <c r="E161" s="37">
        <f>'cieki 2022'!L160</f>
        <v>2.5000000000000001E-2</v>
      </c>
      <c r="F161" s="37">
        <f>'cieki 2022'!N160</f>
        <v>2.62</v>
      </c>
      <c r="G161" s="37">
        <f>'cieki 2022'!O160</f>
        <v>2.8</v>
      </c>
      <c r="H161" s="37">
        <f>'cieki 2022'!S160</f>
        <v>1.1499999999999999</v>
      </c>
      <c r="I161" s="37">
        <f>'cieki 2022'!T160</f>
        <v>0.5</v>
      </c>
      <c r="J161" s="37">
        <f>'cieki 2022'!X160</f>
        <v>4.5</v>
      </c>
      <c r="K161" s="37">
        <f>'cieki 2022'!AH160</f>
        <v>5</v>
      </c>
      <c r="L161" s="37">
        <f>'cieki 2022'!AJ160</f>
        <v>2.5</v>
      </c>
      <c r="M161" s="37">
        <f>'cieki 2022'!BA160</f>
        <v>34</v>
      </c>
      <c r="N161" s="37">
        <f>'cieki 2022'!BI160</f>
        <v>0.5</v>
      </c>
      <c r="O161" s="37">
        <f>'cieki 2022'!BJ160</f>
        <v>5.0000000000000001E-3</v>
      </c>
      <c r="P161" s="37">
        <f>'cieki 2022'!BP160</f>
        <v>0.05</v>
      </c>
      <c r="Q161" s="37">
        <f>'cieki 2022'!BR160</f>
        <v>0.05</v>
      </c>
      <c r="R161" s="37">
        <f>'cieki 2022'!BS160</f>
        <v>0.05</v>
      </c>
      <c r="S161" s="51">
        <f>'cieki 2022'!BT160</f>
        <v>0.05</v>
      </c>
      <c r="T161" s="51">
        <f>'cieki 2022'!BX160</f>
        <v>0.15</v>
      </c>
      <c r="U161" s="94">
        <f>'cieki 2022'!BZ160</f>
        <v>0</v>
      </c>
      <c r="V161" s="94">
        <f>'cieki 2022'!CB160</f>
        <v>0</v>
      </c>
      <c r="W161" s="97">
        <f>'cieki 2022'!CJ160</f>
        <v>0</v>
      </c>
      <c r="X161" s="94">
        <f>'cieki 2022'!CO160</f>
        <v>0</v>
      </c>
      <c r="Y161" s="94">
        <f>'cieki 2022'!CP160</f>
        <v>0</v>
      </c>
      <c r="Z161" s="94">
        <f>'cieki 2022'!CQ160</f>
        <v>0</v>
      </c>
      <c r="AA161" s="94">
        <f>'cieki 2022'!CR160</f>
        <v>0</v>
      </c>
      <c r="AB161" s="94">
        <f>'cieki 2022'!CS160</f>
        <v>0</v>
      </c>
      <c r="AC161" s="94">
        <f>'cieki 2022'!CV160</f>
        <v>0</v>
      </c>
      <c r="AD161" s="94">
        <f>'cieki 2022'!CX160</f>
        <v>0</v>
      </c>
      <c r="AE161" s="94">
        <f>'cieki 2022'!CZ160</f>
        <v>0</v>
      </c>
      <c r="AF161" s="94">
        <f>'cieki 2022'!DA160</f>
        <v>0</v>
      </c>
      <c r="AG161" s="94">
        <f>'cieki 2022'!DB160</f>
        <v>0</v>
      </c>
      <c r="AH161" s="51">
        <f>'cieki 2022'!DC160</f>
        <v>0.05</v>
      </c>
      <c r="AI161" s="51">
        <f>'cieki 2022'!DD160</f>
        <v>0.05</v>
      </c>
      <c r="AJ161" s="94">
        <f>'cieki 2022'!DF160</f>
        <v>0</v>
      </c>
      <c r="AK161" s="94">
        <f>'cieki 2022'!DG160</f>
        <v>0</v>
      </c>
      <c r="AL161" s="94">
        <f>'cieki 2022'!DH160</f>
        <v>0</v>
      </c>
      <c r="AM161" s="94">
        <f>'cieki 2022'!DI160</f>
        <v>0</v>
      </c>
      <c r="AN161" s="95">
        <f>'cieki 2022'!DJ160</f>
        <v>0</v>
      </c>
      <c r="AO161" s="72" t="s">
        <v>167</v>
      </c>
      <c r="AQ161" s="145"/>
      <c r="AR161" s="146"/>
    </row>
    <row r="162" spans="1:44" x14ac:dyDescent="0.2">
      <c r="A162" s="7">
        <f>'cieki 2022'!B161</f>
        <v>333</v>
      </c>
      <c r="B162" s="12" t="str">
        <f>'cieki 2022'!D161</f>
        <v>Postomia - m. Krzeszyce</v>
      </c>
      <c r="C162" s="37">
        <f>'cieki 2022'!I161</f>
        <v>0.05</v>
      </c>
      <c r="D162" s="37">
        <f>'cieki 2022'!J161</f>
        <v>1.5</v>
      </c>
      <c r="E162" s="37">
        <f>'cieki 2022'!L161</f>
        <v>2.5000000000000001E-2</v>
      </c>
      <c r="F162" s="37">
        <f>'cieki 2022'!N161</f>
        <v>3.72</v>
      </c>
      <c r="G162" s="37">
        <f>'cieki 2022'!O161</f>
        <v>7.58</v>
      </c>
      <c r="H162" s="37">
        <f>'cieki 2022'!S161</f>
        <v>2.02</v>
      </c>
      <c r="I162" s="37">
        <f>'cieki 2022'!T161</f>
        <v>3.01</v>
      </c>
      <c r="J162" s="37">
        <f>'cieki 2022'!X161</f>
        <v>11.7</v>
      </c>
      <c r="K162" s="37">
        <f>'cieki 2022'!AH161</f>
        <v>14</v>
      </c>
      <c r="L162" s="37">
        <f>'cieki 2022'!AJ161</f>
        <v>2.5</v>
      </c>
      <c r="M162" s="37">
        <f>'cieki 2022'!BA161</f>
        <v>209.5</v>
      </c>
      <c r="N162" s="37">
        <f>'cieki 2022'!BI161</f>
        <v>0.5</v>
      </c>
      <c r="O162" s="37">
        <f>'cieki 2022'!BJ161</f>
        <v>5.0000000000000001E-3</v>
      </c>
      <c r="P162" s="37">
        <f>'cieki 2022'!BP161</f>
        <v>0.05</v>
      </c>
      <c r="Q162" s="37">
        <f>'cieki 2022'!BR161</f>
        <v>0.05</v>
      </c>
      <c r="R162" s="37">
        <f>'cieki 2022'!BS161</f>
        <v>0.05</v>
      </c>
      <c r="S162" s="51">
        <f>'cieki 2022'!BT161</f>
        <v>0.05</v>
      </c>
      <c r="T162" s="51">
        <f>'cieki 2022'!BX161</f>
        <v>0.15</v>
      </c>
      <c r="U162" s="94">
        <f>'cieki 2022'!BZ161</f>
        <v>0</v>
      </c>
      <c r="V162" s="94">
        <f>'cieki 2022'!CB161</f>
        <v>0</v>
      </c>
      <c r="W162" s="97">
        <f>'cieki 2022'!CJ161</f>
        <v>0</v>
      </c>
      <c r="X162" s="94">
        <f>'cieki 2022'!CO161</f>
        <v>0</v>
      </c>
      <c r="Y162" s="94">
        <f>'cieki 2022'!CP161</f>
        <v>0</v>
      </c>
      <c r="Z162" s="94">
        <f>'cieki 2022'!CQ161</f>
        <v>0</v>
      </c>
      <c r="AA162" s="94">
        <f>'cieki 2022'!CR161</f>
        <v>0</v>
      </c>
      <c r="AB162" s="94">
        <f>'cieki 2022'!CS161</f>
        <v>0</v>
      </c>
      <c r="AC162" s="94">
        <f>'cieki 2022'!CV161</f>
        <v>0</v>
      </c>
      <c r="AD162" s="94">
        <f>'cieki 2022'!CX161</f>
        <v>0</v>
      </c>
      <c r="AE162" s="94">
        <f>'cieki 2022'!CZ161</f>
        <v>0</v>
      </c>
      <c r="AF162" s="94">
        <f>'cieki 2022'!DA161</f>
        <v>0</v>
      </c>
      <c r="AG162" s="94">
        <f>'cieki 2022'!DB161</f>
        <v>0</v>
      </c>
      <c r="AH162" s="51">
        <f>'cieki 2022'!DC161</f>
        <v>0.05</v>
      </c>
      <c r="AI162" s="51">
        <f>'cieki 2022'!DD161</f>
        <v>0.05</v>
      </c>
      <c r="AJ162" s="94">
        <f>'cieki 2022'!DF161</f>
        <v>0</v>
      </c>
      <c r="AK162" s="94">
        <f>'cieki 2022'!DG161</f>
        <v>0</v>
      </c>
      <c r="AL162" s="94">
        <f>'cieki 2022'!DH161</f>
        <v>0</v>
      </c>
      <c r="AM162" s="94">
        <f>'cieki 2022'!DI161</f>
        <v>0</v>
      </c>
      <c r="AN162" s="95">
        <f>'cieki 2022'!DJ161</f>
        <v>0</v>
      </c>
      <c r="AO162" s="72" t="s">
        <v>167</v>
      </c>
      <c r="AQ162" s="145"/>
      <c r="AR162" s="146"/>
    </row>
    <row r="163" spans="1:44" x14ac:dyDescent="0.2">
      <c r="A163" s="7">
        <f>'cieki 2022'!B162</f>
        <v>334</v>
      </c>
      <c r="B163" s="12" t="str">
        <f>'cieki 2022'!D162</f>
        <v>Prosna - Ruda Komorska</v>
      </c>
      <c r="C163" s="37">
        <f>'cieki 2022'!I162</f>
        <v>0.05</v>
      </c>
      <c r="D163" s="37">
        <f>'cieki 2022'!J162</f>
        <v>1.5</v>
      </c>
      <c r="E163" s="37">
        <f>'cieki 2022'!L162</f>
        <v>2.5000000000000001E-2</v>
      </c>
      <c r="F163" s="37">
        <f>'cieki 2022'!N162</f>
        <v>4.03</v>
      </c>
      <c r="G163" s="37">
        <f>'cieki 2022'!O162</f>
        <v>3.83</v>
      </c>
      <c r="H163" s="37">
        <f>'cieki 2022'!S162</f>
        <v>1.05</v>
      </c>
      <c r="I163" s="37">
        <f>'cieki 2022'!T162</f>
        <v>0.5</v>
      </c>
      <c r="J163" s="37">
        <f>'cieki 2022'!X162</f>
        <v>9.17</v>
      </c>
      <c r="K163" s="37">
        <f>'cieki 2022'!AH162</f>
        <v>8</v>
      </c>
      <c r="L163" s="37">
        <f>'cieki 2022'!AJ162</f>
        <v>2.5</v>
      </c>
      <c r="M163" s="37">
        <f>'cieki 2022'!BA162</f>
        <v>43.5</v>
      </c>
      <c r="N163" s="37">
        <f>'cieki 2022'!BI162</f>
        <v>0.5</v>
      </c>
      <c r="O163" s="37">
        <f>'cieki 2022'!BJ162</f>
        <v>5.0000000000000001E-3</v>
      </c>
      <c r="P163" s="37">
        <f>'cieki 2022'!BP162</f>
        <v>0.05</v>
      </c>
      <c r="Q163" s="37">
        <f>'cieki 2022'!BR162</f>
        <v>0.05</v>
      </c>
      <c r="R163" s="37">
        <f>'cieki 2022'!BS162</f>
        <v>0.05</v>
      </c>
      <c r="S163" s="51">
        <f>'cieki 2022'!BT162</f>
        <v>0.05</v>
      </c>
      <c r="T163" s="51">
        <f>'cieki 2022'!BX162</f>
        <v>0.15</v>
      </c>
      <c r="U163" s="94">
        <f>'cieki 2022'!BZ162</f>
        <v>0</v>
      </c>
      <c r="V163" s="94">
        <f>'cieki 2022'!CB162</f>
        <v>0</v>
      </c>
      <c r="W163" s="97">
        <f>'cieki 2022'!CJ162</f>
        <v>0</v>
      </c>
      <c r="X163" s="94">
        <f>'cieki 2022'!CO162</f>
        <v>0</v>
      </c>
      <c r="Y163" s="94">
        <f>'cieki 2022'!CP162</f>
        <v>0</v>
      </c>
      <c r="Z163" s="94">
        <f>'cieki 2022'!CQ162</f>
        <v>0</v>
      </c>
      <c r="AA163" s="94">
        <f>'cieki 2022'!CR162</f>
        <v>0</v>
      </c>
      <c r="AB163" s="94">
        <f>'cieki 2022'!CS162</f>
        <v>0</v>
      </c>
      <c r="AC163" s="94">
        <f>'cieki 2022'!CV162</f>
        <v>0</v>
      </c>
      <c r="AD163" s="94">
        <f>'cieki 2022'!CX162</f>
        <v>0</v>
      </c>
      <c r="AE163" s="94">
        <f>'cieki 2022'!CZ162</f>
        <v>0</v>
      </c>
      <c r="AF163" s="94">
        <f>'cieki 2022'!DA162</f>
        <v>0</v>
      </c>
      <c r="AG163" s="94">
        <f>'cieki 2022'!DB162</f>
        <v>0</v>
      </c>
      <c r="AH163" s="51">
        <f>'cieki 2022'!DC162</f>
        <v>0.05</v>
      </c>
      <c r="AI163" s="51">
        <f>'cieki 2022'!DD162</f>
        <v>0.05</v>
      </c>
      <c r="AJ163" s="94">
        <f>'cieki 2022'!DF162</f>
        <v>0</v>
      </c>
      <c r="AK163" s="94">
        <f>'cieki 2022'!DG162</f>
        <v>0</v>
      </c>
      <c r="AL163" s="94">
        <f>'cieki 2022'!DH162</f>
        <v>0</v>
      </c>
      <c r="AM163" s="94">
        <f>'cieki 2022'!DI162</f>
        <v>0</v>
      </c>
      <c r="AN163" s="95">
        <f>'cieki 2022'!DJ162</f>
        <v>0</v>
      </c>
      <c r="AO163" s="72" t="s">
        <v>167</v>
      </c>
      <c r="AQ163" s="145"/>
      <c r="AR163" s="146"/>
    </row>
    <row r="164" spans="1:44" ht="25.5" x14ac:dyDescent="0.2">
      <c r="A164" s="7">
        <f>'cieki 2022'!B163</f>
        <v>335</v>
      </c>
      <c r="B164" s="12" t="str">
        <f>'cieki 2022'!D163</f>
        <v>Przemsza - wodowskaz "Jeleń"</v>
      </c>
      <c r="C164" s="37">
        <f>'cieki 2022'!I163</f>
        <v>0.05</v>
      </c>
      <c r="D164" s="37">
        <f>'cieki 2022'!J163</f>
        <v>32.700000000000003</v>
      </c>
      <c r="E164" s="37">
        <f>'cieki 2022'!L163</f>
        <v>57.6</v>
      </c>
      <c r="F164" s="37">
        <f>'cieki 2022'!N163</f>
        <v>94.7</v>
      </c>
      <c r="G164" s="37">
        <f>'cieki 2022'!O163</f>
        <v>186</v>
      </c>
      <c r="H164" s="37">
        <f>'cieki 2022'!S163</f>
        <v>57.6</v>
      </c>
      <c r="I164" s="37">
        <f>'cieki 2022'!T163</f>
        <v>719</v>
      </c>
      <c r="J164" s="37">
        <f>'cieki 2022'!X163</f>
        <v>5920</v>
      </c>
      <c r="K164" s="37">
        <f>'cieki 2022'!AH163</f>
        <v>160</v>
      </c>
      <c r="L164" s="37">
        <f>'cieki 2022'!AJ163</f>
        <v>209</v>
      </c>
      <c r="M164" s="37">
        <f>'cieki 2022'!BA163</f>
        <v>5225</v>
      </c>
      <c r="N164" s="37">
        <f>'cieki 2022'!BI163</f>
        <v>0.5</v>
      </c>
      <c r="O164" s="37">
        <f>'cieki 2022'!BJ163</f>
        <v>5.0000000000000001E-3</v>
      </c>
      <c r="P164" s="37">
        <f>'cieki 2022'!BP163</f>
        <v>0.05</v>
      </c>
      <c r="Q164" s="37">
        <f>'cieki 2022'!BR163</f>
        <v>0.05</v>
      </c>
      <c r="R164" s="37">
        <f>'cieki 2022'!BS163</f>
        <v>0.05</v>
      </c>
      <c r="S164" s="51">
        <f>'cieki 2022'!BT163</f>
        <v>0.05</v>
      </c>
      <c r="T164" s="51">
        <f>'cieki 2022'!BX163</f>
        <v>0.15</v>
      </c>
      <c r="U164" s="94">
        <f>'cieki 2022'!BZ163</f>
        <v>0</v>
      </c>
      <c r="V164" s="94">
        <f>'cieki 2022'!CB163</f>
        <v>0</v>
      </c>
      <c r="W164" s="97">
        <f>'cieki 2022'!CJ163</f>
        <v>0</v>
      </c>
      <c r="X164" s="94">
        <f>'cieki 2022'!CO163</f>
        <v>0</v>
      </c>
      <c r="Y164" s="94">
        <f>'cieki 2022'!CP163</f>
        <v>0</v>
      </c>
      <c r="Z164" s="94">
        <f>'cieki 2022'!CQ163</f>
        <v>0</v>
      </c>
      <c r="AA164" s="94">
        <f>'cieki 2022'!CR163</f>
        <v>0</v>
      </c>
      <c r="AB164" s="94">
        <f>'cieki 2022'!CS163</f>
        <v>0</v>
      </c>
      <c r="AC164" s="94">
        <f>'cieki 2022'!CV163</f>
        <v>0</v>
      </c>
      <c r="AD164" s="94">
        <f>'cieki 2022'!CX163</f>
        <v>0</v>
      </c>
      <c r="AE164" s="94">
        <f>'cieki 2022'!CZ163</f>
        <v>0</v>
      </c>
      <c r="AF164" s="94">
        <f>'cieki 2022'!DA163</f>
        <v>0</v>
      </c>
      <c r="AG164" s="94">
        <f>'cieki 2022'!DB163</f>
        <v>0</v>
      </c>
      <c r="AH164" s="51">
        <f>'cieki 2022'!DC163</f>
        <v>0.05</v>
      </c>
      <c r="AI164" s="51">
        <f>'cieki 2022'!DD163</f>
        <v>0.05</v>
      </c>
      <c r="AJ164" s="94">
        <f>'cieki 2022'!DF163</f>
        <v>0</v>
      </c>
      <c r="AK164" s="94">
        <f>'cieki 2022'!DG163</f>
        <v>0</v>
      </c>
      <c r="AL164" s="94">
        <f>'cieki 2022'!DH163</f>
        <v>0</v>
      </c>
      <c r="AM164" s="94">
        <f>'cieki 2022'!DI163</f>
        <v>0</v>
      </c>
      <c r="AN164" s="95">
        <f>'cieki 2022'!DJ163</f>
        <v>0</v>
      </c>
      <c r="AO164" s="71" t="s">
        <v>166</v>
      </c>
      <c r="AQ164" s="145"/>
      <c r="AR164" s="146"/>
    </row>
    <row r="165" spans="1:44" ht="25.5" x14ac:dyDescent="0.2">
      <c r="A165" s="7">
        <f>'cieki 2022'!B164</f>
        <v>336</v>
      </c>
      <c r="B165" s="12" t="str">
        <f>'cieki 2022'!D164</f>
        <v>Przykopa - Bolesław, ul.Tworkowska</v>
      </c>
      <c r="C165" s="37">
        <f>'cieki 2022'!I164</f>
        <v>0.05</v>
      </c>
      <c r="D165" s="37">
        <f>'cieki 2022'!J164</f>
        <v>1.5</v>
      </c>
      <c r="E165" s="37">
        <f>'cieki 2022'!L164</f>
        <v>2.5000000000000001E-2</v>
      </c>
      <c r="F165" s="37">
        <f>'cieki 2022'!N164</f>
        <v>16.8</v>
      </c>
      <c r="G165" s="37">
        <f>'cieki 2022'!O164</f>
        <v>18.2</v>
      </c>
      <c r="H165" s="37">
        <f>'cieki 2022'!S164</f>
        <v>13.1</v>
      </c>
      <c r="I165" s="37">
        <f>'cieki 2022'!T164</f>
        <v>15.7</v>
      </c>
      <c r="J165" s="37">
        <f>'cieki 2022'!X164</f>
        <v>148</v>
      </c>
      <c r="K165" s="37">
        <f>'cieki 2022'!AH164</f>
        <v>170</v>
      </c>
      <c r="L165" s="37">
        <f>'cieki 2022'!AJ164</f>
        <v>150</v>
      </c>
      <c r="M165" s="37">
        <f>'cieki 2022'!BA164</f>
        <v>10552</v>
      </c>
      <c r="N165" s="37">
        <f>'cieki 2022'!BI164</f>
        <v>0.5</v>
      </c>
      <c r="O165" s="37">
        <f>'cieki 2022'!BJ164</f>
        <v>5.0000000000000001E-3</v>
      </c>
      <c r="P165" s="37">
        <f>'cieki 2022'!BP164</f>
        <v>0.05</v>
      </c>
      <c r="Q165" s="37">
        <f>'cieki 2022'!BR164</f>
        <v>0.05</v>
      </c>
      <c r="R165" s="37">
        <f>'cieki 2022'!BS164</f>
        <v>0.05</v>
      </c>
      <c r="S165" s="51">
        <f>'cieki 2022'!BT164</f>
        <v>0.05</v>
      </c>
      <c r="T165" s="51">
        <f>'cieki 2022'!BX164</f>
        <v>0.15</v>
      </c>
      <c r="U165" s="94">
        <f>'cieki 2022'!BZ164</f>
        <v>0</v>
      </c>
      <c r="V165" s="94">
        <f>'cieki 2022'!CB164</f>
        <v>0</v>
      </c>
      <c r="W165" s="97">
        <f>'cieki 2022'!CJ164</f>
        <v>0</v>
      </c>
      <c r="X165" s="94">
        <f>'cieki 2022'!CO164</f>
        <v>0</v>
      </c>
      <c r="Y165" s="94">
        <f>'cieki 2022'!CP164</f>
        <v>0</v>
      </c>
      <c r="Z165" s="94">
        <f>'cieki 2022'!CQ164</f>
        <v>0</v>
      </c>
      <c r="AA165" s="94">
        <f>'cieki 2022'!CR164</f>
        <v>0</v>
      </c>
      <c r="AB165" s="94">
        <f>'cieki 2022'!CS164</f>
        <v>0</v>
      </c>
      <c r="AC165" s="94">
        <f>'cieki 2022'!CV164</f>
        <v>0</v>
      </c>
      <c r="AD165" s="94">
        <f>'cieki 2022'!CX164</f>
        <v>0</v>
      </c>
      <c r="AE165" s="94">
        <f>'cieki 2022'!CZ164</f>
        <v>0</v>
      </c>
      <c r="AF165" s="94">
        <f>'cieki 2022'!DA164</f>
        <v>0</v>
      </c>
      <c r="AG165" s="94">
        <f>'cieki 2022'!DB164</f>
        <v>0</v>
      </c>
      <c r="AH165" s="51">
        <f>'cieki 2022'!DC164</f>
        <v>0.05</v>
      </c>
      <c r="AI165" s="51">
        <f>'cieki 2022'!DD164</f>
        <v>0.05</v>
      </c>
      <c r="AJ165" s="94">
        <f>'cieki 2022'!DF164</f>
        <v>0</v>
      </c>
      <c r="AK165" s="94">
        <f>'cieki 2022'!DG164</f>
        <v>0</v>
      </c>
      <c r="AL165" s="94">
        <f>'cieki 2022'!DH164</f>
        <v>0</v>
      </c>
      <c r="AM165" s="94">
        <f>'cieki 2022'!DI164</f>
        <v>0</v>
      </c>
      <c r="AN165" s="95">
        <f>'cieki 2022'!DJ164</f>
        <v>0</v>
      </c>
      <c r="AO165" s="71" t="s">
        <v>166</v>
      </c>
      <c r="AQ165" s="145"/>
      <c r="AR165" s="146"/>
    </row>
    <row r="166" spans="1:44" ht="25.5" x14ac:dyDescent="0.2">
      <c r="A166" s="7">
        <f>'cieki 2022'!B165</f>
        <v>337</v>
      </c>
      <c r="B166" s="12" t="str">
        <f>'cieki 2022'!D165</f>
        <v>Raciążnica - Sochocin Kol., most</v>
      </c>
      <c r="C166" s="37">
        <f>'cieki 2022'!I165</f>
        <v>0.05</v>
      </c>
      <c r="D166" s="37">
        <f>'cieki 2022'!J165</f>
        <v>1.5</v>
      </c>
      <c r="E166" s="37">
        <f>'cieki 2022'!L165</f>
        <v>2.5000000000000001E-2</v>
      </c>
      <c r="F166" s="37">
        <f>'cieki 2022'!N165</f>
        <v>3.44</v>
      </c>
      <c r="G166" s="37">
        <f>'cieki 2022'!O165</f>
        <v>2.65</v>
      </c>
      <c r="H166" s="37">
        <f>'cieki 2022'!S165</f>
        <v>2.09</v>
      </c>
      <c r="I166" s="37">
        <f>'cieki 2022'!T165</f>
        <v>0.5</v>
      </c>
      <c r="J166" s="37">
        <f>'cieki 2022'!X165</f>
        <v>16.399999999999999</v>
      </c>
      <c r="K166" s="37">
        <f>'cieki 2022'!AH165</f>
        <v>14</v>
      </c>
      <c r="L166" s="37">
        <f>'cieki 2022'!AJ165</f>
        <v>2.5</v>
      </c>
      <c r="M166" s="37">
        <f>'cieki 2022'!BA165</f>
        <v>48.5</v>
      </c>
      <c r="N166" s="37">
        <f>'cieki 2022'!BI165</f>
        <v>0.5</v>
      </c>
      <c r="O166" s="37">
        <f>'cieki 2022'!BJ165</f>
        <v>5.0000000000000001E-3</v>
      </c>
      <c r="P166" s="37">
        <f>'cieki 2022'!BP165</f>
        <v>0.05</v>
      </c>
      <c r="Q166" s="37">
        <f>'cieki 2022'!BR165</f>
        <v>0.05</v>
      </c>
      <c r="R166" s="37">
        <f>'cieki 2022'!BS165</f>
        <v>0.05</v>
      </c>
      <c r="S166" s="51">
        <f>'cieki 2022'!BT165</f>
        <v>0.05</v>
      </c>
      <c r="T166" s="51">
        <f>'cieki 2022'!BX165</f>
        <v>0.15</v>
      </c>
      <c r="U166" s="94">
        <f>'cieki 2022'!BZ165</f>
        <v>0</v>
      </c>
      <c r="V166" s="94">
        <f>'cieki 2022'!CB165</f>
        <v>0</v>
      </c>
      <c r="W166" s="97">
        <f>'cieki 2022'!CJ165</f>
        <v>0</v>
      </c>
      <c r="X166" s="94">
        <f>'cieki 2022'!CO165</f>
        <v>0</v>
      </c>
      <c r="Y166" s="94">
        <f>'cieki 2022'!CP165</f>
        <v>0</v>
      </c>
      <c r="Z166" s="94">
        <f>'cieki 2022'!CQ165</f>
        <v>0</v>
      </c>
      <c r="AA166" s="94">
        <f>'cieki 2022'!CR165</f>
        <v>0</v>
      </c>
      <c r="AB166" s="94">
        <f>'cieki 2022'!CS165</f>
        <v>0</v>
      </c>
      <c r="AC166" s="94">
        <f>'cieki 2022'!CV165</f>
        <v>0</v>
      </c>
      <c r="AD166" s="94">
        <f>'cieki 2022'!CX165</f>
        <v>0</v>
      </c>
      <c r="AE166" s="94">
        <f>'cieki 2022'!CZ165</f>
        <v>0</v>
      </c>
      <c r="AF166" s="94">
        <f>'cieki 2022'!DA165</f>
        <v>0</v>
      </c>
      <c r="AG166" s="94">
        <f>'cieki 2022'!DB165</f>
        <v>0</v>
      </c>
      <c r="AH166" s="51">
        <f>'cieki 2022'!DC165</f>
        <v>0.05</v>
      </c>
      <c r="AI166" s="51">
        <f>'cieki 2022'!DD165</f>
        <v>0.05</v>
      </c>
      <c r="AJ166" s="94">
        <f>'cieki 2022'!DF165</f>
        <v>0</v>
      </c>
      <c r="AK166" s="94">
        <f>'cieki 2022'!DG165</f>
        <v>0</v>
      </c>
      <c r="AL166" s="94">
        <f>'cieki 2022'!DH165</f>
        <v>0</v>
      </c>
      <c r="AM166" s="94">
        <f>'cieki 2022'!DI165</f>
        <v>0</v>
      </c>
      <c r="AN166" s="95">
        <f>'cieki 2022'!DJ165</f>
        <v>0</v>
      </c>
      <c r="AO166" s="72" t="s">
        <v>167</v>
      </c>
      <c r="AQ166" s="145"/>
      <c r="AR166" s="146"/>
    </row>
    <row r="167" spans="1:44" x14ac:dyDescent="0.2">
      <c r="A167" s="7">
        <f>'cieki 2022'!B166</f>
        <v>338</v>
      </c>
      <c r="B167" s="12" t="str">
        <f>'cieki 2022'!D166</f>
        <v>Raczyna - Śliwice</v>
      </c>
      <c r="C167" s="37">
        <f>'cieki 2022'!I166</f>
        <v>0.05</v>
      </c>
      <c r="D167" s="37">
        <f>'cieki 2022'!J166</f>
        <v>1.5</v>
      </c>
      <c r="E167" s="37">
        <f>'cieki 2022'!L166</f>
        <v>2.5000000000000001E-2</v>
      </c>
      <c r="F167" s="37">
        <f>'cieki 2022'!N166</f>
        <v>49.1</v>
      </c>
      <c r="G167" s="37">
        <f>'cieki 2022'!O166</f>
        <v>33.1</v>
      </c>
      <c r="H167" s="37">
        <f>'cieki 2022'!S166</f>
        <v>39.299999999999997</v>
      </c>
      <c r="I167" s="37">
        <f>'cieki 2022'!T166</f>
        <v>42.2</v>
      </c>
      <c r="J167" s="37">
        <f>'cieki 2022'!X166</f>
        <v>199</v>
      </c>
      <c r="K167" s="37">
        <f>'cieki 2022'!AH166</f>
        <v>74</v>
      </c>
      <c r="L167" s="37">
        <f>'cieki 2022'!AJ166</f>
        <v>49</v>
      </c>
      <c r="M167" s="37">
        <f>'cieki 2022'!BA166</f>
        <v>5584.5</v>
      </c>
      <c r="N167" s="37">
        <f>'cieki 2022'!BI166</f>
        <v>0.5</v>
      </c>
      <c r="O167" s="37">
        <f>'cieki 2022'!BJ166</f>
        <v>5.0000000000000001E-3</v>
      </c>
      <c r="P167" s="37">
        <f>'cieki 2022'!BP166</f>
        <v>0.05</v>
      </c>
      <c r="Q167" s="37">
        <f>'cieki 2022'!BR166</f>
        <v>0.05</v>
      </c>
      <c r="R167" s="37">
        <f>'cieki 2022'!BS166</f>
        <v>0.05</v>
      </c>
      <c r="S167" s="51">
        <f>'cieki 2022'!BT166</f>
        <v>0.05</v>
      </c>
      <c r="T167" s="51">
        <f>'cieki 2022'!BX166</f>
        <v>0.15</v>
      </c>
      <c r="U167" s="94">
        <f>'cieki 2022'!BZ166</f>
        <v>0</v>
      </c>
      <c r="V167" s="94">
        <f>'cieki 2022'!CB166</f>
        <v>0</v>
      </c>
      <c r="W167" s="97">
        <f>'cieki 2022'!CJ166</f>
        <v>0</v>
      </c>
      <c r="X167" s="94">
        <f>'cieki 2022'!CO166</f>
        <v>0</v>
      </c>
      <c r="Y167" s="94">
        <f>'cieki 2022'!CP166</f>
        <v>0</v>
      </c>
      <c r="Z167" s="94">
        <f>'cieki 2022'!CQ166</f>
        <v>0</v>
      </c>
      <c r="AA167" s="94">
        <f>'cieki 2022'!CR166</f>
        <v>0</v>
      </c>
      <c r="AB167" s="94">
        <f>'cieki 2022'!CS166</f>
        <v>0</v>
      </c>
      <c r="AC167" s="94">
        <f>'cieki 2022'!CV166</f>
        <v>0</v>
      </c>
      <c r="AD167" s="94">
        <f>'cieki 2022'!CX166</f>
        <v>0</v>
      </c>
      <c r="AE167" s="94">
        <f>'cieki 2022'!CZ166</f>
        <v>0</v>
      </c>
      <c r="AF167" s="94">
        <f>'cieki 2022'!DA166</f>
        <v>0</v>
      </c>
      <c r="AG167" s="94">
        <f>'cieki 2022'!DB166</f>
        <v>0</v>
      </c>
      <c r="AH167" s="51">
        <f>'cieki 2022'!DC166</f>
        <v>0.05</v>
      </c>
      <c r="AI167" s="51">
        <f>'cieki 2022'!DD166</f>
        <v>0.05</v>
      </c>
      <c r="AJ167" s="94">
        <f>'cieki 2022'!DF166</f>
        <v>0</v>
      </c>
      <c r="AK167" s="94">
        <f>'cieki 2022'!DG166</f>
        <v>0</v>
      </c>
      <c r="AL167" s="94">
        <f>'cieki 2022'!DH166</f>
        <v>0</v>
      </c>
      <c r="AM167" s="94">
        <f>'cieki 2022'!DI166</f>
        <v>0</v>
      </c>
      <c r="AN167" s="95">
        <f>'cieki 2022'!DJ166</f>
        <v>0</v>
      </c>
      <c r="AO167" s="71" t="s">
        <v>166</v>
      </c>
      <c r="AQ167" s="145"/>
      <c r="AR167" s="146"/>
    </row>
    <row r="168" spans="1:44" ht="25.5" x14ac:dyDescent="0.2">
      <c r="A168" s="7">
        <f>'cieki 2022'!B167</f>
        <v>339</v>
      </c>
      <c r="B168" s="12" t="str">
        <f>'cieki 2022'!D167</f>
        <v>Rega - poniżej Reska (m.Sienno)</v>
      </c>
      <c r="C168" s="37">
        <f>'cieki 2022'!I167</f>
        <v>0.05</v>
      </c>
      <c r="D168" s="37">
        <f>'cieki 2022'!J167</f>
        <v>1.5</v>
      </c>
      <c r="E168" s="37">
        <f>'cieki 2022'!L167</f>
        <v>2.5000000000000001E-2</v>
      </c>
      <c r="F168" s="37">
        <f>'cieki 2022'!N167</f>
        <v>5.26</v>
      </c>
      <c r="G168" s="37">
        <f>'cieki 2022'!O167</f>
        <v>12.8</v>
      </c>
      <c r="H168" s="37">
        <f>'cieki 2022'!S167</f>
        <v>4.04</v>
      </c>
      <c r="I168" s="37">
        <f>'cieki 2022'!T167</f>
        <v>10.4</v>
      </c>
      <c r="J168" s="37">
        <f>'cieki 2022'!X167</f>
        <v>64.900000000000006</v>
      </c>
      <c r="K168" s="37">
        <f>'cieki 2022'!AH167</f>
        <v>150</v>
      </c>
      <c r="L168" s="37">
        <f>'cieki 2022'!AJ167</f>
        <v>61</v>
      </c>
      <c r="M168" s="37">
        <f>'cieki 2022'!BA167</f>
        <v>4689</v>
      </c>
      <c r="N168" s="37">
        <f>'cieki 2022'!BI167</f>
        <v>0.5</v>
      </c>
      <c r="O168" s="37">
        <f>'cieki 2022'!BJ167</f>
        <v>5.0000000000000001E-3</v>
      </c>
      <c r="P168" s="37">
        <f>'cieki 2022'!BP167</f>
        <v>0.05</v>
      </c>
      <c r="Q168" s="37">
        <f>'cieki 2022'!BR167</f>
        <v>0.05</v>
      </c>
      <c r="R168" s="37">
        <f>'cieki 2022'!BS167</f>
        <v>0.05</v>
      </c>
      <c r="S168" s="51">
        <f>'cieki 2022'!BT167</f>
        <v>0.05</v>
      </c>
      <c r="T168" s="51">
        <f>'cieki 2022'!BX167</f>
        <v>0.15</v>
      </c>
      <c r="U168" s="94">
        <f>'cieki 2022'!BZ167</f>
        <v>0</v>
      </c>
      <c r="V168" s="94">
        <f>'cieki 2022'!CB167</f>
        <v>0</v>
      </c>
      <c r="W168" s="97">
        <f>'cieki 2022'!CJ167</f>
        <v>0</v>
      </c>
      <c r="X168" s="94">
        <f>'cieki 2022'!CO167</f>
        <v>0</v>
      </c>
      <c r="Y168" s="94">
        <f>'cieki 2022'!CP167</f>
        <v>0</v>
      </c>
      <c r="Z168" s="94">
        <f>'cieki 2022'!CQ167</f>
        <v>0</v>
      </c>
      <c r="AA168" s="94">
        <f>'cieki 2022'!CR167</f>
        <v>0</v>
      </c>
      <c r="AB168" s="94">
        <f>'cieki 2022'!CS167</f>
        <v>0</v>
      </c>
      <c r="AC168" s="94">
        <f>'cieki 2022'!CV167</f>
        <v>0</v>
      </c>
      <c r="AD168" s="94">
        <f>'cieki 2022'!CX167</f>
        <v>0</v>
      </c>
      <c r="AE168" s="94">
        <f>'cieki 2022'!CZ167</f>
        <v>0</v>
      </c>
      <c r="AF168" s="94">
        <f>'cieki 2022'!DA167</f>
        <v>0</v>
      </c>
      <c r="AG168" s="94">
        <f>'cieki 2022'!DB167</f>
        <v>0</v>
      </c>
      <c r="AH168" s="51">
        <f>'cieki 2022'!DC167</f>
        <v>0.05</v>
      </c>
      <c r="AI168" s="51">
        <f>'cieki 2022'!DD167</f>
        <v>0.05</v>
      </c>
      <c r="AJ168" s="94">
        <f>'cieki 2022'!DF167</f>
        <v>0</v>
      </c>
      <c r="AK168" s="94">
        <f>'cieki 2022'!DG167</f>
        <v>0</v>
      </c>
      <c r="AL168" s="94">
        <f>'cieki 2022'!DH167</f>
        <v>0</v>
      </c>
      <c r="AM168" s="94">
        <f>'cieki 2022'!DI167</f>
        <v>0</v>
      </c>
      <c r="AN168" s="95">
        <f>'cieki 2022'!DJ167</f>
        <v>0</v>
      </c>
      <c r="AO168" s="71" t="s">
        <v>166</v>
      </c>
      <c r="AQ168" s="145"/>
      <c r="AR168" s="146"/>
    </row>
    <row r="169" spans="1:44" x14ac:dyDescent="0.2">
      <c r="A169" s="7">
        <f>'cieki 2022'!B168</f>
        <v>340</v>
      </c>
      <c r="B169" s="12" t="str">
        <f>'cieki 2022'!D168</f>
        <v>Ruda - ujście do Odry</v>
      </c>
      <c r="C169" s="37">
        <f>'cieki 2022'!I168</f>
        <v>0.05</v>
      </c>
      <c r="D169" s="37">
        <f>'cieki 2022'!J168</f>
        <v>3.75</v>
      </c>
      <c r="E169" s="37">
        <f>'cieki 2022'!L168</f>
        <v>2.5000000000000001E-2</v>
      </c>
      <c r="F169" s="37">
        <f>'cieki 2022'!N168</f>
        <v>7.09</v>
      </c>
      <c r="G169" s="37">
        <f>'cieki 2022'!O168</f>
        <v>15.6</v>
      </c>
      <c r="H169" s="37">
        <f>'cieki 2022'!S168</f>
        <v>10.7</v>
      </c>
      <c r="I169" s="37">
        <f>'cieki 2022'!T168</f>
        <v>14.3</v>
      </c>
      <c r="J169" s="37">
        <f>'cieki 2022'!X168</f>
        <v>119</v>
      </c>
      <c r="K169" s="37">
        <f>'cieki 2022'!AH168</f>
        <v>100</v>
      </c>
      <c r="L169" s="37">
        <f>'cieki 2022'!AJ168</f>
        <v>42</v>
      </c>
      <c r="M169" s="37">
        <f>'cieki 2022'!BA168</f>
        <v>1167</v>
      </c>
      <c r="N169" s="37">
        <f>'cieki 2022'!BI168</f>
        <v>0.5</v>
      </c>
      <c r="O169" s="37">
        <f>'cieki 2022'!BJ168</f>
        <v>5.0000000000000001E-3</v>
      </c>
      <c r="P169" s="37">
        <f>'cieki 2022'!BP168</f>
        <v>0.05</v>
      </c>
      <c r="Q169" s="37">
        <f>'cieki 2022'!BR168</f>
        <v>0.05</v>
      </c>
      <c r="R169" s="37">
        <f>'cieki 2022'!BS168</f>
        <v>0.05</v>
      </c>
      <c r="S169" s="51">
        <f>'cieki 2022'!BT168</f>
        <v>0.05</v>
      </c>
      <c r="T169" s="51">
        <f>'cieki 2022'!BX168</f>
        <v>0.15</v>
      </c>
      <c r="U169" s="94">
        <f>'cieki 2022'!BZ168</f>
        <v>0</v>
      </c>
      <c r="V169" s="94">
        <f>'cieki 2022'!CB168</f>
        <v>0</v>
      </c>
      <c r="W169" s="97">
        <f>'cieki 2022'!CJ168</f>
        <v>0</v>
      </c>
      <c r="X169" s="94">
        <f>'cieki 2022'!CO168</f>
        <v>0</v>
      </c>
      <c r="Y169" s="94">
        <f>'cieki 2022'!CP168</f>
        <v>0</v>
      </c>
      <c r="Z169" s="94">
        <f>'cieki 2022'!CQ168</f>
        <v>0</v>
      </c>
      <c r="AA169" s="94">
        <f>'cieki 2022'!CR168</f>
        <v>0</v>
      </c>
      <c r="AB169" s="94">
        <f>'cieki 2022'!CS168</f>
        <v>0</v>
      </c>
      <c r="AC169" s="94">
        <f>'cieki 2022'!CV168</f>
        <v>0</v>
      </c>
      <c r="AD169" s="94">
        <f>'cieki 2022'!CX168</f>
        <v>0</v>
      </c>
      <c r="AE169" s="94">
        <f>'cieki 2022'!CZ168</f>
        <v>0</v>
      </c>
      <c r="AF169" s="94">
        <f>'cieki 2022'!DA168</f>
        <v>0</v>
      </c>
      <c r="AG169" s="94">
        <f>'cieki 2022'!DB168</f>
        <v>0</v>
      </c>
      <c r="AH169" s="51">
        <f>'cieki 2022'!DC168</f>
        <v>0.05</v>
      </c>
      <c r="AI169" s="51">
        <f>'cieki 2022'!DD168</f>
        <v>0.05</v>
      </c>
      <c r="AJ169" s="94">
        <f>'cieki 2022'!DF168</f>
        <v>0</v>
      </c>
      <c r="AK169" s="94">
        <f>'cieki 2022'!DG168</f>
        <v>0</v>
      </c>
      <c r="AL169" s="94">
        <f>'cieki 2022'!DH168</f>
        <v>0</v>
      </c>
      <c r="AM169" s="94">
        <f>'cieki 2022'!DI168</f>
        <v>0</v>
      </c>
      <c r="AN169" s="95">
        <f>'cieki 2022'!DJ168</f>
        <v>0</v>
      </c>
      <c r="AO169" s="72" t="s">
        <v>167</v>
      </c>
      <c r="AQ169" s="145"/>
      <c r="AR169" s="146"/>
    </row>
    <row r="170" spans="1:44" ht="25.5" x14ac:dyDescent="0.2">
      <c r="A170" s="7">
        <f>'cieki 2022'!B169</f>
        <v>341</v>
      </c>
      <c r="B170" s="12" t="str">
        <f>'cieki 2022'!D169</f>
        <v>Rurzyca - ujście do Odry (Nawodna)</v>
      </c>
      <c r="C170" s="37">
        <f>'cieki 2022'!I169</f>
        <v>0.05</v>
      </c>
      <c r="D170" s="37">
        <f>'cieki 2022'!J169</f>
        <v>1.5</v>
      </c>
      <c r="E170" s="37">
        <f>'cieki 2022'!L169</f>
        <v>2.5000000000000001E-2</v>
      </c>
      <c r="F170" s="37">
        <f>'cieki 2022'!N169</f>
        <v>11.8</v>
      </c>
      <c r="G170" s="37">
        <f>'cieki 2022'!O169</f>
        <v>29.8</v>
      </c>
      <c r="H170" s="37">
        <f>'cieki 2022'!S169</f>
        <v>7.84</v>
      </c>
      <c r="I170" s="37">
        <f>'cieki 2022'!T169</f>
        <v>22.7</v>
      </c>
      <c r="J170" s="37">
        <f>'cieki 2022'!X169</f>
        <v>98.7</v>
      </c>
      <c r="K170" s="37">
        <f>'cieki 2022'!AH169</f>
        <v>110</v>
      </c>
      <c r="L170" s="37">
        <f>'cieki 2022'!AJ169</f>
        <v>69</v>
      </c>
      <c r="M170" s="37">
        <f>'cieki 2022'!BA169</f>
        <v>6632</v>
      </c>
      <c r="N170" s="37">
        <f>'cieki 2022'!BI169</f>
        <v>0.5</v>
      </c>
      <c r="O170" s="37">
        <f>'cieki 2022'!BJ169</f>
        <v>5.0000000000000001E-3</v>
      </c>
      <c r="P170" s="37">
        <f>'cieki 2022'!BP169</f>
        <v>0.05</v>
      </c>
      <c r="Q170" s="37">
        <f>'cieki 2022'!BR169</f>
        <v>0.05</v>
      </c>
      <c r="R170" s="37">
        <f>'cieki 2022'!BS169</f>
        <v>0.05</v>
      </c>
      <c r="S170" s="51">
        <f>'cieki 2022'!BT169</f>
        <v>0.05</v>
      </c>
      <c r="T170" s="51">
        <f>'cieki 2022'!BX169</f>
        <v>0.15</v>
      </c>
      <c r="U170" s="94">
        <f>'cieki 2022'!BZ169</f>
        <v>0</v>
      </c>
      <c r="V170" s="94">
        <f>'cieki 2022'!CB169</f>
        <v>0</v>
      </c>
      <c r="W170" s="97">
        <f>'cieki 2022'!CJ169</f>
        <v>0</v>
      </c>
      <c r="X170" s="94">
        <f>'cieki 2022'!CO169</f>
        <v>0</v>
      </c>
      <c r="Y170" s="94">
        <f>'cieki 2022'!CP169</f>
        <v>0</v>
      </c>
      <c r="Z170" s="94">
        <f>'cieki 2022'!CQ169</f>
        <v>0</v>
      </c>
      <c r="AA170" s="94">
        <f>'cieki 2022'!CR169</f>
        <v>0</v>
      </c>
      <c r="AB170" s="94">
        <f>'cieki 2022'!CS169</f>
        <v>0</v>
      </c>
      <c r="AC170" s="94">
        <f>'cieki 2022'!CV169</f>
        <v>0</v>
      </c>
      <c r="AD170" s="94">
        <f>'cieki 2022'!CX169</f>
        <v>0</v>
      </c>
      <c r="AE170" s="94">
        <f>'cieki 2022'!CZ169</f>
        <v>0</v>
      </c>
      <c r="AF170" s="94">
        <f>'cieki 2022'!DA169</f>
        <v>0</v>
      </c>
      <c r="AG170" s="94">
        <f>'cieki 2022'!DB169</f>
        <v>0</v>
      </c>
      <c r="AH170" s="51">
        <f>'cieki 2022'!DC169</f>
        <v>0.05</v>
      </c>
      <c r="AI170" s="51">
        <f>'cieki 2022'!DD169</f>
        <v>0.05</v>
      </c>
      <c r="AJ170" s="94">
        <f>'cieki 2022'!DF169</f>
        <v>0</v>
      </c>
      <c r="AK170" s="94">
        <f>'cieki 2022'!DG169</f>
        <v>0</v>
      </c>
      <c r="AL170" s="94">
        <f>'cieki 2022'!DH169</f>
        <v>0</v>
      </c>
      <c r="AM170" s="94">
        <f>'cieki 2022'!DI169</f>
        <v>0</v>
      </c>
      <c r="AN170" s="95">
        <f>'cieki 2022'!DJ169</f>
        <v>0</v>
      </c>
      <c r="AO170" s="71" t="s">
        <v>166</v>
      </c>
      <c r="AQ170" s="145"/>
      <c r="AR170" s="146"/>
    </row>
    <row r="171" spans="1:44" ht="25.5" x14ac:dyDescent="0.2">
      <c r="A171" s="7">
        <f>'cieki 2022'!B170</f>
        <v>342</v>
      </c>
      <c r="B171" s="12" t="str">
        <f>'cieki 2022'!D170</f>
        <v>Sajówka - Szostaki Kolonia</v>
      </c>
      <c r="C171" s="37">
        <f>'cieki 2022'!I170</f>
        <v>0.05</v>
      </c>
      <c r="D171" s="37">
        <f>'cieki 2022'!J170</f>
        <v>1.5</v>
      </c>
      <c r="E171" s="37">
        <f>'cieki 2022'!L170</f>
        <v>2.5000000000000001E-2</v>
      </c>
      <c r="F171" s="37">
        <f>'cieki 2022'!N170</f>
        <v>1.41</v>
      </c>
      <c r="G171" s="37">
        <f>'cieki 2022'!O170</f>
        <v>2.33</v>
      </c>
      <c r="H171" s="37">
        <f>'cieki 2022'!S170</f>
        <v>0.2</v>
      </c>
      <c r="I171" s="37">
        <f>'cieki 2022'!T170</f>
        <v>0.5</v>
      </c>
      <c r="J171" s="37">
        <f>'cieki 2022'!X170</f>
        <v>4.59</v>
      </c>
      <c r="K171" s="37">
        <f>'cieki 2022'!AH170</f>
        <v>5</v>
      </c>
      <c r="L171" s="37">
        <f>'cieki 2022'!AJ170</f>
        <v>2.5</v>
      </c>
      <c r="M171" s="37">
        <f>'cieki 2022'!BA170</f>
        <v>34</v>
      </c>
      <c r="N171" s="37">
        <f>'cieki 2022'!BI170</f>
        <v>0.5</v>
      </c>
      <c r="O171" s="37">
        <f>'cieki 2022'!BJ170</f>
        <v>5.0000000000000001E-3</v>
      </c>
      <c r="P171" s="37">
        <f>'cieki 2022'!BP170</f>
        <v>0.05</v>
      </c>
      <c r="Q171" s="37">
        <f>'cieki 2022'!BR170</f>
        <v>0.05</v>
      </c>
      <c r="R171" s="37">
        <f>'cieki 2022'!BS170</f>
        <v>0.05</v>
      </c>
      <c r="S171" s="51">
        <f>'cieki 2022'!BT170</f>
        <v>0.05</v>
      </c>
      <c r="T171" s="51">
        <f>'cieki 2022'!BX170</f>
        <v>0.15</v>
      </c>
      <c r="U171" s="94">
        <f>'cieki 2022'!BZ170</f>
        <v>0</v>
      </c>
      <c r="V171" s="94">
        <f>'cieki 2022'!CB170</f>
        <v>0</v>
      </c>
      <c r="W171" s="97">
        <f>'cieki 2022'!CJ170</f>
        <v>0</v>
      </c>
      <c r="X171" s="94">
        <f>'cieki 2022'!CO170</f>
        <v>0</v>
      </c>
      <c r="Y171" s="94">
        <f>'cieki 2022'!CP170</f>
        <v>0</v>
      </c>
      <c r="Z171" s="94">
        <f>'cieki 2022'!CQ170</f>
        <v>0</v>
      </c>
      <c r="AA171" s="94">
        <f>'cieki 2022'!CR170</f>
        <v>0</v>
      </c>
      <c r="AB171" s="94">
        <f>'cieki 2022'!CS170</f>
        <v>0</v>
      </c>
      <c r="AC171" s="94">
        <f>'cieki 2022'!CV170</f>
        <v>0</v>
      </c>
      <c r="AD171" s="94">
        <f>'cieki 2022'!CX170</f>
        <v>0</v>
      </c>
      <c r="AE171" s="94">
        <f>'cieki 2022'!CZ170</f>
        <v>0</v>
      </c>
      <c r="AF171" s="94">
        <f>'cieki 2022'!DA170</f>
        <v>0</v>
      </c>
      <c r="AG171" s="94">
        <f>'cieki 2022'!DB170</f>
        <v>0</v>
      </c>
      <c r="AH171" s="51">
        <f>'cieki 2022'!DC170</f>
        <v>0.05</v>
      </c>
      <c r="AI171" s="51">
        <f>'cieki 2022'!DD170</f>
        <v>0.05</v>
      </c>
      <c r="AJ171" s="94">
        <f>'cieki 2022'!DF170</f>
        <v>0</v>
      </c>
      <c r="AK171" s="94">
        <f>'cieki 2022'!DG170</f>
        <v>0</v>
      </c>
      <c r="AL171" s="94">
        <f>'cieki 2022'!DH170</f>
        <v>0</v>
      </c>
      <c r="AM171" s="94">
        <f>'cieki 2022'!DI170</f>
        <v>0</v>
      </c>
      <c r="AN171" s="95">
        <f>'cieki 2022'!DJ170</f>
        <v>0</v>
      </c>
      <c r="AO171" s="72" t="s">
        <v>167</v>
      </c>
      <c r="AQ171" s="145"/>
      <c r="AR171" s="146"/>
    </row>
    <row r="172" spans="1:44" x14ac:dyDescent="0.2">
      <c r="A172" s="7">
        <f>'cieki 2022'!B171</f>
        <v>343</v>
      </c>
      <c r="B172" s="12" t="str">
        <f>'cieki 2022'!D171</f>
        <v>San - Hureczko</v>
      </c>
      <c r="C172" s="37">
        <f>'cieki 2022'!I171</f>
        <v>0.05</v>
      </c>
      <c r="D172" s="37">
        <f>'cieki 2022'!J171</f>
        <v>1.5</v>
      </c>
      <c r="E172" s="37">
        <f>'cieki 2022'!L171</f>
        <v>2.5000000000000001E-2</v>
      </c>
      <c r="F172" s="37">
        <f>'cieki 2022'!N171</f>
        <v>3.17</v>
      </c>
      <c r="G172" s="37">
        <f>'cieki 2022'!O171</f>
        <v>4.72</v>
      </c>
      <c r="H172" s="37">
        <f>'cieki 2022'!S171</f>
        <v>4.79</v>
      </c>
      <c r="I172" s="37">
        <f>'cieki 2022'!T171</f>
        <v>4.01</v>
      </c>
      <c r="J172" s="37">
        <f>'cieki 2022'!X171</f>
        <v>10.9</v>
      </c>
      <c r="K172" s="37">
        <f>'cieki 2022'!AH171</f>
        <v>2.5</v>
      </c>
      <c r="L172" s="37">
        <f>'cieki 2022'!AJ171</f>
        <v>2.5</v>
      </c>
      <c r="M172" s="37">
        <f>'cieki 2022'!BA171</f>
        <v>34</v>
      </c>
      <c r="N172" s="37">
        <f>'cieki 2022'!BI171</f>
        <v>0.5</v>
      </c>
      <c r="O172" s="37">
        <f>'cieki 2022'!BJ171</f>
        <v>5.0000000000000001E-3</v>
      </c>
      <c r="P172" s="37">
        <f>'cieki 2022'!BP171</f>
        <v>0.05</v>
      </c>
      <c r="Q172" s="37">
        <f>'cieki 2022'!BR171</f>
        <v>0.05</v>
      </c>
      <c r="R172" s="37">
        <f>'cieki 2022'!BS171</f>
        <v>0.05</v>
      </c>
      <c r="S172" s="51">
        <f>'cieki 2022'!BT171</f>
        <v>0.05</v>
      </c>
      <c r="T172" s="51">
        <f>'cieki 2022'!BX171</f>
        <v>0.15</v>
      </c>
      <c r="U172" s="94">
        <f>'cieki 2022'!BZ171</f>
        <v>0</v>
      </c>
      <c r="V172" s="94">
        <f>'cieki 2022'!CB171</f>
        <v>0</v>
      </c>
      <c r="W172" s="97">
        <f>'cieki 2022'!CJ171</f>
        <v>0</v>
      </c>
      <c r="X172" s="94">
        <f>'cieki 2022'!CO171</f>
        <v>0</v>
      </c>
      <c r="Y172" s="94">
        <f>'cieki 2022'!CP171</f>
        <v>0</v>
      </c>
      <c r="Z172" s="94">
        <f>'cieki 2022'!CQ171</f>
        <v>0</v>
      </c>
      <c r="AA172" s="94">
        <f>'cieki 2022'!CR171</f>
        <v>0</v>
      </c>
      <c r="AB172" s="94">
        <f>'cieki 2022'!CS171</f>
        <v>0</v>
      </c>
      <c r="AC172" s="94">
        <f>'cieki 2022'!CV171</f>
        <v>0</v>
      </c>
      <c r="AD172" s="94">
        <f>'cieki 2022'!CX171</f>
        <v>0</v>
      </c>
      <c r="AE172" s="94">
        <f>'cieki 2022'!CZ171</f>
        <v>0</v>
      </c>
      <c r="AF172" s="94">
        <f>'cieki 2022'!DA171</f>
        <v>0</v>
      </c>
      <c r="AG172" s="94">
        <f>'cieki 2022'!DB171</f>
        <v>0</v>
      </c>
      <c r="AH172" s="51">
        <f>'cieki 2022'!DC171</f>
        <v>0.05</v>
      </c>
      <c r="AI172" s="51">
        <f>'cieki 2022'!DD171</f>
        <v>0.05</v>
      </c>
      <c r="AJ172" s="94">
        <f>'cieki 2022'!DF171</f>
        <v>0</v>
      </c>
      <c r="AK172" s="94">
        <f>'cieki 2022'!DG171</f>
        <v>0</v>
      </c>
      <c r="AL172" s="94">
        <f>'cieki 2022'!DH171</f>
        <v>0</v>
      </c>
      <c r="AM172" s="94">
        <f>'cieki 2022'!DI171</f>
        <v>0</v>
      </c>
      <c r="AN172" s="95">
        <f>'cieki 2022'!DJ171</f>
        <v>0</v>
      </c>
      <c r="AO172" s="72" t="s">
        <v>167</v>
      </c>
      <c r="AQ172" s="145"/>
      <c r="AR172" s="146"/>
    </row>
    <row r="173" spans="1:44" x14ac:dyDescent="0.2">
      <c r="A173" s="7">
        <f>'cieki 2022'!B172</f>
        <v>344</v>
      </c>
      <c r="B173" s="12" t="str">
        <f>'cieki 2022'!D172</f>
        <v>San - Procisne</v>
      </c>
      <c r="C173" s="37">
        <f>'cieki 2022'!I172</f>
        <v>0.05</v>
      </c>
      <c r="D173" s="37">
        <f>'cieki 2022'!J172</f>
        <v>5.72</v>
      </c>
      <c r="E173" s="37">
        <f>'cieki 2022'!L172</f>
        <v>2.5000000000000001E-2</v>
      </c>
      <c r="F173" s="37">
        <f>'cieki 2022'!N172</f>
        <v>22.9</v>
      </c>
      <c r="G173" s="37">
        <f>'cieki 2022'!O172</f>
        <v>14.9</v>
      </c>
      <c r="H173" s="37">
        <f>'cieki 2022'!S172</f>
        <v>24.4</v>
      </c>
      <c r="I173" s="37">
        <f>'cieki 2022'!T172</f>
        <v>7.39</v>
      </c>
      <c r="J173" s="37">
        <f>'cieki 2022'!X172</f>
        <v>49.1</v>
      </c>
      <c r="K173" s="37">
        <f>'cieki 2022'!AH172</f>
        <v>150</v>
      </c>
      <c r="L173" s="37">
        <f>'cieki 2022'!AJ172</f>
        <v>194</v>
      </c>
      <c r="M173" s="37">
        <f>'cieki 2022'!BA172</f>
        <v>11205</v>
      </c>
      <c r="N173" s="37">
        <f>'cieki 2022'!BI172</f>
        <v>0.5</v>
      </c>
      <c r="O173" s="37">
        <f>'cieki 2022'!BJ172</f>
        <v>5.0000000000000001E-3</v>
      </c>
      <c r="P173" s="37">
        <f>'cieki 2022'!BP172</f>
        <v>0.05</v>
      </c>
      <c r="Q173" s="37">
        <f>'cieki 2022'!BR172</f>
        <v>0.05</v>
      </c>
      <c r="R173" s="37">
        <f>'cieki 2022'!BS172</f>
        <v>0.05</v>
      </c>
      <c r="S173" s="51">
        <f>'cieki 2022'!BT172</f>
        <v>0.05</v>
      </c>
      <c r="T173" s="51">
        <f>'cieki 2022'!BX172</f>
        <v>0.15</v>
      </c>
      <c r="U173" s="102">
        <f>'cieki 2022'!BZ172</f>
        <v>50</v>
      </c>
      <c r="V173" s="102">
        <f>'cieki 2022'!CB172</f>
        <v>0.01</v>
      </c>
      <c r="W173" s="103">
        <f>'cieki 2022'!CJ172</f>
        <v>5.0000000000000001E-3</v>
      </c>
      <c r="X173" s="102">
        <f>'cieki 2022'!CO172</f>
        <v>1.5</v>
      </c>
      <c r="Y173" s="102">
        <f>'cieki 2022'!CP172</f>
        <v>0.3</v>
      </c>
      <c r="Z173" s="102">
        <f>'cieki 2022'!CQ172</f>
        <v>5</v>
      </c>
      <c r="AA173" s="102">
        <f>'cieki 2022'!CR172</f>
        <v>0.5</v>
      </c>
      <c r="AB173" s="102">
        <f>'cieki 2022'!CS172</f>
        <v>0.5</v>
      </c>
      <c r="AC173" s="102">
        <f>'cieki 2022'!CV172</f>
        <v>0.05</v>
      </c>
      <c r="AD173" s="102">
        <f>'cieki 2022'!CX172</f>
        <v>0.05</v>
      </c>
      <c r="AE173" s="102">
        <f>'cieki 2022'!CZ172</f>
        <v>0.05</v>
      </c>
      <c r="AF173" s="102">
        <f>'cieki 2022'!DA172</f>
        <v>0.05</v>
      </c>
      <c r="AG173" s="102">
        <f>'cieki 2022'!DB172</f>
        <v>0.05</v>
      </c>
      <c r="AH173" s="51">
        <f>'cieki 2022'!DC172</f>
        <v>0.05</v>
      </c>
      <c r="AI173" s="51">
        <f>'cieki 2022'!DD172</f>
        <v>0.05</v>
      </c>
      <c r="AJ173" s="102">
        <f>'cieki 2022'!DF172</f>
        <v>0.5</v>
      </c>
      <c r="AK173" s="102">
        <f>'cieki 2022'!DG172</f>
        <v>0.05</v>
      </c>
      <c r="AL173" s="102">
        <f>'cieki 2022'!DH172</f>
        <v>2.5000000000000001E-2</v>
      </c>
      <c r="AM173" s="102">
        <f>'cieki 2022'!DI172</f>
        <v>2.5000000000000001E-2</v>
      </c>
      <c r="AN173" s="104">
        <f>'cieki 2022'!DJ172</f>
        <v>0.05</v>
      </c>
      <c r="AO173" s="71" t="s">
        <v>166</v>
      </c>
      <c r="AQ173" s="145"/>
      <c r="AR173" s="146"/>
    </row>
    <row r="174" spans="1:44" x14ac:dyDescent="0.2">
      <c r="A174" s="7">
        <f>'cieki 2022'!B173</f>
        <v>345</v>
      </c>
      <c r="B174" s="12" t="str">
        <f>'cieki 2022'!D173</f>
        <v>San - Radymno</v>
      </c>
      <c r="C174" s="37">
        <f>'cieki 2022'!I173</f>
        <v>0.05</v>
      </c>
      <c r="D174" s="37">
        <f>'cieki 2022'!J173</f>
        <v>1.5</v>
      </c>
      <c r="E174" s="37">
        <f>'cieki 2022'!L173</f>
        <v>2.5000000000000001E-2</v>
      </c>
      <c r="F174" s="37">
        <f>'cieki 2022'!N173</f>
        <v>1.83</v>
      </c>
      <c r="G174" s="37">
        <f>'cieki 2022'!O173</f>
        <v>2.93</v>
      </c>
      <c r="H174" s="37">
        <f>'cieki 2022'!S173</f>
        <v>4.28</v>
      </c>
      <c r="I174" s="37">
        <f>'cieki 2022'!T173</f>
        <v>0.5</v>
      </c>
      <c r="J174" s="37">
        <f>'cieki 2022'!X173</f>
        <v>7.03</v>
      </c>
      <c r="K174" s="37">
        <f>'cieki 2022'!AH173</f>
        <v>2.5</v>
      </c>
      <c r="L174" s="37">
        <f>'cieki 2022'!AJ173</f>
        <v>2.5</v>
      </c>
      <c r="M174" s="37">
        <f>'cieki 2022'!BA173</f>
        <v>42.5</v>
      </c>
      <c r="N174" s="37">
        <f>'cieki 2022'!BI173</f>
        <v>0.5</v>
      </c>
      <c r="O174" s="37">
        <f>'cieki 2022'!BJ173</f>
        <v>5.0000000000000001E-3</v>
      </c>
      <c r="P174" s="37">
        <f>'cieki 2022'!BP173</f>
        <v>0.05</v>
      </c>
      <c r="Q174" s="37">
        <f>'cieki 2022'!BR173</f>
        <v>0.05</v>
      </c>
      <c r="R174" s="37">
        <f>'cieki 2022'!BS173</f>
        <v>0.05</v>
      </c>
      <c r="S174" s="51">
        <f>'cieki 2022'!BT173</f>
        <v>0.05</v>
      </c>
      <c r="T174" s="51">
        <f>'cieki 2022'!BX173</f>
        <v>0.15</v>
      </c>
      <c r="U174" s="94">
        <f>'cieki 2022'!BZ173</f>
        <v>0</v>
      </c>
      <c r="V174" s="94">
        <f>'cieki 2022'!CB173</f>
        <v>0</v>
      </c>
      <c r="W174" s="97">
        <f>'cieki 2022'!CJ173</f>
        <v>0</v>
      </c>
      <c r="X174" s="94">
        <f>'cieki 2022'!CO173</f>
        <v>0</v>
      </c>
      <c r="Y174" s="94">
        <f>'cieki 2022'!CP173</f>
        <v>0</v>
      </c>
      <c r="Z174" s="94">
        <f>'cieki 2022'!CQ173</f>
        <v>0</v>
      </c>
      <c r="AA174" s="94">
        <f>'cieki 2022'!CR173</f>
        <v>0</v>
      </c>
      <c r="AB174" s="94">
        <f>'cieki 2022'!CS173</f>
        <v>0</v>
      </c>
      <c r="AC174" s="94">
        <f>'cieki 2022'!CV173</f>
        <v>0</v>
      </c>
      <c r="AD174" s="94">
        <f>'cieki 2022'!CX173</f>
        <v>0</v>
      </c>
      <c r="AE174" s="94">
        <f>'cieki 2022'!CZ173</f>
        <v>0</v>
      </c>
      <c r="AF174" s="94">
        <f>'cieki 2022'!DA173</f>
        <v>0</v>
      </c>
      <c r="AG174" s="94">
        <f>'cieki 2022'!DB173</f>
        <v>0</v>
      </c>
      <c r="AH174" s="51">
        <f>'cieki 2022'!DC173</f>
        <v>0.05</v>
      </c>
      <c r="AI174" s="51">
        <f>'cieki 2022'!DD173</f>
        <v>0.05</v>
      </c>
      <c r="AJ174" s="94">
        <f>'cieki 2022'!DF173</f>
        <v>0</v>
      </c>
      <c r="AK174" s="94">
        <f>'cieki 2022'!DG173</f>
        <v>0</v>
      </c>
      <c r="AL174" s="94">
        <f>'cieki 2022'!DH173</f>
        <v>0</v>
      </c>
      <c r="AM174" s="94">
        <f>'cieki 2022'!DI173</f>
        <v>0</v>
      </c>
      <c r="AN174" s="95">
        <f>'cieki 2022'!DJ173</f>
        <v>0</v>
      </c>
      <c r="AO174" s="72" t="s">
        <v>167</v>
      </c>
      <c r="AQ174" s="145"/>
      <c r="AR174" s="146"/>
    </row>
    <row r="175" spans="1:44" x14ac:dyDescent="0.2">
      <c r="A175" s="7">
        <f>'cieki 2022'!B174</f>
        <v>346</v>
      </c>
      <c r="B175" s="12" t="str">
        <f>'cieki 2022'!D174</f>
        <v>Sierpienica - Dwa Młyny</v>
      </c>
      <c r="C175" s="37">
        <f>'cieki 2022'!I174</f>
        <v>0.57399999999999995</v>
      </c>
      <c r="D175" s="37">
        <f>'cieki 2022'!J174</f>
        <v>3.59</v>
      </c>
      <c r="E175" s="37">
        <f>'cieki 2022'!L174</f>
        <v>0.64200000000000002</v>
      </c>
      <c r="F175" s="37">
        <f>'cieki 2022'!N174</f>
        <v>15.3</v>
      </c>
      <c r="G175" s="37">
        <f>'cieki 2022'!O174</f>
        <v>23.3</v>
      </c>
      <c r="H175" s="37">
        <f>'cieki 2022'!S174</f>
        <v>9.52</v>
      </c>
      <c r="I175" s="37">
        <f>'cieki 2022'!T174</f>
        <v>21.2</v>
      </c>
      <c r="J175" s="37">
        <f>'cieki 2022'!X174</f>
        <v>281</v>
      </c>
      <c r="K175" s="37">
        <f>'cieki 2022'!AH174</f>
        <v>230</v>
      </c>
      <c r="L175" s="37">
        <f>'cieki 2022'!AJ174</f>
        <v>29</v>
      </c>
      <c r="M175" s="37">
        <f>'cieki 2022'!BA174</f>
        <v>2762</v>
      </c>
      <c r="N175" s="37">
        <f>'cieki 2022'!BI174</f>
        <v>0.5</v>
      </c>
      <c r="O175" s="37">
        <f>'cieki 2022'!BJ174</f>
        <v>5.0000000000000001E-3</v>
      </c>
      <c r="P175" s="37">
        <f>'cieki 2022'!BP174</f>
        <v>0.05</v>
      </c>
      <c r="Q175" s="37">
        <f>'cieki 2022'!BR174</f>
        <v>0.05</v>
      </c>
      <c r="R175" s="37">
        <f>'cieki 2022'!BS174</f>
        <v>0.05</v>
      </c>
      <c r="S175" s="51">
        <f>'cieki 2022'!BT174</f>
        <v>0.05</v>
      </c>
      <c r="T175" s="51">
        <f>'cieki 2022'!BX174</f>
        <v>0.15</v>
      </c>
      <c r="U175" s="102">
        <f>'cieki 2022'!BZ174</f>
        <v>50</v>
      </c>
      <c r="V175" s="102">
        <f>'cieki 2022'!CB174</f>
        <v>0.01</v>
      </c>
      <c r="W175" s="103">
        <f>'cieki 2022'!CJ174</f>
        <v>5.0000000000000001E-3</v>
      </c>
      <c r="X175" s="102">
        <f>'cieki 2022'!CO174</f>
        <v>1.5</v>
      </c>
      <c r="Y175" s="102">
        <f>'cieki 2022'!CP174</f>
        <v>0.3</v>
      </c>
      <c r="Z175" s="102">
        <f>'cieki 2022'!CQ174</f>
        <v>5</v>
      </c>
      <c r="AA175" s="102">
        <f>'cieki 2022'!CR174</f>
        <v>0.5</v>
      </c>
      <c r="AB175" s="102">
        <f>'cieki 2022'!CS174</f>
        <v>0.5</v>
      </c>
      <c r="AC175" s="102">
        <f>'cieki 2022'!CV174</f>
        <v>0.05</v>
      </c>
      <c r="AD175" s="102">
        <f>'cieki 2022'!CX174</f>
        <v>0.05</v>
      </c>
      <c r="AE175" s="102">
        <f>'cieki 2022'!CZ174</f>
        <v>0.05</v>
      </c>
      <c r="AF175" s="102">
        <f>'cieki 2022'!DA174</f>
        <v>0.05</v>
      </c>
      <c r="AG175" s="102">
        <f>'cieki 2022'!DB174</f>
        <v>0.05</v>
      </c>
      <c r="AH175" s="51">
        <f>'cieki 2022'!DC174</f>
        <v>0.05</v>
      </c>
      <c r="AI175" s="51">
        <f>'cieki 2022'!DD174</f>
        <v>0.05</v>
      </c>
      <c r="AJ175" s="102">
        <f>'cieki 2022'!DF174</f>
        <v>0.5</v>
      </c>
      <c r="AK175" s="102">
        <f>'cieki 2022'!DG174</f>
        <v>0.05</v>
      </c>
      <c r="AL175" s="102">
        <f>'cieki 2022'!DH174</f>
        <v>2.5000000000000001E-2</v>
      </c>
      <c r="AM175" s="102">
        <f>'cieki 2022'!DI174</f>
        <v>2.5000000000000001E-2</v>
      </c>
      <c r="AN175" s="104">
        <f>'cieki 2022'!DJ174</f>
        <v>0.05</v>
      </c>
      <c r="AO175" s="71" t="s">
        <v>166</v>
      </c>
      <c r="AQ175" s="145"/>
      <c r="AR175" s="146"/>
    </row>
    <row r="176" spans="1:44" ht="26.25" customHeight="1" x14ac:dyDescent="0.2">
      <c r="A176" s="7">
        <f>'cieki 2022'!B175</f>
        <v>347</v>
      </c>
      <c r="B176" s="12" t="str">
        <f>'cieki 2022'!D175</f>
        <v>Skawa - poniżej Jordanowa</v>
      </c>
      <c r="C176" s="37">
        <f>'cieki 2022'!I175</f>
        <v>0.05</v>
      </c>
      <c r="D176" s="37">
        <f>'cieki 2022'!J175</f>
        <v>3.03</v>
      </c>
      <c r="E176" s="37">
        <f>'cieki 2022'!L175</f>
        <v>2.5000000000000001E-2</v>
      </c>
      <c r="F176" s="37">
        <f>'cieki 2022'!N175</f>
        <v>16.600000000000001</v>
      </c>
      <c r="G176" s="37">
        <f>'cieki 2022'!O175</f>
        <v>15.1</v>
      </c>
      <c r="H176" s="37">
        <f>'cieki 2022'!S175</f>
        <v>13.2</v>
      </c>
      <c r="I176" s="37">
        <f>'cieki 2022'!T175</f>
        <v>67</v>
      </c>
      <c r="J176" s="37">
        <f>'cieki 2022'!X175</f>
        <v>95.2</v>
      </c>
      <c r="K176" s="37">
        <f>'cieki 2022'!AH175</f>
        <v>53</v>
      </c>
      <c r="L176" s="37">
        <f>'cieki 2022'!AJ175</f>
        <v>55</v>
      </c>
      <c r="M176" s="37">
        <f>'cieki 2022'!BA175</f>
        <v>2037</v>
      </c>
      <c r="N176" s="37">
        <f>'cieki 2022'!BI175</f>
        <v>0.5</v>
      </c>
      <c r="O176" s="37">
        <f>'cieki 2022'!BJ175</f>
        <v>5.0000000000000001E-3</v>
      </c>
      <c r="P176" s="37">
        <f>'cieki 2022'!BP175</f>
        <v>0.05</v>
      </c>
      <c r="Q176" s="37">
        <f>'cieki 2022'!BR175</f>
        <v>0.05</v>
      </c>
      <c r="R176" s="37">
        <f>'cieki 2022'!BS175</f>
        <v>0.05</v>
      </c>
      <c r="S176" s="51">
        <f>'cieki 2022'!BT175</f>
        <v>0.05</v>
      </c>
      <c r="T176" s="51">
        <f>'cieki 2022'!BX175</f>
        <v>0.15</v>
      </c>
      <c r="U176" s="94">
        <f>'cieki 2022'!BZ175</f>
        <v>0</v>
      </c>
      <c r="V176" s="94">
        <f>'cieki 2022'!CB175</f>
        <v>0</v>
      </c>
      <c r="W176" s="97">
        <f>'cieki 2022'!CJ175</f>
        <v>0</v>
      </c>
      <c r="X176" s="94">
        <f>'cieki 2022'!CO175</f>
        <v>0</v>
      </c>
      <c r="Y176" s="94">
        <f>'cieki 2022'!CP175</f>
        <v>0</v>
      </c>
      <c r="Z176" s="94">
        <f>'cieki 2022'!CQ175</f>
        <v>0</v>
      </c>
      <c r="AA176" s="94">
        <f>'cieki 2022'!CR175</f>
        <v>0</v>
      </c>
      <c r="AB176" s="94">
        <f>'cieki 2022'!CS175</f>
        <v>0</v>
      </c>
      <c r="AC176" s="94">
        <f>'cieki 2022'!CV175</f>
        <v>0</v>
      </c>
      <c r="AD176" s="94">
        <f>'cieki 2022'!CX175</f>
        <v>0</v>
      </c>
      <c r="AE176" s="94">
        <f>'cieki 2022'!CZ175</f>
        <v>0</v>
      </c>
      <c r="AF176" s="94">
        <f>'cieki 2022'!DA175</f>
        <v>0</v>
      </c>
      <c r="AG176" s="94">
        <f>'cieki 2022'!DB175</f>
        <v>0</v>
      </c>
      <c r="AH176" s="51">
        <f>'cieki 2022'!DC175</f>
        <v>0.05</v>
      </c>
      <c r="AI176" s="51">
        <f>'cieki 2022'!DD175</f>
        <v>0.05</v>
      </c>
      <c r="AJ176" s="94">
        <f>'cieki 2022'!DF175</f>
        <v>0</v>
      </c>
      <c r="AK176" s="94">
        <f>'cieki 2022'!DG175</f>
        <v>0</v>
      </c>
      <c r="AL176" s="94">
        <f>'cieki 2022'!DH175</f>
        <v>0</v>
      </c>
      <c r="AM176" s="94">
        <f>'cieki 2022'!DI175</f>
        <v>0</v>
      </c>
      <c r="AN176" s="95">
        <f>'cieki 2022'!DJ175</f>
        <v>0</v>
      </c>
      <c r="AO176" s="71" t="s">
        <v>166</v>
      </c>
      <c r="AQ176" s="145"/>
      <c r="AR176" s="146"/>
    </row>
    <row r="177" spans="1:44" x14ac:dyDescent="0.2">
      <c r="A177" s="7">
        <f>'cieki 2022'!B176</f>
        <v>348</v>
      </c>
      <c r="B177" s="12" t="str">
        <f>'cieki 2022'!D176</f>
        <v>Słupia - Charnowo</v>
      </c>
      <c r="C177" s="37">
        <f>'cieki 2022'!I176</f>
        <v>0.05</v>
      </c>
      <c r="D177" s="37">
        <f>'cieki 2022'!J176</f>
        <v>1.5</v>
      </c>
      <c r="E177" s="37">
        <f>'cieki 2022'!L176</f>
        <v>2.5000000000000001E-2</v>
      </c>
      <c r="F177" s="37">
        <f>'cieki 2022'!N176</f>
        <v>4.95</v>
      </c>
      <c r="G177" s="37">
        <f>'cieki 2022'!O176</f>
        <v>8.0299999999999994</v>
      </c>
      <c r="H177" s="37">
        <f>'cieki 2022'!S176</f>
        <v>2.31</v>
      </c>
      <c r="I177" s="37">
        <f>'cieki 2022'!T176</f>
        <v>5.18</v>
      </c>
      <c r="J177" s="37">
        <f>'cieki 2022'!X176</f>
        <v>21.4</v>
      </c>
      <c r="K177" s="37">
        <f>'cieki 2022'!AH176</f>
        <v>15</v>
      </c>
      <c r="L177" s="37">
        <f>'cieki 2022'!AJ176</f>
        <v>8</v>
      </c>
      <c r="M177" s="37">
        <f>'cieki 2022'!BA176</f>
        <v>547.5</v>
      </c>
      <c r="N177" s="37">
        <f>'cieki 2022'!BI176</f>
        <v>0.5</v>
      </c>
      <c r="O177" s="37">
        <f>'cieki 2022'!BJ176</f>
        <v>5.0000000000000001E-3</v>
      </c>
      <c r="P177" s="37">
        <f>'cieki 2022'!BP176</f>
        <v>0.05</v>
      </c>
      <c r="Q177" s="37">
        <f>'cieki 2022'!BR176</f>
        <v>0.05</v>
      </c>
      <c r="R177" s="37">
        <f>'cieki 2022'!BS176</f>
        <v>0.05</v>
      </c>
      <c r="S177" s="51">
        <f>'cieki 2022'!BT176</f>
        <v>0.05</v>
      </c>
      <c r="T177" s="51">
        <f>'cieki 2022'!BX176</f>
        <v>0.15</v>
      </c>
      <c r="U177" s="102">
        <f>'cieki 2022'!BZ176</f>
        <v>50</v>
      </c>
      <c r="V177" s="102">
        <f>'cieki 2022'!CB176</f>
        <v>0.01</v>
      </c>
      <c r="W177" s="103">
        <f>'cieki 2022'!CJ176</f>
        <v>5.0000000000000001E-3</v>
      </c>
      <c r="X177" s="102">
        <f>'cieki 2022'!CO176</f>
        <v>1.5</v>
      </c>
      <c r="Y177" s="102">
        <f>'cieki 2022'!CP176</f>
        <v>0.3</v>
      </c>
      <c r="Z177" s="102">
        <f>'cieki 2022'!CQ176</f>
        <v>5</v>
      </c>
      <c r="AA177" s="102">
        <f>'cieki 2022'!CR176</f>
        <v>0.5</v>
      </c>
      <c r="AB177" s="102">
        <f>'cieki 2022'!CS176</f>
        <v>0.5</v>
      </c>
      <c r="AC177" s="102">
        <f>'cieki 2022'!CV176</f>
        <v>0.05</v>
      </c>
      <c r="AD177" s="102">
        <f>'cieki 2022'!CX176</f>
        <v>0.05</v>
      </c>
      <c r="AE177" s="102">
        <f>'cieki 2022'!CZ176</f>
        <v>0.05</v>
      </c>
      <c r="AF177" s="102">
        <f>'cieki 2022'!DA176</f>
        <v>0.05</v>
      </c>
      <c r="AG177" s="102">
        <f>'cieki 2022'!DB176</f>
        <v>0.05</v>
      </c>
      <c r="AH177" s="51">
        <f>'cieki 2022'!DC176</f>
        <v>0.05</v>
      </c>
      <c r="AI177" s="51">
        <f>'cieki 2022'!DD176</f>
        <v>0.05</v>
      </c>
      <c r="AJ177" s="102">
        <f>'cieki 2022'!DF176</f>
        <v>0.5</v>
      </c>
      <c r="AK177" s="102">
        <f>'cieki 2022'!DG176</f>
        <v>0.05</v>
      </c>
      <c r="AL177" s="102">
        <f>'cieki 2022'!DH176</f>
        <v>2.5000000000000001E-2</v>
      </c>
      <c r="AM177" s="102">
        <f>'cieki 2022'!DI176</f>
        <v>2.5000000000000001E-2</v>
      </c>
      <c r="AN177" s="104">
        <f>'cieki 2022'!DJ176</f>
        <v>0.05</v>
      </c>
      <c r="AO177" s="72" t="s">
        <v>167</v>
      </c>
      <c r="AQ177" s="145"/>
      <c r="AR177" s="146"/>
    </row>
    <row r="178" spans="1:44" x14ac:dyDescent="0.2">
      <c r="A178" s="7">
        <f>'cieki 2022'!B177</f>
        <v>350</v>
      </c>
      <c r="B178" s="12" t="str">
        <f>'cieki 2022'!D177</f>
        <v>Soła - Oświęcim</v>
      </c>
      <c r="C178" s="37">
        <f>'cieki 2022'!I177</f>
        <v>0.05</v>
      </c>
      <c r="D178" s="37">
        <f>'cieki 2022'!J177</f>
        <v>1.5</v>
      </c>
      <c r="E178" s="37">
        <f>'cieki 2022'!L177</f>
        <v>2.5000000000000001E-2</v>
      </c>
      <c r="F178" s="37">
        <f>'cieki 2022'!N177</f>
        <v>17.899999999999999</v>
      </c>
      <c r="G178" s="37">
        <f>'cieki 2022'!O177</f>
        <v>17.2</v>
      </c>
      <c r="H178" s="37">
        <f>'cieki 2022'!S177</f>
        <v>22.3</v>
      </c>
      <c r="I178" s="37">
        <f>'cieki 2022'!T177</f>
        <v>11.8</v>
      </c>
      <c r="J178" s="37">
        <f>'cieki 2022'!X177</f>
        <v>83.4</v>
      </c>
      <c r="K178" s="37">
        <f>'cieki 2022'!AH177</f>
        <v>9</v>
      </c>
      <c r="L178" s="37">
        <f>'cieki 2022'!AJ177</f>
        <v>2.5</v>
      </c>
      <c r="M178" s="37">
        <f>'cieki 2022'!BA177</f>
        <v>255.5</v>
      </c>
      <c r="N178" s="37">
        <f>'cieki 2022'!BI177</f>
        <v>0.5</v>
      </c>
      <c r="O178" s="37">
        <f>'cieki 2022'!BJ177</f>
        <v>5.0000000000000001E-3</v>
      </c>
      <c r="P178" s="37">
        <f>'cieki 2022'!BP177</f>
        <v>0.05</v>
      </c>
      <c r="Q178" s="37">
        <f>'cieki 2022'!BR177</f>
        <v>0.05</v>
      </c>
      <c r="R178" s="37">
        <f>'cieki 2022'!BS177</f>
        <v>0.05</v>
      </c>
      <c r="S178" s="51">
        <f>'cieki 2022'!BT177</f>
        <v>0.05</v>
      </c>
      <c r="T178" s="51">
        <f>'cieki 2022'!BX177</f>
        <v>0.15</v>
      </c>
      <c r="U178" s="94">
        <f>'cieki 2022'!BZ177</f>
        <v>0</v>
      </c>
      <c r="V178" s="94">
        <f>'cieki 2022'!CB177</f>
        <v>0</v>
      </c>
      <c r="W178" s="97">
        <f>'cieki 2022'!CJ177</f>
        <v>0</v>
      </c>
      <c r="X178" s="94">
        <f>'cieki 2022'!CO177</f>
        <v>0</v>
      </c>
      <c r="Y178" s="94">
        <f>'cieki 2022'!CP177</f>
        <v>0</v>
      </c>
      <c r="Z178" s="94">
        <f>'cieki 2022'!CQ177</f>
        <v>0</v>
      </c>
      <c r="AA178" s="94">
        <f>'cieki 2022'!CR177</f>
        <v>0</v>
      </c>
      <c r="AB178" s="94">
        <f>'cieki 2022'!CS177</f>
        <v>0</v>
      </c>
      <c r="AC178" s="94">
        <f>'cieki 2022'!CV177</f>
        <v>0</v>
      </c>
      <c r="AD178" s="94">
        <f>'cieki 2022'!CX177</f>
        <v>0</v>
      </c>
      <c r="AE178" s="94">
        <f>'cieki 2022'!CZ177</f>
        <v>0</v>
      </c>
      <c r="AF178" s="94">
        <f>'cieki 2022'!DA177</f>
        <v>0</v>
      </c>
      <c r="AG178" s="94">
        <f>'cieki 2022'!DB177</f>
        <v>0</v>
      </c>
      <c r="AH178" s="51">
        <f>'cieki 2022'!DC177</f>
        <v>0.05</v>
      </c>
      <c r="AI178" s="51">
        <f>'cieki 2022'!DD177</f>
        <v>0.05</v>
      </c>
      <c r="AJ178" s="94">
        <f>'cieki 2022'!DF177</f>
        <v>0</v>
      </c>
      <c r="AK178" s="94">
        <f>'cieki 2022'!DG177</f>
        <v>0</v>
      </c>
      <c r="AL178" s="94">
        <f>'cieki 2022'!DH177</f>
        <v>0</v>
      </c>
      <c r="AM178" s="94">
        <f>'cieki 2022'!DI177</f>
        <v>0</v>
      </c>
      <c r="AN178" s="95">
        <f>'cieki 2022'!DJ177</f>
        <v>0</v>
      </c>
      <c r="AO178" s="72" t="s">
        <v>167</v>
      </c>
      <c r="AQ178" s="145"/>
      <c r="AR178" s="146"/>
    </row>
    <row r="179" spans="1:44" x14ac:dyDescent="0.2">
      <c r="A179" s="7">
        <f>'cieki 2022'!B178</f>
        <v>351</v>
      </c>
      <c r="B179" s="12" t="str">
        <f>'cieki 2022'!D178</f>
        <v>Sołokija - Kornie</v>
      </c>
      <c r="C179" s="37">
        <f>'cieki 2022'!I178</f>
        <v>0.05</v>
      </c>
      <c r="D179" s="37">
        <f>'cieki 2022'!J178</f>
        <v>1.5</v>
      </c>
      <c r="E179" s="37">
        <f>'cieki 2022'!L178</f>
        <v>2.5000000000000001E-2</v>
      </c>
      <c r="F179" s="37">
        <f>'cieki 2022'!N178</f>
        <v>1.98</v>
      </c>
      <c r="G179" s="37">
        <f>'cieki 2022'!O178</f>
        <v>3.64</v>
      </c>
      <c r="H179" s="37">
        <f>'cieki 2022'!S178</f>
        <v>0.2</v>
      </c>
      <c r="I179" s="37">
        <f>'cieki 2022'!T178</f>
        <v>0.5</v>
      </c>
      <c r="J179" s="37">
        <f>'cieki 2022'!X178</f>
        <v>8.32</v>
      </c>
      <c r="K179" s="37">
        <f>'cieki 2022'!AH178</f>
        <v>16</v>
      </c>
      <c r="L179" s="37">
        <f>'cieki 2022'!AJ178</f>
        <v>2.5</v>
      </c>
      <c r="M179" s="37">
        <f>'cieki 2022'!BA178</f>
        <v>196</v>
      </c>
      <c r="N179" s="37">
        <f>'cieki 2022'!BI178</f>
        <v>0.5</v>
      </c>
      <c r="O179" s="37">
        <f>'cieki 2022'!BJ178</f>
        <v>5.0000000000000001E-3</v>
      </c>
      <c r="P179" s="37">
        <f>'cieki 2022'!BP178</f>
        <v>0.05</v>
      </c>
      <c r="Q179" s="37">
        <f>'cieki 2022'!BR178</f>
        <v>0.05</v>
      </c>
      <c r="R179" s="37">
        <f>'cieki 2022'!BS178</f>
        <v>0.05</v>
      </c>
      <c r="S179" s="51">
        <f>'cieki 2022'!BT178</f>
        <v>0.05</v>
      </c>
      <c r="T179" s="51">
        <f>'cieki 2022'!BX178</f>
        <v>0.15</v>
      </c>
      <c r="U179" s="94">
        <f>'cieki 2022'!BZ178</f>
        <v>0</v>
      </c>
      <c r="V179" s="94">
        <f>'cieki 2022'!CB178</f>
        <v>0</v>
      </c>
      <c r="W179" s="97">
        <f>'cieki 2022'!CJ178</f>
        <v>0</v>
      </c>
      <c r="X179" s="94">
        <f>'cieki 2022'!CO178</f>
        <v>0</v>
      </c>
      <c r="Y179" s="94">
        <f>'cieki 2022'!CP178</f>
        <v>0</v>
      </c>
      <c r="Z179" s="94">
        <f>'cieki 2022'!CQ178</f>
        <v>0</v>
      </c>
      <c r="AA179" s="94">
        <f>'cieki 2022'!CR178</f>
        <v>0</v>
      </c>
      <c r="AB179" s="94">
        <f>'cieki 2022'!CS178</f>
        <v>0</v>
      </c>
      <c r="AC179" s="94">
        <f>'cieki 2022'!CV178</f>
        <v>0</v>
      </c>
      <c r="AD179" s="94">
        <f>'cieki 2022'!CX178</f>
        <v>0</v>
      </c>
      <c r="AE179" s="94">
        <f>'cieki 2022'!CZ178</f>
        <v>0</v>
      </c>
      <c r="AF179" s="94">
        <f>'cieki 2022'!DA178</f>
        <v>0</v>
      </c>
      <c r="AG179" s="94">
        <f>'cieki 2022'!DB178</f>
        <v>0</v>
      </c>
      <c r="AH179" s="51">
        <f>'cieki 2022'!DC178</f>
        <v>0.05</v>
      </c>
      <c r="AI179" s="51">
        <f>'cieki 2022'!DD178</f>
        <v>0.05</v>
      </c>
      <c r="AJ179" s="94">
        <f>'cieki 2022'!DF178</f>
        <v>0</v>
      </c>
      <c r="AK179" s="94">
        <f>'cieki 2022'!DG178</f>
        <v>0</v>
      </c>
      <c r="AL179" s="94">
        <f>'cieki 2022'!DH178</f>
        <v>0</v>
      </c>
      <c r="AM179" s="94">
        <f>'cieki 2022'!DI178</f>
        <v>0</v>
      </c>
      <c r="AN179" s="95">
        <f>'cieki 2022'!DJ178</f>
        <v>0</v>
      </c>
      <c r="AO179" s="72" t="s">
        <v>167</v>
      </c>
      <c r="AQ179" s="145"/>
      <c r="AR179" s="146"/>
    </row>
    <row r="180" spans="1:44" x14ac:dyDescent="0.2">
      <c r="A180" s="7">
        <f>'cieki 2022'!B179</f>
        <v>352</v>
      </c>
      <c r="B180" s="12" t="str">
        <f>'cieki 2022'!D179</f>
        <v>Sołotwa - Basznia Górna</v>
      </c>
      <c r="C180" s="37">
        <f>'cieki 2022'!I179</f>
        <v>0.05</v>
      </c>
      <c r="D180" s="37">
        <f>'cieki 2022'!J179</f>
        <v>1.5</v>
      </c>
      <c r="E180" s="37">
        <f>'cieki 2022'!L179</f>
        <v>2.5000000000000001E-2</v>
      </c>
      <c r="F180" s="37">
        <f>'cieki 2022'!N179</f>
        <v>4.79</v>
      </c>
      <c r="G180" s="37">
        <f>'cieki 2022'!O179</f>
        <v>4.58</v>
      </c>
      <c r="H180" s="37">
        <f>'cieki 2022'!S179</f>
        <v>3.77</v>
      </c>
      <c r="I180" s="37">
        <f>'cieki 2022'!T179</f>
        <v>0.5</v>
      </c>
      <c r="J180" s="37">
        <f>'cieki 2022'!X179</f>
        <v>19.100000000000001</v>
      </c>
      <c r="K180" s="37">
        <f>'cieki 2022'!AH179</f>
        <v>30</v>
      </c>
      <c r="L180" s="37">
        <f>'cieki 2022'!AJ179</f>
        <v>11</v>
      </c>
      <c r="M180" s="37">
        <f>'cieki 2022'!BA179</f>
        <v>738.5</v>
      </c>
      <c r="N180" s="37">
        <f>'cieki 2022'!BI179</f>
        <v>0.5</v>
      </c>
      <c r="O180" s="37">
        <f>'cieki 2022'!BJ179</f>
        <v>5.0000000000000001E-3</v>
      </c>
      <c r="P180" s="37">
        <f>'cieki 2022'!BP179</f>
        <v>0.05</v>
      </c>
      <c r="Q180" s="37">
        <f>'cieki 2022'!BR179</f>
        <v>0.05</v>
      </c>
      <c r="R180" s="37">
        <f>'cieki 2022'!BS179</f>
        <v>0.05</v>
      </c>
      <c r="S180" s="51">
        <f>'cieki 2022'!BT179</f>
        <v>0.05</v>
      </c>
      <c r="T180" s="51">
        <f>'cieki 2022'!BX179</f>
        <v>0.15</v>
      </c>
      <c r="U180" s="94">
        <f>'cieki 2022'!BZ179</f>
        <v>0</v>
      </c>
      <c r="V180" s="94">
        <f>'cieki 2022'!CB179</f>
        <v>0</v>
      </c>
      <c r="W180" s="97">
        <f>'cieki 2022'!CJ179</f>
        <v>0</v>
      </c>
      <c r="X180" s="94">
        <f>'cieki 2022'!CO179</f>
        <v>0</v>
      </c>
      <c r="Y180" s="94">
        <f>'cieki 2022'!CP179</f>
        <v>0</v>
      </c>
      <c r="Z180" s="94">
        <f>'cieki 2022'!CQ179</f>
        <v>0</v>
      </c>
      <c r="AA180" s="94">
        <f>'cieki 2022'!CR179</f>
        <v>0</v>
      </c>
      <c r="AB180" s="94">
        <f>'cieki 2022'!CS179</f>
        <v>0</v>
      </c>
      <c r="AC180" s="94">
        <f>'cieki 2022'!CV179</f>
        <v>0</v>
      </c>
      <c r="AD180" s="94">
        <f>'cieki 2022'!CX179</f>
        <v>0</v>
      </c>
      <c r="AE180" s="94">
        <f>'cieki 2022'!CZ179</f>
        <v>0</v>
      </c>
      <c r="AF180" s="94">
        <f>'cieki 2022'!DA179</f>
        <v>0</v>
      </c>
      <c r="AG180" s="94">
        <f>'cieki 2022'!DB179</f>
        <v>0</v>
      </c>
      <c r="AH180" s="51">
        <f>'cieki 2022'!DC179</f>
        <v>0.05</v>
      </c>
      <c r="AI180" s="51">
        <f>'cieki 2022'!DD179</f>
        <v>0.05</v>
      </c>
      <c r="AJ180" s="94">
        <f>'cieki 2022'!DF179</f>
        <v>0</v>
      </c>
      <c r="AK180" s="94">
        <f>'cieki 2022'!DG179</f>
        <v>0</v>
      </c>
      <c r="AL180" s="94">
        <f>'cieki 2022'!DH179</f>
        <v>0</v>
      </c>
      <c r="AM180" s="94">
        <f>'cieki 2022'!DI179</f>
        <v>0</v>
      </c>
      <c r="AN180" s="95">
        <f>'cieki 2022'!DJ179</f>
        <v>0</v>
      </c>
      <c r="AO180" s="72" t="s">
        <v>167</v>
      </c>
      <c r="AQ180" s="145"/>
      <c r="AR180" s="146"/>
    </row>
    <row r="181" spans="1:44" x14ac:dyDescent="0.2">
      <c r="A181" s="7">
        <f>'cieki 2022'!B180</f>
        <v>355</v>
      </c>
      <c r="B181" s="12" t="str">
        <f>'cieki 2022'!D180</f>
        <v>Stobrawa - Stobrawa</v>
      </c>
      <c r="C181" s="37">
        <f>'cieki 2022'!I180</f>
        <v>0.05</v>
      </c>
      <c r="D181" s="37">
        <f>'cieki 2022'!J180</f>
        <v>4.74</v>
      </c>
      <c r="E181" s="37">
        <f>'cieki 2022'!L180</f>
        <v>2.5000000000000001E-2</v>
      </c>
      <c r="F181" s="37">
        <f>'cieki 2022'!N180</f>
        <v>8.81</v>
      </c>
      <c r="G181" s="37">
        <f>'cieki 2022'!O180</f>
        <v>10.4</v>
      </c>
      <c r="H181" s="37">
        <f>'cieki 2022'!S180</f>
        <v>9.11</v>
      </c>
      <c r="I181" s="37">
        <f>'cieki 2022'!T180</f>
        <v>12.1</v>
      </c>
      <c r="J181" s="37">
        <f>'cieki 2022'!X180</f>
        <v>59.7</v>
      </c>
      <c r="K181" s="37">
        <f>'cieki 2022'!AH180</f>
        <v>270</v>
      </c>
      <c r="L181" s="37">
        <f>'cieki 2022'!AJ180</f>
        <v>128</v>
      </c>
      <c r="M181" s="37">
        <f>'cieki 2022'!BA180</f>
        <v>3248.5</v>
      </c>
      <c r="N181" s="37">
        <f>'cieki 2022'!BI180</f>
        <v>0.5</v>
      </c>
      <c r="O181" s="37">
        <f>'cieki 2022'!BJ180</f>
        <v>5.0000000000000001E-3</v>
      </c>
      <c r="P181" s="37">
        <f>'cieki 2022'!BP180</f>
        <v>0.05</v>
      </c>
      <c r="Q181" s="37">
        <f>'cieki 2022'!BR180</f>
        <v>0.05</v>
      </c>
      <c r="R181" s="37">
        <f>'cieki 2022'!BS180</f>
        <v>0.05</v>
      </c>
      <c r="S181" s="51">
        <f>'cieki 2022'!BT180</f>
        <v>0.05</v>
      </c>
      <c r="T181" s="51">
        <f>'cieki 2022'!BX180</f>
        <v>0.15</v>
      </c>
      <c r="U181" s="94">
        <f>'cieki 2022'!BZ180</f>
        <v>0</v>
      </c>
      <c r="V181" s="94">
        <f>'cieki 2022'!CB180</f>
        <v>0</v>
      </c>
      <c r="W181" s="97">
        <f>'cieki 2022'!CJ180</f>
        <v>0</v>
      </c>
      <c r="X181" s="94">
        <f>'cieki 2022'!CO180</f>
        <v>0</v>
      </c>
      <c r="Y181" s="94">
        <f>'cieki 2022'!CP180</f>
        <v>0</v>
      </c>
      <c r="Z181" s="94">
        <f>'cieki 2022'!CQ180</f>
        <v>0</v>
      </c>
      <c r="AA181" s="94">
        <f>'cieki 2022'!CR180</f>
        <v>0</v>
      </c>
      <c r="AB181" s="94">
        <f>'cieki 2022'!CS180</f>
        <v>0</v>
      </c>
      <c r="AC181" s="94">
        <f>'cieki 2022'!CV180</f>
        <v>0</v>
      </c>
      <c r="AD181" s="94">
        <f>'cieki 2022'!CX180</f>
        <v>0</v>
      </c>
      <c r="AE181" s="94">
        <f>'cieki 2022'!CZ180</f>
        <v>0</v>
      </c>
      <c r="AF181" s="94">
        <f>'cieki 2022'!DA180</f>
        <v>0</v>
      </c>
      <c r="AG181" s="94">
        <f>'cieki 2022'!DB180</f>
        <v>0</v>
      </c>
      <c r="AH181" s="51">
        <f>'cieki 2022'!DC180</f>
        <v>0.05</v>
      </c>
      <c r="AI181" s="51">
        <f>'cieki 2022'!DD180</f>
        <v>0.05</v>
      </c>
      <c r="AJ181" s="94">
        <f>'cieki 2022'!DF180</f>
        <v>0</v>
      </c>
      <c r="AK181" s="94">
        <f>'cieki 2022'!DG180</f>
        <v>0</v>
      </c>
      <c r="AL181" s="94">
        <f>'cieki 2022'!DH180</f>
        <v>0</v>
      </c>
      <c r="AM181" s="94">
        <f>'cieki 2022'!DI180</f>
        <v>0</v>
      </c>
      <c r="AN181" s="95">
        <f>'cieki 2022'!DJ180</f>
        <v>0</v>
      </c>
      <c r="AO181" s="71" t="s">
        <v>166</v>
      </c>
      <c r="AQ181" s="145"/>
      <c r="AR181" s="146"/>
    </row>
    <row r="182" spans="1:44" ht="25.5" x14ac:dyDescent="0.2">
      <c r="A182" s="7">
        <f>'cieki 2022'!B181</f>
        <v>356</v>
      </c>
      <c r="B182" s="12" t="str">
        <f>'cieki 2022'!D181</f>
        <v>Stoła - ujście do Małej Panwi m.Potępa</v>
      </c>
      <c r="C182" s="37">
        <f>'cieki 2022'!I181</f>
        <v>0.05</v>
      </c>
      <c r="D182" s="37">
        <f>'cieki 2022'!J181</f>
        <v>9.42</v>
      </c>
      <c r="E182" s="37">
        <f>'cieki 2022'!L181</f>
        <v>70.099999999999994</v>
      </c>
      <c r="F182" s="37">
        <f>'cieki 2022'!N181</f>
        <v>14.5</v>
      </c>
      <c r="G182" s="37">
        <f>'cieki 2022'!O181</f>
        <v>56.4</v>
      </c>
      <c r="H182" s="37">
        <f>'cieki 2022'!S181</f>
        <v>4.42</v>
      </c>
      <c r="I182" s="37">
        <f>'cieki 2022'!T181</f>
        <v>173</v>
      </c>
      <c r="J182" s="37">
        <f>'cieki 2022'!X181</f>
        <v>790</v>
      </c>
      <c r="K182" s="37">
        <f>'cieki 2022'!AH181</f>
        <v>29</v>
      </c>
      <c r="L182" s="37">
        <f>'cieki 2022'!AJ181</f>
        <v>30</v>
      </c>
      <c r="M182" s="37">
        <f>'cieki 2022'!BA181</f>
        <v>960</v>
      </c>
      <c r="N182" s="37">
        <f>'cieki 2022'!BI181</f>
        <v>0.5</v>
      </c>
      <c r="O182" s="37">
        <f>'cieki 2022'!BJ181</f>
        <v>5.0000000000000001E-3</v>
      </c>
      <c r="P182" s="37">
        <f>'cieki 2022'!BP181</f>
        <v>0.05</v>
      </c>
      <c r="Q182" s="37">
        <f>'cieki 2022'!BR181</f>
        <v>0.05</v>
      </c>
      <c r="R182" s="37">
        <f>'cieki 2022'!BS181</f>
        <v>0.05</v>
      </c>
      <c r="S182" s="51">
        <f>'cieki 2022'!BT181</f>
        <v>0.05</v>
      </c>
      <c r="T182" s="51">
        <f>'cieki 2022'!BX181</f>
        <v>0.15</v>
      </c>
      <c r="U182" s="102">
        <f>'cieki 2022'!BZ181</f>
        <v>50</v>
      </c>
      <c r="V182" s="102">
        <f>'cieki 2022'!CB181</f>
        <v>0.01</v>
      </c>
      <c r="W182" s="103">
        <f>'cieki 2022'!CJ181</f>
        <v>5.0000000000000001E-3</v>
      </c>
      <c r="X182" s="102">
        <f>'cieki 2022'!CO181</f>
        <v>1.5</v>
      </c>
      <c r="Y182" s="102">
        <f>'cieki 2022'!CP181</f>
        <v>0.3</v>
      </c>
      <c r="Z182" s="102">
        <f>'cieki 2022'!CQ181</f>
        <v>5</v>
      </c>
      <c r="AA182" s="102">
        <f>'cieki 2022'!CR181</f>
        <v>0.5</v>
      </c>
      <c r="AB182" s="102">
        <f>'cieki 2022'!CS181</f>
        <v>0.5</v>
      </c>
      <c r="AC182" s="102">
        <f>'cieki 2022'!CV181</f>
        <v>0.05</v>
      </c>
      <c r="AD182" s="102">
        <f>'cieki 2022'!CX181</f>
        <v>0.05</v>
      </c>
      <c r="AE182" s="102">
        <f>'cieki 2022'!CZ181</f>
        <v>0.05</v>
      </c>
      <c r="AF182" s="102">
        <f>'cieki 2022'!DA181</f>
        <v>0.05</v>
      </c>
      <c r="AG182" s="102">
        <f>'cieki 2022'!DB181</f>
        <v>0.05</v>
      </c>
      <c r="AH182" s="51">
        <f>'cieki 2022'!DC181</f>
        <v>0.05</v>
      </c>
      <c r="AI182" s="51">
        <f>'cieki 2022'!DD181</f>
        <v>0.05</v>
      </c>
      <c r="AJ182" s="102">
        <f>'cieki 2022'!DF181</f>
        <v>0.5</v>
      </c>
      <c r="AK182" s="102">
        <f>'cieki 2022'!DG181</f>
        <v>0.05</v>
      </c>
      <c r="AL182" s="102">
        <f>'cieki 2022'!DH181</f>
        <v>2.5000000000000001E-2</v>
      </c>
      <c r="AM182" s="102">
        <f>'cieki 2022'!DI181</f>
        <v>2.5000000000000001E-2</v>
      </c>
      <c r="AN182" s="104">
        <f>'cieki 2022'!DJ181</f>
        <v>0.05</v>
      </c>
      <c r="AO182" s="71" t="s">
        <v>166</v>
      </c>
      <c r="AQ182" s="145"/>
      <c r="AR182" s="146"/>
    </row>
    <row r="183" spans="1:44" ht="25.5" x14ac:dyDescent="0.2">
      <c r="A183" s="7">
        <f>'cieki 2022'!B182</f>
        <v>358</v>
      </c>
      <c r="B183" s="12" t="str">
        <f>'cieki 2022'!D182</f>
        <v>Strzegomka - ujście do Bystrzycy</v>
      </c>
      <c r="C183" s="37">
        <f>'cieki 2022'!I182</f>
        <v>0.05</v>
      </c>
      <c r="D183" s="37">
        <f>'cieki 2022'!J182</f>
        <v>1.5</v>
      </c>
      <c r="E183" s="37">
        <f>'cieki 2022'!L182</f>
        <v>2.5000000000000001E-2</v>
      </c>
      <c r="F183" s="37">
        <f>'cieki 2022'!N182</f>
        <v>20.7</v>
      </c>
      <c r="G183" s="37">
        <f>'cieki 2022'!O182</f>
        <v>15.4</v>
      </c>
      <c r="H183" s="37">
        <f>'cieki 2022'!S182</f>
        <v>9.2100000000000009</v>
      </c>
      <c r="I183" s="37">
        <f>'cieki 2022'!T182</f>
        <v>7.53</v>
      </c>
      <c r="J183" s="37">
        <f>'cieki 2022'!X182</f>
        <v>97.7</v>
      </c>
      <c r="K183" s="37">
        <f>'cieki 2022'!AH182</f>
        <v>630</v>
      </c>
      <c r="L183" s="37">
        <f>'cieki 2022'!AJ182</f>
        <v>84</v>
      </c>
      <c r="M183" s="37">
        <f>'cieki 2022'!BA182</f>
        <v>2780</v>
      </c>
      <c r="N183" s="37">
        <f>'cieki 2022'!BI182</f>
        <v>0.5</v>
      </c>
      <c r="O183" s="37">
        <f>'cieki 2022'!BJ182</f>
        <v>5.0000000000000001E-3</v>
      </c>
      <c r="P183" s="37">
        <f>'cieki 2022'!BP182</f>
        <v>0.05</v>
      </c>
      <c r="Q183" s="37">
        <f>'cieki 2022'!BR182</f>
        <v>0.05</v>
      </c>
      <c r="R183" s="37">
        <f>'cieki 2022'!BS182</f>
        <v>0.05</v>
      </c>
      <c r="S183" s="51">
        <f>'cieki 2022'!BT182</f>
        <v>0.05</v>
      </c>
      <c r="T183" s="51">
        <f>'cieki 2022'!BX182</f>
        <v>0.15</v>
      </c>
      <c r="U183" s="102">
        <f>'cieki 2022'!BZ182</f>
        <v>50</v>
      </c>
      <c r="V183" s="102">
        <f>'cieki 2022'!CB182</f>
        <v>0.01</v>
      </c>
      <c r="W183" s="103">
        <f>'cieki 2022'!CJ182</f>
        <v>5.0000000000000001E-3</v>
      </c>
      <c r="X183" s="102">
        <f>'cieki 2022'!CO182</f>
        <v>1.5</v>
      </c>
      <c r="Y183" s="102">
        <f>'cieki 2022'!CP182</f>
        <v>0.3</v>
      </c>
      <c r="Z183" s="102">
        <f>'cieki 2022'!CQ182</f>
        <v>5</v>
      </c>
      <c r="AA183" s="102">
        <f>'cieki 2022'!CR182</f>
        <v>0.5</v>
      </c>
      <c r="AB183" s="102">
        <f>'cieki 2022'!CS182</f>
        <v>0.5</v>
      </c>
      <c r="AC183" s="102">
        <f>'cieki 2022'!CV182</f>
        <v>0.05</v>
      </c>
      <c r="AD183" s="102">
        <f>'cieki 2022'!CX182</f>
        <v>0.05</v>
      </c>
      <c r="AE183" s="102">
        <f>'cieki 2022'!CZ182</f>
        <v>0.05</v>
      </c>
      <c r="AF183" s="102">
        <f>'cieki 2022'!DA182</f>
        <v>0.05</v>
      </c>
      <c r="AG183" s="102">
        <f>'cieki 2022'!DB182</f>
        <v>0.05</v>
      </c>
      <c r="AH183" s="51">
        <f>'cieki 2022'!DC182</f>
        <v>0.05</v>
      </c>
      <c r="AI183" s="51">
        <f>'cieki 2022'!DD182</f>
        <v>0.05</v>
      </c>
      <c r="AJ183" s="102">
        <f>'cieki 2022'!DF182</f>
        <v>0.5</v>
      </c>
      <c r="AK183" s="102">
        <f>'cieki 2022'!DG182</f>
        <v>0.05</v>
      </c>
      <c r="AL183" s="102">
        <f>'cieki 2022'!DH182</f>
        <v>2.5000000000000001E-2</v>
      </c>
      <c r="AM183" s="102">
        <f>'cieki 2022'!DI182</f>
        <v>2.5000000000000001E-2</v>
      </c>
      <c r="AN183" s="104">
        <f>'cieki 2022'!DJ182</f>
        <v>0.05</v>
      </c>
      <c r="AO183" s="71" t="s">
        <v>166</v>
      </c>
      <c r="AQ183" s="145"/>
      <c r="AR183" s="146"/>
    </row>
    <row r="184" spans="1:44" ht="25.5" x14ac:dyDescent="0.2">
      <c r="A184" s="7">
        <f>'cieki 2022'!B183</f>
        <v>359</v>
      </c>
      <c r="B184" s="12" t="str">
        <f>'cieki 2022'!D183</f>
        <v>Studzieniec - ujście do Ścinawki (m. Tłumaczów)</v>
      </c>
      <c r="C184" s="37">
        <f>'cieki 2022'!I183</f>
        <v>0.05</v>
      </c>
      <c r="D184" s="37">
        <f>'cieki 2022'!J183</f>
        <v>37.5</v>
      </c>
      <c r="E184" s="37">
        <f>'cieki 2022'!L183</f>
        <v>2.5000000000000001E-2</v>
      </c>
      <c r="F184" s="37">
        <f>'cieki 2022'!N183</f>
        <v>30</v>
      </c>
      <c r="G184" s="37">
        <f>'cieki 2022'!O183</f>
        <v>21.8</v>
      </c>
      <c r="H184" s="37">
        <f>'cieki 2022'!S183</f>
        <v>28.2</v>
      </c>
      <c r="I184" s="37">
        <f>'cieki 2022'!T183</f>
        <v>35.4</v>
      </c>
      <c r="J184" s="37">
        <f>'cieki 2022'!X183</f>
        <v>92.4</v>
      </c>
      <c r="K184" s="37">
        <f>'cieki 2022'!AH183</f>
        <v>14</v>
      </c>
      <c r="L184" s="37">
        <f>'cieki 2022'!AJ183</f>
        <v>6</v>
      </c>
      <c r="M184" s="37">
        <f>'cieki 2022'!BA183</f>
        <v>371.5</v>
      </c>
      <c r="N184" s="37">
        <f>'cieki 2022'!BI183</f>
        <v>0.5</v>
      </c>
      <c r="O184" s="37">
        <f>'cieki 2022'!BJ183</f>
        <v>5.0000000000000001E-3</v>
      </c>
      <c r="P184" s="37">
        <f>'cieki 2022'!BP183</f>
        <v>0.05</v>
      </c>
      <c r="Q184" s="37">
        <f>'cieki 2022'!BR183</f>
        <v>0.05</v>
      </c>
      <c r="R184" s="37">
        <f>'cieki 2022'!BS183</f>
        <v>0.05</v>
      </c>
      <c r="S184" s="51">
        <f>'cieki 2022'!BT183</f>
        <v>0.05</v>
      </c>
      <c r="T184" s="51">
        <f>'cieki 2022'!BX183</f>
        <v>0.15</v>
      </c>
      <c r="U184" s="94">
        <f>'cieki 2022'!BZ183</f>
        <v>0</v>
      </c>
      <c r="V184" s="94">
        <f>'cieki 2022'!CB183</f>
        <v>0</v>
      </c>
      <c r="W184" s="97">
        <f>'cieki 2022'!CJ183</f>
        <v>0</v>
      </c>
      <c r="X184" s="94">
        <f>'cieki 2022'!CO183</f>
        <v>0</v>
      </c>
      <c r="Y184" s="94">
        <f>'cieki 2022'!CP183</f>
        <v>0</v>
      </c>
      <c r="Z184" s="94">
        <f>'cieki 2022'!CQ183</f>
        <v>0</v>
      </c>
      <c r="AA184" s="94">
        <f>'cieki 2022'!CR183</f>
        <v>0</v>
      </c>
      <c r="AB184" s="94">
        <f>'cieki 2022'!CS183</f>
        <v>0</v>
      </c>
      <c r="AC184" s="94">
        <f>'cieki 2022'!CV183</f>
        <v>0</v>
      </c>
      <c r="AD184" s="94">
        <f>'cieki 2022'!CX183</f>
        <v>0</v>
      </c>
      <c r="AE184" s="94">
        <f>'cieki 2022'!CZ183</f>
        <v>0</v>
      </c>
      <c r="AF184" s="94">
        <f>'cieki 2022'!DA183</f>
        <v>0</v>
      </c>
      <c r="AG184" s="94">
        <f>'cieki 2022'!DB183</f>
        <v>0</v>
      </c>
      <c r="AH184" s="51">
        <f>'cieki 2022'!DC183</f>
        <v>0.05</v>
      </c>
      <c r="AI184" s="51">
        <f>'cieki 2022'!DD183</f>
        <v>0.05</v>
      </c>
      <c r="AJ184" s="94">
        <f>'cieki 2022'!DF183</f>
        <v>0</v>
      </c>
      <c r="AK184" s="94">
        <f>'cieki 2022'!DG183</f>
        <v>0</v>
      </c>
      <c r="AL184" s="94">
        <f>'cieki 2022'!DH183</f>
        <v>0</v>
      </c>
      <c r="AM184" s="94">
        <f>'cieki 2022'!DI183</f>
        <v>0</v>
      </c>
      <c r="AN184" s="95">
        <f>'cieki 2022'!DJ183</f>
        <v>0</v>
      </c>
      <c r="AO184" s="71" t="s">
        <v>166</v>
      </c>
      <c r="AQ184" s="145"/>
      <c r="AR184" s="146"/>
    </row>
    <row r="185" spans="1:44" ht="38.25" x14ac:dyDescent="0.2">
      <c r="A185" s="7">
        <f>'cieki 2022'!B184</f>
        <v>363</v>
      </c>
      <c r="B185" s="12" t="str">
        <f>'cieki 2022'!D184</f>
        <v>Ścinawka - poniżej Golińska (pow. Starostina)</v>
      </c>
      <c r="C185" s="37">
        <f>'cieki 2022'!I184</f>
        <v>0.05</v>
      </c>
      <c r="D185" s="37">
        <f>'cieki 2022'!J184</f>
        <v>3.64</v>
      </c>
      <c r="E185" s="37">
        <f>'cieki 2022'!L184</f>
        <v>2.5000000000000001E-2</v>
      </c>
      <c r="F185" s="37">
        <f>'cieki 2022'!N184</f>
        <v>14.6</v>
      </c>
      <c r="G185" s="37">
        <f>'cieki 2022'!O184</f>
        <v>12.2</v>
      </c>
      <c r="H185" s="37">
        <f>'cieki 2022'!S184</f>
        <v>12.4</v>
      </c>
      <c r="I185" s="37">
        <f>'cieki 2022'!T184</f>
        <v>13.1</v>
      </c>
      <c r="J185" s="37">
        <f>'cieki 2022'!X184</f>
        <v>40.700000000000003</v>
      </c>
      <c r="K185" s="37">
        <f>'cieki 2022'!AH184</f>
        <v>180</v>
      </c>
      <c r="L185" s="37">
        <f>'cieki 2022'!AJ184</f>
        <v>287</v>
      </c>
      <c r="M185" s="37">
        <f>'cieki 2022'!BA184</f>
        <v>15402</v>
      </c>
      <c r="N185" s="37">
        <f>'cieki 2022'!BI184</f>
        <v>0.5</v>
      </c>
      <c r="O185" s="37">
        <f>'cieki 2022'!BJ184</f>
        <v>5.0000000000000001E-3</v>
      </c>
      <c r="P185" s="37">
        <f>'cieki 2022'!BP184</f>
        <v>0.05</v>
      </c>
      <c r="Q185" s="37">
        <f>'cieki 2022'!BR184</f>
        <v>0.05</v>
      </c>
      <c r="R185" s="37">
        <f>'cieki 2022'!BS184</f>
        <v>0.05</v>
      </c>
      <c r="S185" s="51">
        <f>'cieki 2022'!BT184</f>
        <v>0.05</v>
      </c>
      <c r="T185" s="51">
        <f>'cieki 2022'!BX184</f>
        <v>0.15</v>
      </c>
      <c r="U185" s="94">
        <f>'cieki 2022'!BZ184</f>
        <v>0</v>
      </c>
      <c r="V185" s="94">
        <f>'cieki 2022'!CB184</f>
        <v>0</v>
      </c>
      <c r="W185" s="97">
        <f>'cieki 2022'!CJ184</f>
        <v>0</v>
      </c>
      <c r="X185" s="94">
        <f>'cieki 2022'!CO184</f>
        <v>0</v>
      </c>
      <c r="Y185" s="94">
        <f>'cieki 2022'!CP184</f>
        <v>0</v>
      </c>
      <c r="Z185" s="94">
        <f>'cieki 2022'!CQ184</f>
        <v>0</v>
      </c>
      <c r="AA185" s="94">
        <f>'cieki 2022'!CR184</f>
        <v>0</v>
      </c>
      <c r="AB185" s="94">
        <f>'cieki 2022'!CS184</f>
        <v>0</v>
      </c>
      <c r="AC185" s="94">
        <f>'cieki 2022'!CV184</f>
        <v>0</v>
      </c>
      <c r="AD185" s="94">
        <f>'cieki 2022'!CX184</f>
        <v>0</v>
      </c>
      <c r="AE185" s="94">
        <f>'cieki 2022'!CZ184</f>
        <v>0</v>
      </c>
      <c r="AF185" s="94">
        <f>'cieki 2022'!DA184</f>
        <v>0</v>
      </c>
      <c r="AG185" s="94">
        <f>'cieki 2022'!DB184</f>
        <v>0</v>
      </c>
      <c r="AH185" s="51">
        <f>'cieki 2022'!DC184</f>
        <v>0.05</v>
      </c>
      <c r="AI185" s="51">
        <f>'cieki 2022'!DD184</f>
        <v>0.05</v>
      </c>
      <c r="AJ185" s="94">
        <f>'cieki 2022'!DF184</f>
        <v>0</v>
      </c>
      <c r="AK185" s="94">
        <f>'cieki 2022'!DG184</f>
        <v>0</v>
      </c>
      <c r="AL185" s="94">
        <f>'cieki 2022'!DH184</f>
        <v>0</v>
      </c>
      <c r="AM185" s="94">
        <f>'cieki 2022'!DI184</f>
        <v>0</v>
      </c>
      <c r="AN185" s="95">
        <f>'cieki 2022'!DJ184</f>
        <v>0</v>
      </c>
      <c r="AO185" s="71" t="s">
        <v>166</v>
      </c>
      <c r="AQ185" s="145"/>
      <c r="AR185" s="146"/>
    </row>
    <row r="186" spans="1:44" x14ac:dyDescent="0.2">
      <c r="A186" s="7">
        <f>'cieki 2022'!B185</f>
        <v>364</v>
      </c>
      <c r="B186" s="12" t="str">
        <f>'cieki 2022'!D185</f>
        <v>Ślęza - ujście do Odry</v>
      </c>
      <c r="C186" s="37">
        <f>'cieki 2022'!I185</f>
        <v>0.05</v>
      </c>
      <c r="D186" s="37">
        <f>'cieki 2022'!J185</f>
        <v>1.5</v>
      </c>
      <c r="E186" s="37">
        <f>'cieki 2022'!L185</f>
        <v>2.5000000000000001E-2</v>
      </c>
      <c r="F186" s="37">
        <f>'cieki 2022'!N185</f>
        <v>7.49</v>
      </c>
      <c r="G186" s="37">
        <f>'cieki 2022'!O185</f>
        <v>15.5</v>
      </c>
      <c r="H186" s="37">
        <f>'cieki 2022'!S185</f>
        <v>6.6</v>
      </c>
      <c r="I186" s="37">
        <f>'cieki 2022'!T185</f>
        <v>5.93</v>
      </c>
      <c r="J186" s="37">
        <f>'cieki 2022'!X185</f>
        <v>40.799999999999997</v>
      </c>
      <c r="K186" s="37">
        <f>'cieki 2022'!AH185</f>
        <v>8</v>
      </c>
      <c r="L186" s="37">
        <f>'cieki 2022'!AJ185</f>
        <v>7</v>
      </c>
      <c r="M186" s="37">
        <f>'cieki 2022'!BA185</f>
        <v>351</v>
      </c>
      <c r="N186" s="37">
        <f>'cieki 2022'!BI185</f>
        <v>0.5</v>
      </c>
      <c r="O186" s="37">
        <f>'cieki 2022'!BJ185</f>
        <v>5.0000000000000001E-3</v>
      </c>
      <c r="P186" s="37">
        <f>'cieki 2022'!BP185</f>
        <v>0.05</v>
      </c>
      <c r="Q186" s="37">
        <f>'cieki 2022'!BR185</f>
        <v>0.05</v>
      </c>
      <c r="R186" s="37">
        <f>'cieki 2022'!BS185</f>
        <v>0.05</v>
      </c>
      <c r="S186" s="51">
        <f>'cieki 2022'!BT185</f>
        <v>0.05</v>
      </c>
      <c r="T186" s="51">
        <f>'cieki 2022'!BX185</f>
        <v>0.15</v>
      </c>
      <c r="U186" s="102">
        <f>'cieki 2022'!BZ185</f>
        <v>50</v>
      </c>
      <c r="V186" s="102">
        <f>'cieki 2022'!CB185</f>
        <v>0.01</v>
      </c>
      <c r="W186" s="103">
        <f>'cieki 2022'!CJ185</f>
        <v>5.0000000000000001E-3</v>
      </c>
      <c r="X186" s="102">
        <f>'cieki 2022'!CO185</f>
        <v>1.5</v>
      </c>
      <c r="Y186" s="102">
        <f>'cieki 2022'!CP185</f>
        <v>0.3</v>
      </c>
      <c r="Z186" s="102">
        <f>'cieki 2022'!CQ185</f>
        <v>5</v>
      </c>
      <c r="AA186" s="102">
        <f>'cieki 2022'!CR185</f>
        <v>0.5</v>
      </c>
      <c r="AB186" s="102">
        <f>'cieki 2022'!CS185</f>
        <v>0.5</v>
      </c>
      <c r="AC186" s="102">
        <f>'cieki 2022'!CV185</f>
        <v>0.05</v>
      </c>
      <c r="AD186" s="102">
        <f>'cieki 2022'!CX185</f>
        <v>0.05</v>
      </c>
      <c r="AE186" s="102">
        <f>'cieki 2022'!CZ185</f>
        <v>0.05</v>
      </c>
      <c r="AF186" s="102">
        <f>'cieki 2022'!DA185</f>
        <v>0.05</v>
      </c>
      <c r="AG186" s="102">
        <f>'cieki 2022'!DB185</f>
        <v>0.05</v>
      </c>
      <c r="AH186" s="51">
        <f>'cieki 2022'!DC185</f>
        <v>0.05</v>
      </c>
      <c r="AI186" s="51">
        <f>'cieki 2022'!DD185</f>
        <v>0.05</v>
      </c>
      <c r="AJ186" s="102">
        <f>'cieki 2022'!DF185</f>
        <v>0.5</v>
      </c>
      <c r="AK186" s="102">
        <f>'cieki 2022'!DG185</f>
        <v>0.05</v>
      </c>
      <c r="AL186" s="102">
        <f>'cieki 2022'!DH185</f>
        <v>2.5000000000000001E-2</v>
      </c>
      <c r="AM186" s="102">
        <f>'cieki 2022'!DI185</f>
        <v>2.5000000000000001E-2</v>
      </c>
      <c r="AN186" s="104">
        <f>'cieki 2022'!DJ185</f>
        <v>0.05</v>
      </c>
      <c r="AO186" s="72" t="s">
        <v>167</v>
      </c>
      <c r="AQ186" s="145"/>
      <c r="AR186" s="146"/>
    </row>
    <row r="187" spans="1:44" ht="25.5" x14ac:dyDescent="0.2">
      <c r="A187" s="7">
        <f>'cieki 2022'!B186</f>
        <v>365</v>
      </c>
      <c r="B187" s="12" t="str">
        <f>'cieki 2022'!D186</f>
        <v>Świder - Dębinka, uj. do Wisły</v>
      </c>
      <c r="C187" s="37">
        <f>'cieki 2022'!I186</f>
        <v>0.05</v>
      </c>
      <c r="D187" s="37">
        <f>'cieki 2022'!J186</f>
        <v>3.12</v>
      </c>
      <c r="E187" s="37">
        <f>'cieki 2022'!L186</f>
        <v>2.5000000000000001E-2</v>
      </c>
      <c r="F187" s="37">
        <f>'cieki 2022'!N186</f>
        <v>1.7</v>
      </c>
      <c r="G187" s="37">
        <f>'cieki 2022'!O186</f>
        <v>5.14</v>
      </c>
      <c r="H187" s="37">
        <f>'cieki 2022'!S186</f>
        <v>0.2</v>
      </c>
      <c r="I187" s="37">
        <f>'cieki 2022'!T186</f>
        <v>0.5</v>
      </c>
      <c r="J187" s="37">
        <f>'cieki 2022'!X186</f>
        <v>3.26</v>
      </c>
      <c r="K187" s="37">
        <f>'cieki 2022'!AH186</f>
        <v>2.5</v>
      </c>
      <c r="L187" s="37">
        <f>'cieki 2022'!AJ186</f>
        <v>2.5</v>
      </c>
      <c r="M187" s="37">
        <f>'cieki 2022'!BA186</f>
        <v>34</v>
      </c>
      <c r="N187" s="37">
        <f>'cieki 2022'!BI186</f>
        <v>0.5</v>
      </c>
      <c r="O187" s="37">
        <f>'cieki 2022'!BJ186</f>
        <v>5.0000000000000001E-3</v>
      </c>
      <c r="P187" s="37">
        <f>'cieki 2022'!BP186</f>
        <v>0.05</v>
      </c>
      <c r="Q187" s="37">
        <f>'cieki 2022'!BR186</f>
        <v>0.05</v>
      </c>
      <c r="R187" s="37">
        <f>'cieki 2022'!BS186</f>
        <v>0.05</v>
      </c>
      <c r="S187" s="51">
        <f>'cieki 2022'!BT186</f>
        <v>0.05</v>
      </c>
      <c r="T187" s="51">
        <f>'cieki 2022'!BX186</f>
        <v>0.15</v>
      </c>
      <c r="U187" s="94">
        <f>'cieki 2022'!BZ186</f>
        <v>0</v>
      </c>
      <c r="V187" s="94">
        <f>'cieki 2022'!CB186</f>
        <v>0</v>
      </c>
      <c r="W187" s="97">
        <f>'cieki 2022'!CJ186</f>
        <v>0</v>
      </c>
      <c r="X187" s="94">
        <f>'cieki 2022'!CO186</f>
        <v>0</v>
      </c>
      <c r="Y187" s="94">
        <f>'cieki 2022'!CP186</f>
        <v>0</v>
      </c>
      <c r="Z187" s="94">
        <f>'cieki 2022'!CQ186</f>
        <v>0</v>
      </c>
      <c r="AA187" s="94">
        <f>'cieki 2022'!CR186</f>
        <v>0</v>
      </c>
      <c r="AB187" s="94">
        <f>'cieki 2022'!CS186</f>
        <v>0</v>
      </c>
      <c r="AC187" s="94">
        <f>'cieki 2022'!CV186</f>
        <v>0</v>
      </c>
      <c r="AD187" s="94">
        <f>'cieki 2022'!CX186</f>
        <v>0</v>
      </c>
      <c r="AE187" s="94">
        <f>'cieki 2022'!CZ186</f>
        <v>0</v>
      </c>
      <c r="AF187" s="94">
        <f>'cieki 2022'!DA186</f>
        <v>0</v>
      </c>
      <c r="AG187" s="94">
        <f>'cieki 2022'!DB186</f>
        <v>0</v>
      </c>
      <c r="AH187" s="51">
        <f>'cieki 2022'!DC186</f>
        <v>0.05</v>
      </c>
      <c r="AI187" s="51">
        <f>'cieki 2022'!DD186</f>
        <v>0.05</v>
      </c>
      <c r="AJ187" s="94">
        <f>'cieki 2022'!DF186</f>
        <v>0</v>
      </c>
      <c r="AK187" s="94">
        <f>'cieki 2022'!DG186</f>
        <v>0</v>
      </c>
      <c r="AL187" s="94">
        <f>'cieki 2022'!DH186</f>
        <v>0</v>
      </c>
      <c r="AM187" s="94">
        <f>'cieki 2022'!DI186</f>
        <v>0</v>
      </c>
      <c r="AN187" s="95">
        <f>'cieki 2022'!DJ186</f>
        <v>0</v>
      </c>
      <c r="AO187" s="72" t="s">
        <v>167</v>
      </c>
      <c r="AQ187" s="145"/>
      <c r="AR187" s="146"/>
    </row>
    <row r="188" spans="1:44" ht="38.25" x14ac:dyDescent="0.2">
      <c r="A188" s="7">
        <f>'cieki 2022'!B187</f>
        <v>366</v>
      </c>
      <c r="B188" s="12" t="str">
        <f>'cieki 2022'!D187</f>
        <v>Świerczynka – ujście do Nysy Łużyckiej (most na drodze Dobrzyń - Bucze)</v>
      </c>
      <c r="C188" s="37">
        <f>'cieki 2022'!I187</f>
        <v>0.05</v>
      </c>
      <c r="D188" s="37">
        <f>'cieki 2022'!J187</f>
        <v>19.5</v>
      </c>
      <c r="E188" s="37">
        <f>'cieki 2022'!L187</f>
        <v>2.5000000000000001E-2</v>
      </c>
      <c r="F188" s="37">
        <f>'cieki 2022'!N187</f>
        <v>5.62</v>
      </c>
      <c r="G188" s="37">
        <f>'cieki 2022'!O187</f>
        <v>2.0099999999999998</v>
      </c>
      <c r="H188" s="37">
        <f>'cieki 2022'!S187</f>
        <v>4.16</v>
      </c>
      <c r="I188" s="37">
        <f>'cieki 2022'!T187</f>
        <v>10.3</v>
      </c>
      <c r="J188" s="37">
        <f>'cieki 2022'!X187</f>
        <v>12.3</v>
      </c>
      <c r="K188" s="37">
        <f>'cieki 2022'!AH187</f>
        <v>2.5</v>
      </c>
      <c r="L188" s="37">
        <f>'cieki 2022'!AJ187</f>
        <v>2.5</v>
      </c>
      <c r="M188" s="37">
        <f>'cieki 2022'!BA187</f>
        <v>82</v>
      </c>
      <c r="N188" s="37">
        <f>'cieki 2022'!BI187</f>
        <v>0.5</v>
      </c>
      <c r="O188" s="37">
        <f>'cieki 2022'!BJ187</f>
        <v>5.0000000000000001E-3</v>
      </c>
      <c r="P188" s="37">
        <f>'cieki 2022'!BP187</f>
        <v>0.05</v>
      </c>
      <c r="Q188" s="37">
        <f>'cieki 2022'!BR187</f>
        <v>0.05</v>
      </c>
      <c r="R188" s="37">
        <f>'cieki 2022'!BS187</f>
        <v>0.05</v>
      </c>
      <c r="S188" s="51">
        <f>'cieki 2022'!BT187</f>
        <v>0.05</v>
      </c>
      <c r="T188" s="51">
        <f>'cieki 2022'!BX187</f>
        <v>0.15</v>
      </c>
      <c r="U188" s="102">
        <f>'cieki 2022'!BZ187</f>
        <v>50</v>
      </c>
      <c r="V188" s="102">
        <f>'cieki 2022'!CB187</f>
        <v>0.01</v>
      </c>
      <c r="W188" s="103">
        <f>'cieki 2022'!CJ187</f>
        <v>5.0000000000000001E-3</v>
      </c>
      <c r="X188" s="102">
        <f>'cieki 2022'!CO187</f>
        <v>1.5</v>
      </c>
      <c r="Y188" s="102">
        <f>'cieki 2022'!CP187</f>
        <v>0.3</v>
      </c>
      <c r="Z188" s="102">
        <f>'cieki 2022'!CQ187</f>
        <v>5</v>
      </c>
      <c r="AA188" s="102">
        <f>'cieki 2022'!CR187</f>
        <v>0.5</v>
      </c>
      <c r="AB188" s="102">
        <f>'cieki 2022'!CS187</f>
        <v>0.5</v>
      </c>
      <c r="AC188" s="102">
        <f>'cieki 2022'!CV187</f>
        <v>0.05</v>
      </c>
      <c r="AD188" s="102">
        <f>'cieki 2022'!CX187</f>
        <v>0.05</v>
      </c>
      <c r="AE188" s="102">
        <f>'cieki 2022'!CZ187</f>
        <v>0.05</v>
      </c>
      <c r="AF188" s="102">
        <f>'cieki 2022'!DA187</f>
        <v>0.05</v>
      </c>
      <c r="AG188" s="102">
        <f>'cieki 2022'!DB187</f>
        <v>0.05</v>
      </c>
      <c r="AH188" s="102">
        <f>'cieki 2022'!DC187</f>
        <v>0.05</v>
      </c>
      <c r="AI188" s="102">
        <f>'cieki 2022'!DD187</f>
        <v>0.05</v>
      </c>
      <c r="AJ188" s="102">
        <f>'cieki 2022'!DF187</f>
        <v>0.5</v>
      </c>
      <c r="AK188" s="102">
        <f>'cieki 2022'!DG187</f>
        <v>0.05</v>
      </c>
      <c r="AL188" s="102">
        <f>'cieki 2022'!DH187</f>
        <v>2.5000000000000001E-2</v>
      </c>
      <c r="AM188" s="102">
        <f>'cieki 2022'!DI187</f>
        <v>2.5000000000000001E-2</v>
      </c>
      <c r="AN188" s="104">
        <f>'cieki 2022'!DJ187</f>
        <v>0.05</v>
      </c>
      <c r="AO188" s="71" t="s">
        <v>166</v>
      </c>
      <c r="AQ188" s="145"/>
      <c r="AR188" s="146"/>
    </row>
    <row r="189" spans="1:44" ht="25.5" x14ac:dyDescent="0.2">
      <c r="A189" s="7">
        <f>'cieki 2022'!B188</f>
        <v>367</v>
      </c>
      <c r="B189" s="12" t="str">
        <f>'cieki 2022'!D188</f>
        <v>Tanew - Wólka Tanewska</v>
      </c>
      <c r="C189" s="37">
        <f>'cieki 2022'!I188</f>
        <v>0.05</v>
      </c>
      <c r="D189" s="37">
        <f>'cieki 2022'!J188</f>
        <v>5.68</v>
      </c>
      <c r="E189" s="37">
        <f>'cieki 2022'!L188</f>
        <v>2.5000000000000001E-2</v>
      </c>
      <c r="F189" s="37">
        <f>'cieki 2022'!N188</f>
        <v>18</v>
      </c>
      <c r="G189" s="37">
        <f>'cieki 2022'!O188</f>
        <v>14.1</v>
      </c>
      <c r="H189" s="37">
        <f>'cieki 2022'!S188</f>
        <v>18.600000000000001</v>
      </c>
      <c r="I189" s="37">
        <f>'cieki 2022'!T188</f>
        <v>3.5</v>
      </c>
      <c r="J189" s="37">
        <f>'cieki 2022'!X188</f>
        <v>37.299999999999997</v>
      </c>
      <c r="K189" s="37">
        <f>'cieki 2022'!AH188</f>
        <v>2.5</v>
      </c>
      <c r="L189" s="37">
        <f>'cieki 2022'!AJ188</f>
        <v>2.5</v>
      </c>
      <c r="M189" s="37">
        <f>'cieki 2022'!BA188</f>
        <v>108</v>
      </c>
      <c r="N189" s="37">
        <f>'cieki 2022'!BI188</f>
        <v>0.5</v>
      </c>
      <c r="O189" s="37">
        <f>'cieki 2022'!BJ188</f>
        <v>5.0000000000000001E-3</v>
      </c>
      <c r="P189" s="37">
        <f>'cieki 2022'!BP188</f>
        <v>0.05</v>
      </c>
      <c r="Q189" s="37">
        <f>'cieki 2022'!BR188</f>
        <v>0.05</v>
      </c>
      <c r="R189" s="37">
        <f>'cieki 2022'!BS188</f>
        <v>0.05</v>
      </c>
      <c r="S189" s="51">
        <f>'cieki 2022'!BT188</f>
        <v>0.05</v>
      </c>
      <c r="T189" s="51">
        <f>'cieki 2022'!BX188</f>
        <v>0.15</v>
      </c>
      <c r="U189" s="94">
        <f>'cieki 2022'!BZ188</f>
        <v>0</v>
      </c>
      <c r="V189" s="94">
        <f>'cieki 2022'!CB188</f>
        <v>0</v>
      </c>
      <c r="W189" s="97">
        <f>'cieki 2022'!CJ188</f>
        <v>0</v>
      </c>
      <c r="X189" s="94">
        <f>'cieki 2022'!CO188</f>
        <v>0</v>
      </c>
      <c r="Y189" s="94">
        <f>'cieki 2022'!CP188</f>
        <v>0</v>
      </c>
      <c r="Z189" s="94">
        <f>'cieki 2022'!CQ188</f>
        <v>0</v>
      </c>
      <c r="AA189" s="94">
        <f>'cieki 2022'!CR188</f>
        <v>0</v>
      </c>
      <c r="AB189" s="94">
        <f>'cieki 2022'!CS188</f>
        <v>0</v>
      </c>
      <c r="AC189" s="94">
        <f>'cieki 2022'!CV188</f>
        <v>0</v>
      </c>
      <c r="AD189" s="94">
        <f>'cieki 2022'!CX188</f>
        <v>0</v>
      </c>
      <c r="AE189" s="94">
        <f>'cieki 2022'!CZ188</f>
        <v>0</v>
      </c>
      <c r="AF189" s="94">
        <f>'cieki 2022'!DA188</f>
        <v>0</v>
      </c>
      <c r="AG189" s="94">
        <f>'cieki 2022'!DB188</f>
        <v>0</v>
      </c>
      <c r="AH189" s="51">
        <f>'cieki 2022'!DC188</f>
        <v>0.05</v>
      </c>
      <c r="AI189" s="51">
        <f>'cieki 2022'!DD188</f>
        <v>0.05</v>
      </c>
      <c r="AJ189" s="94">
        <f>'cieki 2022'!DF188</f>
        <v>0</v>
      </c>
      <c r="AK189" s="94">
        <f>'cieki 2022'!DG188</f>
        <v>0</v>
      </c>
      <c r="AL189" s="94">
        <f>'cieki 2022'!DH188</f>
        <v>0</v>
      </c>
      <c r="AM189" s="94">
        <f>'cieki 2022'!DI188</f>
        <v>0</v>
      </c>
      <c r="AN189" s="95">
        <f>'cieki 2022'!DJ188</f>
        <v>0</v>
      </c>
      <c r="AO189" s="72" t="s">
        <v>167</v>
      </c>
      <c r="AQ189" s="145"/>
      <c r="AR189" s="146"/>
    </row>
    <row r="190" spans="1:44" ht="25.5" x14ac:dyDescent="0.2">
      <c r="A190" s="7">
        <f>'cieki 2022'!B189</f>
        <v>368</v>
      </c>
      <c r="B190" s="12" t="str">
        <f>'cieki 2022'!D189</f>
        <v>Tarnawka - Stary Paczków</v>
      </c>
      <c r="C190" s="37">
        <f>'cieki 2022'!I189</f>
        <v>0.05</v>
      </c>
      <c r="D190" s="37">
        <f>'cieki 2022'!J189</f>
        <v>1.5</v>
      </c>
      <c r="E190" s="37">
        <f>'cieki 2022'!L189</f>
        <v>2.5000000000000001E-2</v>
      </c>
      <c r="F190" s="37">
        <f>'cieki 2022'!N189</f>
        <v>8.99</v>
      </c>
      <c r="G190" s="37">
        <f>'cieki 2022'!O189</f>
        <v>8.9600000000000009</v>
      </c>
      <c r="H190" s="37">
        <f>'cieki 2022'!S189</f>
        <v>8.07</v>
      </c>
      <c r="I190" s="37">
        <f>'cieki 2022'!T189</f>
        <v>8.06</v>
      </c>
      <c r="J190" s="37">
        <f>'cieki 2022'!X189</f>
        <v>28.3</v>
      </c>
      <c r="K190" s="37">
        <f>'cieki 2022'!AH189</f>
        <v>25</v>
      </c>
      <c r="L190" s="37">
        <f>'cieki 2022'!AJ189</f>
        <v>14</v>
      </c>
      <c r="M190" s="37">
        <f>'cieki 2022'!BA189</f>
        <v>520</v>
      </c>
      <c r="N190" s="37">
        <f>'cieki 2022'!BI189</f>
        <v>0.5</v>
      </c>
      <c r="O190" s="37">
        <f>'cieki 2022'!BJ189</f>
        <v>5.0000000000000001E-3</v>
      </c>
      <c r="P190" s="37">
        <f>'cieki 2022'!BP189</f>
        <v>0.05</v>
      </c>
      <c r="Q190" s="37">
        <f>'cieki 2022'!BR189</f>
        <v>0.05</v>
      </c>
      <c r="R190" s="37">
        <f>'cieki 2022'!BS189</f>
        <v>0.05</v>
      </c>
      <c r="S190" s="51">
        <f>'cieki 2022'!BT189</f>
        <v>0.05</v>
      </c>
      <c r="T190" s="51">
        <f>'cieki 2022'!BX189</f>
        <v>0.15</v>
      </c>
      <c r="U190" s="94">
        <f>'cieki 2022'!BZ189</f>
        <v>0</v>
      </c>
      <c r="V190" s="94">
        <f>'cieki 2022'!CB189</f>
        <v>0</v>
      </c>
      <c r="W190" s="97">
        <f>'cieki 2022'!CJ189</f>
        <v>0</v>
      </c>
      <c r="X190" s="94">
        <f>'cieki 2022'!CO189</f>
        <v>0</v>
      </c>
      <c r="Y190" s="94">
        <f>'cieki 2022'!CP189</f>
        <v>0</v>
      </c>
      <c r="Z190" s="94">
        <f>'cieki 2022'!CQ189</f>
        <v>0</v>
      </c>
      <c r="AA190" s="94">
        <f>'cieki 2022'!CR189</f>
        <v>0</v>
      </c>
      <c r="AB190" s="94">
        <f>'cieki 2022'!CS189</f>
        <v>0</v>
      </c>
      <c r="AC190" s="94">
        <f>'cieki 2022'!CV189</f>
        <v>0</v>
      </c>
      <c r="AD190" s="94">
        <f>'cieki 2022'!CX189</f>
        <v>0</v>
      </c>
      <c r="AE190" s="94">
        <f>'cieki 2022'!CZ189</f>
        <v>0</v>
      </c>
      <c r="AF190" s="94">
        <f>'cieki 2022'!DA189</f>
        <v>0</v>
      </c>
      <c r="AG190" s="94">
        <f>'cieki 2022'!DB189</f>
        <v>0</v>
      </c>
      <c r="AH190" s="51">
        <f>'cieki 2022'!DC189</f>
        <v>0.05</v>
      </c>
      <c r="AI190" s="51">
        <f>'cieki 2022'!DD189</f>
        <v>0.05</v>
      </c>
      <c r="AJ190" s="94">
        <f>'cieki 2022'!DF189</f>
        <v>0</v>
      </c>
      <c r="AK190" s="94">
        <f>'cieki 2022'!DG189</f>
        <v>0</v>
      </c>
      <c r="AL190" s="94">
        <f>'cieki 2022'!DH189</f>
        <v>0</v>
      </c>
      <c r="AM190" s="94">
        <f>'cieki 2022'!DI189</f>
        <v>0</v>
      </c>
      <c r="AN190" s="95">
        <f>'cieki 2022'!DJ189</f>
        <v>0</v>
      </c>
      <c r="AO190" s="72" t="s">
        <v>167</v>
      </c>
      <c r="AQ190" s="145"/>
      <c r="AR190" s="146"/>
    </row>
    <row r="191" spans="1:44" x14ac:dyDescent="0.2">
      <c r="A191" s="7">
        <f>'cieki 2022'!B190</f>
        <v>370</v>
      </c>
      <c r="B191" s="12" t="str">
        <f>'cieki 2022'!D190</f>
        <v>Tyśmienica - Górka</v>
      </c>
      <c r="C191" s="37">
        <f>'cieki 2022'!I190</f>
        <v>0.05</v>
      </c>
      <c r="D191" s="37">
        <f>'cieki 2022'!J190</f>
        <v>1.5</v>
      </c>
      <c r="E191" s="37">
        <f>'cieki 2022'!L190</f>
        <v>2.5000000000000001E-2</v>
      </c>
      <c r="F191" s="37">
        <f>'cieki 2022'!N190</f>
        <v>2.86</v>
      </c>
      <c r="G191" s="37">
        <f>'cieki 2022'!O190</f>
        <v>3.33</v>
      </c>
      <c r="H191" s="37">
        <f>'cieki 2022'!S190</f>
        <v>0.2</v>
      </c>
      <c r="I191" s="37">
        <f>'cieki 2022'!T190</f>
        <v>0.5</v>
      </c>
      <c r="J191" s="37">
        <f>'cieki 2022'!X190</f>
        <v>12.6</v>
      </c>
      <c r="K191" s="37">
        <f>'cieki 2022'!AH190</f>
        <v>10</v>
      </c>
      <c r="L191" s="37">
        <f>'cieki 2022'!AJ190</f>
        <v>2.5</v>
      </c>
      <c r="M191" s="37">
        <f>'cieki 2022'!BA190</f>
        <v>160.5</v>
      </c>
      <c r="N191" s="37">
        <f>'cieki 2022'!BI190</f>
        <v>0.5</v>
      </c>
      <c r="O191" s="37">
        <f>'cieki 2022'!BJ190</f>
        <v>5.0000000000000001E-3</v>
      </c>
      <c r="P191" s="37">
        <f>'cieki 2022'!BP190</f>
        <v>0.05</v>
      </c>
      <c r="Q191" s="37">
        <f>'cieki 2022'!BR190</f>
        <v>0.05</v>
      </c>
      <c r="R191" s="37">
        <f>'cieki 2022'!BS190</f>
        <v>0.05</v>
      </c>
      <c r="S191" s="51">
        <f>'cieki 2022'!BT190</f>
        <v>0.05</v>
      </c>
      <c r="T191" s="51">
        <f>'cieki 2022'!BX190</f>
        <v>0.15</v>
      </c>
      <c r="U191" s="94">
        <f>'cieki 2022'!BZ190</f>
        <v>0</v>
      </c>
      <c r="V191" s="94">
        <f>'cieki 2022'!CB190</f>
        <v>0</v>
      </c>
      <c r="W191" s="97">
        <f>'cieki 2022'!CJ190</f>
        <v>0</v>
      </c>
      <c r="X191" s="94">
        <f>'cieki 2022'!CO190</f>
        <v>0</v>
      </c>
      <c r="Y191" s="94">
        <f>'cieki 2022'!CP190</f>
        <v>0</v>
      </c>
      <c r="Z191" s="94">
        <f>'cieki 2022'!CQ190</f>
        <v>0</v>
      </c>
      <c r="AA191" s="94">
        <f>'cieki 2022'!CR190</f>
        <v>0</v>
      </c>
      <c r="AB191" s="94">
        <f>'cieki 2022'!CS190</f>
        <v>0</v>
      </c>
      <c r="AC191" s="94">
        <f>'cieki 2022'!CV190</f>
        <v>0</v>
      </c>
      <c r="AD191" s="94">
        <f>'cieki 2022'!CX190</f>
        <v>0</v>
      </c>
      <c r="AE191" s="94">
        <f>'cieki 2022'!CZ190</f>
        <v>0</v>
      </c>
      <c r="AF191" s="94">
        <f>'cieki 2022'!DA190</f>
        <v>0</v>
      </c>
      <c r="AG191" s="94">
        <f>'cieki 2022'!DB190</f>
        <v>0</v>
      </c>
      <c r="AH191" s="51">
        <f>'cieki 2022'!DC190</f>
        <v>0.05</v>
      </c>
      <c r="AI191" s="51">
        <f>'cieki 2022'!DD190</f>
        <v>0.05</v>
      </c>
      <c r="AJ191" s="94">
        <f>'cieki 2022'!DF190</f>
        <v>0</v>
      </c>
      <c r="AK191" s="94">
        <f>'cieki 2022'!DG190</f>
        <v>0</v>
      </c>
      <c r="AL191" s="94">
        <f>'cieki 2022'!DH190</f>
        <v>0</v>
      </c>
      <c r="AM191" s="94">
        <f>'cieki 2022'!DI190</f>
        <v>0</v>
      </c>
      <c r="AN191" s="95">
        <f>'cieki 2022'!DJ190</f>
        <v>0</v>
      </c>
      <c r="AO191" s="72" t="s">
        <v>167</v>
      </c>
      <c r="AQ191" s="145"/>
      <c r="AR191" s="146"/>
    </row>
    <row r="192" spans="1:44" x14ac:dyDescent="0.2">
      <c r="A192" s="7">
        <f>'cieki 2022'!B191</f>
        <v>371</v>
      </c>
      <c r="B192" s="12" t="str">
        <f>'cieki 2022'!D191</f>
        <v>Tyśmienica - Świerże</v>
      </c>
      <c r="C192" s="37">
        <f>'cieki 2022'!I191</f>
        <v>0.05</v>
      </c>
      <c r="D192" s="37">
        <f>'cieki 2022'!J191</f>
        <v>1.5</v>
      </c>
      <c r="E192" s="37">
        <f>'cieki 2022'!L191</f>
        <v>2.5000000000000001E-2</v>
      </c>
      <c r="F192" s="37">
        <f>'cieki 2022'!N191</f>
        <v>2.69</v>
      </c>
      <c r="G192" s="37">
        <f>'cieki 2022'!O191</f>
        <v>3.8</v>
      </c>
      <c r="H192" s="37">
        <f>'cieki 2022'!S191</f>
        <v>0.2</v>
      </c>
      <c r="I192" s="37">
        <f>'cieki 2022'!T191</f>
        <v>0.5</v>
      </c>
      <c r="J192" s="37">
        <f>'cieki 2022'!X191</f>
        <v>9.07</v>
      </c>
      <c r="K192" s="37">
        <f>'cieki 2022'!AH191</f>
        <v>11</v>
      </c>
      <c r="L192" s="37">
        <f>'cieki 2022'!AJ191</f>
        <v>2.5</v>
      </c>
      <c r="M192" s="37">
        <f>'cieki 2022'!BA191</f>
        <v>256.5</v>
      </c>
      <c r="N192" s="37">
        <f>'cieki 2022'!BI191</f>
        <v>0.5</v>
      </c>
      <c r="O192" s="37">
        <f>'cieki 2022'!BJ191</f>
        <v>5.0000000000000001E-3</v>
      </c>
      <c r="P192" s="37">
        <f>'cieki 2022'!BP191</f>
        <v>0.05</v>
      </c>
      <c r="Q192" s="37">
        <f>'cieki 2022'!BR191</f>
        <v>0.05</v>
      </c>
      <c r="R192" s="37">
        <f>'cieki 2022'!BS191</f>
        <v>0.05</v>
      </c>
      <c r="S192" s="51">
        <f>'cieki 2022'!BT191</f>
        <v>0.05</v>
      </c>
      <c r="T192" s="51">
        <f>'cieki 2022'!BX191</f>
        <v>0.15</v>
      </c>
      <c r="U192" s="94">
        <f>'cieki 2022'!BZ191</f>
        <v>0</v>
      </c>
      <c r="V192" s="94">
        <f>'cieki 2022'!CB191</f>
        <v>0</v>
      </c>
      <c r="W192" s="97">
        <f>'cieki 2022'!CJ191</f>
        <v>0</v>
      </c>
      <c r="X192" s="94">
        <f>'cieki 2022'!CO191</f>
        <v>0</v>
      </c>
      <c r="Y192" s="94">
        <f>'cieki 2022'!CP191</f>
        <v>0</v>
      </c>
      <c r="Z192" s="94">
        <f>'cieki 2022'!CQ191</f>
        <v>0</v>
      </c>
      <c r="AA192" s="94">
        <f>'cieki 2022'!CR191</f>
        <v>0</v>
      </c>
      <c r="AB192" s="94">
        <f>'cieki 2022'!CS191</f>
        <v>0</v>
      </c>
      <c r="AC192" s="94">
        <f>'cieki 2022'!CV191</f>
        <v>0</v>
      </c>
      <c r="AD192" s="94">
        <f>'cieki 2022'!CX191</f>
        <v>0</v>
      </c>
      <c r="AE192" s="94">
        <f>'cieki 2022'!CZ191</f>
        <v>0</v>
      </c>
      <c r="AF192" s="94">
        <f>'cieki 2022'!DA191</f>
        <v>0</v>
      </c>
      <c r="AG192" s="94">
        <f>'cieki 2022'!DB191</f>
        <v>0</v>
      </c>
      <c r="AH192" s="51">
        <f>'cieki 2022'!DC191</f>
        <v>0.05</v>
      </c>
      <c r="AI192" s="51">
        <f>'cieki 2022'!DD191</f>
        <v>0.05</v>
      </c>
      <c r="AJ192" s="94">
        <f>'cieki 2022'!DF191</f>
        <v>0</v>
      </c>
      <c r="AK192" s="94">
        <f>'cieki 2022'!DG191</f>
        <v>0</v>
      </c>
      <c r="AL192" s="94">
        <f>'cieki 2022'!DH191</f>
        <v>0</v>
      </c>
      <c r="AM192" s="94">
        <f>'cieki 2022'!DI191</f>
        <v>0</v>
      </c>
      <c r="AN192" s="95">
        <f>'cieki 2022'!DJ191</f>
        <v>0</v>
      </c>
      <c r="AO192" s="72" t="s">
        <v>167</v>
      </c>
      <c r="AQ192" s="145"/>
      <c r="AR192" s="146"/>
    </row>
    <row r="193" spans="1:44" ht="25.5" x14ac:dyDescent="0.2">
      <c r="A193" s="7">
        <f>'cieki 2022'!B192</f>
        <v>372</v>
      </c>
      <c r="B193" s="12" t="str">
        <f>'cieki 2022'!D192</f>
        <v>Tywa - ujście do Odry (Pniewo)</v>
      </c>
      <c r="C193" s="37">
        <f>'cieki 2022'!I192</f>
        <v>0.05</v>
      </c>
      <c r="D193" s="37">
        <f>'cieki 2022'!J192</f>
        <v>1.5</v>
      </c>
      <c r="E193" s="37">
        <f>'cieki 2022'!L192</f>
        <v>2.5000000000000001E-2</v>
      </c>
      <c r="F193" s="37">
        <f>'cieki 2022'!N192</f>
        <v>9.6300000000000008</v>
      </c>
      <c r="G193" s="37">
        <f>'cieki 2022'!O192</f>
        <v>21.4</v>
      </c>
      <c r="H193" s="37">
        <f>'cieki 2022'!S192</f>
        <v>10.199999999999999</v>
      </c>
      <c r="I193" s="37">
        <f>'cieki 2022'!T192</f>
        <v>9.49</v>
      </c>
      <c r="J193" s="37">
        <f>'cieki 2022'!X192</f>
        <v>33.299999999999997</v>
      </c>
      <c r="K193" s="37">
        <f>'cieki 2022'!AH192</f>
        <v>46</v>
      </c>
      <c r="L193" s="37">
        <f>'cieki 2022'!AJ192</f>
        <v>10</v>
      </c>
      <c r="M193" s="37">
        <f>'cieki 2022'!BA192</f>
        <v>179</v>
      </c>
      <c r="N193" s="37">
        <f>'cieki 2022'!BI192</f>
        <v>0.5</v>
      </c>
      <c r="O193" s="37">
        <f>'cieki 2022'!BJ192</f>
        <v>5.0000000000000001E-3</v>
      </c>
      <c r="P193" s="37">
        <f>'cieki 2022'!BP192</f>
        <v>0.05</v>
      </c>
      <c r="Q193" s="37">
        <f>'cieki 2022'!BR192</f>
        <v>0.05</v>
      </c>
      <c r="R193" s="37">
        <f>'cieki 2022'!BS192</f>
        <v>0.05</v>
      </c>
      <c r="S193" s="51">
        <f>'cieki 2022'!BT192</f>
        <v>0.05</v>
      </c>
      <c r="T193" s="51">
        <f>'cieki 2022'!BX192</f>
        <v>0.15</v>
      </c>
      <c r="U193" s="94">
        <f>'cieki 2022'!BZ192</f>
        <v>0</v>
      </c>
      <c r="V193" s="94">
        <f>'cieki 2022'!CB192</f>
        <v>0</v>
      </c>
      <c r="W193" s="97">
        <f>'cieki 2022'!CJ192</f>
        <v>0</v>
      </c>
      <c r="X193" s="94">
        <f>'cieki 2022'!CO192</f>
        <v>0</v>
      </c>
      <c r="Y193" s="94">
        <f>'cieki 2022'!CP192</f>
        <v>0</v>
      </c>
      <c r="Z193" s="94">
        <f>'cieki 2022'!CQ192</f>
        <v>0</v>
      </c>
      <c r="AA193" s="94">
        <f>'cieki 2022'!CR192</f>
        <v>0</v>
      </c>
      <c r="AB193" s="94">
        <f>'cieki 2022'!CS192</f>
        <v>0</v>
      </c>
      <c r="AC193" s="94">
        <f>'cieki 2022'!CV192</f>
        <v>0</v>
      </c>
      <c r="AD193" s="94">
        <f>'cieki 2022'!CX192</f>
        <v>0</v>
      </c>
      <c r="AE193" s="94">
        <f>'cieki 2022'!CZ192</f>
        <v>0</v>
      </c>
      <c r="AF193" s="94">
        <f>'cieki 2022'!DA192</f>
        <v>0</v>
      </c>
      <c r="AG193" s="94">
        <f>'cieki 2022'!DB192</f>
        <v>0</v>
      </c>
      <c r="AH193" s="51">
        <f>'cieki 2022'!DC192</f>
        <v>0.05</v>
      </c>
      <c r="AI193" s="51">
        <f>'cieki 2022'!DD192</f>
        <v>0.05</v>
      </c>
      <c r="AJ193" s="94">
        <f>'cieki 2022'!DF192</f>
        <v>0</v>
      </c>
      <c r="AK193" s="94">
        <f>'cieki 2022'!DG192</f>
        <v>0</v>
      </c>
      <c r="AL193" s="94">
        <f>'cieki 2022'!DH192</f>
        <v>0</v>
      </c>
      <c r="AM193" s="94">
        <f>'cieki 2022'!DI192</f>
        <v>0</v>
      </c>
      <c r="AN193" s="95">
        <f>'cieki 2022'!DJ192</f>
        <v>0</v>
      </c>
      <c r="AO193" s="72" t="s">
        <v>167</v>
      </c>
      <c r="AQ193" s="145"/>
      <c r="AR193" s="146"/>
    </row>
    <row r="194" spans="1:44" x14ac:dyDescent="0.2">
      <c r="A194" s="7">
        <f>'cieki 2022'!B193</f>
        <v>373</v>
      </c>
      <c r="B194" s="12" t="str">
        <f>'cieki 2022'!D193</f>
        <v>Usnarka - profil graniczny</v>
      </c>
      <c r="C194" s="37">
        <f>'cieki 2022'!I193</f>
        <v>0.05</v>
      </c>
      <c r="D194" s="37">
        <f>'cieki 2022'!J193</f>
        <v>1.5</v>
      </c>
      <c r="E194" s="37">
        <f>'cieki 2022'!L193</f>
        <v>2.5000000000000001E-2</v>
      </c>
      <c r="F194" s="37">
        <f>'cieki 2022'!N193</f>
        <v>3.28</v>
      </c>
      <c r="G194" s="37">
        <f>'cieki 2022'!O193</f>
        <v>4.05</v>
      </c>
      <c r="H194" s="37">
        <f>'cieki 2022'!S193</f>
        <v>1.87</v>
      </c>
      <c r="I194" s="37">
        <f>'cieki 2022'!T193</f>
        <v>3.06</v>
      </c>
      <c r="J194" s="37">
        <f>'cieki 2022'!X193</f>
        <v>11.6</v>
      </c>
      <c r="K194" s="37">
        <f>'cieki 2022'!AH193</f>
        <v>20</v>
      </c>
      <c r="L194" s="37">
        <f>'cieki 2022'!AJ193</f>
        <v>2.5</v>
      </c>
      <c r="M194" s="37">
        <f>'cieki 2022'!BA193</f>
        <v>49</v>
      </c>
      <c r="N194" s="37">
        <f>'cieki 2022'!BI193</f>
        <v>0.5</v>
      </c>
      <c r="O194" s="37">
        <f>'cieki 2022'!BJ193</f>
        <v>5.0000000000000001E-3</v>
      </c>
      <c r="P194" s="37">
        <f>'cieki 2022'!BP193</f>
        <v>0.05</v>
      </c>
      <c r="Q194" s="37">
        <f>'cieki 2022'!BR193</f>
        <v>0.05</v>
      </c>
      <c r="R194" s="37">
        <f>'cieki 2022'!BS193</f>
        <v>0.05</v>
      </c>
      <c r="S194" s="51">
        <f>'cieki 2022'!BT193</f>
        <v>0.05</v>
      </c>
      <c r="T194" s="51">
        <f>'cieki 2022'!BX193</f>
        <v>0.15</v>
      </c>
      <c r="U194" s="94">
        <f>'cieki 2022'!BZ193</f>
        <v>0</v>
      </c>
      <c r="V194" s="94">
        <f>'cieki 2022'!CB193</f>
        <v>0</v>
      </c>
      <c r="W194" s="97">
        <f>'cieki 2022'!CJ193</f>
        <v>0</v>
      </c>
      <c r="X194" s="94">
        <f>'cieki 2022'!CO193</f>
        <v>0</v>
      </c>
      <c r="Y194" s="94">
        <f>'cieki 2022'!CP193</f>
        <v>0</v>
      </c>
      <c r="Z194" s="94">
        <f>'cieki 2022'!CQ193</f>
        <v>0</v>
      </c>
      <c r="AA194" s="94">
        <f>'cieki 2022'!CR193</f>
        <v>0</v>
      </c>
      <c r="AB194" s="94">
        <f>'cieki 2022'!CS193</f>
        <v>0</v>
      </c>
      <c r="AC194" s="94">
        <f>'cieki 2022'!CV193</f>
        <v>0</v>
      </c>
      <c r="AD194" s="94">
        <f>'cieki 2022'!CX193</f>
        <v>0</v>
      </c>
      <c r="AE194" s="94">
        <f>'cieki 2022'!CZ193</f>
        <v>0</v>
      </c>
      <c r="AF194" s="94">
        <f>'cieki 2022'!DA193</f>
        <v>0</v>
      </c>
      <c r="AG194" s="94">
        <f>'cieki 2022'!DB193</f>
        <v>0</v>
      </c>
      <c r="AH194" s="51">
        <f>'cieki 2022'!DC193</f>
        <v>0.05</v>
      </c>
      <c r="AI194" s="51">
        <f>'cieki 2022'!DD193</f>
        <v>0.05</v>
      </c>
      <c r="AJ194" s="94">
        <f>'cieki 2022'!DF193</f>
        <v>0</v>
      </c>
      <c r="AK194" s="94">
        <f>'cieki 2022'!DG193</f>
        <v>0</v>
      </c>
      <c r="AL194" s="94">
        <f>'cieki 2022'!DH193</f>
        <v>0</v>
      </c>
      <c r="AM194" s="94">
        <f>'cieki 2022'!DI193</f>
        <v>0</v>
      </c>
      <c r="AN194" s="95">
        <f>'cieki 2022'!DJ193</f>
        <v>0</v>
      </c>
      <c r="AO194" s="72" t="s">
        <v>167</v>
      </c>
      <c r="AQ194" s="145"/>
      <c r="AR194" s="146"/>
    </row>
    <row r="195" spans="1:44" x14ac:dyDescent="0.2">
      <c r="A195" s="7">
        <f>'cieki 2022'!B194</f>
        <v>374</v>
      </c>
      <c r="B195" s="12" t="str">
        <f>'cieki 2022'!D194</f>
        <v>Wałsza - Stygajny</v>
      </c>
      <c r="C195" s="37">
        <f>'cieki 2022'!I194</f>
        <v>0.05</v>
      </c>
      <c r="D195" s="37">
        <f>'cieki 2022'!J194</f>
        <v>1.5</v>
      </c>
      <c r="E195" s="37">
        <f>'cieki 2022'!L194</f>
        <v>2.5000000000000001E-2</v>
      </c>
      <c r="F195" s="37">
        <f>'cieki 2022'!N194</f>
        <v>4.72</v>
      </c>
      <c r="G195" s="37">
        <f>'cieki 2022'!O194</f>
        <v>4.95</v>
      </c>
      <c r="H195" s="37">
        <f>'cieki 2022'!S194</f>
        <v>1.91</v>
      </c>
      <c r="I195" s="37">
        <f>'cieki 2022'!T194</f>
        <v>4.24</v>
      </c>
      <c r="J195" s="37">
        <f>'cieki 2022'!X194</f>
        <v>7.3</v>
      </c>
      <c r="K195" s="37">
        <f>'cieki 2022'!AH194</f>
        <v>5</v>
      </c>
      <c r="L195" s="37">
        <f>'cieki 2022'!AJ194</f>
        <v>2.5</v>
      </c>
      <c r="M195" s="37">
        <f>'cieki 2022'!BA194</f>
        <v>36.5</v>
      </c>
      <c r="N195" s="37">
        <f>'cieki 2022'!BI194</f>
        <v>0.5</v>
      </c>
      <c r="O195" s="37">
        <f>'cieki 2022'!BJ194</f>
        <v>5.0000000000000001E-3</v>
      </c>
      <c r="P195" s="37">
        <f>'cieki 2022'!BP194</f>
        <v>0.05</v>
      </c>
      <c r="Q195" s="37">
        <f>'cieki 2022'!BR194</f>
        <v>0.05</v>
      </c>
      <c r="R195" s="37">
        <f>'cieki 2022'!BS194</f>
        <v>0.05</v>
      </c>
      <c r="S195" s="51">
        <f>'cieki 2022'!BT194</f>
        <v>0.05</v>
      </c>
      <c r="T195" s="51">
        <f>'cieki 2022'!BX194</f>
        <v>0.15</v>
      </c>
      <c r="U195" s="94">
        <f>'cieki 2022'!BZ194</f>
        <v>0</v>
      </c>
      <c r="V195" s="94">
        <f>'cieki 2022'!CB194</f>
        <v>0</v>
      </c>
      <c r="W195" s="97">
        <f>'cieki 2022'!CJ194</f>
        <v>0</v>
      </c>
      <c r="X195" s="94">
        <f>'cieki 2022'!CO194</f>
        <v>0</v>
      </c>
      <c r="Y195" s="94">
        <f>'cieki 2022'!CP194</f>
        <v>0</v>
      </c>
      <c r="Z195" s="94">
        <f>'cieki 2022'!CQ194</f>
        <v>0</v>
      </c>
      <c r="AA195" s="94">
        <f>'cieki 2022'!CR194</f>
        <v>0</v>
      </c>
      <c r="AB195" s="94">
        <f>'cieki 2022'!CS194</f>
        <v>0</v>
      </c>
      <c r="AC195" s="94">
        <f>'cieki 2022'!CV194</f>
        <v>0</v>
      </c>
      <c r="AD195" s="94">
        <f>'cieki 2022'!CX194</f>
        <v>0</v>
      </c>
      <c r="AE195" s="94">
        <f>'cieki 2022'!CZ194</f>
        <v>0</v>
      </c>
      <c r="AF195" s="94">
        <f>'cieki 2022'!DA194</f>
        <v>0</v>
      </c>
      <c r="AG195" s="94">
        <f>'cieki 2022'!DB194</f>
        <v>0</v>
      </c>
      <c r="AH195" s="51">
        <f>'cieki 2022'!DC194</f>
        <v>0.05</v>
      </c>
      <c r="AI195" s="51">
        <f>'cieki 2022'!DD194</f>
        <v>0.05</v>
      </c>
      <c r="AJ195" s="94">
        <f>'cieki 2022'!DF194</f>
        <v>0</v>
      </c>
      <c r="AK195" s="94">
        <f>'cieki 2022'!DG194</f>
        <v>0</v>
      </c>
      <c r="AL195" s="94">
        <f>'cieki 2022'!DH194</f>
        <v>0</v>
      </c>
      <c r="AM195" s="94">
        <f>'cieki 2022'!DI194</f>
        <v>0</v>
      </c>
      <c r="AN195" s="95">
        <f>'cieki 2022'!DJ194</f>
        <v>0</v>
      </c>
      <c r="AO195" s="72" t="s">
        <v>167</v>
      </c>
      <c r="AQ195" s="145"/>
      <c r="AR195" s="146"/>
    </row>
    <row r="196" spans="1:44" x14ac:dyDescent="0.2">
      <c r="A196" s="7">
        <f>'cieki 2022'!B195</f>
        <v>375</v>
      </c>
      <c r="B196" s="12" t="str">
        <f>'cieki 2022'!D195</f>
        <v>Warta - Kamion</v>
      </c>
      <c r="C196" s="37">
        <f>'cieki 2022'!I195</f>
        <v>0.05</v>
      </c>
      <c r="D196" s="37">
        <f>'cieki 2022'!J195</f>
        <v>1.5</v>
      </c>
      <c r="E196" s="37">
        <f>'cieki 2022'!L195</f>
        <v>2.5000000000000001E-2</v>
      </c>
      <c r="F196" s="37">
        <f>'cieki 2022'!N195</f>
        <v>2.98</v>
      </c>
      <c r="G196" s="37">
        <f>'cieki 2022'!O195</f>
        <v>2.93</v>
      </c>
      <c r="H196" s="37">
        <f>'cieki 2022'!S195</f>
        <v>5.97</v>
      </c>
      <c r="I196" s="37">
        <f>'cieki 2022'!T195</f>
        <v>1.1000000000000001</v>
      </c>
      <c r="J196" s="37">
        <f>'cieki 2022'!X195</f>
        <v>25</v>
      </c>
      <c r="K196" s="37">
        <f>'cieki 2022'!AH195</f>
        <v>6</v>
      </c>
      <c r="L196" s="37">
        <f>'cieki 2022'!AJ195</f>
        <v>2.5</v>
      </c>
      <c r="M196" s="37">
        <f>'cieki 2022'!BA195</f>
        <v>35</v>
      </c>
      <c r="N196" s="37">
        <f>'cieki 2022'!BI195</f>
        <v>0.5</v>
      </c>
      <c r="O196" s="37">
        <f>'cieki 2022'!BJ195</f>
        <v>5.0000000000000001E-3</v>
      </c>
      <c r="P196" s="37">
        <f>'cieki 2022'!BP195</f>
        <v>0.05</v>
      </c>
      <c r="Q196" s="37">
        <f>'cieki 2022'!BR195</f>
        <v>0.05</v>
      </c>
      <c r="R196" s="37">
        <f>'cieki 2022'!BS195</f>
        <v>0.05</v>
      </c>
      <c r="S196" s="51">
        <f>'cieki 2022'!BT195</f>
        <v>0.05</v>
      </c>
      <c r="T196" s="51">
        <f>'cieki 2022'!BX195</f>
        <v>0.15</v>
      </c>
      <c r="U196" s="94">
        <f>'cieki 2022'!BZ195</f>
        <v>0</v>
      </c>
      <c r="V196" s="94">
        <f>'cieki 2022'!CB195</f>
        <v>0</v>
      </c>
      <c r="W196" s="97">
        <f>'cieki 2022'!CJ195</f>
        <v>0</v>
      </c>
      <c r="X196" s="94">
        <f>'cieki 2022'!CO195</f>
        <v>0</v>
      </c>
      <c r="Y196" s="94">
        <f>'cieki 2022'!CP195</f>
        <v>0</v>
      </c>
      <c r="Z196" s="94">
        <f>'cieki 2022'!CQ195</f>
        <v>0</v>
      </c>
      <c r="AA196" s="94">
        <f>'cieki 2022'!CR195</f>
        <v>0</v>
      </c>
      <c r="AB196" s="94">
        <f>'cieki 2022'!CS195</f>
        <v>0</v>
      </c>
      <c r="AC196" s="94">
        <f>'cieki 2022'!CV195</f>
        <v>0</v>
      </c>
      <c r="AD196" s="94">
        <f>'cieki 2022'!CX195</f>
        <v>0</v>
      </c>
      <c r="AE196" s="94">
        <f>'cieki 2022'!CZ195</f>
        <v>0</v>
      </c>
      <c r="AF196" s="94">
        <f>'cieki 2022'!DA195</f>
        <v>0</v>
      </c>
      <c r="AG196" s="94">
        <f>'cieki 2022'!DB195</f>
        <v>0</v>
      </c>
      <c r="AH196" s="51">
        <f>'cieki 2022'!DC195</f>
        <v>0.05</v>
      </c>
      <c r="AI196" s="51">
        <f>'cieki 2022'!DD195</f>
        <v>0.05</v>
      </c>
      <c r="AJ196" s="94">
        <f>'cieki 2022'!DF195</f>
        <v>0</v>
      </c>
      <c r="AK196" s="94">
        <f>'cieki 2022'!DG195</f>
        <v>0</v>
      </c>
      <c r="AL196" s="94">
        <f>'cieki 2022'!DH195</f>
        <v>0</v>
      </c>
      <c r="AM196" s="94">
        <f>'cieki 2022'!DI195</f>
        <v>0</v>
      </c>
      <c r="AN196" s="95">
        <f>'cieki 2022'!DJ195</f>
        <v>0</v>
      </c>
      <c r="AO196" s="72" t="s">
        <v>167</v>
      </c>
      <c r="AQ196" s="145"/>
      <c r="AR196" s="146"/>
    </row>
    <row r="197" spans="1:44" ht="25.5" x14ac:dyDescent="0.2">
      <c r="A197" s="7">
        <f>'cieki 2022'!B196</f>
        <v>376</v>
      </c>
      <c r="B197" s="12" t="str">
        <f>'cieki 2022'!D196</f>
        <v>Warta - miejscowość Mstów</v>
      </c>
      <c r="C197" s="37">
        <f>'cieki 2022'!I196</f>
        <v>0.05</v>
      </c>
      <c r="D197" s="37">
        <f>'cieki 2022'!J196</f>
        <v>1.5</v>
      </c>
      <c r="E197" s="37">
        <f>'cieki 2022'!L196</f>
        <v>2.5000000000000001E-2</v>
      </c>
      <c r="F197" s="37">
        <f>'cieki 2022'!N196</f>
        <v>4.62</v>
      </c>
      <c r="G197" s="37">
        <f>'cieki 2022'!O196</f>
        <v>3.29</v>
      </c>
      <c r="H197" s="37">
        <f>'cieki 2022'!S196</f>
        <v>4.3099999999999996</v>
      </c>
      <c r="I197" s="37">
        <f>'cieki 2022'!T196</f>
        <v>3.46</v>
      </c>
      <c r="J197" s="37">
        <f>'cieki 2022'!X196</f>
        <v>26.8</v>
      </c>
      <c r="K197" s="37">
        <f>'cieki 2022'!AH196</f>
        <v>17</v>
      </c>
      <c r="L197" s="37">
        <f>'cieki 2022'!AJ196</f>
        <v>2.5</v>
      </c>
      <c r="M197" s="37">
        <f>'cieki 2022'!BA196</f>
        <v>205</v>
      </c>
      <c r="N197" s="37">
        <f>'cieki 2022'!BI196</f>
        <v>0.5</v>
      </c>
      <c r="O197" s="37">
        <f>'cieki 2022'!BJ196</f>
        <v>5.0000000000000001E-3</v>
      </c>
      <c r="P197" s="37">
        <f>'cieki 2022'!BP196</f>
        <v>0.05</v>
      </c>
      <c r="Q197" s="37">
        <f>'cieki 2022'!BR196</f>
        <v>0.05</v>
      </c>
      <c r="R197" s="37">
        <f>'cieki 2022'!BS196</f>
        <v>0.05</v>
      </c>
      <c r="S197" s="51">
        <f>'cieki 2022'!BT196</f>
        <v>0.05</v>
      </c>
      <c r="T197" s="51">
        <f>'cieki 2022'!BX196</f>
        <v>0.15</v>
      </c>
      <c r="U197" s="94">
        <f>'cieki 2022'!BZ196</f>
        <v>0</v>
      </c>
      <c r="V197" s="94">
        <f>'cieki 2022'!CB196</f>
        <v>0</v>
      </c>
      <c r="W197" s="97">
        <f>'cieki 2022'!CJ196</f>
        <v>0</v>
      </c>
      <c r="X197" s="94">
        <f>'cieki 2022'!CO196</f>
        <v>0</v>
      </c>
      <c r="Y197" s="94">
        <f>'cieki 2022'!CP196</f>
        <v>0</v>
      </c>
      <c r="Z197" s="94">
        <f>'cieki 2022'!CQ196</f>
        <v>0</v>
      </c>
      <c r="AA197" s="94">
        <f>'cieki 2022'!CR196</f>
        <v>0</v>
      </c>
      <c r="AB197" s="94">
        <f>'cieki 2022'!CS196</f>
        <v>0</v>
      </c>
      <c r="AC197" s="94">
        <f>'cieki 2022'!CV196</f>
        <v>0</v>
      </c>
      <c r="AD197" s="94">
        <f>'cieki 2022'!CX196</f>
        <v>0</v>
      </c>
      <c r="AE197" s="94">
        <f>'cieki 2022'!CZ196</f>
        <v>0</v>
      </c>
      <c r="AF197" s="94">
        <f>'cieki 2022'!DA196</f>
        <v>0</v>
      </c>
      <c r="AG197" s="94">
        <f>'cieki 2022'!DB196</f>
        <v>0</v>
      </c>
      <c r="AH197" s="51">
        <f>'cieki 2022'!DC196</f>
        <v>0.05</v>
      </c>
      <c r="AI197" s="51">
        <f>'cieki 2022'!DD196</f>
        <v>0.05</v>
      </c>
      <c r="AJ197" s="94">
        <f>'cieki 2022'!DF196</f>
        <v>0</v>
      </c>
      <c r="AK197" s="94">
        <f>'cieki 2022'!DG196</f>
        <v>0</v>
      </c>
      <c r="AL197" s="94">
        <f>'cieki 2022'!DH196</f>
        <v>0</v>
      </c>
      <c r="AM197" s="94">
        <f>'cieki 2022'!DI196</f>
        <v>0</v>
      </c>
      <c r="AN197" s="95">
        <f>'cieki 2022'!DJ196</f>
        <v>0</v>
      </c>
      <c r="AO197" s="72" t="s">
        <v>167</v>
      </c>
      <c r="AQ197" s="145"/>
      <c r="AR197" s="146"/>
    </row>
    <row r="198" spans="1:44" x14ac:dyDescent="0.2">
      <c r="A198" s="7">
        <f>'cieki 2022'!B197</f>
        <v>377</v>
      </c>
      <c r="B198" s="12" t="str">
        <f>'cieki 2022'!D197</f>
        <v>Warta - m. Skwierzyna</v>
      </c>
      <c r="C198" s="37">
        <f>'cieki 2022'!I197</f>
        <v>0.05</v>
      </c>
      <c r="D198" s="37">
        <f>'cieki 2022'!J197</f>
        <v>1.5</v>
      </c>
      <c r="E198" s="37">
        <f>'cieki 2022'!L197</f>
        <v>2.5000000000000001E-2</v>
      </c>
      <c r="F198" s="37">
        <f>'cieki 2022'!N197</f>
        <v>4.76</v>
      </c>
      <c r="G198" s="37">
        <f>'cieki 2022'!O197</f>
        <v>8.49</v>
      </c>
      <c r="H198" s="37">
        <f>'cieki 2022'!S197</f>
        <v>2.52</v>
      </c>
      <c r="I198" s="37">
        <f>'cieki 2022'!T197</f>
        <v>7.75</v>
      </c>
      <c r="J198" s="37">
        <f>'cieki 2022'!X197</f>
        <v>20</v>
      </c>
      <c r="K198" s="37">
        <f>'cieki 2022'!AH197</f>
        <v>7</v>
      </c>
      <c r="L198" s="37">
        <f>'cieki 2022'!AJ197</f>
        <v>2.5</v>
      </c>
      <c r="M198" s="37">
        <f>'cieki 2022'!BA197</f>
        <v>112.5</v>
      </c>
      <c r="N198" s="37">
        <f>'cieki 2022'!BI197</f>
        <v>0.5</v>
      </c>
      <c r="O198" s="37">
        <f>'cieki 2022'!BJ197</f>
        <v>5.0000000000000001E-3</v>
      </c>
      <c r="P198" s="37">
        <f>'cieki 2022'!BP197</f>
        <v>0.05</v>
      </c>
      <c r="Q198" s="37">
        <f>'cieki 2022'!BR197</f>
        <v>0.05</v>
      </c>
      <c r="R198" s="37">
        <f>'cieki 2022'!BS197</f>
        <v>0.05</v>
      </c>
      <c r="S198" s="51">
        <f>'cieki 2022'!BT197</f>
        <v>0.05</v>
      </c>
      <c r="T198" s="51">
        <f>'cieki 2022'!BX197</f>
        <v>0.15</v>
      </c>
      <c r="U198" s="94">
        <f>'cieki 2022'!BZ197</f>
        <v>0</v>
      </c>
      <c r="V198" s="94">
        <f>'cieki 2022'!CB197</f>
        <v>0</v>
      </c>
      <c r="W198" s="94">
        <f>'cieki 2022'!CJ197</f>
        <v>0</v>
      </c>
      <c r="X198" s="94">
        <f>'cieki 2022'!CO197</f>
        <v>0</v>
      </c>
      <c r="Y198" s="94">
        <f>'cieki 2022'!CP197</f>
        <v>0</v>
      </c>
      <c r="Z198" s="94">
        <f>'cieki 2022'!CQ197</f>
        <v>0</v>
      </c>
      <c r="AA198" s="94">
        <f>'cieki 2022'!CR197</f>
        <v>0</v>
      </c>
      <c r="AB198" s="94">
        <f>'cieki 2022'!CS197</f>
        <v>0</v>
      </c>
      <c r="AC198" s="94">
        <f>'cieki 2022'!CV197</f>
        <v>0</v>
      </c>
      <c r="AD198" s="94">
        <f>'cieki 2022'!CX197</f>
        <v>0</v>
      </c>
      <c r="AE198" s="94">
        <f>'cieki 2022'!CZ197</f>
        <v>0</v>
      </c>
      <c r="AF198" s="94">
        <f>'cieki 2022'!DA197</f>
        <v>0</v>
      </c>
      <c r="AG198" s="94">
        <f>'cieki 2022'!DB197</f>
        <v>0</v>
      </c>
      <c r="AH198" s="51">
        <f>'cieki 2022'!DC197</f>
        <v>0.05</v>
      </c>
      <c r="AI198" s="51">
        <f>'cieki 2022'!DD197</f>
        <v>0.05</v>
      </c>
      <c r="AJ198" s="94">
        <f>'cieki 2022'!DF197</f>
        <v>0</v>
      </c>
      <c r="AK198" s="94">
        <f>'cieki 2022'!DG197</f>
        <v>0</v>
      </c>
      <c r="AL198" s="94">
        <f>'cieki 2022'!DH197</f>
        <v>0</v>
      </c>
      <c r="AM198" s="94">
        <f>'cieki 2022'!DI197</f>
        <v>0</v>
      </c>
      <c r="AN198" s="94">
        <f>'cieki 2022'!DJ197</f>
        <v>0</v>
      </c>
      <c r="AO198" s="72" t="s">
        <v>167</v>
      </c>
      <c r="AQ198" s="145"/>
      <c r="AR198" s="146"/>
    </row>
    <row r="199" spans="1:44" x14ac:dyDescent="0.2">
      <c r="A199" s="7">
        <f>'cieki 2022'!B198</f>
        <v>378</v>
      </c>
      <c r="B199" s="12" t="str">
        <f>'cieki 2022'!D198</f>
        <v>Warta - Oborniki</v>
      </c>
      <c r="C199" s="37">
        <f>'cieki 2022'!I198</f>
        <v>0.05</v>
      </c>
      <c r="D199" s="37">
        <f>'cieki 2022'!J198</f>
        <v>1.5</v>
      </c>
      <c r="E199" s="37">
        <f>'cieki 2022'!L198</f>
        <v>2.5000000000000001E-2</v>
      </c>
      <c r="F199" s="37">
        <f>'cieki 2022'!N198</f>
        <v>4.5199999999999996</v>
      </c>
      <c r="G199" s="37">
        <f>'cieki 2022'!O198</f>
        <v>5.99</v>
      </c>
      <c r="H199" s="37">
        <f>'cieki 2022'!S198</f>
        <v>1.89</v>
      </c>
      <c r="I199" s="37">
        <f>'cieki 2022'!T198</f>
        <v>2.89</v>
      </c>
      <c r="J199" s="37">
        <f>'cieki 2022'!X198</f>
        <v>17.100000000000001</v>
      </c>
      <c r="K199" s="37">
        <f>'cieki 2022'!AH198</f>
        <v>32</v>
      </c>
      <c r="L199" s="37">
        <f>'cieki 2022'!AJ198</f>
        <v>5</v>
      </c>
      <c r="M199" s="37">
        <f>'cieki 2022'!BA198</f>
        <v>317</v>
      </c>
      <c r="N199" s="37">
        <f>'cieki 2022'!BI198</f>
        <v>0.5</v>
      </c>
      <c r="O199" s="37">
        <f>'cieki 2022'!BJ198</f>
        <v>5.0000000000000001E-3</v>
      </c>
      <c r="P199" s="37">
        <f>'cieki 2022'!BP198</f>
        <v>0.05</v>
      </c>
      <c r="Q199" s="37">
        <f>'cieki 2022'!BR198</f>
        <v>0.05</v>
      </c>
      <c r="R199" s="37">
        <f>'cieki 2022'!BS198</f>
        <v>0.05</v>
      </c>
      <c r="S199" s="51">
        <f>'cieki 2022'!BT198</f>
        <v>0.05</v>
      </c>
      <c r="T199" s="51">
        <f>'cieki 2022'!BX198</f>
        <v>0.15</v>
      </c>
      <c r="U199" s="94">
        <f>'cieki 2022'!BZ198</f>
        <v>0</v>
      </c>
      <c r="V199" s="94">
        <f>'cieki 2022'!CB198</f>
        <v>0</v>
      </c>
      <c r="W199" s="97">
        <f>'cieki 2022'!CJ198</f>
        <v>0</v>
      </c>
      <c r="X199" s="94">
        <f>'cieki 2022'!CO198</f>
        <v>0</v>
      </c>
      <c r="Y199" s="94">
        <f>'cieki 2022'!CP198</f>
        <v>0</v>
      </c>
      <c r="Z199" s="94">
        <f>'cieki 2022'!CQ198</f>
        <v>0</v>
      </c>
      <c r="AA199" s="94">
        <f>'cieki 2022'!CR198</f>
        <v>0</v>
      </c>
      <c r="AB199" s="94">
        <f>'cieki 2022'!CS198</f>
        <v>0</v>
      </c>
      <c r="AC199" s="94">
        <f>'cieki 2022'!CV198</f>
        <v>0</v>
      </c>
      <c r="AD199" s="94">
        <f>'cieki 2022'!CX198</f>
        <v>0</v>
      </c>
      <c r="AE199" s="94">
        <f>'cieki 2022'!CZ198</f>
        <v>0</v>
      </c>
      <c r="AF199" s="94">
        <f>'cieki 2022'!DA198</f>
        <v>0</v>
      </c>
      <c r="AG199" s="94">
        <f>'cieki 2022'!DB198</f>
        <v>0</v>
      </c>
      <c r="AH199" s="51">
        <f>'cieki 2022'!DC198</f>
        <v>0.05</v>
      </c>
      <c r="AI199" s="51">
        <f>'cieki 2022'!DD198</f>
        <v>0.05</v>
      </c>
      <c r="AJ199" s="94">
        <f>'cieki 2022'!DF198</f>
        <v>0</v>
      </c>
      <c r="AK199" s="94">
        <f>'cieki 2022'!DG198</f>
        <v>0</v>
      </c>
      <c r="AL199" s="94">
        <f>'cieki 2022'!DH198</f>
        <v>0</v>
      </c>
      <c r="AM199" s="94">
        <f>'cieki 2022'!DI198</f>
        <v>0</v>
      </c>
      <c r="AN199" s="95">
        <f>'cieki 2022'!DJ198</f>
        <v>0</v>
      </c>
      <c r="AO199" s="72" t="s">
        <v>167</v>
      </c>
      <c r="AQ199" s="145"/>
      <c r="AR199" s="146"/>
    </row>
    <row r="200" spans="1:44" ht="25.5" x14ac:dyDescent="0.2">
      <c r="A200" s="7">
        <f>'cieki 2022'!B199</f>
        <v>379</v>
      </c>
      <c r="B200" s="12" t="str">
        <f>'cieki 2022'!D199</f>
        <v>Warta - powyżej zbiornika Poraj m.Lgota</v>
      </c>
      <c r="C200" s="37">
        <f>'cieki 2022'!I199</f>
        <v>0.05</v>
      </c>
      <c r="D200" s="37">
        <f>'cieki 2022'!J199</f>
        <v>1.5</v>
      </c>
      <c r="E200" s="37">
        <f>'cieki 2022'!L199</f>
        <v>2.5000000000000001E-2</v>
      </c>
      <c r="F200" s="37">
        <f>'cieki 2022'!N199</f>
        <v>7.59</v>
      </c>
      <c r="G200" s="37">
        <f>'cieki 2022'!O199</f>
        <v>13</v>
      </c>
      <c r="H200" s="37">
        <f>'cieki 2022'!S199</f>
        <v>3.91</v>
      </c>
      <c r="I200" s="37">
        <f>'cieki 2022'!T199</f>
        <v>30.9</v>
      </c>
      <c r="J200" s="37">
        <f>'cieki 2022'!X199</f>
        <v>507</v>
      </c>
      <c r="K200" s="37">
        <f>'cieki 2022'!AH199</f>
        <v>18</v>
      </c>
      <c r="L200" s="37">
        <f>'cieki 2022'!AJ199</f>
        <v>2.5</v>
      </c>
      <c r="M200" s="37">
        <f>'cieki 2022'!BA199</f>
        <v>223.5</v>
      </c>
      <c r="N200" s="37">
        <f>'cieki 2022'!BI199</f>
        <v>0.5</v>
      </c>
      <c r="O200" s="37">
        <f>'cieki 2022'!BJ199</f>
        <v>5.0000000000000001E-3</v>
      </c>
      <c r="P200" s="37">
        <f>'cieki 2022'!BP199</f>
        <v>0.05</v>
      </c>
      <c r="Q200" s="37">
        <f>'cieki 2022'!BR199</f>
        <v>0.05</v>
      </c>
      <c r="R200" s="37">
        <f>'cieki 2022'!BS199</f>
        <v>0.05</v>
      </c>
      <c r="S200" s="51">
        <f>'cieki 2022'!BT199</f>
        <v>0.05</v>
      </c>
      <c r="T200" s="51">
        <f>'cieki 2022'!BX199</f>
        <v>0.15</v>
      </c>
      <c r="U200" s="94">
        <f>'cieki 2022'!BZ199</f>
        <v>0</v>
      </c>
      <c r="V200" s="94">
        <f>'cieki 2022'!CB199</f>
        <v>0</v>
      </c>
      <c r="W200" s="97">
        <f>'cieki 2022'!CJ199</f>
        <v>0</v>
      </c>
      <c r="X200" s="94">
        <f>'cieki 2022'!CO199</f>
        <v>0</v>
      </c>
      <c r="Y200" s="94">
        <f>'cieki 2022'!CP199</f>
        <v>0</v>
      </c>
      <c r="Z200" s="94">
        <f>'cieki 2022'!CQ199</f>
        <v>0</v>
      </c>
      <c r="AA200" s="94">
        <f>'cieki 2022'!CR199</f>
        <v>0</v>
      </c>
      <c r="AB200" s="94">
        <f>'cieki 2022'!CS199</f>
        <v>0</v>
      </c>
      <c r="AC200" s="94">
        <f>'cieki 2022'!CV199</f>
        <v>0</v>
      </c>
      <c r="AD200" s="94">
        <f>'cieki 2022'!CX199</f>
        <v>0</v>
      </c>
      <c r="AE200" s="94">
        <f>'cieki 2022'!CZ199</f>
        <v>0</v>
      </c>
      <c r="AF200" s="94">
        <f>'cieki 2022'!DA199</f>
        <v>0</v>
      </c>
      <c r="AG200" s="94">
        <f>'cieki 2022'!DB199</f>
        <v>0</v>
      </c>
      <c r="AH200" s="51">
        <f>'cieki 2022'!DC199</f>
        <v>0.05</v>
      </c>
      <c r="AI200" s="51">
        <f>'cieki 2022'!DD199</f>
        <v>0.05</v>
      </c>
      <c r="AJ200" s="94">
        <f>'cieki 2022'!DF199</f>
        <v>0</v>
      </c>
      <c r="AK200" s="94">
        <f>'cieki 2022'!DG199</f>
        <v>0</v>
      </c>
      <c r="AL200" s="94">
        <f>'cieki 2022'!DH199</f>
        <v>0</v>
      </c>
      <c r="AM200" s="94">
        <f>'cieki 2022'!DI199</f>
        <v>0</v>
      </c>
      <c r="AN200" s="95">
        <f>'cieki 2022'!DJ199</f>
        <v>0</v>
      </c>
      <c r="AO200" s="71" t="s">
        <v>166</v>
      </c>
      <c r="AQ200" s="145"/>
      <c r="AR200" s="146"/>
    </row>
    <row r="201" spans="1:44" ht="25.5" x14ac:dyDescent="0.2">
      <c r="A201" s="7">
        <f>'cieki 2022'!B200</f>
        <v>380</v>
      </c>
      <c r="B201" s="12" t="str">
        <f>'cieki 2022'!D200</f>
        <v>Warta - Poznań, na wysokości Koziegłów</v>
      </c>
      <c r="C201" s="37">
        <f>'cieki 2022'!I200</f>
        <v>0.05</v>
      </c>
      <c r="D201" s="37">
        <f>'cieki 2022'!J200</f>
        <v>1.5</v>
      </c>
      <c r="E201" s="37">
        <f>'cieki 2022'!L200</f>
        <v>2.5000000000000001E-2</v>
      </c>
      <c r="F201" s="37">
        <f>'cieki 2022'!N200</f>
        <v>4.7</v>
      </c>
      <c r="G201" s="37">
        <f>'cieki 2022'!O200</f>
        <v>6.35</v>
      </c>
      <c r="H201" s="37">
        <f>'cieki 2022'!S200</f>
        <v>1.83</v>
      </c>
      <c r="I201" s="37">
        <f>'cieki 2022'!T200</f>
        <v>4.29</v>
      </c>
      <c r="J201" s="37">
        <f>'cieki 2022'!X200</f>
        <v>19.5</v>
      </c>
      <c r="K201" s="37">
        <f>'cieki 2022'!AH200</f>
        <v>12</v>
      </c>
      <c r="L201" s="37">
        <f>'cieki 2022'!AJ200</f>
        <v>5</v>
      </c>
      <c r="M201" s="37">
        <f>'cieki 2022'!BA200</f>
        <v>296.5</v>
      </c>
      <c r="N201" s="37">
        <f>'cieki 2022'!BI200</f>
        <v>0.5</v>
      </c>
      <c r="O201" s="37">
        <f>'cieki 2022'!BJ200</f>
        <v>5.0000000000000001E-3</v>
      </c>
      <c r="P201" s="37">
        <f>'cieki 2022'!BP200</f>
        <v>0.05</v>
      </c>
      <c r="Q201" s="37">
        <f>'cieki 2022'!BR200</f>
        <v>0.05</v>
      </c>
      <c r="R201" s="37">
        <f>'cieki 2022'!BS200</f>
        <v>0.05</v>
      </c>
      <c r="S201" s="51">
        <f>'cieki 2022'!BT200</f>
        <v>0.05</v>
      </c>
      <c r="T201" s="51">
        <f>'cieki 2022'!BX200</f>
        <v>0.15</v>
      </c>
      <c r="U201" s="94">
        <f>'cieki 2022'!BZ200</f>
        <v>0</v>
      </c>
      <c r="V201" s="94">
        <f>'cieki 2022'!CB200</f>
        <v>0</v>
      </c>
      <c r="W201" s="97">
        <f>'cieki 2022'!CJ200</f>
        <v>0</v>
      </c>
      <c r="X201" s="94">
        <f>'cieki 2022'!CO200</f>
        <v>0</v>
      </c>
      <c r="Y201" s="94">
        <f>'cieki 2022'!CP200</f>
        <v>0</v>
      </c>
      <c r="Z201" s="94">
        <f>'cieki 2022'!CQ200</f>
        <v>0</v>
      </c>
      <c r="AA201" s="94">
        <f>'cieki 2022'!CR200</f>
        <v>0</v>
      </c>
      <c r="AB201" s="94">
        <f>'cieki 2022'!CS200</f>
        <v>0</v>
      </c>
      <c r="AC201" s="94">
        <f>'cieki 2022'!CV200</f>
        <v>0</v>
      </c>
      <c r="AD201" s="94">
        <f>'cieki 2022'!CX200</f>
        <v>0</v>
      </c>
      <c r="AE201" s="94">
        <f>'cieki 2022'!CZ200</f>
        <v>0</v>
      </c>
      <c r="AF201" s="94">
        <f>'cieki 2022'!DA200</f>
        <v>0</v>
      </c>
      <c r="AG201" s="94">
        <f>'cieki 2022'!DB200</f>
        <v>0</v>
      </c>
      <c r="AH201" s="51">
        <f>'cieki 2022'!DC200</f>
        <v>0.05</v>
      </c>
      <c r="AI201" s="51">
        <f>'cieki 2022'!DD200</f>
        <v>0.05</v>
      </c>
      <c r="AJ201" s="94">
        <f>'cieki 2022'!DF200</f>
        <v>0</v>
      </c>
      <c r="AK201" s="94">
        <f>'cieki 2022'!DG200</f>
        <v>0</v>
      </c>
      <c r="AL201" s="94">
        <f>'cieki 2022'!DH200</f>
        <v>0</v>
      </c>
      <c r="AM201" s="94">
        <f>'cieki 2022'!DI200</f>
        <v>0</v>
      </c>
      <c r="AN201" s="95">
        <f>'cieki 2022'!DJ200</f>
        <v>0</v>
      </c>
      <c r="AO201" s="72" t="s">
        <v>167</v>
      </c>
      <c r="AQ201" s="145"/>
      <c r="AR201" s="146"/>
    </row>
    <row r="202" spans="1:44" x14ac:dyDescent="0.2">
      <c r="A202" s="7">
        <f>'cieki 2022'!B201</f>
        <v>381</v>
      </c>
      <c r="B202" s="12" t="str">
        <f>'cieki 2022'!D201</f>
        <v>Warta - Pyzdry</v>
      </c>
      <c r="C202" s="37">
        <f>'cieki 2022'!I201</f>
        <v>0.05</v>
      </c>
      <c r="D202" s="37">
        <f>'cieki 2022'!J201</f>
        <v>1.5</v>
      </c>
      <c r="E202" s="37">
        <f>'cieki 2022'!L201</f>
        <v>2.5000000000000001E-2</v>
      </c>
      <c r="F202" s="37">
        <f>'cieki 2022'!N201</f>
        <v>3.27</v>
      </c>
      <c r="G202" s="37">
        <f>'cieki 2022'!O201</f>
        <v>2.7</v>
      </c>
      <c r="H202" s="37">
        <f>'cieki 2022'!S201</f>
        <v>0.76900000000000002</v>
      </c>
      <c r="I202" s="37">
        <f>'cieki 2022'!T201</f>
        <v>0.5</v>
      </c>
      <c r="J202" s="37">
        <f>'cieki 2022'!X201</f>
        <v>8.09</v>
      </c>
      <c r="K202" s="37">
        <f>'cieki 2022'!AH201</f>
        <v>6</v>
      </c>
      <c r="L202" s="37">
        <f>'cieki 2022'!AJ201</f>
        <v>2.5</v>
      </c>
      <c r="M202" s="37">
        <f>'cieki 2022'!BA201</f>
        <v>35</v>
      </c>
      <c r="N202" s="37">
        <f>'cieki 2022'!BI201</f>
        <v>0.5</v>
      </c>
      <c r="O202" s="37">
        <f>'cieki 2022'!BJ201</f>
        <v>5.0000000000000001E-3</v>
      </c>
      <c r="P202" s="37">
        <f>'cieki 2022'!BP201</f>
        <v>0.05</v>
      </c>
      <c r="Q202" s="37">
        <f>'cieki 2022'!BR201</f>
        <v>0.05</v>
      </c>
      <c r="R202" s="37">
        <f>'cieki 2022'!BS201</f>
        <v>0.05</v>
      </c>
      <c r="S202" s="51">
        <f>'cieki 2022'!BT201</f>
        <v>0.05</v>
      </c>
      <c r="T202" s="51">
        <f>'cieki 2022'!BX201</f>
        <v>0.15</v>
      </c>
      <c r="U202" s="94">
        <f>'cieki 2022'!BZ201</f>
        <v>0</v>
      </c>
      <c r="V202" s="94">
        <f>'cieki 2022'!CB201</f>
        <v>0</v>
      </c>
      <c r="W202" s="97">
        <f>'cieki 2022'!CJ201</f>
        <v>0</v>
      </c>
      <c r="X202" s="94">
        <f>'cieki 2022'!CO201</f>
        <v>0</v>
      </c>
      <c r="Y202" s="94">
        <f>'cieki 2022'!CP201</f>
        <v>0</v>
      </c>
      <c r="Z202" s="94">
        <f>'cieki 2022'!CQ201</f>
        <v>0</v>
      </c>
      <c r="AA202" s="94">
        <f>'cieki 2022'!CR201</f>
        <v>0</v>
      </c>
      <c r="AB202" s="94">
        <f>'cieki 2022'!CS201</f>
        <v>0</v>
      </c>
      <c r="AC202" s="94">
        <f>'cieki 2022'!CV201</f>
        <v>0</v>
      </c>
      <c r="AD202" s="94">
        <f>'cieki 2022'!CX201</f>
        <v>0</v>
      </c>
      <c r="AE202" s="94">
        <f>'cieki 2022'!CZ201</f>
        <v>0</v>
      </c>
      <c r="AF202" s="94">
        <f>'cieki 2022'!DA201</f>
        <v>0</v>
      </c>
      <c r="AG202" s="94">
        <f>'cieki 2022'!DB201</f>
        <v>0</v>
      </c>
      <c r="AH202" s="51">
        <f>'cieki 2022'!DC201</f>
        <v>0.05</v>
      </c>
      <c r="AI202" s="51">
        <f>'cieki 2022'!DD201</f>
        <v>0.05</v>
      </c>
      <c r="AJ202" s="94">
        <f>'cieki 2022'!DF201</f>
        <v>0</v>
      </c>
      <c r="AK202" s="94">
        <f>'cieki 2022'!DG201</f>
        <v>0</v>
      </c>
      <c r="AL202" s="94">
        <f>'cieki 2022'!DH201</f>
        <v>0</v>
      </c>
      <c r="AM202" s="94">
        <f>'cieki 2022'!DI201</f>
        <v>0</v>
      </c>
      <c r="AN202" s="95">
        <f>'cieki 2022'!DJ201</f>
        <v>0</v>
      </c>
      <c r="AO202" s="72" t="s">
        <v>167</v>
      </c>
      <c r="AQ202" s="145"/>
      <c r="AR202" s="146"/>
    </row>
    <row r="203" spans="1:44" x14ac:dyDescent="0.2">
      <c r="A203" s="7">
        <f>'cieki 2022'!B202</f>
        <v>382</v>
      </c>
      <c r="B203" s="12" t="str">
        <f>'cieki 2022'!D202</f>
        <v xml:space="preserve">Warta - Rumin </v>
      </c>
      <c r="C203" s="37">
        <f>'cieki 2022'!I202</f>
        <v>0.17</v>
      </c>
      <c r="D203" s="37">
        <f>'cieki 2022'!J202</f>
        <v>4.75</v>
      </c>
      <c r="E203" s="37">
        <f>'cieki 2022'!L202</f>
        <v>0.51600000000000001</v>
      </c>
      <c r="F203" s="37">
        <f>'cieki 2022'!N202</f>
        <v>19.5</v>
      </c>
      <c r="G203" s="37">
        <f>'cieki 2022'!O202</f>
        <v>12.5</v>
      </c>
      <c r="H203" s="37">
        <f>'cieki 2022'!S202</f>
        <v>6.52</v>
      </c>
      <c r="I203" s="37">
        <f>'cieki 2022'!T202</f>
        <v>9.98</v>
      </c>
      <c r="J203" s="37">
        <f>'cieki 2022'!X202</f>
        <v>70.7</v>
      </c>
      <c r="K203" s="37">
        <f>'cieki 2022'!AH202</f>
        <v>120</v>
      </c>
      <c r="L203" s="37">
        <f>'cieki 2022'!AJ202</f>
        <v>2.5</v>
      </c>
      <c r="M203" s="37">
        <f>'cieki 2022'!BA202</f>
        <v>718</v>
      </c>
      <c r="N203" s="37">
        <f>'cieki 2022'!BI202</f>
        <v>0.5</v>
      </c>
      <c r="O203" s="37">
        <f>'cieki 2022'!BJ202</f>
        <v>5.0000000000000001E-3</v>
      </c>
      <c r="P203" s="37">
        <f>'cieki 2022'!BP202</f>
        <v>0.05</v>
      </c>
      <c r="Q203" s="37">
        <f>'cieki 2022'!BR202</f>
        <v>0.05</v>
      </c>
      <c r="R203" s="37">
        <f>'cieki 2022'!BS202</f>
        <v>0.05</v>
      </c>
      <c r="S203" s="51">
        <f>'cieki 2022'!BT202</f>
        <v>0.05</v>
      </c>
      <c r="T203" s="51">
        <f>'cieki 2022'!BX202</f>
        <v>0.15</v>
      </c>
      <c r="U203" s="94">
        <f>'cieki 2022'!BZ202</f>
        <v>0</v>
      </c>
      <c r="V203" s="94">
        <f>'cieki 2022'!CB202</f>
        <v>0</v>
      </c>
      <c r="W203" s="97">
        <f>'cieki 2022'!CJ202</f>
        <v>0</v>
      </c>
      <c r="X203" s="94">
        <f>'cieki 2022'!CO202</f>
        <v>0</v>
      </c>
      <c r="Y203" s="94">
        <f>'cieki 2022'!CP202</f>
        <v>0</v>
      </c>
      <c r="Z203" s="94">
        <f>'cieki 2022'!CQ202</f>
        <v>0</v>
      </c>
      <c r="AA203" s="94">
        <f>'cieki 2022'!CR202</f>
        <v>0</v>
      </c>
      <c r="AB203" s="94">
        <f>'cieki 2022'!CS202</f>
        <v>0</v>
      </c>
      <c r="AC203" s="94">
        <f>'cieki 2022'!CV202</f>
        <v>0</v>
      </c>
      <c r="AD203" s="94">
        <f>'cieki 2022'!CX202</f>
        <v>0</v>
      </c>
      <c r="AE203" s="94">
        <f>'cieki 2022'!CZ202</f>
        <v>0</v>
      </c>
      <c r="AF203" s="94">
        <f>'cieki 2022'!DA202</f>
        <v>0</v>
      </c>
      <c r="AG203" s="94">
        <f>'cieki 2022'!DB202</f>
        <v>0</v>
      </c>
      <c r="AH203" s="51">
        <f>'cieki 2022'!DC202</f>
        <v>0.05</v>
      </c>
      <c r="AI203" s="51">
        <f>'cieki 2022'!DD202</f>
        <v>0.05</v>
      </c>
      <c r="AJ203" s="94">
        <f>'cieki 2022'!DF202</f>
        <v>0</v>
      </c>
      <c r="AK203" s="94">
        <f>'cieki 2022'!DG202</f>
        <v>0</v>
      </c>
      <c r="AL203" s="94">
        <f>'cieki 2022'!DH202</f>
        <v>0</v>
      </c>
      <c r="AM203" s="94">
        <f>'cieki 2022'!DI202</f>
        <v>0</v>
      </c>
      <c r="AN203" s="95">
        <f>'cieki 2022'!DJ202</f>
        <v>0</v>
      </c>
      <c r="AO203" s="72" t="s">
        <v>167</v>
      </c>
      <c r="AQ203" s="145"/>
      <c r="AR203" s="146"/>
    </row>
    <row r="204" spans="1:44" x14ac:dyDescent="0.2">
      <c r="A204" s="7">
        <f>'cieki 2022'!B203</f>
        <v>383</v>
      </c>
      <c r="B204" s="12" t="str">
        <f>'cieki 2022'!D203</f>
        <v>Warta - Burzenin</v>
      </c>
      <c r="C204" s="37">
        <f>'cieki 2022'!I203</f>
        <v>0.05</v>
      </c>
      <c r="D204" s="37">
        <f>'cieki 2022'!J203</f>
        <v>1.5</v>
      </c>
      <c r="E204" s="37">
        <f>'cieki 2022'!L203</f>
        <v>2.5000000000000001E-2</v>
      </c>
      <c r="F204" s="37">
        <f>'cieki 2022'!N203</f>
        <v>2.86</v>
      </c>
      <c r="G204" s="37">
        <f>'cieki 2022'!O203</f>
        <v>2.19</v>
      </c>
      <c r="H204" s="37">
        <f>'cieki 2022'!S203</f>
        <v>2.06</v>
      </c>
      <c r="I204" s="37">
        <f>'cieki 2022'!T203</f>
        <v>0.5</v>
      </c>
      <c r="J204" s="37">
        <f>'cieki 2022'!X203</f>
        <v>16.2</v>
      </c>
      <c r="K204" s="37">
        <f>'cieki 2022'!AH203</f>
        <v>5</v>
      </c>
      <c r="L204" s="37">
        <f>'cieki 2022'!AJ203</f>
        <v>2.5</v>
      </c>
      <c r="M204" s="37">
        <f>'cieki 2022'!BA203</f>
        <v>34</v>
      </c>
      <c r="N204" s="37">
        <f>'cieki 2022'!BI203</f>
        <v>0.5</v>
      </c>
      <c r="O204" s="37">
        <f>'cieki 2022'!BJ203</f>
        <v>5.0000000000000001E-3</v>
      </c>
      <c r="P204" s="37">
        <f>'cieki 2022'!BP203</f>
        <v>0.05</v>
      </c>
      <c r="Q204" s="37">
        <f>'cieki 2022'!BR203</f>
        <v>0.05</v>
      </c>
      <c r="R204" s="37">
        <f>'cieki 2022'!BS203</f>
        <v>0.05</v>
      </c>
      <c r="S204" s="51">
        <f>'cieki 2022'!BT203</f>
        <v>0.05</v>
      </c>
      <c r="T204" s="51">
        <f>'cieki 2022'!BX203</f>
        <v>0.15</v>
      </c>
      <c r="U204" s="94">
        <f>'cieki 2022'!BZ203</f>
        <v>0</v>
      </c>
      <c r="V204" s="94">
        <f>'cieki 2022'!CB203</f>
        <v>0</v>
      </c>
      <c r="W204" s="97">
        <f>'cieki 2022'!CJ203</f>
        <v>0</v>
      </c>
      <c r="X204" s="94">
        <f>'cieki 2022'!CO203</f>
        <v>0</v>
      </c>
      <c r="Y204" s="94">
        <f>'cieki 2022'!CP203</f>
        <v>0</v>
      </c>
      <c r="Z204" s="94">
        <f>'cieki 2022'!CQ203</f>
        <v>0</v>
      </c>
      <c r="AA204" s="94">
        <f>'cieki 2022'!CR203</f>
        <v>0</v>
      </c>
      <c r="AB204" s="94">
        <f>'cieki 2022'!CS203</f>
        <v>0</v>
      </c>
      <c r="AC204" s="94">
        <f>'cieki 2022'!CV203</f>
        <v>0</v>
      </c>
      <c r="AD204" s="94">
        <f>'cieki 2022'!CX203</f>
        <v>0</v>
      </c>
      <c r="AE204" s="94">
        <f>'cieki 2022'!CZ203</f>
        <v>0</v>
      </c>
      <c r="AF204" s="94">
        <f>'cieki 2022'!DA203</f>
        <v>0</v>
      </c>
      <c r="AG204" s="94">
        <f>'cieki 2022'!DB203</f>
        <v>0</v>
      </c>
      <c r="AH204" s="51">
        <f>'cieki 2022'!DC203</f>
        <v>0.05</v>
      </c>
      <c r="AI204" s="51">
        <f>'cieki 2022'!DD203</f>
        <v>0.05</v>
      </c>
      <c r="AJ204" s="94">
        <f>'cieki 2022'!DF203</f>
        <v>0</v>
      </c>
      <c r="AK204" s="94">
        <f>'cieki 2022'!DG203</f>
        <v>0</v>
      </c>
      <c r="AL204" s="94">
        <f>'cieki 2022'!DH203</f>
        <v>0</v>
      </c>
      <c r="AM204" s="94">
        <f>'cieki 2022'!DI203</f>
        <v>0</v>
      </c>
      <c r="AN204" s="95">
        <f>'cieki 2022'!DJ203</f>
        <v>0</v>
      </c>
      <c r="AO204" s="72" t="s">
        <v>167</v>
      </c>
      <c r="AQ204" s="145"/>
      <c r="AR204" s="146"/>
    </row>
    <row r="205" spans="1:44" x14ac:dyDescent="0.2">
      <c r="A205" s="7">
        <f>'cieki 2022'!B204</f>
        <v>384</v>
      </c>
      <c r="B205" s="12" t="str">
        <f>'cieki 2022'!D204</f>
        <v>Warta - Działoszyn</v>
      </c>
      <c r="C205" s="37">
        <f>'cieki 2022'!I204</f>
        <v>0.05</v>
      </c>
      <c r="D205" s="37">
        <f>'cieki 2022'!J204</f>
        <v>1.5</v>
      </c>
      <c r="E205" s="37">
        <f>'cieki 2022'!L204</f>
        <v>2.5000000000000001E-2</v>
      </c>
      <c r="F205" s="37">
        <f>'cieki 2022'!N204</f>
        <v>3.96</v>
      </c>
      <c r="G205" s="37">
        <f>'cieki 2022'!O204</f>
        <v>2.4500000000000002</v>
      </c>
      <c r="H205" s="37">
        <f>'cieki 2022'!S204</f>
        <v>8.01</v>
      </c>
      <c r="I205" s="37">
        <f>'cieki 2022'!T204</f>
        <v>2.94</v>
      </c>
      <c r="J205" s="37">
        <f>'cieki 2022'!X204</f>
        <v>32.6</v>
      </c>
      <c r="K205" s="37">
        <f>'cieki 2022'!AH204</f>
        <v>7</v>
      </c>
      <c r="L205" s="37">
        <f>'cieki 2022'!AJ204</f>
        <v>2.5</v>
      </c>
      <c r="M205" s="37">
        <f>'cieki 2022'!BA204</f>
        <v>41</v>
      </c>
      <c r="N205" s="37">
        <f>'cieki 2022'!BI204</f>
        <v>0.5</v>
      </c>
      <c r="O205" s="37">
        <f>'cieki 2022'!BJ204</f>
        <v>5.0000000000000001E-3</v>
      </c>
      <c r="P205" s="37">
        <f>'cieki 2022'!BP204</f>
        <v>0.05</v>
      </c>
      <c r="Q205" s="37">
        <f>'cieki 2022'!BR204</f>
        <v>0.05</v>
      </c>
      <c r="R205" s="37">
        <f>'cieki 2022'!BS204</f>
        <v>0.05</v>
      </c>
      <c r="S205" s="51">
        <f>'cieki 2022'!BT204</f>
        <v>0.05</v>
      </c>
      <c r="T205" s="51">
        <f>'cieki 2022'!BX204</f>
        <v>0.15</v>
      </c>
      <c r="U205" s="94">
        <f>'cieki 2022'!BZ204</f>
        <v>0</v>
      </c>
      <c r="V205" s="94">
        <f>'cieki 2022'!CB204</f>
        <v>0</v>
      </c>
      <c r="W205" s="94">
        <f>'cieki 2022'!CJ204</f>
        <v>0</v>
      </c>
      <c r="X205" s="94">
        <f>'cieki 2022'!CO204</f>
        <v>0</v>
      </c>
      <c r="Y205" s="94">
        <f>'cieki 2022'!CP204</f>
        <v>0</v>
      </c>
      <c r="Z205" s="94">
        <f>'cieki 2022'!CQ204</f>
        <v>0</v>
      </c>
      <c r="AA205" s="94">
        <f>'cieki 2022'!CR204</f>
        <v>0</v>
      </c>
      <c r="AB205" s="94">
        <f>'cieki 2022'!CS204</f>
        <v>0</v>
      </c>
      <c r="AC205" s="94">
        <f>'cieki 2022'!CV204</f>
        <v>0</v>
      </c>
      <c r="AD205" s="94">
        <f>'cieki 2022'!CX204</f>
        <v>0</v>
      </c>
      <c r="AE205" s="94">
        <f>'cieki 2022'!CZ204</f>
        <v>0</v>
      </c>
      <c r="AF205" s="94">
        <f>'cieki 2022'!DA204</f>
        <v>0</v>
      </c>
      <c r="AG205" s="94">
        <f>'cieki 2022'!DB204</f>
        <v>0</v>
      </c>
      <c r="AH205" s="51">
        <f>'cieki 2022'!DC204</f>
        <v>0.05</v>
      </c>
      <c r="AI205" s="51">
        <f>'cieki 2022'!DD204</f>
        <v>0.05</v>
      </c>
      <c r="AJ205" s="94">
        <f>'cieki 2022'!DF204</f>
        <v>0</v>
      </c>
      <c r="AK205" s="94">
        <f>'cieki 2022'!DG204</f>
        <v>0</v>
      </c>
      <c r="AL205" s="94">
        <f>'cieki 2022'!DH204</f>
        <v>0</v>
      </c>
      <c r="AM205" s="94">
        <f>'cieki 2022'!DI204</f>
        <v>0</v>
      </c>
      <c r="AN205" s="94">
        <f>'cieki 2022'!DJ204</f>
        <v>0</v>
      </c>
      <c r="AO205" s="72" t="s">
        <v>167</v>
      </c>
      <c r="AQ205" s="145"/>
      <c r="AR205" s="146"/>
    </row>
    <row r="206" spans="1:44" ht="25.5" x14ac:dyDescent="0.2">
      <c r="A206" s="7">
        <f>'cieki 2022'!B205</f>
        <v>387</v>
      </c>
      <c r="B206" s="12" t="str">
        <f>'cieki 2022'!D205</f>
        <v>Węgorapa - poniżej wypływu z jez. Mamry</v>
      </c>
      <c r="C206" s="37">
        <f>'cieki 2022'!I205</f>
        <v>0.05</v>
      </c>
      <c r="D206" s="37">
        <f>'cieki 2022'!J205</f>
        <v>1.5</v>
      </c>
      <c r="E206" s="37">
        <f>'cieki 2022'!L205</f>
        <v>2.5000000000000001E-2</v>
      </c>
      <c r="F206" s="37">
        <f>'cieki 2022'!N205</f>
        <v>3.05</v>
      </c>
      <c r="G206" s="37">
        <f>'cieki 2022'!O205</f>
        <v>3.38</v>
      </c>
      <c r="H206" s="37">
        <f>'cieki 2022'!S205</f>
        <v>1.47</v>
      </c>
      <c r="I206" s="37">
        <f>'cieki 2022'!T205</f>
        <v>2.56</v>
      </c>
      <c r="J206" s="37">
        <f>'cieki 2022'!X205</f>
        <v>6.31</v>
      </c>
      <c r="K206" s="37">
        <f>'cieki 2022'!AH205</f>
        <v>36</v>
      </c>
      <c r="L206" s="37">
        <f>'cieki 2022'!AJ205</f>
        <v>2.5</v>
      </c>
      <c r="M206" s="37">
        <f>'cieki 2022'!BA205</f>
        <v>310</v>
      </c>
      <c r="N206" s="37">
        <f>'cieki 2022'!BI205</f>
        <v>0.5</v>
      </c>
      <c r="O206" s="37">
        <f>'cieki 2022'!BJ205</f>
        <v>5.0000000000000001E-3</v>
      </c>
      <c r="P206" s="37">
        <f>'cieki 2022'!BP205</f>
        <v>0.05</v>
      </c>
      <c r="Q206" s="37">
        <f>'cieki 2022'!BR205</f>
        <v>0.05</v>
      </c>
      <c r="R206" s="37">
        <f>'cieki 2022'!BS205</f>
        <v>0.05</v>
      </c>
      <c r="S206" s="51">
        <f>'cieki 2022'!BT205</f>
        <v>0.05</v>
      </c>
      <c r="T206" s="51">
        <f>'cieki 2022'!BX205</f>
        <v>0.15</v>
      </c>
      <c r="U206" s="94">
        <f>'cieki 2022'!BZ205</f>
        <v>0</v>
      </c>
      <c r="V206" s="94">
        <f>'cieki 2022'!CB205</f>
        <v>0</v>
      </c>
      <c r="W206" s="97">
        <f>'cieki 2022'!CJ205</f>
        <v>0</v>
      </c>
      <c r="X206" s="94">
        <f>'cieki 2022'!CO205</f>
        <v>0</v>
      </c>
      <c r="Y206" s="94">
        <f>'cieki 2022'!CP205</f>
        <v>0</v>
      </c>
      <c r="Z206" s="94">
        <f>'cieki 2022'!CQ205</f>
        <v>0</v>
      </c>
      <c r="AA206" s="94">
        <f>'cieki 2022'!CR205</f>
        <v>0</v>
      </c>
      <c r="AB206" s="94">
        <f>'cieki 2022'!CS205</f>
        <v>0</v>
      </c>
      <c r="AC206" s="94">
        <f>'cieki 2022'!CV205</f>
        <v>0</v>
      </c>
      <c r="AD206" s="94">
        <f>'cieki 2022'!CX205</f>
        <v>0</v>
      </c>
      <c r="AE206" s="94">
        <f>'cieki 2022'!CZ205</f>
        <v>0</v>
      </c>
      <c r="AF206" s="94">
        <f>'cieki 2022'!DA205</f>
        <v>0</v>
      </c>
      <c r="AG206" s="94">
        <f>'cieki 2022'!DB205</f>
        <v>0</v>
      </c>
      <c r="AH206" s="51">
        <f>'cieki 2022'!DC205</f>
        <v>0.05</v>
      </c>
      <c r="AI206" s="51">
        <f>'cieki 2022'!DD205</f>
        <v>0.05</v>
      </c>
      <c r="AJ206" s="94">
        <f>'cieki 2022'!DF205</f>
        <v>0</v>
      </c>
      <c r="AK206" s="94">
        <f>'cieki 2022'!DG205</f>
        <v>0</v>
      </c>
      <c r="AL206" s="94">
        <f>'cieki 2022'!DH205</f>
        <v>0</v>
      </c>
      <c r="AM206" s="94">
        <f>'cieki 2022'!DI205</f>
        <v>0</v>
      </c>
      <c r="AN206" s="95">
        <f>'cieki 2022'!DJ205</f>
        <v>0</v>
      </c>
      <c r="AO206" s="72" t="s">
        <v>167</v>
      </c>
      <c r="AQ206" s="145"/>
      <c r="AR206" s="146"/>
    </row>
    <row r="207" spans="1:44" x14ac:dyDescent="0.2">
      <c r="A207" s="7">
        <f>'cieki 2022'!B206</f>
        <v>388</v>
      </c>
      <c r="B207" s="12" t="str">
        <f>'cieki 2022'!D206</f>
        <v>Widawa - ujście do Odry</v>
      </c>
      <c r="C207" s="37">
        <f>'cieki 2022'!I206</f>
        <v>0.05</v>
      </c>
      <c r="D207" s="37">
        <f>'cieki 2022'!J206</f>
        <v>4.1399999999999997</v>
      </c>
      <c r="E207" s="37">
        <f>'cieki 2022'!L206</f>
        <v>2.5000000000000001E-2</v>
      </c>
      <c r="F207" s="37">
        <f>'cieki 2022'!N206</f>
        <v>82.1</v>
      </c>
      <c r="G207" s="37">
        <f>'cieki 2022'!O206</f>
        <v>35.299999999999997</v>
      </c>
      <c r="H207" s="37">
        <f>'cieki 2022'!S206</f>
        <v>12.2</v>
      </c>
      <c r="I207" s="37">
        <f>'cieki 2022'!T206</f>
        <v>14.6</v>
      </c>
      <c r="J207" s="37">
        <f>'cieki 2022'!X206</f>
        <v>206</v>
      </c>
      <c r="K207" s="37">
        <f>'cieki 2022'!AH206</f>
        <v>48</v>
      </c>
      <c r="L207" s="37">
        <f>'cieki 2022'!AJ206</f>
        <v>39</v>
      </c>
      <c r="M207" s="37">
        <f>'cieki 2022'!BA206</f>
        <v>4397</v>
      </c>
      <c r="N207" s="37">
        <f>'cieki 2022'!BI206</f>
        <v>0.5</v>
      </c>
      <c r="O207" s="37">
        <f>'cieki 2022'!BJ206</f>
        <v>5.0000000000000001E-3</v>
      </c>
      <c r="P207" s="37">
        <f>'cieki 2022'!BP206</f>
        <v>0.05</v>
      </c>
      <c r="Q207" s="37">
        <f>'cieki 2022'!BR206</f>
        <v>0.05</v>
      </c>
      <c r="R207" s="37">
        <f>'cieki 2022'!BS206</f>
        <v>0.05</v>
      </c>
      <c r="S207" s="51">
        <f>'cieki 2022'!BT206</f>
        <v>0.05</v>
      </c>
      <c r="T207" s="51">
        <f>'cieki 2022'!BX206</f>
        <v>0.15</v>
      </c>
      <c r="U207" s="102">
        <f>'cieki 2022'!BZ206</f>
        <v>50</v>
      </c>
      <c r="V207" s="102">
        <f>'cieki 2022'!CB206</f>
        <v>0.01</v>
      </c>
      <c r="W207" s="103">
        <f>'cieki 2022'!CJ206</f>
        <v>5.0000000000000001E-3</v>
      </c>
      <c r="X207" s="102">
        <f>'cieki 2022'!CO206</f>
        <v>1.5</v>
      </c>
      <c r="Y207" s="102">
        <f>'cieki 2022'!CP206</f>
        <v>0.3</v>
      </c>
      <c r="Z207" s="102">
        <f>'cieki 2022'!CQ206</f>
        <v>5</v>
      </c>
      <c r="AA207" s="102">
        <f>'cieki 2022'!CR206</f>
        <v>0.5</v>
      </c>
      <c r="AB207" s="102">
        <f>'cieki 2022'!CS206</f>
        <v>0.5</v>
      </c>
      <c r="AC207" s="102">
        <f>'cieki 2022'!CV206</f>
        <v>0.05</v>
      </c>
      <c r="AD207" s="102">
        <f>'cieki 2022'!CX206</f>
        <v>0.05</v>
      </c>
      <c r="AE207" s="102">
        <f>'cieki 2022'!CZ206</f>
        <v>0.05</v>
      </c>
      <c r="AF207" s="102">
        <f>'cieki 2022'!DA206</f>
        <v>0.05</v>
      </c>
      <c r="AG207" s="102">
        <f>'cieki 2022'!DB206</f>
        <v>0.05</v>
      </c>
      <c r="AH207" s="51">
        <f>'cieki 2022'!DC206</f>
        <v>0.05</v>
      </c>
      <c r="AI207" s="51">
        <f>'cieki 2022'!DD206</f>
        <v>0.05</v>
      </c>
      <c r="AJ207" s="102">
        <f>'cieki 2022'!DF206</f>
        <v>0.5</v>
      </c>
      <c r="AK207" s="102">
        <f>'cieki 2022'!DG206</f>
        <v>0.05</v>
      </c>
      <c r="AL207" s="102">
        <f>'cieki 2022'!DH206</f>
        <v>2.5000000000000001E-2</v>
      </c>
      <c r="AM207" s="102">
        <f>'cieki 2022'!DI206</f>
        <v>2.5000000000000001E-2</v>
      </c>
      <c r="AN207" s="104">
        <f>'cieki 2022'!DJ206</f>
        <v>0.05</v>
      </c>
      <c r="AO207" s="71" t="s">
        <v>166</v>
      </c>
      <c r="AQ207" s="145"/>
      <c r="AR207" s="146"/>
    </row>
    <row r="208" spans="1:44" x14ac:dyDescent="0.2">
      <c r="A208" s="7">
        <f>'cieki 2022'!B207</f>
        <v>389</v>
      </c>
      <c r="B208" s="12" t="str">
        <f>'cieki 2022'!D207</f>
        <v>Widna - Kałków</v>
      </c>
      <c r="C208" s="37">
        <f>'cieki 2022'!I207</f>
        <v>0.05</v>
      </c>
      <c r="D208" s="37">
        <f>'cieki 2022'!J207</f>
        <v>1.5</v>
      </c>
      <c r="E208" s="37">
        <f>'cieki 2022'!L207</f>
        <v>2.5000000000000001E-2</v>
      </c>
      <c r="F208" s="37">
        <f>'cieki 2022'!N207</f>
        <v>5.6</v>
      </c>
      <c r="G208" s="37">
        <f>'cieki 2022'!O207</f>
        <v>6.93</v>
      </c>
      <c r="H208" s="37">
        <f>'cieki 2022'!S207</f>
        <v>4.1399999999999997</v>
      </c>
      <c r="I208" s="37">
        <f>'cieki 2022'!T207</f>
        <v>10.3</v>
      </c>
      <c r="J208" s="37">
        <f>'cieki 2022'!X207</f>
        <v>20.6</v>
      </c>
      <c r="K208" s="37">
        <f>'cieki 2022'!AH207</f>
        <v>7</v>
      </c>
      <c r="L208" s="37">
        <f>'cieki 2022'!AJ207</f>
        <v>2.5</v>
      </c>
      <c r="M208" s="37">
        <f>'cieki 2022'!BA207</f>
        <v>106</v>
      </c>
      <c r="N208" s="37">
        <f>'cieki 2022'!BI207</f>
        <v>0.5</v>
      </c>
      <c r="O208" s="37">
        <f>'cieki 2022'!BJ207</f>
        <v>5.0000000000000001E-3</v>
      </c>
      <c r="P208" s="37">
        <f>'cieki 2022'!BP207</f>
        <v>0.05</v>
      </c>
      <c r="Q208" s="37">
        <f>'cieki 2022'!BR207</f>
        <v>0.05</v>
      </c>
      <c r="R208" s="37">
        <f>'cieki 2022'!BS207</f>
        <v>0.05</v>
      </c>
      <c r="S208" s="51">
        <f>'cieki 2022'!BT207</f>
        <v>0.05</v>
      </c>
      <c r="T208" s="51">
        <f>'cieki 2022'!BX207</f>
        <v>0.15</v>
      </c>
      <c r="U208" s="94">
        <f>'cieki 2022'!BZ207</f>
        <v>0</v>
      </c>
      <c r="V208" s="94">
        <f>'cieki 2022'!CB207</f>
        <v>0</v>
      </c>
      <c r="W208" s="94">
        <f>'cieki 2022'!CJ207</f>
        <v>0</v>
      </c>
      <c r="X208" s="94">
        <f>'cieki 2022'!CO207</f>
        <v>0</v>
      </c>
      <c r="Y208" s="94">
        <f>'cieki 2022'!CP207</f>
        <v>0</v>
      </c>
      <c r="Z208" s="94">
        <f>'cieki 2022'!CQ207</f>
        <v>0</v>
      </c>
      <c r="AA208" s="94">
        <f>'cieki 2022'!CR207</f>
        <v>0</v>
      </c>
      <c r="AB208" s="94">
        <f>'cieki 2022'!CS207</f>
        <v>0</v>
      </c>
      <c r="AC208" s="94">
        <f>'cieki 2022'!CV207</f>
        <v>0</v>
      </c>
      <c r="AD208" s="94">
        <f>'cieki 2022'!CX207</f>
        <v>0</v>
      </c>
      <c r="AE208" s="94">
        <f>'cieki 2022'!CZ207</f>
        <v>0</v>
      </c>
      <c r="AF208" s="94">
        <f>'cieki 2022'!DA207</f>
        <v>0</v>
      </c>
      <c r="AG208" s="94">
        <f>'cieki 2022'!DB207</f>
        <v>0</v>
      </c>
      <c r="AH208" s="51">
        <f>'cieki 2022'!DC207</f>
        <v>0.05</v>
      </c>
      <c r="AI208" s="51">
        <f>'cieki 2022'!DD207</f>
        <v>0.05</v>
      </c>
      <c r="AJ208" s="94">
        <f>'cieki 2022'!DF207</f>
        <v>0</v>
      </c>
      <c r="AK208" s="94">
        <f>'cieki 2022'!DG207</f>
        <v>0</v>
      </c>
      <c r="AL208" s="94">
        <f>'cieki 2022'!DH207</f>
        <v>0</v>
      </c>
      <c r="AM208" s="94">
        <f>'cieki 2022'!DI207</f>
        <v>0</v>
      </c>
      <c r="AN208" s="94">
        <f>'cieki 2022'!DJ207</f>
        <v>0</v>
      </c>
      <c r="AO208" s="72" t="s">
        <v>167</v>
      </c>
      <c r="AQ208" s="145"/>
      <c r="AR208" s="146"/>
    </row>
    <row r="209" spans="1:44" x14ac:dyDescent="0.2">
      <c r="A209" s="7">
        <f>'cieki 2022'!B208</f>
        <v>392</v>
      </c>
      <c r="B209" s="12" t="str">
        <f>'cieki 2022'!D208</f>
        <v>Wielki Potok - Równe</v>
      </c>
      <c r="C209" s="37">
        <f>'cieki 2022'!I208</f>
        <v>0.05</v>
      </c>
      <c r="D209" s="37">
        <f>'cieki 2022'!J208</f>
        <v>1.5</v>
      </c>
      <c r="E209" s="37">
        <f>'cieki 2022'!L208</f>
        <v>2.5000000000000001E-2</v>
      </c>
      <c r="F209" s="37">
        <f>'cieki 2022'!N208</f>
        <v>22.1</v>
      </c>
      <c r="G209" s="37">
        <f>'cieki 2022'!O208</f>
        <v>11.6</v>
      </c>
      <c r="H209" s="37">
        <f>'cieki 2022'!S208</f>
        <v>18.5</v>
      </c>
      <c r="I209" s="37">
        <f>'cieki 2022'!T208</f>
        <v>12.6</v>
      </c>
      <c r="J209" s="37">
        <f>'cieki 2022'!X208</f>
        <v>40.1</v>
      </c>
      <c r="K209" s="37">
        <f>'cieki 2022'!AH208</f>
        <v>41</v>
      </c>
      <c r="L209" s="37">
        <f>'cieki 2022'!AJ208</f>
        <v>2.5</v>
      </c>
      <c r="M209" s="37">
        <f>'cieki 2022'!BA208</f>
        <v>106.5</v>
      </c>
      <c r="N209" s="37">
        <f>'cieki 2022'!BI208</f>
        <v>0.5</v>
      </c>
      <c r="O209" s="37">
        <f>'cieki 2022'!BJ208</f>
        <v>5.0000000000000001E-3</v>
      </c>
      <c r="P209" s="37">
        <f>'cieki 2022'!BP208</f>
        <v>0.05</v>
      </c>
      <c r="Q209" s="37">
        <f>'cieki 2022'!BR208</f>
        <v>0.05</v>
      </c>
      <c r="R209" s="37">
        <f>'cieki 2022'!BS208</f>
        <v>0.05</v>
      </c>
      <c r="S209" s="51">
        <f>'cieki 2022'!BT208</f>
        <v>0.05</v>
      </c>
      <c r="T209" s="51">
        <f>'cieki 2022'!BX208</f>
        <v>0.15</v>
      </c>
      <c r="U209" s="94">
        <f>'cieki 2022'!BZ208</f>
        <v>0</v>
      </c>
      <c r="V209" s="94">
        <f>'cieki 2022'!CB208</f>
        <v>0</v>
      </c>
      <c r="W209" s="97">
        <f>'cieki 2022'!CJ208</f>
        <v>0</v>
      </c>
      <c r="X209" s="94">
        <f>'cieki 2022'!CO208</f>
        <v>0</v>
      </c>
      <c r="Y209" s="94">
        <f>'cieki 2022'!CP208</f>
        <v>0</v>
      </c>
      <c r="Z209" s="94">
        <f>'cieki 2022'!CQ208</f>
        <v>0</v>
      </c>
      <c r="AA209" s="94">
        <f>'cieki 2022'!CR208</f>
        <v>0</v>
      </c>
      <c r="AB209" s="94">
        <f>'cieki 2022'!CS208</f>
        <v>0</v>
      </c>
      <c r="AC209" s="94">
        <f>'cieki 2022'!CV208</f>
        <v>0</v>
      </c>
      <c r="AD209" s="94">
        <f>'cieki 2022'!CX208</f>
        <v>0</v>
      </c>
      <c r="AE209" s="94">
        <f>'cieki 2022'!CZ208</f>
        <v>0</v>
      </c>
      <c r="AF209" s="94">
        <f>'cieki 2022'!DA208</f>
        <v>0</v>
      </c>
      <c r="AG209" s="94">
        <f>'cieki 2022'!DB208</f>
        <v>0</v>
      </c>
      <c r="AH209" s="51">
        <f>'cieki 2022'!DC208</f>
        <v>0.05</v>
      </c>
      <c r="AI209" s="51">
        <f>'cieki 2022'!DD208</f>
        <v>0.05</v>
      </c>
      <c r="AJ209" s="94">
        <f>'cieki 2022'!DF208</f>
        <v>0</v>
      </c>
      <c r="AK209" s="94">
        <f>'cieki 2022'!DG208</f>
        <v>0</v>
      </c>
      <c r="AL209" s="94">
        <f>'cieki 2022'!DH208</f>
        <v>0</v>
      </c>
      <c r="AM209" s="94">
        <f>'cieki 2022'!DI208</f>
        <v>0</v>
      </c>
      <c r="AN209" s="95">
        <f>'cieki 2022'!DJ208</f>
        <v>0</v>
      </c>
      <c r="AO209" s="72" t="s">
        <v>167</v>
      </c>
      <c r="AQ209" s="145"/>
      <c r="AR209" s="146"/>
    </row>
    <row r="210" spans="1:44" x14ac:dyDescent="0.2">
      <c r="A210" s="7">
        <f>'cieki 2022'!B209</f>
        <v>394</v>
      </c>
      <c r="B210" s="12" t="str">
        <f>'cieki 2022'!D209</f>
        <v>Wieprz - Drążgów</v>
      </c>
      <c r="C210" s="37">
        <f>'cieki 2022'!I209</f>
        <v>0.05</v>
      </c>
      <c r="D210" s="37">
        <f>'cieki 2022'!J209</f>
        <v>1.5</v>
      </c>
      <c r="E210" s="37">
        <f>'cieki 2022'!L209</f>
        <v>2.5000000000000001E-2</v>
      </c>
      <c r="F210" s="37">
        <f>'cieki 2022'!N209</f>
        <v>4.84</v>
      </c>
      <c r="G210" s="37">
        <f>'cieki 2022'!O209</f>
        <v>4.55</v>
      </c>
      <c r="H210" s="37">
        <f>'cieki 2022'!S209</f>
        <v>2.96</v>
      </c>
      <c r="I210" s="37">
        <f>'cieki 2022'!T209</f>
        <v>1.7</v>
      </c>
      <c r="J210" s="37">
        <f>'cieki 2022'!X209</f>
        <v>17.7</v>
      </c>
      <c r="K210" s="37">
        <f>'cieki 2022'!AH209</f>
        <v>15</v>
      </c>
      <c r="L210" s="37">
        <f>'cieki 2022'!AJ209</f>
        <v>2.5</v>
      </c>
      <c r="M210" s="37">
        <f>'cieki 2022'!BA209</f>
        <v>98</v>
      </c>
      <c r="N210" s="37">
        <f>'cieki 2022'!BI209</f>
        <v>0.5</v>
      </c>
      <c r="O210" s="37">
        <f>'cieki 2022'!BJ209</f>
        <v>5.0000000000000001E-3</v>
      </c>
      <c r="P210" s="37">
        <f>'cieki 2022'!BP209</f>
        <v>0.05</v>
      </c>
      <c r="Q210" s="37">
        <f>'cieki 2022'!BR209</f>
        <v>0.05</v>
      </c>
      <c r="R210" s="37">
        <f>'cieki 2022'!BS209</f>
        <v>0.05</v>
      </c>
      <c r="S210" s="51">
        <f>'cieki 2022'!BT209</f>
        <v>0.05</v>
      </c>
      <c r="T210" s="51">
        <f>'cieki 2022'!BX209</f>
        <v>0.15</v>
      </c>
      <c r="U210" s="94">
        <f>'cieki 2022'!BZ209</f>
        <v>0</v>
      </c>
      <c r="V210" s="94">
        <f>'cieki 2022'!CB209</f>
        <v>0</v>
      </c>
      <c r="W210" s="97">
        <f>'cieki 2022'!CJ209</f>
        <v>0</v>
      </c>
      <c r="X210" s="94">
        <f>'cieki 2022'!CO209</f>
        <v>0</v>
      </c>
      <c r="Y210" s="94">
        <f>'cieki 2022'!CP209</f>
        <v>0</v>
      </c>
      <c r="Z210" s="94">
        <f>'cieki 2022'!CQ209</f>
        <v>0</v>
      </c>
      <c r="AA210" s="94">
        <f>'cieki 2022'!CR209</f>
        <v>0</v>
      </c>
      <c r="AB210" s="94">
        <f>'cieki 2022'!CS209</f>
        <v>0</v>
      </c>
      <c r="AC210" s="94">
        <f>'cieki 2022'!CV209</f>
        <v>0</v>
      </c>
      <c r="AD210" s="94">
        <f>'cieki 2022'!CX209</f>
        <v>0</v>
      </c>
      <c r="AE210" s="94">
        <f>'cieki 2022'!CZ209</f>
        <v>0</v>
      </c>
      <c r="AF210" s="94">
        <f>'cieki 2022'!DA209</f>
        <v>0</v>
      </c>
      <c r="AG210" s="94">
        <f>'cieki 2022'!DB209</f>
        <v>0</v>
      </c>
      <c r="AH210" s="51">
        <f>'cieki 2022'!DC209</f>
        <v>0.05</v>
      </c>
      <c r="AI210" s="51">
        <f>'cieki 2022'!DD209</f>
        <v>0.05</v>
      </c>
      <c r="AJ210" s="94">
        <f>'cieki 2022'!DF209</f>
        <v>0</v>
      </c>
      <c r="AK210" s="94">
        <f>'cieki 2022'!DG209</f>
        <v>0</v>
      </c>
      <c r="AL210" s="94">
        <f>'cieki 2022'!DH209</f>
        <v>0</v>
      </c>
      <c r="AM210" s="94">
        <f>'cieki 2022'!DI209</f>
        <v>0</v>
      </c>
      <c r="AN210" s="95">
        <f>'cieki 2022'!DJ209</f>
        <v>0</v>
      </c>
      <c r="AO210" s="72" t="s">
        <v>167</v>
      </c>
      <c r="AQ210" s="145"/>
      <c r="AR210" s="146"/>
    </row>
    <row r="211" spans="1:44" x14ac:dyDescent="0.2">
      <c r="A211" s="7">
        <f>'cieki 2022'!B210</f>
        <v>395</v>
      </c>
      <c r="B211" s="12" t="str">
        <f>'cieki 2022'!D210</f>
        <v>Wieprz - Deszkowice</v>
      </c>
      <c r="C211" s="37">
        <f>'cieki 2022'!I210</f>
        <v>0.05</v>
      </c>
      <c r="D211" s="37">
        <f>'cieki 2022'!J210</f>
        <v>4.16</v>
      </c>
      <c r="E211" s="37">
        <f>'cieki 2022'!L210</f>
        <v>2.5000000000000001E-2</v>
      </c>
      <c r="F211" s="37">
        <f>'cieki 2022'!N210</f>
        <v>13.9</v>
      </c>
      <c r="G211" s="37">
        <f>'cieki 2022'!O210</f>
        <v>15.5</v>
      </c>
      <c r="H211" s="37">
        <f>'cieki 2022'!S210</f>
        <v>10.4</v>
      </c>
      <c r="I211" s="37">
        <f>'cieki 2022'!T210</f>
        <v>8.85</v>
      </c>
      <c r="J211" s="37">
        <f>'cieki 2022'!X210</f>
        <v>67.900000000000006</v>
      </c>
      <c r="K211" s="37">
        <f>'cieki 2022'!AH210</f>
        <v>14</v>
      </c>
      <c r="L211" s="37">
        <f>'cieki 2022'!AJ210</f>
        <v>10</v>
      </c>
      <c r="M211" s="37">
        <f>'cieki 2022'!BA210</f>
        <v>438</v>
      </c>
      <c r="N211" s="37">
        <f>'cieki 2022'!BI210</f>
        <v>0.5</v>
      </c>
      <c r="O211" s="37">
        <f>'cieki 2022'!BJ210</f>
        <v>5.0000000000000001E-3</v>
      </c>
      <c r="P211" s="37">
        <f>'cieki 2022'!BP210</f>
        <v>0.05</v>
      </c>
      <c r="Q211" s="37">
        <f>'cieki 2022'!BR210</f>
        <v>0.05</v>
      </c>
      <c r="R211" s="37">
        <f>'cieki 2022'!BS210</f>
        <v>0.05</v>
      </c>
      <c r="S211" s="51">
        <f>'cieki 2022'!BT210</f>
        <v>0.05</v>
      </c>
      <c r="T211" s="51">
        <f>'cieki 2022'!BX210</f>
        <v>0.15</v>
      </c>
      <c r="U211" s="94">
        <f>'cieki 2022'!BZ210</f>
        <v>0</v>
      </c>
      <c r="V211" s="94">
        <f>'cieki 2022'!CB210</f>
        <v>0</v>
      </c>
      <c r="W211" s="97">
        <f>'cieki 2022'!CJ210</f>
        <v>0</v>
      </c>
      <c r="X211" s="94">
        <f>'cieki 2022'!CO210</f>
        <v>0</v>
      </c>
      <c r="Y211" s="94">
        <f>'cieki 2022'!CP210</f>
        <v>0</v>
      </c>
      <c r="Z211" s="94">
        <f>'cieki 2022'!CQ210</f>
        <v>0</v>
      </c>
      <c r="AA211" s="94">
        <f>'cieki 2022'!CR210</f>
        <v>0</v>
      </c>
      <c r="AB211" s="94">
        <f>'cieki 2022'!CS210</f>
        <v>0</v>
      </c>
      <c r="AC211" s="94">
        <f>'cieki 2022'!CV210</f>
        <v>0</v>
      </c>
      <c r="AD211" s="94">
        <f>'cieki 2022'!CX210</f>
        <v>0</v>
      </c>
      <c r="AE211" s="94">
        <f>'cieki 2022'!CZ210</f>
        <v>0</v>
      </c>
      <c r="AF211" s="94">
        <f>'cieki 2022'!DA210</f>
        <v>0</v>
      </c>
      <c r="AG211" s="94">
        <f>'cieki 2022'!DB210</f>
        <v>0</v>
      </c>
      <c r="AH211" s="51">
        <f>'cieki 2022'!DC210</f>
        <v>0.05</v>
      </c>
      <c r="AI211" s="51">
        <f>'cieki 2022'!DD210</f>
        <v>0.05</v>
      </c>
      <c r="AJ211" s="94">
        <f>'cieki 2022'!DF210</f>
        <v>0</v>
      </c>
      <c r="AK211" s="94">
        <f>'cieki 2022'!DG210</f>
        <v>0</v>
      </c>
      <c r="AL211" s="94">
        <f>'cieki 2022'!DH210</f>
        <v>0</v>
      </c>
      <c r="AM211" s="94">
        <f>'cieki 2022'!DI210</f>
        <v>0</v>
      </c>
      <c r="AN211" s="95">
        <f>'cieki 2022'!DJ210</f>
        <v>0</v>
      </c>
      <c r="AO211" s="72" t="s">
        <v>167</v>
      </c>
      <c r="AQ211" s="145"/>
      <c r="AR211" s="146"/>
    </row>
    <row r="212" spans="1:44" ht="25.5" x14ac:dyDescent="0.2">
      <c r="A212" s="7">
        <f>'cieki 2022'!B211</f>
        <v>396</v>
      </c>
      <c r="B212" s="12" t="str">
        <f>'cieki 2022'!D211</f>
        <v>Wierchomlanka - Wierchomla</v>
      </c>
      <c r="C212" s="37">
        <f>'cieki 2022'!I211</f>
        <v>0.05</v>
      </c>
      <c r="D212" s="37">
        <f>'cieki 2022'!J211</f>
        <v>3.2</v>
      </c>
      <c r="E212" s="37">
        <f>'cieki 2022'!L211</f>
        <v>2.5000000000000001E-2</v>
      </c>
      <c r="F212" s="37">
        <f>'cieki 2022'!N211</f>
        <v>12.4</v>
      </c>
      <c r="G212" s="37">
        <f>'cieki 2022'!O211</f>
        <v>5.09</v>
      </c>
      <c r="H212" s="37">
        <f>'cieki 2022'!S211</f>
        <v>9.7100000000000009</v>
      </c>
      <c r="I212" s="37">
        <f>'cieki 2022'!T211</f>
        <v>4.32</v>
      </c>
      <c r="J212" s="37">
        <f>'cieki 2022'!X211</f>
        <v>16.7</v>
      </c>
      <c r="K212" s="37">
        <f>'cieki 2022'!AH211</f>
        <v>2.5</v>
      </c>
      <c r="L212" s="37">
        <f>'cieki 2022'!AJ211</f>
        <v>2.5</v>
      </c>
      <c r="M212" s="37">
        <f>'cieki 2022'!BA211</f>
        <v>77.5</v>
      </c>
      <c r="N212" s="37">
        <f>'cieki 2022'!BI211</f>
        <v>0.5</v>
      </c>
      <c r="O212" s="37">
        <f>'cieki 2022'!BJ211</f>
        <v>5.0000000000000001E-3</v>
      </c>
      <c r="P212" s="37">
        <f>'cieki 2022'!BP211</f>
        <v>0.05</v>
      </c>
      <c r="Q212" s="37">
        <f>'cieki 2022'!BR211</f>
        <v>0.05</v>
      </c>
      <c r="R212" s="37">
        <f>'cieki 2022'!BS211</f>
        <v>0.05</v>
      </c>
      <c r="S212" s="51">
        <f>'cieki 2022'!BT211</f>
        <v>0.05</v>
      </c>
      <c r="T212" s="51">
        <f>'cieki 2022'!BX211</f>
        <v>0.15</v>
      </c>
      <c r="U212" s="94">
        <f>'cieki 2022'!BZ211</f>
        <v>0</v>
      </c>
      <c r="V212" s="94">
        <f>'cieki 2022'!CB211</f>
        <v>0</v>
      </c>
      <c r="W212" s="97">
        <f>'cieki 2022'!CJ211</f>
        <v>0</v>
      </c>
      <c r="X212" s="94">
        <f>'cieki 2022'!CO211</f>
        <v>0</v>
      </c>
      <c r="Y212" s="94">
        <f>'cieki 2022'!CP211</f>
        <v>0</v>
      </c>
      <c r="Z212" s="94">
        <f>'cieki 2022'!CQ211</f>
        <v>0</v>
      </c>
      <c r="AA212" s="94">
        <f>'cieki 2022'!CR211</f>
        <v>0</v>
      </c>
      <c r="AB212" s="94">
        <f>'cieki 2022'!CS211</f>
        <v>0</v>
      </c>
      <c r="AC212" s="94">
        <f>'cieki 2022'!CV211</f>
        <v>0</v>
      </c>
      <c r="AD212" s="94">
        <f>'cieki 2022'!CX211</f>
        <v>0</v>
      </c>
      <c r="AE212" s="94">
        <f>'cieki 2022'!CZ211</f>
        <v>0</v>
      </c>
      <c r="AF212" s="94">
        <f>'cieki 2022'!DA211</f>
        <v>0</v>
      </c>
      <c r="AG212" s="94">
        <f>'cieki 2022'!DB211</f>
        <v>0</v>
      </c>
      <c r="AH212" s="51">
        <f>'cieki 2022'!DC211</f>
        <v>0.05</v>
      </c>
      <c r="AI212" s="51">
        <f>'cieki 2022'!DD211</f>
        <v>0.05</v>
      </c>
      <c r="AJ212" s="94">
        <f>'cieki 2022'!DF211</f>
        <v>0</v>
      </c>
      <c r="AK212" s="94">
        <f>'cieki 2022'!DG211</f>
        <v>0</v>
      </c>
      <c r="AL212" s="94">
        <f>'cieki 2022'!DH211</f>
        <v>0</v>
      </c>
      <c r="AM212" s="94">
        <f>'cieki 2022'!DI211</f>
        <v>0</v>
      </c>
      <c r="AN212" s="95">
        <f>'cieki 2022'!DJ211</f>
        <v>0</v>
      </c>
      <c r="AO212" s="72" t="s">
        <v>167</v>
      </c>
      <c r="AQ212" s="145"/>
      <c r="AR212" s="146"/>
    </row>
    <row r="213" spans="1:44" ht="25.5" x14ac:dyDescent="0.2">
      <c r="A213" s="7">
        <f>'cieki 2022'!B212</f>
        <v>397</v>
      </c>
      <c r="B213" s="12" t="str">
        <f>'cieki 2022'!D212</f>
        <v>Wisła - poniżej ujścia Iłownicy</v>
      </c>
      <c r="C213" s="37">
        <f>'cieki 2022'!I212</f>
        <v>0.05</v>
      </c>
      <c r="D213" s="37">
        <f>'cieki 2022'!J212</f>
        <v>1.5</v>
      </c>
      <c r="E213" s="37">
        <f>'cieki 2022'!L212</f>
        <v>2.5000000000000001E-2</v>
      </c>
      <c r="F213" s="37">
        <f>'cieki 2022'!N212</f>
        <v>5.82</v>
      </c>
      <c r="G213" s="37">
        <f>'cieki 2022'!O212</f>
        <v>9.11</v>
      </c>
      <c r="H213" s="37">
        <f>'cieki 2022'!S212</f>
        <v>3.4</v>
      </c>
      <c r="I213" s="37">
        <f>'cieki 2022'!T212</f>
        <v>6.82</v>
      </c>
      <c r="J213" s="37">
        <f>'cieki 2022'!X212</f>
        <v>27.7</v>
      </c>
      <c r="K213" s="37">
        <f>'cieki 2022'!AH212</f>
        <v>21</v>
      </c>
      <c r="L213" s="37">
        <f>'cieki 2022'!AJ212</f>
        <v>65</v>
      </c>
      <c r="M213" s="37">
        <f>'cieki 2022'!BA212</f>
        <v>1556.5</v>
      </c>
      <c r="N213" s="37">
        <f>'cieki 2022'!BI212</f>
        <v>0.5</v>
      </c>
      <c r="O213" s="37">
        <f>'cieki 2022'!BJ212</f>
        <v>5.0000000000000001E-3</v>
      </c>
      <c r="P213" s="37">
        <f>'cieki 2022'!BP212</f>
        <v>0.05</v>
      </c>
      <c r="Q213" s="37">
        <f>'cieki 2022'!BR212</f>
        <v>0.05</v>
      </c>
      <c r="R213" s="37">
        <f>'cieki 2022'!BS212</f>
        <v>0.05</v>
      </c>
      <c r="S213" s="51">
        <f>'cieki 2022'!BT212</f>
        <v>0.05</v>
      </c>
      <c r="T213" s="51">
        <f>'cieki 2022'!BX212</f>
        <v>0.15</v>
      </c>
      <c r="U213" s="94">
        <f>'cieki 2022'!BZ212</f>
        <v>0</v>
      </c>
      <c r="V213" s="94">
        <f>'cieki 2022'!CB212</f>
        <v>0</v>
      </c>
      <c r="W213" s="97">
        <f>'cieki 2022'!CJ212</f>
        <v>0</v>
      </c>
      <c r="X213" s="94">
        <f>'cieki 2022'!CO212</f>
        <v>0</v>
      </c>
      <c r="Y213" s="94">
        <f>'cieki 2022'!CP212</f>
        <v>0</v>
      </c>
      <c r="Z213" s="94">
        <f>'cieki 2022'!CQ212</f>
        <v>0</v>
      </c>
      <c r="AA213" s="94">
        <f>'cieki 2022'!CR212</f>
        <v>0</v>
      </c>
      <c r="AB213" s="94">
        <f>'cieki 2022'!CS212</f>
        <v>0</v>
      </c>
      <c r="AC213" s="94">
        <f>'cieki 2022'!CV212</f>
        <v>0</v>
      </c>
      <c r="AD213" s="94">
        <f>'cieki 2022'!CX212</f>
        <v>0</v>
      </c>
      <c r="AE213" s="94">
        <f>'cieki 2022'!CZ212</f>
        <v>0</v>
      </c>
      <c r="AF213" s="94">
        <f>'cieki 2022'!DA212</f>
        <v>0</v>
      </c>
      <c r="AG213" s="94">
        <f>'cieki 2022'!DB212</f>
        <v>0</v>
      </c>
      <c r="AH213" s="51">
        <f>'cieki 2022'!DC212</f>
        <v>0.05</v>
      </c>
      <c r="AI213" s="51">
        <f>'cieki 2022'!DD212</f>
        <v>0.05</v>
      </c>
      <c r="AJ213" s="94">
        <f>'cieki 2022'!DF212</f>
        <v>0</v>
      </c>
      <c r="AK213" s="94">
        <f>'cieki 2022'!DG212</f>
        <v>0</v>
      </c>
      <c r="AL213" s="94">
        <f>'cieki 2022'!DH212</f>
        <v>0</v>
      </c>
      <c r="AM213" s="94">
        <f>'cieki 2022'!DI212</f>
        <v>0</v>
      </c>
      <c r="AN213" s="95">
        <f>'cieki 2022'!DJ212</f>
        <v>0</v>
      </c>
      <c r="AO213" s="72" t="s">
        <v>167</v>
      </c>
      <c r="AQ213" s="145"/>
      <c r="AR213" s="146"/>
    </row>
    <row r="214" spans="1:44" x14ac:dyDescent="0.2">
      <c r="A214" s="7">
        <f>'cieki 2022'!B213</f>
        <v>398</v>
      </c>
      <c r="B214" s="12" t="str">
        <f>'cieki 2022'!D213</f>
        <v>Wisła  - Gołąb</v>
      </c>
      <c r="C214" s="37">
        <f>'cieki 2022'!I213</f>
        <v>0.05</v>
      </c>
      <c r="D214" s="37">
        <f>'cieki 2022'!J213</f>
        <v>1.5</v>
      </c>
      <c r="E214" s="37">
        <f>'cieki 2022'!L213</f>
        <v>2.5000000000000001E-2</v>
      </c>
      <c r="F214" s="37">
        <f>'cieki 2022'!N213</f>
        <v>2.04</v>
      </c>
      <c r="G214" s="37">
        <f>'cieki 2022'!O213</f>
        <v>3.81</v>
      </c>
      <c r="H214" s="37">
        <f>'cieki 2022'!S213</f>
        <v>0.2</v>
      </c>
      <c r="I214" s="37">
        <f>'cieki 2022'!T213</f>
        <v>0.5</v>
      </c>
      <c r="J214" s="37">
        <f>'cieki 2022'!X213</f>
        <v>18.600000000000001</v>
      </c>
      <c r="K214" s="37">
        <f>'cieki 2022'!AH213</f>
        <v>6</v>
      </c>
      <c r="L214" s="37">
        <f>'cieki 2022'!AJ213</f>
        <v>2.5</v>
      </c>
      <c r="M214" s="37">
        <f>'cieki 2022'!BA213</f>
        <v>35</v>
      </c>
      <c r="N214" s="37">
        <f>'cieki 2022'!BI213</f>
        <v>0.5</v>
      </c>
      <c r="O214" s="37">
        <f>'cieki 2022'!BJ213</f>
        <v>5.0000000000000001E-3</v>
      </c>
      <c r="P214" s="37">
        <f>'cieki 2022'!BP213</f>
        <v>0.05</v>
      </c>
      <c r="Q214" s="37">
        <f>'cieki 2022'!BR213</f>
        <v>0.05</v>
      </c>
      <c r="R214" s="37">
        <f>'cieki 2022'!BS213</f>
        <v>0.05</v>
      </c>
      <c r="S214" s="51">
        <f>'cieki 2022'!BT213</f>
        <v>0.05</v>
      </c>
      <c r="T214" s="51">
        <f>'cieki 2022'!BX213</f>
        <v>0.15</v>
      </c>
      <c r="U214" s="94">
        <f>'cieki 2022'!BZ213</f>
        <v>0</v>
      </c>
      <c r="V214" s="94">
        <f>'cieki 2022'!CB213</f>
        <v>0</v>
      </c>
      <c r="W214" s="97">
        <f>'cieki 2022'!CJ213</f>
        <v>0</v>
      </c>
      <c r="X214" s="94">
        <f>'cieki 2022'!CO213</f>
        <v>0</v>
      </c>
      <c r="Y214" s="94">
        <f>'cieki 2022'!CP213</f>
        <v>0</v>
      </c>
      <c r="Z214" s="94">
        <f>'cieki 2022'!CQ213</f>
        <v>0</v>
      </c>
      <c r="AA214" s="94">
        <f>'cieki 2022'!CR213</f>
        <v>0</v>
      </c>
      <c r="AB214" s="94">
        <f>'cieki 2022'!CS213</f>
        <v>0</v>
      </c>
      <c r="AC214" s="94">
        <f>'cieki 2022'!CV213</f>
        <v>0</v>
      </c>
      <c r="AD214" s="94">
        <f>'cieki 2022'!CX213</f>
        <v>0</v>
      </c>
      <c r="AE214" s="94">
        <f>'cieki 2022'!CZ213</f>
        <v>0</v>
      </c>
      <c r="AF214" s="94">
        <f>'cieki 2022'!DA213</f>
        <v>0</v>
      </c>
      <c r="AG214" s="94">
        <f>'cieki 2022'!DB213</f>
        <v>0</v>
      </c>
      <c r="AH214" s="51">
        <f>'cieki 2022'!DC213</f>
        <v>0.05</v>
      </c>
      <c r="AI214" s="51">
        <f>'cieki 2022'!DD213</f>
        <v>0.05</v>
      </c>
      <c r="AJ214" s="94">
        <f>'cieki 2022'!DF213</f>
        <v>0</v>
      </c>
      <c r="AK214" s="94">
        <f>'cieki 2022'!DG213</f>
        <v>0</v>
      </c>
      <c r="AL214" s="94">
        <f>'cieki 2022'!DH213</f>
        <v>0</v>
      </c>
      <c r="AM214" s="94">
        <f>'cieki 2022'!DI213</f>
        <v>0</v>
      </c>
      <c r="AN214" s="95">
        <f>'cieki 2022'!DJ213</f>
        <v>0</v>
      </c>
      <c r="AO214" s="72" t="s">
        <v>167</v>
      </c>
      <c r="AQ214" s="145"/>
      <c r="AR214" s="146"/>
    </row>
    <row r="215" spans="1:44" x14ac:dyDescent="0.2">
      <c r="A215" s="7">
        <f>'cieki 2022'!B214</f>
        <v>399</v>
      </c>
      <c r="B215" s="12" t="str">
        <f>'cieki 2022'!D214</f>
        <v>Wisła  - Grobka</v>
      </c>
      <c r="C215" s="37">
        <f>'cieki 2022'!I214</f>
        <v>0.05</v>
      </c>
      <c r="D215" s="37">
        <f>'cieki 2022'!J214</f>
        <v>4.3899999999999997</v>
      </c>
      <c r="E215" s="37">
        <f>'cieki 2022'!L214</f>
        <v>2.14</v>
      </c>
      <c r="F215" s="37">
        <f>'cieki 2022'!N214</f>
        <v>23.3</v>
      </c>
      <c r="G215" s="37">
        <f>'cieki 2022'!O214</f>
        <v>28.4</v>
      </c>
      <c r="H215" s="37">
        <f>'cieki 2022'!S214</f>
        <v>17</v>
      </c>
      <c r="I215" s="37">
        <f>'cieki 2022'!T214</f>
        <v>60.8</v>
      </c>
      <c r="J215" s="37">
        <f>'cieki 2022'!X214</f>
        <v>228</v>
      </c>
      <c r="K215" s="37">
        <f>'cieki 2022'!AH214</f>
        <v>16</v>
      </c>
      <c r="L215" s="37">
        <f>'cieki 2022'!AJ214</f>
        <v>2.5</v>
      </c>
      <c r="M215" s="37">
        <f>'cieki 2022'!BA214</f>
        <v>259</v>
      </c>
      <c r="N215" s="37">
        <f>'cieki 2022'!BI214</f>
        <v>0.5</v>
      </c>
      <c r="O215" s="37">
        <f>'cieki 2022'!BJ214</f>
        <v>5.0000000000000001E-3</v>
      </c>
      <c r="P215" s="37">
        <f>'cieki 2022'!BP214</f>
        <v>0.05</v>
      </c>
      <c r="Q215" s="37">
        <f>'cieki 2022'!BR214</f>
        <v>0.05</v>
      </c>
      <c r="R215" s="37">
        <f>'cieki 2022'!BS214</f>
        <v>0.05</v>
      </c>
      <c r="S215" s="51">
        <f>'cieki 2022'!BT214</f>
        <v>0.05</v>
      </c>
      <c r="T215" s="51">
        <f>'cieki 2022'!BX214</f>
        <v>0.15</v>
      </c>
      <c r="U215" s="94">
        <f>'cieki 2022'!BZ214</f>
        <v>0</v>
      </c>
      <c r="V215" s="94">
        <f>'cieki 2022'!CB214</f>
        <v>0</v>
      </c>
      <c r="W215" s="97">
        <f>'cieki 2022'!CJ214</f>
        <v>0</v>
      </c>
      <c r="X215" s="94">
        <f>'cieki 2022'!CO214</f>
        <v>0</v>
      </c>
      <c r="Y215" s="94">
        <f>'cieki 2022'!CP214</f>
        <v>0</v>
      </c>
      <c r="Z215" s="94">
        <f>'cieki 2022'!CQ214</f>
        <v>0</v>
      </c>
      <c r="AA215" s="94">
        <f>'cieki 2022'!CR214</f>
        <v>0</v>
      </c>
      <c r="AB215" s="94">
        <f>'cieki 2022'!CS214</f>
        <v>0</v>
      </c>
      <c r="AC215" s="94">
        <f>'cieki 2022'!CV214</f>
        <v>0</v>
      </c>
      <c r="AD215" s="94">
        <f>'cieki 2022'!CX214</f>
        <v>0</v>
      </c>
      <c r="AE215" s="94">
        <f>'cieki 2022'!CZ214</f>
        <v>0</v>
      </c>
      <c r="AF215" s="94">
        <f>'cieki 2022'!DA214</f>
        <v>0</v>
      </c>
      <c r="AG215" s="94">
        <f>'cieki 2022'!DB214</f>
        <v>0</v>
      </c>
      <c r="AH215" s="51">
        <f>'cieki 2022'!DC214</f>
        <v>0.05</v>
      </c>
      <c r="AI215" s="51">
        <f>'cieki 2022'!DD214</f>
        <v>0.05</v>
      </c>
      <c r="AJ215" s="94">
        <f>'cieki 2022'!DF214</f>
        <v>0</v>
      </c>
      <c r="AK215" s="94">
        <f>'cieki 2022'!DG214</f>
        <v>0</v>
      </c>
      <c r="AL215" s="94">
        <f>'cieki 2022'!DH214</f>
        <v>0</v>
      </c>
      <c r="AM215" s="94">
        <f>'cieki 2022'!DI214</f>
        <v>0</v>
      </c>
      <c r="AN215" s="95">
        <f>'cieki 2022'!DJ214</f>
        <v>0</v>
      </c>
      <c r="AO215" s="71" t="s">
        <v>166</v>
      </c>
      <c r="AQ215" s="145"/>
      <c r="AR215" s="146"/>
    </row>
    <row r="216" spans="1:44" x14ac:dyDescent="0.2">
      <c r="A216" s="7">
        <f>'cieki 2022'!B215</f>
        <v>400</v>
      </c>
      <c r="B216" s="12" t="str">
        <f>'cieki 2022'!D215</f>
        <v>Wisła - Kiezmark</v>
      </c>
      <c r="C216" s="37">
        <f>'cieki 2022'!I215</f>
        <v>0.05</v>
      </c>
      <c r="D216" s="37">
        <f>'cieki 2022'!J215</f>
        <v>1.5</v>
      </c>
      <c r="E216" s="37">
        <f>'cieki 2022'!L215</f>
        <v>2.5000000000000001E-2</v>
      </c>
      <c r="F216" s="37">
        <f>'cieki 2022'!N215</f>
        <v>5.09</v>
      </c>
      <c r="G216" s="37">
        <f>'cieki 2022'!O215</f>
        <v>80.099999999999994</v>
      </c>
      <c r="H216" s="37">
        <f>'cieki 2022'!S215</f>
        <v>2.65</v>
      </c>
      <c r="I216" s="37">
        <f>'cieki 2022'!T215</f>
        <v>78.400000000000006</v>
      </c>
      <c r="J216" s="37">
        <f>'cieki 2022'!X215</f>
        <v>66.2</v>
      </c>
      <c r="K216" s="37">
        <f>'cieki 2022'!AH215</f>
        <v>2.5</v>
      </c>
      <c r="L216" s="37">
        <f>'cieki 2022'!AJ215</f>
        <v>2.5</v>
      </c>
      <c r="M216" s="37">
        <f>'cieki 2022'!BA215</f>
        <v>39.5</v>
      </c>
      <c r="N216" s="37">
        <f>'cieki 2022'!BI215</f>
        <v>0.5</v>
      </c>
      <c r="O216" s="37">
        <f>'cieki 2022'!BJ215</f>
        <v>5.0000000000000001E-3</v>
      </c>
      <c r="P216" s="37">
        <f>'cieki 2022'!BP215</f>
        <v>0.05</v>
      </c>
      <c r="Q216" s="37">
        <f>'cieki 2022'!BR215</f>
        <v>0.05</v>
      </c>
      <c r="R216" s="37">
        <f>'cieki 2022'!BS215</f>
        <v>0.05</v>
      </c>
      <c r="S216" s="51">
        <f>'cieki 2022'!BT215</f>
        <v>0.05</v>
      </c>
      <c r="T216" s="51">
        <f>'cieki 2022'!BX215</f>
        <v>0.15</v>
      </c>
      <c r="U216" s="94">
        <f>'cieki 2022'!BZ215</f>
        <v>0</v>
      </c>
      <c r="V216" s="94">
        <f>'cieki 2022'!CB215</f>
        <v>0</v>
      </c>
      <c r="W216" s="97">
        <f>'cieki 2022'!CJ215</f>
        <v>0</v>
      </c>
      <c r="X216" s="94">
        <f>'cieki 2022'!CO215</f>
        <v>0</v>
      </c>
      <c r="Y216" s="94">
        <f>'cieki 2022'!CP215</f>
        <v>0</v>
      </c>
      <c r="Z216" s="94">
        <f>'cieki 2022'!CQ215</f>
        <v>0</v>
      </c>
      <c r="AA216" s="94">
        <f>'cieki 2022'!CR215</f>
        <v>0</v>
      </c>
      <c r="AB216" s="94">
        <f>'cieki 2022'!CS215</f>
        <v>0</v>
      </c>
      <c r="AC216" s="94">
        <f>'cieki 2022'!CV215</f>
        <v>0</v>
      </c>
      <c r="AD216" s="94">
        <f>'cieki 2022'!CX215</f>
        <v>0</v>
      </c>
      <c r="AE216" s="94">
        <f>'cieki 2022'!CZ215</f>
        <v>0</v>
      </c>
      <c r="AF216" s="94">
        <f>'cieki 2022'!DA215</f>
        <v>0</v>
      </c>
      <c r="AG216" s="94">
        <f>'cieki 2022'!DB215</f>
        <v>0</v>
      </c>
      <c r="AH216" s="51">
        <f>'cieki 2022'!DC215</f>
        <v>0.05</v>
      </c>
      <c r="AI216" s="51">
        <f>'cieki 2022'!DD215</f>
        <v>0.05</v>
      </c>
      <c r="AJ216" s="94">
        <f>'cieki 2022'!DF215</f>
        <v>0</v>
      </c>
      <c r="AK216" s="94">
        <f>'cieki 2022'!DG215</f>
        <v>0</v>
      </c>
      <c r="AL216" s="94">
        <f>'cieki 2022'!DH215</f>
        <v>0</v>
      </c>
      <c r="AM216" s="94">
        <f>'cieki 2022'!DI215</f>
        <v>0</v>
      </c>
      <c r="AN216" s="95">
        <f>'cieki 2022'!DJ215</f>
        <v>0</v>
      </c>
      <c r="AO216" s="71" t="s">
        <v>166</v>
      </c>
      <c r="AQ216" s="145"/>
      <c r="AR216" s="146"/>
    </row>
    <row r="217" spans="1:44" ht="25.5" x14ac:dyDescent="0.2">
      <c r="A217" s="7">
        <f>'cieki 2022'!B216</f>
        <v>401</v>
      </c>
      <c r="B217" s="12" t="str">
        <f>'cieki 2022'!D216</f>
        <v>Wisła - jaz w Ustroniu Obłaźcu</v>
      </c>
      <c r="C217" s="37">
        <f>'cieki 2022'!I216</f>
        <v>0.05</v>
      </c>
      <c r="D217" s="37">
        <f>'cieki 2022'!J216</f>
        <v>1.5</v>
      </c>
      <c r="E217" s="37">
        <f>'cieki 2022'!L216</f>
        <v>2.5000000000000001E-2</v>
      </c>
      <c r="F217" s="37">
        <f>'cieki 2022'!N216</f>
        <v>10.3</v>
      </c>
      <c r="G217" s="37">
        <f>'cieki 2022'!O216</f>
        <v>8.42</v>
      </c>
      <c r="H217" s="37">
        <f>'cieki 2022'!S216</f>
        <v>10.6</v>
      </c>
      <c r="I217" s="37">
        <f>'cieki 2022'!T216</f>
        <v>5.78</v>
      </c>
      <c r="J217" s="37">
        <f>'cieki 2022'!X216</f>
        <v>47.3</v>
      </c>
      <c r="K217" s="37">
        <f>'cieki 2022'!AH216</f>
        <v>41</v>
      </c>
      <c r="L217" s="37">
        <f>'cieki 2022'!AJ216</f>
        <v>7</v>
      </c>
      <c r="M217" s="37">
        <f>'cieki 2022'!BA216</f>
        <v>376.5</v>
      </c>
      <c r="N217" s="37">
        <f>'cieki 2022'!BI216</f>
        <v>0.5</v>
      </c>
      <c r="O217" s="37">
        <f>'cieki 2022'!BJ216</f>
        <v>5.0000000000000001E-3</v>
      </c>
      <c r="P217" s="37">
        <f>'cieki 2022'!BP216</f>
        <v>0.05</v>
      </c>
      <c r="Q217" s="37">
        <f>'cieki 2022'!BR216</f>
        <v>0.05</v>
      </c>
      <c r="R217" s="37">
        <f>'cieki 2022'!BS216</f>
        <v>0.05</v>
      </c>
      <c r="S217" s="51">
        <f>'cieki 2022'!BT216</f>
        <v>0.05</v>
      </c>
      <c r="T217" s="51">
        <f>'cieki 2022'!BX216</f>
        <v>0.15</v>
      </c>
      <c r="U217" s="94">
        <f>'cieki 2022'!BZ216</f>
        <v>0</v>
      </c>
      <c r="V217" s="94">
        <f>'cieki 2022'!CB216</f>
        <v>0</v>
      </c>
      <c r="W217" s="97">
        <f>'cieki 2022'!CJ216</f>
        <v>0</v>
      </c>
      <c r="X217" s="94">
        <f>'cieki 2022'!CO216</f>
        <v>0</v>
      </c>
      <c r="Y217" s="94">
        <f>'cieki 2022'!CP216</f>
        <v>0</v>
      </c>
      <c r="Z217" s="94">
        <f>'cieki 2022'!CQ216</f>
        <v>0</v>
      </c>
      <c r="AA217" s="94">
        <f>'cieki 2022'!CR216</f>
        <v>0</v>
      </c>
      <c r="AB217" s="94">
        <f>'cieki 2022'!CS216</f>
        <v>0</v>
      </c>
      <c r="AC217" s="94">
        <f>'cieki 2022'!CV216</f>
        <v>0</v>
      </c>
      <c r="AD217" s="94">
        <f>'cieki 2022'!CX216</f>
        <v>0</v>
      </c>
      <c r="AE217" s="94">
        <f>'cieki 2022'!CZ216</f>
        <v>0</v>
      </c>
      <c r="AF217" s="94">
        <f>'cieki 2022'!DA216</f>
        <v>0</v>
      </c>
      <c r="AG217" s="94">
        <f>'cieki 2022'!DB216</f>
        <v>0</v>
      </c>
      <c r="AH217" s="51">
        <f>'cieki 2022'!DC216</f>
        <v>0.05</v>
      </c>
      <c r="AI217" s="51">
        <f>'cieki 2022'!DD216</f>
        <v>0.05</v>
      </c>
      <c r="AJ217" s="94">
        <f>'cieki 2022'!DF216</f>
        <v>0</v>
      </c>
      <c r="AK217" s="94">
        <f>'cieki 2022'!DG216</f>
        <v>0</v>
      </c>
      <c r="AL217" s="94">
        <f>'cieki 2022'!DH216</f>
        <v>0</v>
      </c>
      <c r="AM217" s="94">
        <f>'cieki 2022'!DI216</f>
        <v>0</v>
      </c>
      <c r="AN217" s="95">
        <f>'cieki 2022'!DJ216</f>
        <v>0</v>
      </c>
      <c r="AO217" s="72" t="s">
        <v>167</v>
      </c>
      <c r="AQ217" s="145"/>
      <c r="AR217" s="146"/>
    </row>
    <row r="218" spans="1:44" x14ac:dyDescent="0.2">
      <c r="A218" s="7">
        <f>'cieki 2022'!B217</f>
        <v>402</v>
      </c>
      <c r="B218" s="12" t="str">
        <f>'cieki 2022'!D217</f>
        <v>Wisła - Kopanka</v>
      </c>
      <c r="C218" s="37">
        <f>'cieki 2022'!I217</f>
        <v>0.05</v>
      </c>
      <c r="D218" s="37">
        <f>'cieki 2022'!J217</f>
        <v>1.5</v>
      </c>
      <c r="E218" s="37">
        <f>'cieki 2022'!L217</f>
        <v>2.5000000000000001E-2</v>
      </c>
      <c r="F218" s="37">
        <f>'cieki 2022'!N217</f>
        <v>6.02</v>
      </c>
      <c r="G218" s="37">
        <f>'cieki 2022'!O217</f>
        <v>5.72</v>
      </c>
      <c r="H218" s="37">
        <f>'cieki 2022'!S217</f>
        <v>4.7</v>
      </c>
      <c r="I218" s="37">
        <f>'cieki 2022'!T217</f>
        <v>9.43</v>
      </c>
      <c r="J218" s="37">
        <f>'cieki 2022'!X217</f>
        <v>73.400000000000006</v>
      </c>
      <c r="K218" s="37">
        <f>'cieki 2022'!AH217</f>
        <v>44</v>
      </c>
      <c r="L218" s="37">
        <f>'cieki 2022'!AJ217</f>
        <v>13</v>
      </c>
      <c r="M218" s="37">
        <f>'cieki 2022'!BA217</f>
        <v>390.5</v>
      </c>
      <c r="N218" s="37">
        <f>'cieki 2022'!BI217</f>
        <v>0.5</v>
      </c>
      <c r="O218" s="37">
        <f>'cieki 2022'!BJ217</f>
        <v>5.0000000000000001E-3</v>
      </c>
      <c r="P218" s="37">
        <f>'cieki 2022'!BP217</f>
        <v>0.05</v>
      </c>
      <c r="Q218" s="37">
        <f>'cieki 2022'!BR217</f>
        <v>0.05</v>
      </c>
      <c r="R218" s="37">
        <f>'cieki 2022'!BS217</f>
        <v>0.05</v>
      </c>
      <c r="S218" s="51">
        <f>'cieki 2022'!BT217</f>
        <v>0.05</v>
      </c>
      <c r="T218" s="51">
        <f>'cieki 2022'!BX217</f>
        <v>0.15</v>
      </c>
      <c r="U218" s="94">
        <f>'cieki 2022'!BZ217</f>
        <v>0</v>
      </c>
      <c r="V218" s="94">
        <f>'cieki 2022'!CB217</f>
        <v>0</v>
      </c>
      <c r="W218" s="97">
        <f>'cieki 2022'!CJ217</f>
        <v>0</v>
      </c>
      <c r="X218" s="94">
        <f>'cieki 2022'!CO217</f>
        <v>0</v>
      </c>
      <c r="Y218" s="94">
        <f>'cieki 2022'!CP217</f>
        <v>0</v>
      </c>
      <c r="Z218" s="94">
        <f>'cieki 2022'!CQ217</f>
        <v>0</v>
      </c>
      <c r="AA218" s="94">
        <f>'cieki 2022'!CR217</f>
        <v>0</v>
      </c>
      <c r="AB218" s="94">
        <f>'cieki 2022'!CS217</f>
        <v>0</v>
      </c>
      <c r="AC218" s="94">
        <f>'cieki 2022'!CV217</f>
        <v>0</v>
      </c>
      <c r="AD218" s="94">
        <f>'cieki 2022'!CX217</f>
        <v>0</v>
      </c>
      <c r="AE218" s="94">
        <f>'cieki 2022'!CZ217</f>
        <v>0</v>
      </c>
      <c r="AF218" s="94">
        <f>'cieki 2022'!DA217</f>
        <v>0</v>
      </c>
      <c r="AG218" s="94">
        <f>'cieki 2022'!DB217</f>
        <v>0</v>
      </c>
      <c r="AH218" s="51">
        <f>'cieki 2022'!DC217</f>
        <v>0.05</v>
      </c>
      <c r="AI218" s="51">
        <f>'cieki 2022'!DD217</f>
        <v>0.05</v>
      </c>
      <c r="AJ218" s="94">
        <f>'cieki 2022'!DF217</f>
        <v>0</v>
      </c>
      <c r="AK218" s="94">
        <f>'cieki 2022'!DG217</f>
        <v>0</v>
      </c>
      <c r="AL218" s="94">
        <f>'cieki 2022'!DH217</f>
        <v>0</v>
      </c>
      <c r="AM218" s="94">
        <f>'cieki 2022'!DI217</f>
        <v>0</v>
      </c>
      <c r="AN218" s="95">
        <f>'cieki 2022'!DJ217</f>
        <v>0</v>
      </c>
      <c r="AO218" s="72" t="s">
        <v>167</v>
      </c>
      <c r="AQ218" s="145"/>
      <c r="AR218" s="146"/>
    </row>
    <row r="219" spans="1:44" x14ac:dyDescent="0.2">
      <c r="A219" s="7">
        <f>'cieki 2022'!B218</f>
        <v>403</v>
      </c>
      <c r="B219" s="12" t="str">
        <f>'cieki 2022'!D218</f>
        <v>Wisła - Przechowo</v>
      </c>
      <c r="C219" s="37">
        <f>'cieki 2022'!I218</f>
        <v>0.05</v>
      </c>
      <c r="D219" s="37">
        <f>'cieki 2022'!J218</f>
        <v>5.7</v>
      </c>
      <c r="E219" s="37">
        <f>'cieki 2022'!L218</f>
        <v>0.45300000000000001</v>
      </c>
      <c r="F219" s="37">
        <f>'cieki 2022'!N218</f>
        <v>24.7</v>
      </c>
      <c r="G219" s="37">
        <f>'cieki 2022'!O218</f>
        <v>20</v>
      </c>
      <c r="H219" s="37">
        <f>'cieki 2022'!S218</f>
        <v>17.100000000000001</v>
      </c>
      <c r="I219" s="37">
        <f>'cieki 2022'!T218</f>
        <v>18.399999999999999</v>
      </c>
      <c r="J219" s="37">
        <f>'cieki 2022'!X218</f>
        <v>107</v>
      </c>
      <c r="K219" s="37">
        <f>'cieki 2022'!AH218</f>
        <v>13</v>
      </c>
      <c r="L219" s="37">
        <f>'cieki 2022'!AJ218</f>
        <v>2.5</v>
      </c>
      <c r="M219" s="37">
        <f>'cieki 2022'!BA218</f>
        <v>63.5</v>
      </c>
      <c r="N219" s="37">
        <f>'cieki 2022'!BI218</f>
        <v>0.5</v>
      </c>
      <c r="O219" s="37">
        <f>'cieki 2022'!BJ218</f>
        <v>5.0000000000000001E-3</v>
      </c>
      <c r="P219" s="37">
        <f>'cieki 2022'!BP218</f>
        <v>0.05</v>
      </c>
      <c r="Q219" s="37">
        <f>'cieki 2022'!BR218</f>
        <v>0.05</v>
      </c>
      <c r="R219" s="37">
        <f>'cieki 2022'!BS218</f>
        <v>0.05</v>
      </c>
      <c r="S219" s="51">
        <f>'cieki 2022'!BT218</f>
        <v>0.05</v>
      </c>
      <c r="T219" s="51">
        <f>'cieki 2022'!BX218</f>
        <v>0.15</v>
      </c>
      <c r="U219" s="94">
        <f>'cieki 2022'!BZ218</f>
        <v>0</v>
      </c>
      <c r="V219" s="94">
        <f>'cieki 2022'!CB218</f>
        <v>0</v>
      </c>
      <c r="W219" s="97">
        <f>'cieki 2022'!CJ218</f>
        <v>0</v>
      </c>
      <c r="X219" s="94">
        <f>'cieki 2022'!CO218</f>
        <v>0</v>
      </c>
      <c r="Y219" s="94">
        <f>'cieki 2022'!CP218</f>
        <v>0</v>
      </c>
      <c r="Z219" s="94">
        <f>'cieki 2022'!CQ218</f>
        <v>0</v>
      </c>
      <c r="AA219" s="94">
        <f>'cieki 2022'!CR218</f>
        <v>0</v>
      </c>
      <c r="AB219" s="94">
        <f>'cieki 2022'!CS218</f>
        <v>0</v>
      </c>
      <c r="AC219" s="94">
        <f>'cieki 2022'!CV218</f>
        <v>0</v>
      </c>
      <c r="AD219" s="94">
        <f>'cieki 2022'!CX218</f>
        <v>0</v>
      </c>
      <c r="AE219" s="94">
        <f>'cieki 2022'!CZ218</f>
        <v>0</v>
      </c>
      <c r="AF219" s="94">
        <f>'cieki 2022'!DA218</f>
        <v>0</v>
      </c>
      <c r="AG219" s="94">
        <f>'cieki 2022'!DB218</f>
        <v>0</v>
      </c>
      <c r="AH219" s="51">
        <f>'cieki 2022'!DC218</f>
        <v>0.05</v>
      </c>
      <c r="AI219" s="51">
        <f>'cieki 2022'!DD218</f>
        <v>0.05</v>
      </c>
      <c r="AJ219" s="94">
        <f>'cieki 2022'!DF218</f>
        <v>0</v>
      </c>
      <c r="AK219" s="94">
        <f>'cieki 2022'!DG218</f>
        <v>0</v>
      </c>
      <c r="AL219" s="94">
        <f>'cieki 2022'!DH218</f>
        <v>0</v>
      </c>
      <c r="AM219" s="94">
        <f>'cieki 2022'!DI218</f>
        <v>0</v>
      </c>
      <c r="AN219" s="95">
        <f>'cieki 2022'!DJ218</f>
        <v>0</v>
      </c>
      <c r="AO219" s="72" t="s">
        <v>167</v>
      </c>
      <c r="AQ219" s="145"/>
      <c r="AR219" s="146"/>
    </row>
    <row r="220" spans="1:44" x14ac:dyDescent="0.2">
      <c r="A220" s="7">
        <f>'cieki 2022'!B219</f>
        <v>404</v>
      </c>
      <c r="B220" s="12" t="str">
        <f>'cieki 2022'!D219</f>
        <v>Wisła - Sandomierz</v>
      </c>
      <c r="C220" s="37">
        <f>'cieki 2022'!I219</f>
        <v>0.05</v>
      </c>
      <c r="D220" s="37">
        <f>'cieki 2022'!J219</f>
        <v>1.5</v>
      </c>
      <c r="E220" s="37">
        <f>'cieki 2022'!L219</f>
        <v>0.154</v>
      </c>
      <c r="F220" s="37">
        <f>'cieki 2022'!N219</f>
        <v>3.39</v>
      </c>
      <c r="G220" s="37">
        <f>'cieki 2022'!O219</f>
        <v>4.83</v>
      </c>
      <c r="H220" s="37">
        <f>'cieki 2022'!S219</f>
        <v>4.42</v>
      </c>
      <c r="I220" s="37">
        <f>'cieki 2022'!T219</f>
        <v>3.82</v>
      </c>
      <c r="J220" s="37">
        <f>'cieki 2022'!X219</f>
        <v>53.9</v>
      </c>
      <c r="K220" s="37">
        <f>'cieki 2022'!AH219</f>
        <v>2.5</v>
      </c>
      <c r="L220" s="37">
        <f>'cieki 2022'!AJ219</f>
        <v>2.5</v>
      </c>
      <c r="M220" s="37">
        <f>'cieki 2022'!BA219</f>
        <v>63.5</v>
      </c>
      <c r="N220" s="37">
        <f>'cieki 2022'!BI219</f>
        <v>0.5</v>
      </c>
      <c r="O220" s="37">
        <f>'cieki 2022'!BJ219</f>
        <v>5.0000000000000001E-3</v>
      </c>
      <c r="P220" s="37">
        <f>'cieki 2022'!BP219</f>
        <v>0.05</v>
      </c>
      <c r="Q220" s="37">
        <f>'cieki 2022'!BR219</f>
        <v>0.05</v>
      </c>
      <c r="R220" s="37">
        <f>'cieki 2022'!BS219</f>
        <v>0.05</v>
      </c>
      <c r="S220" s="51">
        <f>'cieki 2022'!BT219</f>
        <v>0.05</v>
      </c>
      <c r="T220" s="51">
        <f>'cieki 2022'!BX219</f>
        <v>0.15</v>
      </c>
      <c r="U220" s="102">
        <f>'cieki 2022'!BZ219</f>
        <v>50</v>
      </c>
      <c r="V220" s="102">
        <f>'cieki 2022'!CB219</f>
        <v>0.01</v>
      </c>
      <c r="W220" s="103">
        <f>'cieki 2022'!CJ219</f>
        <v>5.0000000000000001E-3</v>
      </c>
      <c r="X220" s="102">
        <f>'cieki 2022'!CO219</f>
        <v>1.5</v>
      </c>
      <c r="Y220" s="102">
        <f>'cieki 2022'!CP219</f>
        <v>0.3</v>
      </c>
      <c r="Z220" s="102">
        <f>'cieki 2022'!CQ219</f>
        <v>5</v>
      </c>
      <c r="AA220" s="102">
        <f>'cieki 2022'!CR219</f>
        <v>0.5</v>
      </c>
      <c r="AB220" s="102">
        <f>'cieki 2022'!CS219</f>
        <v>0.5</v>
      </c>
      <c r="AC220" s="102">
        <f>'cieki 2022'!CV219</f>
        <v>0.05</v>
      </c>
      <c r="AD220" s="102">
        <f>'cieki 2022'!CX219</f>
        <v>0.05</v>
      </c>
      <c r="AE220" s="102">
        <f>'cieki 2022'!CZ219</f>
        <v>0.05</v>
      </c>
      <c r="AF220" s="102">
        <f>'cieki 2022'!DA219</f>
        <v>0.05</v>
      </c>
      <c r="AG220" s="102">
        <f>'cieki 2022'!DB219</f>
        <v>0.05</v>
      </c>
      <c r="AH220" s="102">
        <f>'cieki 2022'!DC219</f>
        <v>0.05</v>
      </c>
      <c r="AI220" s="102">
        <f>'cieki 2022'!DD219</f>
        <v>0.05</v>
      </c>
      <c r="AJ220" s="102">
        <f>'cieki 2022'!DF219</f>
        <v>0.5</v>
      </c>
      <c r="AK220" s="102">
        <f>'cieki 2022'!DG219</f>
        <v>0.05</v>
      </c>
      <c r="AL220" s="102">
        <f>'cieki 2022'!DH219</f>
        <v>2.5000000000000001E-2</v>
      </c>
      <c r="AM220" s="102">
        <f>'cieki 2022'!DI219</f>
        <v>2.5000000000000001E-2</v>
      </c>
      <c r="AN220" s="104">
        <f>'cieki 2022'!DJ219</f>
        <v>0.05</v>
      </c>
      <c r="AO220" s="72" t="s">
        <v>167</v>
      </c>
      <c r="AQ220" s="145"/>
      <c r="AR220" s="146"/>
    </row>
    <row r="221" spans="1:44" x14ac:dyDescent="0.2">
      <c r="A221" s="7">
        <f>'cieki 2022'!B220</f>
        <v>405</v>
      </c>
      <c r="B221" s="12" t="str">
        <f>'cieki 2022'!D220</f>
        <v>Wisła - Grabie</v>
      </c>
      <c r="C221" s="37">
        <f>'cieki 2022'!I220</f>
        <v>0.05</v>
      </c>
      <c r="D221" s="37">
        <f>'cieki 2022'!J220</f>
        <v>3.43</v>
      </c>
      <c r="E221" s="37">
        <f>'cieki 2022'!L220</f>
        <v>1.44</v>
      </c>
      <c r="F221" s="37">
        <f>'cieki 2022'!N220</f>
        <v>18.399999999999999</v>
      </c>
      <c r="G221" s="37">
        <f>'cieki 2022'!O220</f>
        <v>18.600000000000001</v>
      </c>
      <c r="H221" s="37">
        <f>'cieki 2022'!S220</f>
        <v>12.4</v>
      </c>
      <c r="I221" s="37">
        <f>'cieki 2022'!T220</f>
        <v>33.6</v>
      </c>
      <c r="J221" s="37">
        <f>'cieki 2022'!X220</f>
        <v>258</v>
      </c>
      <c r="K221" s="37">
        <f>'cieki 2022'!AH220</f>
        <v>24</v>
      </c>
      <c r="L221" s="37">
        <f>'cieki 2022'!AJ220</f>
        <v>23</v>
      </c>
      <c r="M221" s="37">
        <f>'cieki 2022'!BA220</f>
        <v>2017</v>
      </c>
      <c r="N221" s="37">
        <f>'cieki 2022'!BI220</f>
        <v>0.5</v>
      </c>
      <c r="O221" s="37">
        <f>'cieki 2022'!BJ220</f>
        <v>5.0000000000000001E-3</v>
      </c>
      <c r="P221" s="37">
        <f>'cieki 2022'!BP220</f>
        <v>0.05</v>
      </c>
      <c r="Q221" s="37">
        <f>'cieki 2022'!BR220</f>
        <v>0.05</v>
      </c>
      <c r="R221" s="37">
        <f>'cieki 2022'!BS220</f>
        <v>0.05</v>
      </c>
      <c r="S221" s="51">
        <f>'cieki 2022'!BT220</f>
        <v>0.05</v>
      </c>
      <c r="T221" s="51">
        <f>'cieki 2022'!BX220</f>
        <v>0.15</v>
      </c>
      <c r="U221" s="102">
        <f>'cieki 2022'!BZ220</f>
        <v>50</v>
      </c>
      <c r="V221" s="102">
        <f>'cieki 2022'!CB220</f>
        <v>0.01</v>
      </c>
      <c r="W221" s="103">
        <f>'cieki 2022'!CJ220</f>
        <v>5.0000000000000001E-3</v>
      </c>
      <c r="X221" s="102">
        <f>'cieki 2022'!CO220</f>
        <v>1.5</v>
      </c>
      <c r="Y221" s="102">
        <f>'cieki 2022'!CP220</f>
        <v>0.3</v>
      </c>
      <c r="Z221" s="102">
        <f>'cieki 2022'!CQ220</f>
        <v>5</v>
      </c>
      <c r="AA221" s="102">
        <f>'cieki 2022'!CR220</f>
        <v>0.5</v>
      </c>
      <c r="AB221" s="102">
        <f>'cieki 2022'!CS220</f>
        <v>0.5</v>
      </c>
      <c r="AC221" s="102">
        <f>'cieki 2022'!CV220</f>
        <v>0.05</v>
      </c>
      <c r="AD221" s="102">
        <f>'cieki 2022'!CX220</f>
        <v>0.05</v>
      </c>
      <c r="AE221" s="102">
        <f>'cieki 2022'!CZ220</f>
        <v>0.05</v>
      </c>
      <c r="AF221" s="102">
        <f>'cieki 2022'!DA220</f>
        <v>0.05</v>
      </c>
      <c r="AG221" s="102">
        <f>'cieki 2022'!DB220</f>
        <v>0.05</v>
      </c>
      <c r="AH221" s="102">
        <f>'cieki 2022'!DC220</f>
        <v>0.05</v>
      </c>
      <c r="AI221" s="102">
        <f>'cieki 2022'!DD220</f>
        <v>0.05</v>
      </c>
      <c r="AJ221" s="102">
        <f>'cieki 2022'!DF220</f>
        <v>0.5</v>
      </c>
      <c r="AK221" s="102">
        <f>'cieki 2022'!DG220</f>
        <v>0.05</v>
      </c>
      <c r="AL221" s="102">
        <f>'cieki 2022'!DH220</f>
        <v>2.5000000000000001E-2</v>
      </c>
      <c r="AM221" s="102">
        <f>'cieki 2022'!DI220</f>
        <v>2.5000000000000001E-2</v>
      </c>
      <c r="AN221" s="104">
        <f>'cieki 2022'!DJ220</f>
        <v>0.05</v>
      </c>
      <c r="AO221" s="71" t="s">
        <v>166</v>
      </c>
      <c r="AQ221" s="145"/>
      <c r="AR221" s="146"/>
    </row>
    <row r="222" spans="1:44" customFormat="1" ht="25.5" x14ac:dyDescent="0.2">
      <c r="A222" s="7">
        <f>'cieki 2022'!B221</f>
        <v>406</v>
      </c>
      <c r="B222" s="12" t="str">
        <f>'cieki 2022'!D221</f>
        <v>Wisła - Warszawa, most Łazienkowski, brzeg</v>
      </c>
      <c r="C222" s="37">
        <f>'cieki 2022'!I221</f>
        <v>0.122</v>
      </c>
      <c r="D222" s="37">
        <f>'cieki 2022'!J221</f>
        <v>4.91</v>
      </c>
      <c r="E222" s="37">
        <f>'cieki 2022'!L221</f>
        <v>1.71</v>
      </c>
      <c r="F222" s="37">
        <f>'cieki 2022'!N221</f>
        <v>22.8</v>
      </c>
      <c r="G222" s="37">
        <f>'cieki 2022'!O221</f>
        <v>21.9</v>
      </c>
      <c r="H222" s="37">
        <f>'cieki 2022'!S221</f>
        <v>16.899999999999999</v>
      </c>
      <c r="I222" s="37">
        <f>'cieki 2022'!T221</f>
        <v>22.2</v>
      </c>
      <c r="J222" s="37">
        <f>'cieki 2022'!X221</f>
        <v>169</v>
      </c>
      <c r="K222" s="37">
        <f>'cieki 2022'!AH221</f>
        <v>41</v>
      </c>
      <c r="L222" s="37">
        <f>'cieki 2022'!AJ221</f>
        <v>7</v>
      </c>
      <c r="M222" s="37">
        <f>'cieki 2022'!BA221</f>
        <v>356.5</v>
      </c>
      <c r="N222" s="37">
        <f>'cieki 2022'!BI221</f>
        <v>0.5</v>
      </c>
      <c r="O222" s="37">
        <f>'cieki 2022'!BJ221</f>
        <v>5.0000000000000001E-3</v>
      </c>
      <c r="P222" s="37">
        <f>'cieki 2022'!BP221</f>
        <v>0.05</v>
      </c>
      <c r="Q222" s="37">
        <f>'cieki 2022'!BR221</f>
        <v>0.05</v>
      </c>
      <c r="R222" s="37">
        <f>'cieki 2022'!BS221</f>
        <v>0.05</v>
      </c>
      <c r="S222" s="51">
        <f>'cieki 2022'!BT221</f>
        <v>0.05</v>
      </c>
      <c r="T222" s="51">
        <f>'cieki 2022'!BX221</f>
        <v>0.15</v>
      </c>
      <c r="U222" s="94">
        <f>'cieki 2022'!BZ221</f>
        <v>0</v>
      </c>
      <c r="V222" s="94">
        <f>'cieki 2022'!CB221</f>
        <v>0</v>
      </c>
      <c r="W222" s="94">
        <f>'cieki 2022'!CJ221</f>
        <v>0</v>
      </c>
      <c r="X222" s="94">
        <f>'cieki 2022'!CO221</f>
        <v>0</v>
      </c>
      <c r="Y222" s="94">
        <f>'cieki 2022'!CP221</f>
        <v>0</v>
      </c>
      <c r="Z222" s="94">
        <f>'cieki 2022'!CQ221</f>
        <v>0</v>
      </c>
      <c r="AA222" s="94">
        <f>'cieki 2022'!CR221</f>
        <v>0</v>
      </c>
      <c r="AB222" s="94">
        <f>'cieki 2022'!CS221</f>
        <v>0</v>
      </c>
      <c r="AC222" s="94">
        <f>'cieki 2022'!CV221</f>
        <v>0</v>
      </c>
      <c r="AD222" s="94">
        <f>'cieki 2022'!CX221</f>
        <v>0</v>
      </c>
      <c r="AE222" s="94">
        <f>'cieki 2022'!CZ221</f>
        <v>0</v>
      </c>
      <c r="AF222" s="94">
        <f>'cieki 2022'!DA221</f>
        <v>0</v>
      </c>
      <c r="AG222" s="94">
        <f>'cieki 2022'!DB221</f>
        <v>0</v>
      </c>
      <c r="AH222" s="51">
        <f>'cieki 2022'!DC221</f>
        <v>0.05</v>
      </c>
      <c r="AI222" s="51">
        <f>'cieki 2022'!DD221</f>
        <v>0.05</v>
      </c>
      <c r="AJ222" s="94">
        <f>'cieki 2022'!DF221</f>
        <v>0</v>
      </c>
      <c r="AK222" s="94">
        <f>'cieki 2022'!DG221</f>
        <v>0</v>
      </c>
      <c r="AL222" s="94">
        <f>'cieki 2022'!DH221</f>
        <v>0</v>
      </c>
      <c r="AM222" s="94">
        <f>'cieki 2022'!DI221</f>
        <v>0</v>
      </c>
      <c r="AN222" s="94">
        <f>'cieki 2022'!DJ221</f>
        <v>0</v>
      </c>
      <c r="AO222" s="71" t="s">
        <v>166</v>
      </c>
      <c r="AQ222" s="145"/>
      <c r="AR222" s="148"/>
    </row>
    <row r="223" spans="1:44" customFormat="1" ht="25.5" x14ac:dyDescent="0.2">
      <c r="A223" s="7">
        <f>'cieki 2022'!B222</f>
        <v>407</v>
      </c>
      <c r="B223" s="12" t="str">
        <f>'cieki 2022'!D222</f>
        <v>Wisła - poniżej zapory we Włocławku</v>
      </c>
      <c r="C223" s="37">
        <f>'cieki 2022'!I222</f>
        <v>0.05</v>
      </c>
      <c r="D223" s="37">
        <f>'cieki 2022'!J222</f>
        <v>1.5</v>
      </c>
      <c r="E223" s="37">
        <f>'cieki 2022'!L222</f>
        <v>0.16700000000000001</v>
      </c>
      <c r="F223" s="37">
        <f>'cieki 2022'!N222</f>
        <v>5.52</v>
      </c>
      <c r="G223" s="37">
        <f>'cieki 2022'!O222</f>
        <v>7.58</v>
      </c>
      <c r="H223" s="37">
        <f>'cieki 2022'!S222</f>
        <v>4.07</v>
      </c>
      <c r="I223" s="37">
        <f>'cieki 2022'!T222</f>
        <v>6.34</v>
      </c>
      <c r="J223" s="37">
        <f>'cieki 2022'!X222</f>
        <v>37.700000000000003</v>
      </c>
      <c r="K223" s="37">
        <f>'cieki 2022'!AH222</f>
        <v>26</v>
      </c>
      <c r="L223" s="37">
        <f>'cieki 2022'!AJ222</f>
        <v>22</v>
      </c>
      <c r="M223" s="37">
        <f>'cieki 2022'!BA222</f>
        <v>1293.5</v>
      </c>
      <c r="N223" s="37">
        <f>'cieki 2022'!BI222</f>
        <v>0.5</v>
      </c>
      <c r="O223" s="37">
        <f>'cieki 2022'!BJ222</f>
        <v>5.0000000000000001E-3</v>
      </c>
      <c r="P223" s="37">
        <f>'cieki 2022'!BP222</f>
        <v>0.05</v>
      </c>
      <c r="Q223" s="37">
        <f>'cieki 2022'!BR222</f>
        <v>0.05</v>
      </c>
      <c r="R223" s="37">
        <f>'cieki 2022'!BS222</f>
        <v>0.05</v>
      </c>
      <c r="S223" s="51">
        <f>'cieki 2022'!BT222</f>
        <v>0.05</v>
      </c>
      <c r="T223" s="51">
        <f>'cieki 2022'!BX222</f>
        <v>0.15</v>
      </c>
      <c r="U223" s="102">
        <f>'cieki 2022'!BZ222</f>
        <v>50</v>
      </c>
      <c r="V223" s="102">
        <f>'cieki 2022'!CB222</f>
        <v>0.01</v>
      </c>
      <c r="W223" s="103">
        <f>'cieki 2022'!CJ222</f>
        <v>5.0000000000000001E-3</v>
      </c>
      <c r="X223" s="102">
        <f>'cieki 2022'!CO222</f>
        <v>1.5</v>
      </c>
      <c r="Y223" s="102">
        <f>'cieki 2022'!CP222</f>
        <v>0.3</v>
      </c>
      <c r="Z223" s="102">
        <f>'cieki 2022'!CQ222</f>
        <v>5</v>
      </c>
      <c r="AA223" s="102">
        <f>'cieki 2022'!CR222</f>
        <v>0.5</v>
      </c>
      <c r="AB223" s="102">
        <f>'cieki 2022'!CS222</f>
        <v>0.5</v>
      </c>
      <c r="AC223" s="102">
        <f>'cieki 2022'!CV222</f>
        <v>0.05</v>
      </c>
      <c r="AD223" s="102">
        <f>'cieki 2022'!CX222</f>
        <v>0.05</v>
      </c>
      <c r="AE223" s="102">
        <f>'cieki 2022'!CZ222</f>
        <v>0.05</v>
      </c>
      <c r="AF223" s="102">
        <f>'cieki 2022'!DA222</f>
        <v>0.05</v>
      </c>
      <c r="AG223" s="102">
        <f>'cieki 2022'!DB222</f>
        <v>0.05</v>
      </c>
      <c r="AH223" s="102">
        <f>'cieki 2022'!DC222</f>
        <v>0.05</v>
      </c>
      <c r="AI223" s="102">
        <f>'cieki 2022'!DD222</f>
        <v>0.05</v>
      </c>
      <c r="AJ223" s="102">
        <f>'cieki 2022'!DF222</f>
        <v>0.5</v>
      </c>
      <c r="AK223" s="102">
        <f>'cieki 2022'!DG222</f>
        <v>0.05</v>
      </c>
      <c r="AL223" s="102">
        <f>'cieki 2022'!DH222</f>
        <v>2.5000000000000001E-2</v>
      </c>
      <c r="AM223" s="102">
        <f>'cieki 2022'!DI222</f>
        <v>2.5000000000000001E-2</v>
      </c>
      <c r="AN223" s="102">
        <f>'cieki 2022'!DJ222</f>
        <v>0.05</v>
      </c>
      <c r="AO223" s="72" t="s">
        <v>167</v>
      </c>
      <c r="AQ223" s="145"/>
      <c r="AR223" s="148"/>
    </row>
    <row r="224" spans="1:44" customFormat="1" ht="25.5" x14ac:dyDescent="0.2">
      <c r="A224" s="7">
        <f>'cieki 2022'!B223</f>
        <v>408</v>
      </c>
      <c r="B224" s="12" t="str">
        <f>'cieki 2022'!D223</f>
        <v>Wisła Królewiecka - Sztutowo</v>
      </c>
      <c r="C224" s="37">
        <f>'cieki 2022'!I223</f>
        <v>0.05</v>
      </c>
      <c r="D224" s="37">
        <f>'cieki 2022'!J223</f>
        <v>1.5</v>
      </c>
      <c r="E224" s="37">
        <f>'cieki 2022'!L223</f>
        <v>2.5000000000000001E-2</v>
      </c>
      <c r="F224" s="37">
        <f>'cieki 2022'!N223</f>
        <v>4.07</v>
      </c>
      <c r="G224" s="37">
        <f>'cieki 2022'!O223</f>
        <v>9.14</v>
      </c>
      <c r="H224" s="37">
        <f>'cieki 2022'!S223</f>
        <v>3.98</v>
      </c>
      <c r="I224" s="37">
        <f>'cieki 2022'!T223</f>
        <v>0.5</v>
      </c>
      <c r="J224" s="37">
        <f>'cieki 2022'!X223</f>
        <v>15.4</v>
      </c>
      <c r="K224" s="37">
        <f>'cieki 2022'!AH223</f>
        <v>10</v>
      </c>
      <c r="L224" s="37">
        <f>'cieki 2022'!AJ223</f>
        <v>6</v>
      </c>
      <c r="M224" s="37">
        <f>'cieki 2022'!BA223</f>
        <v>263.5</v>
      </c>
      <c r="N224" s="37">
        <f>'cieki 2022'!BI223</f>
        <v>0.5</v>
      </c>
      <c r="O224" s="37">
        <f>'cieki 2022'!BJ223</f>
        <v>5.0000000000000001E-3</v>
      </c>
      <c r="P224" s="37">
        <f>'cieki 2022'!BP223</f>
        <v>0.05</v>
      </c>
      <c r="Q224" s="37">
        <f>'cieki 2022'!BR223</f>
        <v>0.05</v>
      </c>
      <c r="R224" s="37">
        <f>'cieki 2022'!BS223</f>
        <v>0.05</v>
      </c>
      <c r="S224" s="51">
        <f>'cieki 2022'!BT223</f>
        <v>0.05</v>
      </c>
      <c r="T224" s="51">
        <f>'cieki 2022'!BX223</f>
        <v>0.15</v>
      </c>
      <c r="U224" s="94">
        <f>'cieki 2022'!BZ223</f>
        <v>0</v>
      </c>
      <c r="V224" s="94">
        <f>'cieki 2022'!CB223</f>
        <v>0</v>
      </c>
      <c r="W224" s="97">
        <f>'cieki 2022'!CJ223</f>
        <v>0</v>
      </c>
      <c r="X224" s="94">
        <f>'cieki 2022'!CO223</f>
        <v>0</v>
      </c>
      <c r="Y224" s="94">
        <f>'cieki 2022'!CP223</f>
        <v>0</v>
      </c>
      <c r="Z224" s="94">
        <f>'cieki 2022'!CQ223</f>
        <v>0</v>
      </c>
      <c r="AA224" s="94">
        <f>'cieki 2022'!CR223</f>
        <v>0</v>
      </c>
      <c r="AB224" s="94">
        <f>'cieki 2022'!CS223</f>
        <v>0</v>
      </c>
      <c r="AC224" s="94">
        <f>'cieki 2022'!CV223</f>
        <v>0</v>
      </c>
      <c r="AD224" s="94">
        <f>'cieki 2022'!CX223</f>
        <v>0</v>
      </c>
      <c r="AE224" s="94">
        <f>'cieki 2022'!CZ223</f>
        <v>0</v>
      </c>
      <c r="AF224" s="94">
        <f>'cieki 2022'!DA223</f>
        <v>0</v>
      </c>
      <c r="AG224" s="94">
        <f>'cieki 2022'!DB223</f>
        <v>0</v>
      </c>
      <c r="AH224" s="51">
        <f>'cieki 2022'!DC223</f>
        <v>0.05</v>
      </c>
      <c r="AI224" s="51">
        <f>'cieki 2022'!DD223</f>
        <v>0.05</v>
      </c>
      <c r="AJ224" s="94">
        <f>'cieki 2022'!DF223</f>
        <v>0</v>
      </c>
      <c r="AK224" s="94">
        <f>'cieki 2022'!DG223</f>
        <v>0</v>
      </c>
      <c r="AL224" s="94">
        <f>'cieki 2022'!DH223</f>
        <v>0</v>
      </c>
      <c r="AM224" s="94">
        <f>'cieki 2022'!DI223</f>
        <v>0</v>
      </c>
      <c r="AN224" s="95">
        <f>'cieki 2022'!DJ223</f>
        <v>0</v>
      </c>
      <c r="AO224" s="72" t="s">
        <v>167</v>
      </c>
      <c r="AQ224" s="145"/>
      <c r="AR224" s="148"/>
    </row>
    <row r="225" spans="1:44" customFormat="1" x14ac:dyDescent="0.2">
      <c r="A225" s="7">
        <f>'cieki 2022'!B224</f>
        <v>409</v>
      </c>
      <c r="B225" s="12" t="str">
        <f>'cieki 2022'!D224</f>
        <v>Wisłok - Tryńcza</v>
      </c>
      <c r="C225" s="37">
        <f>'cieki 2022'!I224</f>
        <v>0.05</v>
      </c>
      <c r="D225" s="37">
        <f>'cieki 2022'!J224</f>
        <v>1.5</v>
      </c>
      <c r="E225" s="37">
        <f>'cieki 2022'!L224</f>
        <v>2.5000000000000001E-2</v>
      </c>
      <c r="F225" s="37">
        <f>'cieki 2022'!N224</f>
        <v>2.48</v>
      </c>
      <c r="G225" s="37">
        <f>'cieki 2022'!O224</f>
        <v>4.0999999999999996</v>
      </c>
      <c r="H225" s="37">
        <f>'cieki 2022'!S224</f>
        <v>3.01</v>
      </c>
      <c r="I225" s="37">
        <f>'cieki 2022'!T224</f>
        <v>0.5</v>
      </c>
      <c r="J225" s="37">
        <f>'cieki 2022'!X224</f>
        <v>7.56</v>
      </c>
      <c r="K225" s="37">
        <f>'cieki 2022'!AH224</f>
        <v>2.5</v>
      </c>
      <c r="L225" s="37">
        <f>'cieki 2022'!AJ224</f>
        <v>2.5</v>
      </c>
      <c r="M225" s="37">
        <f>'cieki 2022'!BA224</f>
        <v>31.5</v>
      </c>
      <c r="N225" s="37">
        <f>'cieki 2022'!BI224</f>
        <v>0.5</v>
      </c>
      <c r="O225" s="37">
        <f>'cieki 2022'!BJ224</f>
        <v>5.0000000000000001E-3</v>
      </c>
      <c r="P225" s="37">
        <f>'cieki 2022'!BP224</f>
        <v>0.05</v>
      </c>
      <c r="Q225" s="37">
        <f>'cieki 2022'!BR224</f>
        <v>0.05</v>
      </c>
      <c r="R225" s="37">
        <f>'cieki 2022'!BS224</f>
        <v>0.05</v>
      </c>
      <c r="S225" s="51">
        <f>'cieki 2022'!BT224</f>
        <v>0.05</v>
      </c>
      <c r="T225" s="51">
        <f>'cieki 2022'!BX224</f>
        <v>0.15</v>
      </c>
      <c r="U225" s="94">
        <f>'cieki 2022'!BZ224</f>
        <v>0</v>
      </c>
      <c r="V225" s="94">
        <f>'cieki 2022'!CB224</f>
        <v>0</v>
      </c>
      <c r="W225" s="97">
        <f>'cieki 2022'!CJ224</f>
        <v>0</v>
      </c>
      <c r="X225" s="94">
        <f>'cieki 2022'!CO224</f>
        <v>0</v>
      </c>
      <c r="Y225" s="94">
        <f>'cieki 2022'!CP224</f>
        <v>0</v>
      </c>
      <c r="Z225" s="94">
        <f>'cieki 2022'!CQ224</f>
        <v>0</v>
      </c>
      <c r="AA225" s="94">
        <f>'cieki 2022'!CR224</f>
        <v>0</v>
      </c>
      <c r="AB225" s="94">
        <f>'cieki 2022'!CS224</f>
        <v>0</v>
      </c>
      <c r="AC225" s="94">
        <f>'cieki 2022'!CV224</f>
        <v>0</v>
      </c>
      <c r="AD225" s="94">
        <f>'cieki 2022'!CX224</f>
        <v>0</v>
      </c>
      <c r="AE225" s="94">
        <f>'cieki 2022'!CZ224</f>
        <v>0</v>
      </c>
      <c r="AF225" s="94">
        <f>'cieki 2022'!DA224</f>
        <v>0</v>
      </c>
      <c r="AG225" s="94">
        <f>'cieki 2022'!DB224</f>
        <v>0</v>
      </c>
      <c r="AH225" s="51">
        <f>'cieki 2022'!DC224</f>
        <v>0.05</v>
      </c>
      <c r="AI225" s="51">
        <f>'cieki 2022'!DD224</f>
        <v>0.05</v>
      </c>
      <c r="AJ225" s="94">
        <f>'cieki 2022'!DF224</f>
        <v>0</v>
      </c>
      <c r="AK225" s="94">
        <f>'cieki 2022'!DG224</f>
        <v>0</v>
      </c>
      <c r="AL225" s="94">
        <f>'cieki 2022'!DH224</f>
        <v>0</v>
      </c>
      <c r="AM225" s="94">
        <f>'cieki 2022'!DI224</f>
        <v>0</v>
      </c>
      <c r="AN225" s="95">
        <f>'cieki 2022'!DJ224</f>
        <v>0</v>
      </c>
      <c r="AO225" s="72" t="s">
        <v>167</v>
      </c>
      <c r="AQ225" s="145"/>
      <c r="AR225" s="148"/>
    </row>
    <row r="226" spans="1:44" customFormat="1" x14ac:dyDescent="0.2">
      <c r="A226" s="7">
        <f>'cieki 2022'!B225</f>
        <v>410</v>
      </c>
      <c r="B226" s="12" t="str">
        <f>'cieki 2022'!D225</f>
        <v>Wisłok - Zwięczyca</v>
      </c>
      <c r="C226" s="37">
        <f>'cieki 2022'!I225</f>
        <v>0.05</v>
      </c>
      <c r="D226" s="37">
        <f>'cieki 2022'!J225</f>
        <v>6.22</v>
      </c>
      <c r="E226" s="37">
        <f>'cieki 2022'!L225</f>
        <v>2.5000000000000001E-2</v>
      </c>
      <c r="F226" s="37">
        <f>'cieki 2022'!N225</f>
        <v>35</v>
      </c>
      <c r="G226" s="37">
        <f>'cieki 2022'!O225</f>
        <v>29.1</v>
      </c>
      <c r="H226" s="37">
        <f>'cieki 2022'!S225</f>
        <v>31.5</v>
      </c>
      <c r="I226" s="37">
        <f>'cieki 2022'!T225</f>
        <v>13</v>
      </c>
      <c r="J226" s="37">
        <f>'cieki 2022'!X225</f>
        <v>117</v>
      </c>
      <c r="K226" s="37">
        <f>'cieki 2022'!AH225</f>
        <v>19</v>
      </c>
      <c r="L226" s="37">
        <f>'cieki 2022'!AJ225</f>
        <v>12</v>
      </c>
      <c r="M226" s="37">
        <f>'cieki 2022'!BA225</f>
        <v>464.5</v>
      </c>
      <c r="N226" s="37">
        <f>'cieki 2022'!BI225</f>
        <v>0.5</v>
      </c>
      <c r="O226" s="37">
        <f>'cieki 2022'!BJ225</f>
        <v>5.0000000000000001E-3</v>
      </c>
      <c r="P226" s="37">
        <f>'cieki 2022'!BP225</f>
        <v>0.05</v>
      </c>
      <c r="Q226" s="37">
        <f>'cieki 2022'!BR225</f>
        <v>0.05</v>
      </c>
      <c r="R226" s="37">
        <f>'cieki 2022'!BS225</f>
        <v>0.05</v>
      </c>
      <c r="S226" s="51">
        <f>'cieki 2022'!BT225</f>
        <v>0.05</v>
      </c>
      <c r="T226" s="51">
        <f>'cieki 2022'!BX225</f>
        <v>0.15</v>
      </c>
      <c r="U226" s="94">
        <f>'cieki 2022'!BZ225</f>
        <v>0</v>
      </c>
      <c r="V226" s="94">
        <f>'cieki 2022'!CB225</f>
        <v>0</v>
      </c>
      <c r="W226" s="97">
        <f>'cieki 2022'!CJ225</f>
        <v>0</v>
      </c>
      <c r="X226" s="94">
        <f>'cieki 2022'!CO225</f>
        <v>0</v>
      </c>
      <c r="Y226" s="94">
        <f>'cieki 2022'!CP225</f>
        <v>0</v>
      </c>
      <c r="Z226" s="94">
        <f>'cieki 2022'!CQ225</f>
        <v>0</v>
      </c>
      <c r="AA226" s="94">
        <f>'cieki 2022'!CR225</f>
        <v>0</v>
      </c>
      <c r="AB226" s="94">
        <f>'cieki 2022'!CS225</f>
        <v>0</v>
      </c>
      <c r="AC226" s="94">
        <f>'cieki 2022'!CV225</f>
        <v>0</v>
      </c>
      <c r="AD226" s="94">
        <f>'cieki 2022'!CX225</f>
        <v>0</v>
      </c>
      <c r="AE226" s="94">
        <f>'cieki 2022'!CZ225</f>
        <v>0</v>
      </c>
      <c r="AF226" s="94">
        <f>'cieki 2022'!DA225</f>
        <v>0</v>
      </c>
      <c r="AG226" s="94">
        <f>'cieki 2022'!DB225</f>
        <v>0</v>
      </c>
      <c r="AH226" s="51">
        <f>'cieki 2022'!DC225</f>
        <v>0.05</v>
      </c>
      <c r="AI226" s="51">
        <f>'cieki 2022'!DD225</f>
        <v>0.05</v>
      </c>
      <c r="AJ226" s="94">
        <f>'cieki 2022'!DF225</f>
        <v>0</v>
      </c>
      <c r="AK226" s="94">
        <f>'cieki 2022'!DG225</f>
        <v>0</v>
      </c>
      <c r="AL226" s="94">
        <f>'cieki 2022'!DH225</f>
        <v>0</v>
      </c>
      <c r="AM226" s="94">
        <f>'cieki 2022'!DI225</f>
        <v>0</v>
      </c>
      <c r="AN226" s="95">
        <f>'cieki 2022'!DJ225</f>
        <v>0</v>
      </c>
      <c r="AO226" s="72" t="s">
        <v>167</v>
      </c>
      <c r="AQ226" s="145"/>
      <c r="AR226" s="148"/>
    </row>
    <row r="227" spans="1:44" customFormat="1" x14ac:dyDescent="0.2">
      <c r="A227" s="7">
        <f>'cieki 2022'!B226</f>
        <v>411</v>
      </c>
      <c r="B227" s="12" t="str">
        <f>'cieki 2022'!D226</f>
        <v>Wisłoka - Gawłuszowice</v>
      </c>
      <c r="C227" s="37">
        <f>'cieki 2022'!I226</f>
        <v>0.05</v>
      </c>
      <c r="D227" s="37">
        <f>'cieki 2022'!J226</f>
        <v>1.5</v>
      </c>
      <c r="E227" s="37">
        <f>'cieki 2022'!L226</f>
        <v>2.5000000000000001E-2</v>
      </c>
      <c r="F227" s="37">
        <f>'cieki 2022'!N226</f>
        <v>2.36</v>
      </c>
      <c r="G227" s="37">
        <f>'cieki 2022'!O226</f>
        <v>4.24</v>
      </c>
      <c r="H227" s="37">
        <f>'cieki 2022'!S226</f>
        <v>4.13</v>
      </c>
      <c r="I227" s="37">
        <f>'cieki 2022'!T226</f>
        <v>0.5</v>
      </c>
      <c r="J227" s="37">
        <f>'cieki 2022'!X226</f>
        <v>10.4</v>
      </c>
      <c r="K227" s="37">
        <f>'cieki 2022'!AH226</f>
        <v>2.5</v>
      </c>
      <c r="L227" s="37">
        <f>'cieki 2022'!AJ226</f>
        <v>2.5</v>
      </c>
      <c r="M227" s="37">
        <f>'cieki 2022'!BA226</f>
        <v>31.5</v>
      </c>
      <c r="N227" s="37">
        <f>'cieki 2022'!BI226</f>
        <v>0.5</v>
      </c>
      <c r="O227" s="37">
        <f>'cieki 2022'!BJ226</f>
        <v>5.0000000000000001E-3</v>
      </c>
      <c r="P227" s="37">
        <f>'cieki 2022'!BP226</f>
        <v>0.05</v>
      </c>
      <c r="Q227" s="37">
        <f>'cieki 2022'!BR226</f>
        <v>0.05</v>
      </c>
      <c r="R227" s="37">
        <f>'cieki 2022'!BS226</f>
        <v>0.05</v>
      </c>
      <c r="S227" s="51">
        <f>'cieki 2022'!BT226</f>
        <v>0.05</v>
      </c>
      <c r="T227" s="51">
        <f>'cieki 2022'!BX226</f>
        <v>0.15</v>
      </c>
      <c r="U227" s="94">
        <f>'cieki 2022'!BZ226</f>
        <v>0</v>
      </c>
      <c r="V227" s="94">
        <f>'cieki 2022'!CB226</f>
        <v>0</v>
      </c>
      <c r="W227" s="97">
        <f>'cieki 2022'!CJ226</f>
        <v>0</v>
      </c>
      <c r="X227" s="94">
        <f>'cieki 2022'!CO226</f>
        <v>0</v>
      </c>
      <c r="Y227" s="94">
        <f>'cieki 2022'!CP226</f>
        <v>0</v>
      </c>
      <c r="Z227" s="94">
        <f>'cieki 2022'!CQ226</f>
        <v>0</v>
      </c>
      <c r="AA227" s="94">
        <f>'cieki 2022'!CR226</f>
        <v>0</v>
      </c>
      <c r="AB227" s="94">
        <f>'cieki 2022'!CS226</f>
        <v>0</v>
      </c>
      <c r="AC227" s="94">
        <f>'cieki 2022'!CV226</f>
        <v>0</v>
      </c>
      <c r="AD227" s="94">
        <f>'cieki 2022'!CX226</f>
        <v>0</v>
      </c>
      <c r="AE227" s="94">
        <f>'cieki 2022'!CZ226</f>
        <v>0</v>
      </c>
      <c r="AF227" s="94">
        <f>'cieki 2022'!DA226</f>
        <v>0</v>
      </c>
      <c r="AG227" s="94">
        <f>'cieki 2022'!DB226</f>
        <v>0</v>
      </c>
      <c r="AH227" s="51">
        <f>'cieki 2022'!DC226</f>
        <v>0.05</v>
      </c>
      <c r="AI227" s="51">
        <f>'cieki 2022'!DD226</f>
        <v>0.05</v>
      </c>
      <c r="AJ227" s="94">
        <f>'cieki 2022'!DF226</f>
        <v>0</v>
      </c>
      <c r="AK227" s="94">
        <f>'cieki 2022'!DG226</f>
        <v>0</v>
      </c>
      <c r="AL227" s="94">
        <f>'cieki 2022'!DH226</f>
        <v>0</v>
      </c>
      <c r="AM227" s="94">
        <f>'cieki 2022'!DI226</f>
        <v>0</v>
      </c>
      <c r="AN227" s="95">
        <f>'cieki 2022'!DJ226</f>
        <v>0</v>
      </c>
      <c r="AO227" s="72" t="s">
        <v>167</v>
      </c>
      <c r="AQ227" s="145"/>
      <c r="AR227" s="148"/>
    </row>
    <row r="228" spans="1:44" customFormat="1" x14ac:dyDescent="0.2">
      <c r="A228" s="7">
        <f>'cieki 2022'!B227</f>
        <v>412</v>
      </c>
      <c r="B228" s="12" t="str">
        <f>'cieki 2022'!D227</f>
        <v>Wisznia - Michałówka</v>
      </c>
      <c r="C228" s="37">
        <f>'cieki 2022'!I227</f>
        <v>0.05</v>
      </c>
      <c r="D228" s="37">
        <f>'cieki 2022'!J227</f>
        <v>23</v>
      </c>
      <c r="E228" s="37">
        <f>'cieki 2022'!L227</f>
        <v>2.5000000000000001E-2</v>
      </c>
      <c r="F228" s="37">
        <f>'cieki 2022'!N227</f>
        <v>48.3</v>
      </c>
      <c r="G228" s="37">
        <f>'cieki 2022'!O227</f>
        <v>33.5</v>
      </c>
      <c r="H228" s="37">
        <f>'cieki 2022'!S227</f>
        <v>43.9</v>
      </c>
      <c r="I228" s="37">
        <f>'cieki 2022'!T227</f>
        <v>12.3</v>
      </c>
      <c r="J228" s="37">
        <f>'cieki 2022'!X227</f>
        <v>92.8</v>
      </c>
      <c r="K228" s="37">
        <f>'cieki 2022'!AH227</f>
        <v>10</v>
      </c>
      <c r="L228" s="37">
        <f>'cieki 2022'!AJ227</f>
        <v>18</v>
      </c>
      <c r="M228" s="37">
        <f>'cieki 2022'!BA227</f>
        <v>1238</v>
      </c>
      <c r="N228" s="37">
        <f>'cieki 2022'!BI227</f>
        <v>0.5</v>
      </c>
      <c r="O228" s="37">
        <f>'cieki 2022'!BJ227</f>
        <v>5.0000000000000001E-3</v>
      </c>
      <c r="P228" s="37">
        <f>'cieki 2022'!BP227</f>
        <v>0.05</v>
      </c>
      <c r="Q228" s="37">
        <f>'cieki 2022'!BR227</f>
        <v>0.05</v>
      </c>
      <c r="R228" s="37">
        <f>'cieki 2022'!BS227</f>
        <v>0.05</v>
      </c>
      <c r="S228" s="51">
        <f>'cieki 2022'!BT227</f>
        <v>0.05</v>
      </c>
      <c r="T228" s="51">
        <f>'cieki 2022'!BX227</f>
        <v>0.15</v>
      </c>
      <c r="U228" s="94">
        <f>'cieki 2022'!BZ227</f>
        <v>0</v>
      </c>
      <c r="V228" s="94">
        <f>'cieki 2022'!CB227</f>
        <v>0</v>
      </c>
      <c r="W228" s="97">
        <f>'cieki 2022'!CJ227</f>
        <v>0</v>
      </c>
      <c r="X228" s="94">
        <f>'cieki 2022'!CO227</f>
        <v>0</v>
      </c>
      <c r="Y228" s="94">
        <f>'cieki 2022'!CP227</f>
        <v>0</v>
      </c>
      <c r="Z228" s="94">
        <f>'cieki 2022'!CQ227</f>
        <v>0</v>
      </c>
      <c r="AA228" s="94">
        <f>'cieki 2022'!CR227</f>
        <v>0</v>
      </c>
      <c r="AB228" s="94">
        <f>'cieki 2022'!CS227</f>
        <v>0</v>
      </c>
      <c r="AC228" s="94">
        <f>'cieki 2022'!CV227</f>
        <v>0</v>
      </c>
      <c r="AD228" s="94">
        <f>'cieki 2022'!CX227</f>
        <v>0</v>
      </c>
      <c r="AE228" s="94">
        <f>'cieki 2022'!CZ227</f>
        <v>0</v>
      </c>
      <c r="AF228" s="94">
        <f>'cieki 2022'!DA227</f>
        <v>0</v>
      </c>
      <c r="AG228" s="94">
        <f>'cieki 2022'!DB227</f>
        <v>0</v>
      </c>
      <c r="AH228" s="51">
        <f>'cieki 2022'!DC227</f>
        <v>0.05</v>
      </c>
      <c r="AI228" s="51">
        <f>'cieki 2022'!DD227</f>
        <v>0.05</v>
      </c>
      <c r="AJ228" s="94">
        <f>'cieki 2022'!DF227</f>
        <v>0</v>
      </c>
      <c r="AK228" s="94">
        <f>'cieki 2022'!DG227</f>
        <v>0</v>
      </c>
      <c r="AL228" s="94">
        <f>'cieki 2022'!DH227</f>
        <v>0</v>
      </c>
      <c r="AM228" s="94">
        <f>'cieki 2022'!DI227</f>
        <v>0</v>
      </c>
      <c r="AN228" s="95">
        <f>'cieki 2022'!DJ227</f>
        <v>0</v>
      </c>
      <c r="AO228" s="71" t="s">
        <v>166</v>
      </c>
      <c r="AQ228" s="145"/>
      <c r="AR228" s="148"/>
    </row>
    <row r="229" spans="1:44" customFormat="1" x14ac:dyDescent="0.2">
      <c r="A229" s="7">
        <f>'cieki 2022'!B228</f>
        <v>413</v>
      </c>
      <c r="B229" s="12" t="str">
        <f>'cieki 2022'!D228</f>
        <v>Wizga - Bolcie</v>
      </c>
      <c r="C229" s="37">
        <f>'cieki 2022'!I228</f>
        <v>0.05</v>
      </c>
      <c r="D229" s="37">
        <f>'cieki 2022'!J228</f>
        <v>1.5</v>
      </c>
      <c r="E229" s="37">
        <f>'cieki 2022'!L228</f>
        <v>2.5000000000000001E-2</v>
      </c>
      <c r="F229" s="37">
        <f>'cieki 2022'!N228</f>
        <v>4.1500000000000004</v>
      </c>
      <c r="G229" s="37">
        <f>'cieki 2022'!O228</f>
        <v>3.12</v>
      </c>
      <c r="H229" s="37">
        <f>'cieki 2022'!S228</f>
        <v>1.86</v>
      </c>
      <c r="I229" s="37">
        <f>'cieki 2022'!T228</f>
        <v>2.92</v>
      </c>
      <c r="J229" s="37">
        <f>'cieki 2022'!X228</f>
        <v>8.07</v>
      </c>
      <c r="K229" s="37">
        <f>'cieki 2022'!AH228</f>
        <v>8</v>
      </c>
      <c r="L229" s="37">
        <f>'cieki 2022'!AJ228</f>
        <v>2.5</v>
      </c>
      <c r="M229" s="37">
        <f>'cieki 2022'!BA228</f>
        <v>37</v>
      </c>
      <c r="N229" s="37">
        <f>'cieki 2022'!BI228</f>
        <v>0.5</v>
      </c>
      <c r="O229" s="37">
        <f>'cieki 2022'!BJ228</f>
        <v>5.0000000000000001E-3</v>
      </c>
      <c r="P229" s="37">
        <f>'cieki 2022'!BP228</f>
        <v>0.05</v>
      </c>
      <c r="Q229" s="37">
        <f>'cieki 2022'!BR228</f>
        <v>0.05</v>
      </c>
      <c r="R229" s="37">
        <f>'cieki 2022'!BS228</f>
        <v>0.05</v>
      </c>
      <c r="S229" s="51">
        <f>'cieki 2022'!BT228</f>
        <v>0.05</v>
      </c>
      <c r="T229" s="51">
        <f>'cieki 2022'!BX228</f>
        <v>0.15</v>
      </c>
      <c r="U229" s="94">
        <f>'cieki 2022'!BZ228</f>
        <v>0</v>
      </c>
      <c r="V229" s="94">
        <f>'cieki 2022'!CB228</f>
        <v>0</v>
      </c>
      <c r="W229" s="97">
        <f>'cieki 2022'!CJ228</f>
        <v>0</v>
      </c>
      <c r="X229" s="94">
        <f>'cieki 2022'!CO228</f>
        <v>0</v>
      </c>
      <c r="Y229" s="94">
        <f>'cieki 2022'!CP228</f>
        <v>0</v>
      </c>
      <c r="Z229" s="94">
        <f>'cieki 2022'!CQ228</f>
        <v>0</v>
      </c>
      <c r="AA229" s="94">
        <f>'cieki 2022'!CR228</f>
        <v>0</v>
      </c>
      <c r="AB229" s="94">
        <f>'cieki 2022'!CS228</f>
        <v>0</v>
      </c>
      <c r="AC229" s="94">
        <f>'cieki 2022'!CV228</f>
        <v>0</v>
      </c>
      <c r="AD229" s="94">
        <f>'cieki 2022'!CX228</f>
        <v>0</v>
      </c>
      <c r="AE229" s="94">
        <f>'cieki 2022'!CZ228</f>
        <v>0</v>
      </c>
      <c r="AF229" s="94">
        <f>'cieki 2022'!DA228</f>
        <v>0</v>
      </c>
      <c r="AG229" s="94">
        <f>'cieki 2022'!DB228</f>
        <v>0</v>
      </c>
      <c r="AH229" s="51">
        <f>'cieki 2022'!DC228</f>
        <v>0.05</v>
      </c>
      <c r="AI229" s="51">
        <f>'cieki 2022'!DD228</f>
        <v>0.05</v>
      </c>
      <c r="AJ229" s="94">
        <f>'cieki 2022'!DF228</f>
        <v>0</v>
      </c>
      <c r="AK229" s="94">
        <f>'cieki 2022'!DG228</f>
        <v>0</v>
      </c>
      <c r="AL229" s="94">
        <f>'cieki 2022'!DH228</f>
        <v>0</v>
      </c>
      <c r="AM229" s="94">
        <f>'cieki 2022'!DI228</f>
        <v>0</v>
      </c>
      <c r="AN229" s="95">
        <f>'cieki 2022'!DJ228</f>
        <v>0</v>
      </c>
      <c r="AO229" s="72" t="s">
        <v>167</v>
      </c>
      <c r="AQ229" s="145"/>
      <c r="AR229" s="148"/>
    </row>
    <row r="230" spans="1:44" customFormat="1" x14ac:dyDescent="0.2">
      <c r="A230" s="7">
        <f>'cieki 2022'!B229</f>
        <v>414</v>
      </c>
      <c r="B230" s="12" t="str">
        <f>'cieki 2022'!D229</f>
        <v>Wyrwa - Kwaszenina</v>
      </c>
      <c r="C230" s="37">
        <f>'cieki 2022'!I229</f>
        <v>0.05</v>
      </c>
      <c r="D230" s="37">
        <f>'cieki 2022'!J229</f>
        <v>6.76</v>
      </c>
      <c r="E230" s="37">
        <f>'cieki 2022'!L229</f>
        <v>2.5000000000000001E-2</v>
      </c>
      <c r="F230" s="37">
        <f>'cieki 2022'!N229</f>
        <v>17.100000000000001</v>
      </c>
      <c r="G230" s="37">
        <f>'cieki 2022'!O229</f>
        <v>18.100000000000001</v>
      </c>
      <c r="H230" s="37">
        <f>'cieki 2022'!S229</f>
        <v>19.100000000000001</v>
      </c>
      <c r="I230" s="37">
        <f>'cieki 2022'!T229</f>
        <v>0.5</v>
      </c>
      <c r="J230" s="37">
        <f>'cieki 2022'!X229</f>
        <v>36.5</v>
      </c>
      <c r="K230" s="37">
        <f>'cieki 2022'!AH229</f>
        <v>2.5</v>
      </c>
      <c r="L230" s="37">
        <f>'cieki 2022'!AJ229</f>
        <v>2.5</v>
      </c>
      <c r="M230" s="37">
        <f>'cieki 2022'!BA229</f>
        <v>110.5</v>
      </c>
      <c r="N230" s="37">
        <f>'cieki 2022'!BI229</f>
        <v>0.5</v>
      </c>
      <c r="O230" s="37">
        <f>'cieki 2022'!BJ229</f>
        <v>5.0000000000000001E-3</v>
      </c>
      <c r="P230" s="37">
        <f>'cieki 2022'!BP229</f>
        <v>0.05</v>
      </c>
      <c r="Q230" s="37">
        <f>'cieki 2022'!BR229</f>
        <v>0.05</v>
      </c>
      <c r="R230" s="37">
        <f>'cieki 2022'!BS229</f>
        <v>0.05</v>
      </c>
      <c r="S230" s="51">
        <f>'cieki 2022'!BT229</f>
        <v>0.05</v>
      </c>
      <c r="T230" s="51">
        <f>'cieki 2022'!BX229</f>
        <v>0.15</v>
      </c>
      <c r="U230" s="94">
        <f>'cieki 2022'!BZ229</f>
        <v>0</v>
      </c>
      <c r="V230" s="94">
        <f>'cieki 2022'!CB229</f>
        <v>0</v>
      </c>
      <c r="W230" s="97">
        <f>'cieki 2022'!CJ229</f>
        <v>0</v>
      </c>
      <c r="X230" s="94">
        <f>'cieki 2022'!CO229</f>
        <v>0</v>
      </c>
      <c r="Y230" s="94">
        <f>'cieki 2022'!CP229</f>
        <v>0</v>
      </c>
      <c r="Z230" s="94">
        <f>'cieki 2022'!CQ229</f>
        <v>0</v>
      </c>
      <c r="AA230" s="94">
        <f>'cieki 2022'!CR229</f>
        <v>0</v>
      </c>
      <c r="AB230" s="94">
        <f>'cieki 2022'!CS229</f>
        <v>0</v>
      </c>
      <c r="AC230" s="94">
        <f>'cieki 2022'!CV229</f>
        <v>0</v>
      </c>
      <c r="AD230" s="94">
        <f>'cieki 2022'!CX229</f>
        <v>0</v>
      </c>
      <c r="AE230" s="94">
        <f>'cieki 2022'!CZ229</f>
        <v>0</v>
      </c>
      <c r="AF230" s="94">
        <f>'cieki 2022'!DA229</f>
        <v>0</v>
      </c>
      <c r="AG230" s="94">
        <f>'cieki 2022'!DB229</f>
        <v>0</v>
      </c>
      <c r="AH230" s="51">
        <f>'cieki 2022'!DC229</f>
        <v>0.05</v>
      </c>
      <c r="AI230" s="51">
        <f>'cieki 2022'!DD229</f>
        <v>0.05</v>
      </c>
      <c r="AJ230" s="94">
        <f>'cieki 2022'!DF229</f>
        <v>0</v>
      </c>
      <c r="AK230" s="94">
        <f>'cieki 2022'!DG229</f>
        <v>0</v>
      </c>
      <c r="AL230" s="94">
        <f>'cieki 2022'!DH229</f>
        <v>0</v>
      </c>
      <c r="AM230" s="94">
        <f>'cieki 2022'!DI229</f>
        <v>0</v>
      </c>
      <c r="AN230" s="95">
        <f>'cieki 2022'!DJ229</f>
        <v>0</v>
      </c>
      <c r="AO230" s="72" t="s">
        <v>167</v>
      </c>
      <c r="AQ230" s="145"/>
      <c r="AR230" s="148"/>
    </row>
    <row r="231" spans="1:44" customFormat="1" ht="25.5" x14ac:dyDescent="0.2">
      <c r="A231" s="7">
        <f>'cieki 2022'!B230</f>
        <v>416</v>
      </c>
      <c r="B231" s="12" t="str">
        <f>'cieki 2022'!D230</f>
        <v>Zagożdżonka  - Świerże Górne</v>
      </c>
      <c r="C231" s="37">
        <f>'cieki 2022'!I230</f>
        <v>0.05</v>
      </c>
      <c r="D231" s="37">
        <f>'cieki 2022'!J230</f>
        <v>7.51</v>
      </c>
      <c r="E231" s="37">
        <f>'cieki 2022'!L230</f>
        <v>0.89300000000000002</v>
      </c>
      <c r="F231" s="37">
        <f>'cieki 2022'!N230</f>
        <v>48.1</v>
      </c>
      <c r="G231" s="37">
        <f>'cieki 2022'!O230</f>
        <v>55.4</v>
      </c>
      <c r="H231" s="37">
        <f>'cieki 2022'!S230</f>
        <v>31.5</v>
      </c>
      <c r="I231" s="37">
        <f>'cieki 2022'!T230</f>
        <v>35.700000000000003</v>
      </c>
      <c r="J231" s="37">
        <f>'cieki 2022'!X230</f>
        <v>256</v>
      </c>
      <c r="K231" s="37">
        <f>'cieki 2022'!AH230</f>
        <v>2.5</v>
      </c>
      <c r="L231" s="37">
        <f>'cieki 2022'!AJ230</f>
        <v>2.5</v>
      </c>
      <c r="M231" s="37">
        <f>'cieki 2022'!BA230</f>
        <v>398.5</v>
      </c>
      <c r="N231" s="37">
        <f>'cieki 2022'!BI230</f>
        <v>0.5</v>
      </c>
      <c r="O231" s="37">
        <f>'cieki 2022'!BJ230</f>
        <v>5.0000000000000001E-3</v>
      </c>
      <c r="P231" s="37">
        <f>'cieki 2022'!BP230</f>
        <v>0.05</v>
      </c>
      <c r="Q231" s="37">
        <f>'cieki 2022'!BR230</f>
        <v>0.05</v>
      </c>
      <c r="R231" s="37">
        <f>'cieki 2022'!BS230</f>
        <v>0.05</v>
      </c>
      <c r="S231" s="51">
        <f>'cieki 2022'!BT230</f>
        <v>0.05</v>
      </c>
      <c r="T231" s="51">
        <f>'cieki 2022'!BX230</f>
        <v>0.15</v>
      </c>
      <c r="U231" s="94">
        <f>'cieki 2022'!BZ230</f>
        <v>0</v>
      </c>
      <c r="V231" s="94">
        <f>'cieki 2022'!CB230</f>
        <v>0</v>
      </c>
      <c r="W231" s="97">
        <f>'cieki 2022'!CJ230</f>
        <v>0</v>
      </c>
      <c r="X231" s="94">
        <f>'cieki 2022'!CO230</f>
        <v>0</v>
      </c>
      <c r="Y231" s="94">
        <f>'cieki 2022'!CP230</f>
        <v>0</v>
      </c>
      <c r="Z231" s="94">
        <f>'cieki 2022'!CQ230</f>
        <v>0</v>
      </c>
      <c r="AA231" s="94">
        <f>'cieki 2022'!CR230</f>
        <v>0</v>
      </c>
      <c r="AB231" s="94">
        <f>'cieki 2022'!CS230</f>
        <v>0</v>
      </c>
      <c r="AC231" s="94">
        <f>'cieki 2022'!CV230</f>
        <v>0</v>
      </c>
      <c r="AD231" s="94">
        <f>'cieki 2022'!CX230</f>
        <v>0</v>
      </c>
      <c r="AE231" s="94">
        <f>'cieki 2022'!CZ230</f>
        <v>0</v>
      </c>
      <c r="AF231" s="94">
        <f>'cieki 2022'!DA230</f>
        <v>0</v>
      </c>
      <c r="AG231" s="94">
        <f>'cieki 2022'!DB230</f>
        <v>0</v>
      </c>
      <c r="AH231" s="51">
        <f>'cieki 2022'!DC230</f>
        <v>0.05</v>
      </c>
      <c r="AI231" s="51">
        <f>'cieki 2022'!DD230</f>
        <v>0.05</v>
      </c>
      <c r="AJ231" s="94">
        <f>'cieki 2022'!DF230</f>
        <v>0</v>
      </c>
      <c r="AK231" s="94">
        <f>'cieki 2022'!DG230</f>
        <v>0</v>
      </c>
      <c r="AL231" s="94">
        <f>'cieki 2022'!DH230</f>
        <v>0</v>
      </c>
      <c r="AM231" s="94">
        <f>'cieki 2022'!DI230</f>
        <v>0</v>
      </c>
      <c r="AN231" s="95">
        <f>'cieki 2022'!DJ230</f>
        <v>0</v>
      </c>
      <c r="AO231" s="71" t="s">
        <v>166</v>
      </c>
      <c r="AQ231" s="145"/>
      <c r="AR231" s="148"/>
    </row>
    <row r="232" spans="1:44" customFormat="1" x14ac:dyDescent="0.2">
      <c r="A232" s="7">
        <f>'cieki 2022'!B231</f>
        <v>417</v>
      </c>
      <c r="B232" s="12" t="str">
        <f>'cieki 2022'!D231</f>
        <v>Zalesie - Młodowice</v>
      </c>
      <c r="C232" s="37">
        <f>'cieki 2022'!I231</f>
        <v>0.05</v>
      </c>
      <c r="D232" s="37">
        <f>'cieki 2022'!J231</f>
        <v>5.41</v>
      </c>
      <c r="E232" s="37">
        <f>'cieki 2022'!L231</f>
        <v>2.5000000000000001E-2</v>
      </c>
      <c r="F232" s="37">
        <f>'cieki 2022'!N231</f>
        <v>16.2</v>
      </c>
      <c r="G232" s="37">
        <f>'cieki 2022'!O231</f>
        <v>17.600000000000001</v>
      </c>
      <c r="H232" s="37">
        <f>'cieki 2022'!S231</f>
        <v>15.7</v>
      </c>
      <c r="I232" s="37">
        <f>'cieki 2022'!T231</f>
        <v>7.37</v>
      </c>
      <c r="J232" s="37">
        <f>'cieki 2022'!X231</f>
        <v>50</v>
      </c>
      <c r="K232" s="37">
        <f>'cieki 2022'!AH231</f>
        <v>17</v>
      </c>
      <c r="L232" s="37">
        <f>'cieki 2022'!AJ231</f>
        <v>12</v>
      </c>
      <c r="M232" s="37">
        <f>'cieki 2022'!BA231</f>
        <v>354.5</v>
      </c>
      <c r="N232" s="37">
        <f>'cieki 2022'!BI231</f>
        <v>0.5</v>
      </c>
      <c r="O232" s="37">
        <f>'cieki 2022'!BJ231</f>
        <v>5.0000000000000001E-3</v>
      </c>
      <c r="P232" s="37">
        <f>'cieki 2022'!BP231</f>
        <v>0.05</v>
      </c>
      <c r="Q232" s="37">
        <f>'cieki 2022'!BR231</f>
        <v>0.05</v>
      </c>
      <c r="R232" s="37">
        <f>'cieki 2022'!BS231</f>
        <v>0.05</v>
      </c>
      <c r="S232" s="51">
        <f>'cieki 2022'!BT231</f>
        <v>0.05</v>
      </c>
      <c r="T232" s="51">
        <f>'cieki 2022'!BX231</f>
        <v>0.15</v>
      </c>
      <c r="U232" s="94">
        <f>'cieki 2022'!BZ231</f>
        <v>0</v>
      </c>
      <c r="V232" s="94">
        <f>'cieki 2022'!CB231</f>
        <v>0</v>
      </c>
      <c r="W232" s="97">
        <f>'cieki 2022'!CJ231</f>
        <v>0</v>
      </c>
      <c r="X232" s="94">
        <f>'cieki 2022'!CO231</f>
        <v>0</v>
      </c>
      <c r="Y232" s="94">
        <f>'cieki 2022'!CP231</f>
        <v>0</v>
      </c>
      <c r="Z232" s="94">
        <f>'cieki 2022'!CQ231</f>
        <v>0</v>
      </c>
      <c r="AA232" s="94">
        <f>'cieki 2022'!CR231</f>
        <v>0</v>
      </c>
      <c r="AB232" s="94">
        <f>'cieki 2022'!CS231</f>
        <v>0</v>
      </c>
      <c r="AC232" s="94">
        <f>'cieki 2022'!CV231</f>
        <v>0</v>
      </c>
      <c r="AD232" s="94">
        <f>'cieki 2022'!CX231</f>
        <v>0</v>
      </c>
      <c r="AE232" s="94">
        <f>'cieki 2022'!CZ231</f>
        <v>0</v>
      </c>
      <c r="AF232" s="94">
        <f>'cieki 2022'!DA231</f>
        <v>0</v>
      </c>
      <c r="AG232" s="94">
        <f>'cieki 2022'!DB231</f>
        <v>0</v>
      </c>
      <c r="AH232" s="51">
        <f>'cieki 2022'!DC231</f>
        <v>0.05</v>
      </c>
      <c r="AI232" s="51">
        <f>'cieki 2022'!DD231</f>
        <v>0.05</v>
      </c>
      <c r="AJ232" s="94">
        <f>'cieki 2022'!DF231</f>
        <v>0</v>
      </c>
      <c r="AK232" s="94">
        <f>'cieki 2022'!DG231</f>
        <v>0</v>
      </c>
      <c r="AL232" s="94">
        <f>'cieki 2022'!DH231</f>
        <v>0</v>
      </c>
      <c r="AM232" s="94">
        <f>'cieki 2022'!DI231</f>
        <v>0</v>
      </c>
      <c r="AN232" s="95">
        <f>'cieki 2022'!DJ231</f>
        <v>0</v>
      </c>
      <c r="AO232" s="72" t="s">
        <v>167</v>
      </c>
      <c r="AQ232" s="145"/>
      <c r="AR232" s="148"/>
    </row>
    <row r="233" spans="1:44" customFormat="1" ht="25.5" x14ac:dyDescent="0.2">
      <c r="A233" s="7">
        <f>'cieki 2022'!B232</f>
        <v>418</v>
      </c>
      <c r="B233" s="12" t="str">
        <f>'cieki 2022'!D232</f>
        <v>Zamiło - Krowica Hołodowska</v>
      </c>
      <c r="C233" s="37">
        <f>'cieki 2022'!I232</f>
        <v>0.05</v>
      </c>
      <c r="D233" s="37">
        <f>'cieki 2022'!J232</f>
        <v>5.76</v>
      </c>
      <c r="E233" s="37">
        <f>'cieki 2022'!L232</f>
        <v>2.5000000000000001E-2</v>
      </c>
      <c r="F233" s="37">
        <f>'cieki 2022'!N232</f>
        <v>10.8</v>
      </c>
      <c r="G233" s="37">
        <f>'cieki 2022'!O232</f>
        <v>10.4</v>
      </c>
      <c r="H233" s="37">
        <f>'cieki 2022'!S232</f>
        <v>9.6300000000000008</v>
      </c>
      <c r="I233" s="37">
        <f>'cieki 2022'!T232</f>
        <v>5.87</v>
      </c>
      <c r="J233" s="37">
        <f>'cieki 2022'!X232</f>
        <v>61.5</v>
      </c>
      <c r="K233" s="37">
        <f>'cieki 2022'!AH232</f>
        <v>16</v>
      </c>
      <c r="L233" s="37">
        <f>'cieki 2022'!AJ232</f>
        <v>22</v>
      </c>
      <c r="M233" s="37">
        <f>'cieki 2022'!BA232</f>
        <v>1117.5</v>
      </c>
      <c r="N233" s="37">
        <f>'cieki 2022'!BI232</f>
        <v>0.5</v>
      </c>
      <c r="O233" s="37">
        <f>'cieki 2022'!BJ232</f>
        <v>5.0000000000000001E-3</v>
      </c>
      <c r="P233" s="37">
        <f>'cieki 2022'!BP232</f>
        <v>0.05</v>
      </c>
      <c r="Q233" s="37">
        <f>'cieki 2022'!BR232</f>
        <v>0.05</v>
      </c>
      <c r="R233" s="37">
        <f>'cieki 2022'!BS232</f>
        <v>0.05</v>
      </c>
      <c r="S233" s="51">
        <f>'cieki 2022'!BT232</f>
        <v>0.05</v>
      </c>
      <c r="T233" s="51">
        <f>'cieki 2022'!BX232</f>
        <v>0.15</v>
      </c>
      <c r="U233" s="94">
        <f>'cieki 2022'!BZ232</f>
        <v>0</v>
      </c>
      <c r="V233" s="94">
        <f>'cieki 2022'!CB232</f>
        <v>0</v>
      </c>
      <c r="W233" s="97">
        <f>'cieki 2022'!CJ232</f>
        <v>0</v>
      </c>
      <c r="X233" s="94">
        <f>'cieki 2022'!CO232</f>
        <v>0</v>
      </c>
      <c r="Y233" s="94">
        <f>'cieki 2022'!CP232</f>
        <v>0</v>
      </c>
      <c r="Z233" s="94">
        <f>'cieki 2022'!CQ232</f>
        <v>0</v>
      </c>
      <c r="AA233" s="94">
        <f>'cieki 2022'!CR232</f>
        <v>0</v>
      </c>
      <c r="AB233" s="94">
        <f>'cieki 2022'!CS232</f>
        <v>0</v>
      </c>
      <c r="AC233" s="94">
        <f>'cieki 2022'!CV232</f>
        <v>0</v>
      </c>
      <c r="AD233" s="94">
        <f>'cieki 2022'!CX232</f>
        <v>0</v>
      </c>
      <c r="AE233" s="94">
        <f>'cieki 2022'!CZ232</f>
        <v>0</v>
      </c>
      <c r="AF233" s="94">
        <f>'cieki 2022'!DA232</f>
        <v>0</v>
      </c>
      <c r="AG233" s="94">
        <f>'cieki 2022'!DB232</f>
        <v>0</v>
      </c>
      <c r="AH233" s="51">
        <f>'cieki 2022'!DC232</f>
        <v>0.05</v>
      </c>
      <c r="AI233" s="51">
        <f>'cieki 2022'!DD232</f>
        <v>0.05</v>
      </c>
      <c r="AJ233" s="94">
        <f>'cieki 2022'!DF232</f>
        <v>0</v>
      </c>
      <c r="AK233" s="94">
        <f>'cieki 2022'!DG232</f>
        <v>0</v>
      </c>
      <c r="AL233" s="94">
        <f>'cieki 2022'!DH232</f>
        <v>0</v>
      </c>
      <c r="AM233" s="94">
        <f>'cieki 2022'!DI232</f>
        <v>0</v>
      </c>
      <c r="AN233" s="95">
        <f>'cieki 2022'!DJ232</f>
        <v>0</v>
      </c>
      <c r="AO233" s="72" t="s">
        <v>167</v>
      </c>
      <c r="AQ233" s="145"/>
      <c r="AR233" s="148"/>
    </row>
    <row r="234" spans="1:44" customFormat="1" x14ac:dyDescent="0.2">
      <c r="A234" s="7">
        <f>'cieki 2022'!B233</f>
        <v>419</v>
      </c>
      <c r="B234" s="12" t="str">
        <f>'cieki 2022'!D233</f>
        <v>Zb. Bukówka - stan. 1</v>
      </c>
      <c r="C234" s="37">
        <f>'cieki 2022'!I233</f>
        <v>0.05</v>
      </c>
      <c r="D234" s="37">
        <f>'cieki 2022'!J233</f>
        <v>1.5</v>
      </c>
      <c r="E234" s="37">
        <f>'cieki 2022'!L233</f>
        <v>2.5000000000000001E-2</v>
      </c>
      <c r="F234" s="37">
        <f>'cieki 2022'!N233</f>
        <v>23.4</v>
      </c>
      <c r="G234" s="37">
        <f>'cieki 2022'!O233</f>
        <v>16.3</v>
      </c>
      <c r="H234" s="37">
        <f>'cieki 2022'!S233</f>
        <v>23.3</v>
      </c>
      <c r="I234" s="37">
        <f>'cieki 2022'!T233</f>
        <v>9.76</v>
      </c>
      <c r="J234" s="37">
        <f>'cieki 2022'!X233</f>
        <v>70.099999999999994</v>
      </c>
      <c r="K234" s="37">
        <f>'cieki 2022'!AH233</f>
        <v>2.5</v>
      </c>
      <c r="L234" s="37">
        <f>'cieki 2022'!AJ233</f>
        <v>2.5</v>
      </c>
      <c r="M234" s="37">
        <f>'cieki 2022'!BA233</f>
        <v>76</v>
      </c>
      <c r="N234" s="37">
        <f>'cieki 2022'!BI233</f>
        <v>0.5</v>
      </c>
      <c r="O234" s="37">
        <f>'cieki 2022'!BJ233</f>
        <v>5.0000000000000001E-3</v>
      </c>
      <c r="P234" s="37">
        <f>'cieki 2022'!BP233</f>
        <v>0.05</v>
      </c>
      <c r="Q234" s="37">
        <f>'cieki 2022'!BR233</f>
        <v>0.05</v>
      </c>
      <c r="R234" s="37">
        <f>'cieki 2022'!BS233</f>
        <v>0.05</v>
      </c>
      <c r="S234" s="51">
        <f>'cieki 2022'!BT233</f>
        <v>0.05</v>
      </c>
      <c r="T234" s="51">
        <f>'cieki 2022'!BX233</f>
        <v>0.15</v>
      </c>
      <c r="U234" s="94">
        <f>'cieki 2022'!BZ233</f>
        <v>0</v>
      </c>
      <c r="V234" s="94">
        <f>'cieki 2022'!CB233</f>
        <v>0</v>
      </c>
      <c r="W234" s="97">
        <f>'cieki 2022'!CJ233</f>
        <v>0</v>
      </c>
      <c r="X234" s="94">
        <f>'cieki 2022'!CO233</f>
        <v>0</v>
      </c>
      <c r="Y234" s="94">
        <f>'cieki 2022'!CP233</f>
        <v>0</v>
      </c>
      <c r="Z234" s="94">
        <f>'cieki 2022'!CQ233</f>
        <v>0</v>
      </c>
      <c r="AA234" s="94">
        <f>'cieki 2022'!CR233</f>
        <v>0</v>
      </c>
      <c r="AB234" s="94">
        <f>'cieki 2022'!CS233</f>
        <v>0</v>
      </c>
      <c r="AC234" s="94">
        <f>'cieki 2022'!CV233</f>
        <v>0</v>
      </c>
      <c r="AD234" s="94">
        <f>'cieki 2022'!CX233</f>
        <v>0</v>
      </c>
      <c r="AE234" s="94">
        <f>'cieki 2022'!CZ233</f>
        <v>0</v>
      </c>
      <c r="AF234" s="94">
        <f>'cieki 2022'!DA233</f>
        <v>0</v>
      </c>
      <c r="AG234" s="94">
        <f>'cieki 2022'!DB233</f>
        <v>0</v>
      </c>
      <c r="AH234" s="51">
        <f>'cieki 2022'!DC233</f>
        <v>0.05</v>
      </c>
      <c r="AI234" s="51">
        <f>'cieki 2022'!DD233</f>
        <v>0.05</v>
      </c>
      <c r="AJ234" s="94">
        <f>'cieki 2022'!DF233</f>
        <v>0</v>
      </c>
      <c r="AK234" s="94">
        <f>'cieki 2022'!DG233</f>
        <v>0</v>
      </c>
      <c r="AL234" s="94">
        <f>'cieki 2022'!DH233</f>
        <v>0</v>
      </c>
      <c r="AM234" s="94">
        <f>'cieki 2022'!DI233</f>
        <v>0</v>
      </c>
      <c r="AN234" s="95">
        <f>'cieki 2022'!DJ233</f>
        <v>0</v>
      </c>
      <c r="AO234" s="72" t="s">
        <v>167</v>
      </c>
      <c r="AQ234" s="145"/>
      <c r="AR234" s="148"/>
    </row>
    <row r="235" spans="1:44" customFormat="1" ht="25.5" x14ac:dyDescent="0.2">
      <c r="A235" s="7">
        <f>'cieki 2022'!B234</f>
        <v>420</v>
      </c>
      <c r="B235" s="12" t="str">
        <f>'cieki 2022'!D234</f>
        <v xml:space="preserve">Zbiornik Dobczyce - środek zbiornika </v>
      </c>
      <c r="C235" s="37">
        <f>'cieki 2022'!I234</f>
        <v>0.05</v>
      </c>
      <c r="D235" s="37">
        <f>'cieki 2022'!J234</f>
        <v>1.5</v>
      </c>
      <c r="E235" s="37">
        <f>'cieki 2022'!L234</f>
        <v>2.5000000000000001E-2</v>
      </c>
      <c r="F235" s="37">
        <f>'cieki 2022'!N234</f>
        <v>13.4</v>
      </c>
      <c r="G235" s="37">
        <f>'cieki 2022'!O234</f>
        <v>9.11</v>
      </c>
      <c r="H235" s="37">
        <f>'cieki 2022'!S234</f>
        <v>8.3000000000000007</v>
      </c>
      <c r="I235" s="37">
        <f>'cieki 2022'!T234</f>
        <v>12.8</v>
      </c>
      <c r="J235" s="37">
        <f>'cieki 2022'!X234</f>
        <v>35.799999999999997</v>
      </c>
      <c r="K235" s="37">
        <f>'cieki 2022'!AH234</f>
        <v>2.5</v>
      </c>
      <c r="L235" s="37">
        <f>'cieki 2022'!AJ234</f>
        <v>2.5</v>
      </c>
      <c r="M235" s="37">
        <f>'cieki 2022'!BA234</f>
        <v>60.5</v>
      </c>
      <c r="N235" s="37">
        <f>'cieki 2022'!BI234</f>
        <v>0.5</v>
      </c>
      <c r="O235" s="37">
        <f>'cieki 2022'!BJ234</f>
        <v>5.0000000000000001E-3</v>
      </c>
      <c r="P235" s="37">
        <f>'cieki 2022'!BP234</f>
        <v>0.05</v>
      </c>
      <c r="Q235" s="37">
        <f>'cieki 2022'!BR234</f>
        <v>0.05</v>
      </c>
      <c r="R235" s="37">
        <f>'cieki 2022'!BS234</f>
        <v>0.05</v>
      </c>
      <c r="S235" s="51">
        <f>'cieki 2022'!BT234</f>
        <v>0.05</v>
      </c>
      <c r="T235" s="51">
        <f>'cieki 2022'!BX234</f>
        <v>0.15</v>
      </c>
      <c r="U235" s="102">
        <f>'cieki 2022'!BZ234</f>
        <v>50</v>
      </c>
      <c r="V235" s="102">
        <f>'cieki 2022'!CB234</f>
        <v>0.01</v>
      </c>
      <c r="W235" s="103">
        <f>'cieki 2022'!CJ234</f>
        <v>5.0000000000000001E-3</v>
      </c>
      <c r="X235" s="102">
        <f>'cieki 2022'!CO234</f>
        <v>1.5</v>
      </c>
      <c r="Y235" s="102">
        <f>'cieki 2022'!CP234</f>
        <v>0.3</v>
      </c>
      <c r="Z235" s="102">
        <f>'cieki 2022'!CQ234</f>
        <v>5</v>
      </c>
      <c r="AA235" s="102">
        <f>'cieki 2022'!CR234</f>
        <v>0.5</v>
      </c>
      <c r="AB235" s="102">
        <f>'cieki 2022'!CS234</f>
        <v>0.5</v>
      </c>
      <c r="AC235" s="102">
        <f>'cieki 2022'!CV234</f>
        <v>0.05</v>
      </c>
      <c r="AD235" s="102">
        <f>'cieki 2022'!CX234</f>
        <v>0.05</v>
      </c>
      <c r="AE235" s="102">
        <f>'cieki 2022'!CZ234</f>
        <v>0.05</v>
      </c>
      <c r="AF235" s="102">
        <f>'cieki 2022'!DA234</f>
        <v>0.05</v>
      </c>
      <c r="AG235" s="102">
        <f>'cieki 2022'!DB234</f>
        <v>0.05</v>
      </c>
      <c r="AH235" s="102">
        <f>'cieki 2022'!DC234</f>
        <v>0.05</v>
      </c>
      <c r="AI235" s="102">
        <f>'cieki 2022'!DD234</f>
        <v>0.05</v>
      </c>
      <c r="AJ235" s="102">
        <f>'cieki 2022'!DF234</f>
        <v>0.5</v>
      </c>
      <c r="AK235" s="102">
        <f>'cieki 2022'!DG234</f>
        <v>0.05</v>
      </c>
      <c r="AL235" s="102">
        <f>'cieki 2022'!DH234</f>
        <v>2.5000000000000001E-2</v>
      </c>
      <c r="AM235" s="102">
        <f>'cieki 2022'!DI234</f>
        <v>2.5000000000000001E-2</v>
      </c>
      <c r="AN235" s="104">
        <f>'cieki 2022'!DJ234</f>
        <v>0.05</v>
      </c>
      <c r="AO235" s="72" t="s">
        <v>167</v>
      </c>
      <c r="AQ235" s="145"/>
      <c r="AR235" s="148"/>
    </row>
    <row r="236" spans="1:44" customFormat="1" ht="25.5" x14ac:dyDescent="0.2">
      <c r="A236" s="7">
        <f>'cieki 2022'!B235</f>
        <v>421</v>
      </c>
      <c r="B236" s="12" t="str">
        <f>'cieki 2022'!D235</f>
        <v>Zb. Goczałkowice - w rejonie zapory</v>
      </c>
      <c r="C236" s="37">
        <f>'cieki 2022'!I235</f>
        <v>0.05</v>
      </c>
      <c r="D236" s="37">
        <f>'cieki 2022'!J235</f>
        <v>1.5</v>
      </c>
      <c r="E236" s="37">
        <f>'cieki 2022'!L235</f>
        <v>2.5000000000000001E-2</v>
      </c>
      <c r="F236" s="37">
        <f>'cieki 2022'!N235</f>
        <v>3.28</v>
      </c>
      <c r="G236" s="37">
        <f>'cieki 2022'!O235</f>
        <v>4.6500000000000004</v>
      </c>
      <c r="H236" s="37">
        <f>'cieki 2022'!S235</f>
        <v>2.21</v>
      </c>
      <c r="I236" s="37">
        <f>'cieki 2022'!T235</f>
        <v>56.9</v>
      </c>
      <c r="J236" s="37">
        <f>'cieki 2022'!X235</f>
        <v>11.1</v>
      </c>
      <c r="K236" s="37">
        <f>'cieki 2022'!AH235</f>
        <v>6</v>
      </c>
      <c r="L236" s="37">
        <f>'cieki 2022'!AJ235</f>
        <v>2.5</v>
      </c>
      <c r="M236" s="37">
        <f>'cieki 2022'!BA235</f>
        <v>68</v>
      </c>
      <c r="N236" s="37">
        <f>'cieki 2022'!BI235</f>
        <v>0.5</v>
      </c>
      <c r="O236" s="37">
        <f>'cieki 2022'!BJ235</f>
        <v>5.0000000000000001E-3</v>
      </c>
      <c r="P236" s="37">
        <f>'cieki 2022'!BP235</f>
        <v>0.05</v>
      </c>
      <c r="Q236" s="37">
        <f>'cieki 2022'!BR235</f>
        <v>0.05</v>
      </c>
      <c r="R236" s="37">
        <f>'cieki 2022'!BS235</f>
        <v>0.05</v>
      </c>
      <c r="S236" s="51">
        <f>'cieki 2022'!BT235</f>
        <v>0.05</v>
      </c>
      <c r="T236" s="51">
        <f>'cieki 2022'!BX235</f>
        <v>0.15</v>
      </c>
      <c r="U236" s="94">
        <f>'cieki 2022'!BZ235</f>
        <v>0</v>
      </c>
      <c r="V236" s="94">
        <f>'cieki 2022'!CB235</f>
        <v>0</v>
      </c>
      <c r="W236" s="97">
        <f>'cieki 2022'!CJ235</f>
        <v>0</v>
      </c>
      <c r="X236" s="94">
        <f>'cieki 2022'!CO235</f>
        <v>0</v>
      </c>
      <c r="Y236" s="94">
        <f>'cieki 2022'!CP235</f>
        <v>0</v>
      </c>
      <c r="Z236" s="94">
        <f>'cieki 2022'!CQ235</f>
        <v>0</v>
      </c>
      <c r="AA236" s="94">
        <f>'cieki 2022'!CR235</f>
        <v>0</v>
      </c>
      <c r="AB236" s="94">
        <f>'cieki 2022'!CS235</f>
        <v>0</v>
      </c>
      <c r="AC236" s="94">
        <f>'cieki 2022'!CV235</f>
        <v>0</v>
      </c>
      <c r="AD236" s="94">
        <f>'cieki 2022'!CX235</f>
        <v>0</v>
      </c>
      <c r="AE236" s="94">
        <f>'cieki 2022'!CZ235</f>
        <v>0</v>
      </c>
      <c r="AF236" s="94">
        <f>'cieki 2022'!DA235</f>
        <v>0</v>
      </c>
      <c r="AG236" s="94">
        <f>'cieki 2022'!DB235</f>
        <v>0</v>
      </c>
      <c r="AH236" s="51">
        <f>'cieki 2022'!DC235</f>
        <v>0.05</v>
      </c>
      <c r="AI236" s="51">
        <f>'cieki 2022'!DD235</f>
        <v>0.05</v>
      </c>
      <c r="AJ236" s="94">
        <f>'cieki 2022'!DF235</f>
        <v>0</v>
      </c>
      <c r="AK236" s="94">
        <f>'cieki 2022'!DG235</f>
        <v>0</v>
      </c>
      <c r="AL236" s="94">
        <f>'cieki 2022'!DH235</f>
        <v>0</v>
      </c>
      <c r="AM236" s="94">
        <f>'cieki 2022'!DI235</f>
        <v>0</v>
      </c>
      <c r="AN236" s="95">
        <f>'cieki 2022'!DJ235</f>
        <v>0</v>
      </c>
      <c r="AO236" s="71" t="s">
        <v>166</v>
      </c>
      <c r="AQ236" s="145"/>
      <c r="AR236" s="148"/>
    </row>
    <row r="237" spans="1:44" customFormat="1" ht="25.5" x14ac:dyDescent="0.2">
      <c r="A237" s="7">
        <f>'cieki 2022'!B236</f>
        <v>422</v>
      </c>
      <c r="B237" s="12" t="str">
        <f>'cieki 2022'!D236</f>
        <v>Zb. Jeziorsko - Powyżej zapory</v>
      </c>
      <c r="C237" s="37">
        <f>'cieki 2022'!I236</f>
        <v>0.05</v>
      </c>
      <c r="D237" s="37">
        <f>'cieki 2022'!J236</f>
        <v>1.5</v>
      </c>
      <c r="E237" s="37">
        <f>'cieki 2022'!L236</f>
        <v>2.5000000000000001E-2</v>
      </c>
      <c r="F237" s="37">
        <f>'cieki 2022'!N236</f>
        <v>2.69</v>
      </c>
      <c r="G237" s="37">
        <f>'cieki 2022'!O236</f>
        <v>3.07</v>
      </c>
      <c r="H237" s="37">
        <f>'cieki 2022'!S236</f>
        <v>0.94799999999999995</v>
      </c>
      <c r="I237" s="37">
        <f>'cieki 2022'!T236</f>
        <v>1.26</v>
      </c>
      <c r="J237" s="37">
        <f>'cieki 2022'!X236</f>
        <v>4.37</v>
      </c>
      <c r="K237" s="37">
        <f>'cieki 2022'!AH236</f>
        <v>8</v>
      </c>
      <c r="L237" s="37">
        <f>'cieki 2022'!AJ236</f>
        <v>2.5</v>
      </c>
      <c r="M237" s="37">
        <f>'cieki 2022'!BA236</f>
        <v>37</v>
      </c>
      <c r="N237" s="37">
        <f>'cieki 2022'!BI236</f>
        <v>0.5</v>
      </c>
      <c r="O237" s="37">
        <f>'cieki 2022'!BJ236</f>
        <v>5.0000000000000001E-3</v>
      </c>
      <c r="P237" s="37">
        <f>'cieki 2022'!BP236</f>
        <v>0.05</v>
      </c>
      <c r="Q237" s="37">
        <f>'cieki 2022'!BR236</f>
        <v>0.05</v>
      </c>
      <c r="R237" s="37">
        <f>'cieki 2022'!BS236</f>
        <v>0.05</v>
      </c>
      <c r="S237" s="51">
        <f>'cieki 2022'!BT236</f>
        <v>0.05</v>
      </c>
      <c r="T237" s="51">
        <f>'cieki 2022'!BX236</f>
        <v>0.15</v>
      </c>
      <c r="U237" s="94">
        <f>'cieki 2022'!BZ236</f>
        <v>0</v>
      </c>
      <c r="V237" s="94">
        <f>'cieki 2022'!CB236</f>
        <v>0</v>
      </c>
      <c r="W237" s="97">
        <f>'cieki 2022'!CJ236</f>
        <v>0</v>
      </c>
      <c r="X237" s="94">
        <f>'cieki 2022'!CO236</f>
        <v>0</v>
      </c>
      <c r="Y237" s="94">
        <f>'cieki 2022'!CP236</f>
        <v>0</v>
      </c>
      <c r="Z237" s="94">
        <f>'cieki 2022'!CQ236</f>
        <v>0</v>
      </c>
      <c r="AA237" s="94">
        <f>'cieki 2022'!CR236</f>
        <v>0</v>
      </c>
      <c r="AB237" s="94">
        <f>'cieki 2022'!CS236</f>
        <v>0</v>
      </c>
      <c r="AC237" s="94">
        <f>'cieki 2022'!CV236</f>
        <v>0</v>
      </c>
      <c r="AD237" s="94">
        <f>'cieki 2022'!CX236</f>
        <v>0</v>
      </c>
      <c r="AE237" s="94">
        <f>'cieki 2022'!CZ236</f>
        <v>0</v>
      </c>
      <c r="AF237" s="94">
        <f>'cieki 2022'!DA236</f>
        <v>0</v>
      </c>
      <c r="AG237" s="94">
        <f>'cieki 2022'!DB236</f>
        <v>0</v>
      </c>
      <c r="AH237" s="51">
        <f>'cieki 2022'!DC236</f>
        <v>0.05</v>
      </c>
      <c r="AI237" s="51">
        <f>'cieki 2022'!DD236</f>
        <v>0.05</v>
      </c>
      <c r="AJ237" s="94">
        <f>'cieki 2022'!DF236</f>
        <v>0</v>
      </c>
      <c r="AK237" s="94">
        <f>'cieki 2022'!DG236</f>
        <v>0</v>
      </c>
      <c r="AL237" s="94">
        <f>'cieki 2022'!DH236</f>
        <v>0</v>
      </c>
      <c r="AM237" s="94">
        <f>'cieki 2022'!DI236</f>
        <v>0</v>
      </c>
      <c r="AN237" s="95">
        <f>'cieki 2022'!DJ236</f>
        <v>0</v>
      </c>
      <c r="AO237" s="72" t="s">
        <v>167</v>
      </c>
      <c r="AQ237" s="145"/>
      <c r="AR237" s="148"/>
    </row>
    <row r="238" spans="1:44" ht="25.5" x14ac:dyDescent="0.2">
      <c r="A238" s="7">
        <f>'cieki 2022'!B237</f>
        <v>423</v>
      </c>
      <c r="B238" s="12" t="str">
        <f>'cieki 2022'!D237</f>
        <v>Zbiornik Klimkówka - powyżej zapory</v>
      </c>
      <c r="C238" s="37">
        <f>'cieki 2022'!I237</f>
        <v>0.05</v>
      </c>
      <c r="D238" s="37">
        <f>'cieki 2022'!J237</f>
        <v>4.37</v>
      </c>
      <c r="E238" s="37">
        <f>'cieki 2022'!L237</f>
        <v>2.5000000000000001E-2</v>
      </c>
      <c r="F238" s="37">
        <f>'cieki 2022'!N237</f>
        <v>40</v>
      </c>
      <c r="G238" s="37">
        <f>'cieki 2022'!O237</f>
        <v>20</v>
      </c>
      <c r="H238" s="37">
        <f>'cieki 2022'!S237</f>
        <v>41.7</v>
      </c>
      <c r="I238" s="37">
        <f>'cieki 2022'!T237</f>
        <v>13</v>
      </c>
      <c r="J238" s="37">
        <f>'cieki 2022'!X237</f>
        <v>49.6</v>
      </c>
      <c r="K238" s="37">
        <f>'cieki 2022'!AH237</f>
        <v>18</v>
      </c>
      <c r="L238" s="37">
        <f>'cieki 2022'!AJ237</f>
        <v>2.5</v>
      </c>
      <c r="M238" s="37">
        <f>'cieki 2022'!BA237</f>
        <v>92.5</v>
      </c>
      <c r="N238" s="37">
        <f>'cieki 2022'!BI237</f>
        <v>0.5</v>
      </c>
      <c r="O238" s="37">
        <f>'cieki 2022'!BJ237</f>
        <v>5.0000000000000001E-3</v>
      </c>
      <c r="P238" s="37">
        <f>'cieki 2022'!BP237</f>
        <v>0.05</v>
      </c>
      <c r="Q238" s="37">
        <f>'cieki 2022'!BR237</f>
        <v>0.05</v>
      </c>
      <c r="R238" s="37">
        <f>'cieki 2022'!BS237</f>
        <v>0.05</v>
      </c>
      <c r="S238" s="51">
        <f>'cieki 2022'!BT237</f>
        <v>0.05</v>
      </c>
      <c r="T238" s="51">
        <f>'cieki 2022'!BX237</f>
        <v>0.15</v>
      </c>
      <c r="U238" s="94">
        <f>'cieki 2022'!BZ237</f>
        <v>0</v>
      </c>
      <c r="V238" s="94">
        <f>'cieki 2022'!CB237</f>
        <v>0</v>
      </c>
      <c r="W238" s="97">
        <f>'cieki 2022'!CJ237</f>
        <v>0</v>
      </c>
      <c r="X238" s="94">
        <f>'cieki 2022'!CO237</f>
        <v>0</v>
      </c>
      <c r="Y238" s="94">
        <f>'cieki 2022'!CP237</f>
        <v>0</v>
      </c>
      <c r="Z238" s="94">
        <f>'cieki 2022'!CQ237</f>
        <v>0</v>
      </c>
      <c r="AA238" s="94">
        <f>'cieki 2022'!CR237</f>
        <v>0</v>
      </c>
      <c r="AB238" s="94">
        <f>'cieki 2022'!CS237</f>
        <v>0</v>
      </c>
      <c r="AC238" s="94">
        <f>'cieki 2022'!CV237</f>
        <v>0</v>
      </c>
      <c r="AD238" s="94">
        <f>'cieki 2022'!CX237</f>
        <v>0</v>
      </c>
      <c r="AE238" s="94">
        <f>'cieki 2022'!CZ237</f>
        <v>0</v>
      </c>
      <c r="AF238" s="94">
        <f>'cieki 2022'!DA237</f>
        <v>0</v>
      </c>
      <c r="AG238" s="94">
        <f>'cieki 2022'!DB237</f>
        <v>0</v>
      </c>
      <c r="AH238" s="51">
        <f>'cieki 2022'!DC237</f>
        <v>0.05</v>
      </c>
      <c r="AI238" s="51">
        <f>'cieki 2022'!DD237</f>
        <v>0.05</v>
      </c>
      <c r="AJ238" s="94">
        <f>'cieki 2022'!DF237</f>
        <v>0</v>
      </c>
      <c r="AK238" s="94">
        <f>'cieki 2022'!DG237</f>
        <v>0</v>
      </c>
      <c r="AL238" s="94">
        <f>'cieki 2022'!DH237</f>
        <v>0</v>
      </c>
      <c r="AM238" s="94">
        <f>'cieki 2022'!DI237</f>
        <v>0</v>
      </c>
      <c r="AN238" s="95">
        <f>'cieki 2022'!DJ237</f>
        <v>0</v>
      </c>
      <c r="AO238" s="72" t="s">
        <v>167</v>
      </c>
      <c r="AQ238" s="145"/>
      <c r="AR238" s="146"/>
    </row>
    <row r="239" spans="1:44" ht="25.5" x14ac:dyDescent="0.2">
      <c r="A239" s="7">
        <f>'cieki 2022'!B238</f>
        <v>424</v>
      </c>
      <c r="B239" s="12" t="str">
        <f>'cieki 2022'!D238</f>
        <v>Zb. Kozłowa Góra - w rejonie zapory</v>
      </c>
      <c r="C239" s="37">
        <f>'cieki 2022'!I238</f>
        <v>0.05</v>
      </c>
      <c r="D239" s="37">
        <f>'cieki 2022'!J238</f>
        <v>1.5</v>
      </c>
      <c r="E239" s="37">
        <f>'cieki 2022'!L238</f>
        <v>2.5000000000000001E-2</v>
      </c>
      <c r="F239" s="37">
        <f>'cieki 2022'!N238</f>
        <v>3.92</v>
      </c>
      <c r="G239" s="37">
        <f>'cieki 2022'!O238</f>
        <v>3.54</v>
      </c>
      <c r="H239" s="37">
        <f>'cieki 2022'!S238</f>
        <v>3.15</v>
      </c>
      <c r="I239" s="37">
        <f>'cieki 2022'!T238</f>
        <v>16.8</v>
      </c>
      <c r="J239" s="37">
        <f>'cieki 2022'!X238</f>
        <v>73.8</v>
      </c>
      <c r="K239" s="37">
        <f>'cieki 2022'!AH238</f>
        <v>6</v>
      </c>
      <c r="L239" s="37">
        <f>'cieki 2022'!AJ238</f>
        <v>11</v>
      </c>
      <c r="M239" s="37">
        <f>'cieki 2022'!BA238</f>
        <v>498.5</v>
      </c>
      <c r="N239" s="37">
        <f>'cieki 2022'!BI238</f>
        <v>0.5</v>
      </c>
      <c r="O239" s="37">
        <f>'cieki 2022'!BJ238</f>
        <v>5.0000000000000001E-3</v>
      </c>
      <c r="P239" s="37">
        <f>'cieki 2022'!BP238</f>
        <v>0.05</v>
      </c>
      <c r="Q239" s="37">
        <f>'cieki 2022'!BR238</f>
        <v>0.05</v>
      </c>
      <c r="R239" s="37">
        <f>'cieki 2022'!BS238</f>
        <v>0.05</v>
      </c>
      <c r="S239" s="51">
        <f>'cieki 2022'!BT238</f>
        <v>0.05</v>
      </c>
      <c r="T239" s="51">
        <f>'cieki 2022'!BX238</f>
        <v>0.15</v>
      </c>
      <c r="U239" s="102">
        <f>'cieki 2022'!BZ238</f>
        <v>50</v>
      </c>
      <c r="V239" s="102">
        <f>'cieki 2022'!CB238</f>
        <v>0.01</v>
      </c>
      <c r="W239" s="103">
        <f>'cieki 2022'!CJ238</f>
        <v>5.0000000000000001E-3</v>
      </c>
      <c r="X239" s="102">
        <f>'cieki 2022'!CO238</f>
        <v>1.5</v>
      </c>
      <c r="Y239" s="102">
        <f>'cieki 2022'!CP238</f>
        <v>0.3</v>
      </c>
      <c r="Z239" s="102">
        <f>'cieki 2022'!CQ238</f>
        <v>5</v>
      </c>
      <c r="AA239" s="102">
        <f>'cieki 2022'!CR238</f>
        <v>0.5</v>
      </c>
      <c r="AB239" s="102">
        <f>'cieki 2022'!CS238</f>
        <v>0.5</v>
      </c>
      <c r="AC239" s="102">
        <f>'cieki 2022'!CV238</f>
        <v>0.05</v>
      </c>
      <c r="AD239" s="102">
        <f>'cieki 2022'!CX238</f>
        <v>0.05</v>
      </c>
      <c r="AE239" s="102">
        <f>'cieki 2022'!CZ238</f>
        <v>0.05</v>
      </c>
      <c r="AF239" s="102">
        <f>'cieki 2022'!DA238</f>
        <v>0.05</v>
      </c>
      <c r="AG239" s="102">
        <f>'cieki 2022'!DB238</f>
        <v>0.05</v>
      </c>
      <c r="AH239" s="102">
        <f>'cieki 2022'!DC238</f>
        <v>0.05</v>
      </c>
      <c r="AI239" s="102">
        <f>'cieki 2022'!DD238</f>
        <v>0.05</v>
      </c>
      <c r="AJ239" s="102">
        <f>'cieki 2022'!DF238</f>
        <v>0.5</v>
      </c>
      <c r="AK239" s="102">
        <f>'cieki 2022'!DG238</f>
        <v>0.05</v>
      </c>
      <c r="AL239" s="102">
        <f>'cieki 2022'!DH238</f>
        <v>2.5000000000000001E-2</v>
      </c>
      <c r="AM239" s="102">
        <f>'cieki 2022'!DI238</f>
        <v>2.5000000000000001E-2</v>
      </c>
      <c r="AN239" s="104">
        <f>'cieki 2022'!DJ238</f>
        <v>0.05</v>
      </c>
      <c r="AO239" s="72" t="s">
        <v>167</v>
      </c>
      <c r="AQ239" s="145"/>
      <c r="AR239" s="146"/>
    </row>
    <row r="240" spans="1:44" ht="25.5" x14ac:dyDescent="0.2">
      <c r="A240" s="7">
        <f>'cieki 2022'!B239</f>
        <v>425</v>
      </c>
      <c r="B240" s="12" t="str">
        <f>'cieki 2022'!D239</f>
        <v>Zb. Międzybrodzie - w rejonie zapory</v>
      </c>
      <c r="C240" s="37">
        <f>'cieki 2022'!I239</f>
        <v>0.05</v>
      </c>
      <c r="D240" s="37">
        <f>'cieki 2022'!J239</f>
        <v>1.5</v>
      </c>
      <c r="E240" s="37">
        <f>'cieki 2022'!L239</f>
        <v>2.5000000000000001E-2</v>
      </c>
      <c r="F240" s="37">
        <f>'cieki 2022'!N239</f>
        <v>3.33</v>
      </c>
      <c r="G240" s="37">
        <f>'cieki 2022'!O239</f>
        <v>2.95</v>
      </c>
      <c r="H240" s="37">
        <f>'cieki 2022'!S239</f>
        <v>1.72</v>
      </c>
      <c r="I240" s="37">
        <f>'cieki 2022'!T239</f>
        <v>4.51</v>
      </c>
      <c r="J240" s="37">
        <f>'cieki 2022'!X239</f>
        <v>7.68</v>
      </c>
      <c r="K240" s="37">
        <f>'cieki 2022'!AH239</f>
        <v>6</v>
      </c>
      <c r="L240" s="37">
        <f>'cieki 2022'!AJ239</f>
        <v>10</v>
      </c>
      <c r="M240" s="37">
        <f>'cieki 2022'!BA239</f>
        <v>477.5</v>
      </c>
      <c r="N240" s="37">
        <f>'cieki 2022'!BI239</f>
        <v>0.5</v>
      </c>
      <c r="O240" s="37">
        <f>'cieki 2022'!BJ239</f>
        <v>5.0000000000000001E-3</v>
      </c>
      <c r="P240" s="37">
        <f>'cieki 2022'!BP239</f>
        <v>0.05</v>
      </c>
      <c r="Q240" s="37">
        <f>'cieki 2022'!BR239</f>
        <v>0.05</v>
      </c>
      <c r="R240" s="37">
        <f>'cieki 2022'!BS239</f>
        <v>0.05</v>
      </c>
      <c r="S240" s="51">
        <f>'cieki 2022'!BT239</f>
        <v>0.05</v>
      </c>
      <c r="T240" s="51">
        <f>'cieki 2022'!BX239</f>
        <v>0.15</v>
      </c>
      <c r="U240" s="102">
        <f>'cieki 2022'!BZ239</f>
        <v>50</v>
      </c>
      <c r="V240" s="102">
        <f>'cieki 2022'!CB239</f>
        <v>0.01</v>
      </c>
      <c r="W240" s="103">
        <f>'cieki 2022'!CJ239</f>
        <v>5.0000000000000001E-3</v>
      </c>
      <c r="X240" s="102">
        <f>'cieki 2022'!CO239</f>
        <v>1.5</v>
      </c>
      <c r="Y240" s="102">
        <f>'cieki 2022'!CP239</f>
        <v>0.3</v>
      </c>
      <c r="Z240" s="102">
        <f>'cieki 2022'!CQ239</f>
        <v>5</v>
      </c>
      <c r="AA240" s="102">
        <f>'cieki 2022'!CR239</f>
        <v>0.5</v>
      </c>
      <c r="AB240" s="102">
        <f>'cieki 2022'!CS239</f>
        <v>0.5</v>
      </c>
      <c r="AC240" s="102">
        <f>'cieki 2022'!CV239</f>
        <v>0.05</v>
      </c>
      <c r="AD240" s="102">
        <f>'cieki 2022'!CX239</f>
        <v>0.05</v>
      </c>
      <c r="AE240" s="102">
        <f>'cieki 2022'!CZ239</f>
        <v>0.05</v>
      </c>
      <c r="AF240" s="102">
        <f>'cieki 2022'!DA239</f>
        <v>0.05</v>
      </c>
      <c r="AG240" s="102">
        <f>'cieki 2022'!DB239</f>
        <v>0.05</v>
      </c>
      <c r="AH240" s="102">
        <f>'cieki 2022'!DC239</f>
        <v>0.05</v>
      </c>
      <c r="AI240" s="102">
        <f>'cieki 2022'!DD239</f>
        <v>0.05</v>
      </c>
      <c r="AJ240" s="102">
        <f>'cieki 2022'!DF239</f>
        <v>0.5</v>
      </c>
      <c r="AK240" s="102">
        <f>'cieki 2022'!DG239</f>
        <v>0.05</v>
      </c>
      <c r="AL240" s="102">
        <f>'cieki 2022'!DH239</f>
        <v>2.5000000000000001E-2</v>
      </c>
      <c r="AM240" s="102">
        <f>'cieki 2022'!DI239</f>
        <v>2.5000000000000001E-2</v>
      </c>
      <c r="AN240" s="104">
        <f>'cieki 2022'!DJ239</f>
        <v>0.05</v>
      </c>
      <c r="AO240" s="72" t="s">
        <v>167</v>
      </c>
      <c r="AQ240" s="145"/>
      <c r="AR240" s="146"/>
    </row>
    <row r="241" spans="1:44" x14ac:dyDescent="0.2">
      <c r="A241" s="7">
        <f>'cieki 2022'!B240</f>
        <v>426</v>
      </c>
      <c r="B241" s="12" t="str">
        <f>'cieki 2022'!D240</f>
        <v>Zb. Niedów - stan. 1</v>
      </c>
      <c r="C241" s="37">
        <f>'cieki 2022'!I240</f>
        <v>0.05</v>
      </c>
      <c r="D241" s="37">
        <f>'cieki 2022'!J240</f>
        <v>1.5</v>
      </c>
      <c r="E241" s="37">
        <f>'cieki 2022'!L240</f>
        <v>2.5000000000000001E-2</v>
      </c>
      <c r="F241" s="37">
        <f>'cieki 2022'!N240</f>
        <v>2.04</v>
      </c>
      <c r="G241" s="37">
        <f>'cieki 2022'!O240</f>
        <v>5.04</v>
      </c>
      <c r="H241" s="37">
        <f>'cieki 2022'!S240</f>
        <v>2.04</v>
      </c>
      <c r="I241" s="37">
        <f>'cieki 2022'!T240</f>
        <v>0.5</v>
      </c>
      <c r="J241" s="37">
        <f>'cieki 2022'!X240</f>
        <v>5.35</v>
      </c>
      <c r="K241" s="37">
        <f>'cieki 2022'!AH240</f>
        <v>2.5</v>
      </c>
      <c r="L241" s="37">
        <f>'cieki 2022'!AJ240</f>
        <v>2.5</v>
      </c>
      <c r="M241" s="37">
        <f>'cieki 2022'!BA240</f>
        <v>31.5</v>
      </c>
      <c r="N241" s="37">
        <f>'cieki 2022'!BI240</f>
        <v>0.5</v>
      </c>
      <c r="O241" s="37">
        <f>'cieki 2022'!BJ240</f>
        <v>5.0000000000000001E-3</v>
      </c>
      <c r="P241" s="37">
        <f>'cieki 2022'!BP240</f>
        <v>0.05</v>
      </c>
      <c r="Q241" s="37">
        <f>'cieki 2022'!BR240</f>
        <v>0.05</v>
      </c>
      <c r="R241" s="37">
        <f>'cieki 2022'!BS240</f>
        <v>0.05</v>
      </c>
      <c r="S241" s="51">
        <f>'cieki 2022'!BT240</f>
        <v>0.05</v>
      </c>
      <c r="T241" s="51">
        <f>'cieki 2022'!BX240</f>
        <v>0.15</v>
      </c>
      <c r="U241" s="94">
        <f>'cieki 2022'!BZ240</f>
        <v>0</v>
      </c>
      <c r="V241" s="94">
        <f>'cieki 2022'!CB240</f>
        <v>0</v>
      </c>
      <c r="W241" s="97">
        <f>'cieki 2022'!CJ240</f>
        <v>0</v>
      </c>
      <c r="X241" s="94">
        <f>'cieki 2022'!CO240</f>
        <v>0</v>
      </c>
      <c r="Y241" s="94">
        <f>'cieki 2022'!CP240</f>
        <v>0</v>
      </c>
      <c r="Z241" s="94">
        <f>'cieki 2022'!CQ240</f>
        <v>0</v>
      </c>
      <c r="AA241" s="94">
        <f>'cieki 2022'!CR240</f>
        <v>0</v>
      </c>
      <c r="AB241" s="94">
        <f>'cieki 2022'!CS240</f>
        <v>0</v>
      </c>
      <c r="AC241" s="94">
        <f>'cieki 2022'!CV240</f>
        <v>0</v>
      </c>
      <c r="AD241" s="94">
        <f>'cieki 2022'!CX240</f>
        <v>0</v>
      </c>
      <c r="AE241" s="94">
        <f>'cieki 2022'!CZ240</f>
        <v>0</v>
      </c>
      <c r="AF241" s="94">
        <f>'cieki 2022'!DA240</f>
        <v>0</v>
      </c>
      <c r="AG241" s="94">
        <f>'cieki 2022'!DB240</f>
        <v>0</v>
      </c>
      <c r="AH241" s="51">
        <f>'cieki 2022'!DC240</f>
        <v>0.05</v>
      </c>
      <c r="AI241" s="51">
        <f>'cieki 2022'!DD240</f>
        <v>0.05</v>
      </c>
      <c r="AJ241" s="94">
        <f>'cieki 2022'!DF240</f>
        <v>0</v>
      </c>
      <c r="AK241" s="94">
        <f>'cieki 2022'!DG240</f>
        <v>0</v>
      </c>
      <c r="AL241" s="94">
        <f>'cieki 2022'!DH240</f>
        <v>0</v>
      </c>
      <c r="AM241" s="94">
        <f>'cieki 2022'!DI240</f>
        <v>0</v>
      </c>
      <c r="AN241" s="95">
        <f>'cieki 2022'!DJ240</f>
        <v>0</v>
      </c>
      <c r="AO241" s="72" t="s">
        <v>167</v>
      </c>
      <c r="AQ241" s="145"/>
      <c r="AR241" s="146"/>
    </row>
    <row r="242" spans="1:44" ht="25.5" x14ac:dyDescent="0.2">
      <c r="A242" s="7">
        <f>'cieki 2022'!B241</f>
        <v>427</v>
      </c>
      <c r="B242" s="12" t="str">
        <f>'cieki 2022'!D241</f>
        <v>Nysa Kłodzka - Zbiornik Nysa</v>
      </c>
      <c r="C242" s="37">
        <f>'cieki 2022'!I241</f>
        <v>0.05</v>
      </c>
      <c r="D242" s="37">
        <f>'cieki 2022'!J241</f>
        <v>18.7</v>
      </c>
      <c r="E242" s="37">
        <f>'cieki 2022'!L241</f>
        <v>2.5000000000000001E-2</v>
      </c>
      <c r="F242" s="37">
        <f>'cieki 2022'!N241</f>
        <v>55.6</v>
      </c>
      <c r="G242" s="37">
        <f>'cieki 2022'!O241</f>
        <v>34.299999999999997</v>
      </c>
      <c r="H242" s="37">
        <f>'cieki 2022'!S241</f>
        <v>35.4</v>
      </c>
      <c r="I242" s="37">
        <f>'cieki 2022'!T241</f>
        <v>31.7</v>
      </c>
      <c r="J242" s="37">
        <f>'cieki 2022'!X241</f>
        <v>156</v>
      </c>
      <c r="K242" s="37">
        <f>'cieki 2022'!AH241</f>
        <v>40</v>
      </c>
      <c r="L242" s="37">
        <f>'cieki 2022'!AJ241</f>
        <v>20</v>
      </c>
      <c r="M242" s="37">
        <f>'cieki 2022'!BA241</f>
        <v>1583</v>
      </c>
      <c r="N242" s="37">
        <f>'cieki 2022'!BI241</f>
        <v>0.5</v>
      </c>
      <c r="O242" s="37">
        <f>'cieki 2022'!BJ241</f>
        <v>5.0000000000000001E-3</v>
      </c>
      <c r="P242" s="37">
        <f>'cieki 2022'!BP241</f>
        <v>0.05</v>
      </c>
      <c r="Q242" s="37">
        <f>'cieki 2022'!BR241</f>
        <v>0.05</v>
      </c>
      <c r="R242" s="37">
        <f>'cieki 2022'!BS241</f>
        <v>0.05</v>
      </c>
      <c r="S242" s="51">
        <f>'cieki 2022'!BT241</f>
        <v>0.05</v>
      </c>
      <c r="T242" s="51">
        <f>'cieki 2022'!BX241</f>
        <v>0.15</v>
      </c>
      <c r="U242" s="94">
        <f>'cieki 2022'!BZ241</f>
        <v>0</v>
      </c>
      <c r="V242" s="94">
        <f>'cieki 2022'!CB241</f>
        <v>0</v>
      </c>
      <c r="W242" s="97">
        <f>'cieki 2022'!CJ241</f>
        <v>0</v>
      </c>
      <c r="X242" s="94">
        <f>'cieki 2022'!CO241</f>
        <v>0</v>
      </c>
      <c r="Y242" s="94">
        <f>'cieki 2022'!CP241</f>
        <v>0</v>
      </c>
      <c r="Z242" s="94">
        <f>'cieki 2022'!CQ241</f>
        <v>0</v>
      </c>
      <c r="AA242" s="94">
        <f>'cieki 2022'!CR241</f>
        <v>0</v>
      </c>
      <c r="AB242" s="94">
        <f>'cieki 2022'!CS241</f>
        <v>0</v>
      </c>
      <c r="AC242" s="94">
        <f>'cieki 2022'!CV241</f>
        <v>0</v>
      </c>
      <c r="AD242" s="94">
        <f>'cieki 2022'!CX241</f>
        <v>0</v>
      </c>
      <c r="AE242" s="94">
        <f>'cieki 2022'!CZ241</f>
        <v>0</v>
      </c>
      <c r="AF242" s="94">
        <f>'cieki 2022'!DA241</f>
        <v>0</v>
      </c>
      <c r="AG242" s="94">
        <f>'cieki 2022'!DB241</f>
        <v>0</v>
      </c>
      <c r="AH242" s="51">
        <f>'cieki 2022'!DC241</f>
        <v>0.05</v>
      </c>
      <c r="AI242" s="51">
        <f>'cieki 2022'!DD241</f>
        <v>0.05</v>
      </c>
      <c r="AJ242" s="94">
        <f>'cieki 2022'!DF241</f>
        <v>0</v>
      </c>
      <c r="AK242" s="94">
        <f>'cieki 2022'!DG241</f>
        <v>0</v>
      </c>
      <c r="AL242" s="94">
        <f>'cieki 2022'!DH241</f>
        <v>0</v>
      </c>
      <c r="AM242" s="94">
        <f>'cieki 2022'!DI241</f>
        <v>0</v>
      </c>
      <c r="AN242" s="95">
        <f>'cieki 2022'!DJ241</f>
        <v>0</v>
      </c>
      <c r="AO242" s="71" t="s">
        <v>166</v>
      </c>
      <c r="AQ242" s="145"/>
      <c r="AR242" s="146"/>
    </row>
    <row r="243" spans="1:44" ht="25.5" x14ac:dyDescent="0.2">
      <c r="A243" s="7">
        <f>'cieki 2022'!B242</f>
        <v>428</v>
      </c>
      <c r="B243" s="12" t="str">
        <f>'cieki 2022'!D242</f>
        <v>Zbiornik Pierzchały - stan. 1</v>
      </c>
      <c r="C243" s="37">
        <f>'cieki 2022'!I242</f>
        <v>0.05</v>
      </c>
      <c r="D243" s="37">
        <f>'cieki 2022'!J242</f>
        <v>1.5</v>
      </c>
      <c r="E243" s="37">
        <f>'cieki 2022'!L242</f>
        <v>2.5000000000000001E-2</v>
      </c>
      <c r="F243" s="37">
        <f>'cieki 2022'!N242</f>
        <v>7.11</v>
      </c>
      <c r="G243" s="37">
        <f>'cieki 2022'!O242</f>
        <v>8.98</v>
      </c>
      <c r="H243" s="37">
        <f>'cieki 2022'!S242</f>
        <v>3.02</v>
      </c>
      <c r="I243" s="37">
        <f>'cieki 2022'!T242</f>
        <v>6.86</v>
      </c>
      <c r="J243" s="37">
        <f>'cieki 2022'!X242</f>
        <v>14.2</v>
      </c>
      <c r="K243" s="37">
        <f>'cieki 2022'!AH242</f>
        <v>76</v>
      </c>
      <c r="L243" s="37">
        <f>'cieki 2022'!AJ242</f>
        <v>214</v>
      </c>
      <c r="M243" s="37">
        <f>'cieki 2022'!BA242</f>
        <v>9961</v>
      </c>
      <c r="N243" s="37">
        <f>'cieki 2022'!BI242</f>
        <v>0.5</v>
      </c>
      <c r="O243" s="37">
        <f>'cieki 2022'!BJ242</f>
        <v>5.0000000000000001E-3</v>
      </c>
      <c r="P243" s="37">
        <f>'cieki 2022'!BP242</f>
        <v>0.05</v>
      </c>
      <c r="Q243" s="37">
        <f>'cieki 2022'!BR242</f>
        <v>0.05</v>
      </c>
      <c r="R243" s="37">
        <f>'cieki 2022'!BS242</f>
        <v>0.05</v>
      </c>
      <c r="S243" s="51">
        <f>'cieki 2022'!BT242</f>
        <v>0.05</v>
      </c>
      <c r="T243" s="51">
        <f>'cieki 2022'!BX242</f>
        <v>0.15</v>
      </c>
      <c r="U243" s="94">
        <f>'cieki 2022'!BZ242</f>
        <v>0</v>
      </c>
      <c r="V243" s="94">
        <f>'cieki 2022'!CB242</f>
        <v>0</v>
      </c>
      <c r="W243" s="97">
        <f>'cieki 2022'!CJ242</f>
        <v>0</v>
      </c>
      <c r="X243" s="94">
        <f>'cieki 2022'!CO242</f>
        <v>0</v>
      </c>
      <c r="Y243" s="94">
        <f>'cieki 2022'!CP242</f>
        <v>0</v>
      </c>
      <c r="Z243" s="94">
        <f>'cieki 2022'!CQ242</f>
        <v>0</v>
      </c>
      <c r="AA243" s="94">
        <f>'cieki 2022'!CR242</f>
        <v>0</v>
      </c>
      <c r="AB243" s="94">
        <f>'cieki 2022'!CS242</f>
        <v>0</v>
      </c>
      <c r="AC243" s="94">
        <f>'cieki 2022'!CV242</f>
        <v>0</v>
      </c>
      <c r="AD243" s="94">
        <f>'cieki 2022'!CX242</f>
        <v>0</v>
      </c>
      <c r="AE243" s="94">
        <f>'cieki 2022'!CZ242</f>
        <v>0</v>
      </c>
      <c r="AF243" s="94">
        <f>'cieki 2022'!DA242</f>
        <v>0</v>
      </c>
      <c r="AG243" s="94">
        <f>'cieki 2022'!DB242</f>
        <v>0</v>
      </c>
      <c r="AH243" s="51">
        <f>'cieki 2022'!DC242</f>
        <v>0.05</v>
      </c>
      <c r="AI243" s="51">
        <f>'cieki 2022'!DD242</f>
        <v>0.05</v>
      </c>
      <c r="AJ243" s="94">
        <f>'cieki 2022'!DF242</f>
        <v>0</v>
      </c>
      <c r="AK243" s="94">
        <f>'cieki 2022'!DG242</f>
        <v>0</v>
      </c>
      <c r="AL243" s="94">
        <f>'cieki 2022'!DH242</f>
        <v>0</v>
      </c>
      <c r="AM243" s="94">
        <f>'cieki 2022'!DI242</f>
        <v>0</v>
      </c>
      <c r="AN243" s="95">
        <f>'cieki 2022'!DJ242</f>
        <v>0</v>
      </c>
      <c r="AO243" s="71" t="s">
        <v>166</v>
      </c>
      <c r="AQ243" s="145"/>
      <c r="AR243" s="146"/>
    </row>
    <row r="244" spans="1:44" ht="25.5" x14ac:dyDescent="0.2">
      <c r="A244" s="7">
        <f>'cieki 2022'!B243</f>
        <v>429</v>
      </c>
      <c r="B244" s="12" t="str">
        <f>'cieki 2022'!D243</f>
        <v>Zbiornik Rzeszów - Rzeszów</v>
      </c>
      <c r="C244" s="37">
        <f>'cieki 2022'!I243</f>
        <v>0.05</v>
      </c>
      <c r="D244" s="37">
        <f>'cieki 2022'!J243</f>
        <v>6.22</v>
      </c>
      <c r="E244" s="37">
        <f>'cieki 2022'!L243</f>
        <v>2.5000000000000001E-2</v>
      </c>
      <c r="F244" s="37">
        <f>'cieki 2022'!N243</f>
        <v>36.9</v>
      </c>
      <c r="G244" s="37">
        <f>'cieki 2022'!O243</f>
        <v>31.1</v>
      </c>
      <c r="H244" s="37">
        <f>'cieki 2022'!S243</f>
        <v>40.299999999999997</v>
      </c>
      <c r="I244" s="37">
        <f>'cieki 2022'!T243</f>
        <v>16</v>
      </c>
      <c r="J244" s="37">
        <f>'cieki 2022'!X243</f>
        <v>94.2</v>
      </c>
      <c r="K244" s="37">
        <f>'cieki 2022'!AH243</f>
        <v>12</v>
      </c>
      <c r="L244" s="37">
        <f>'cieki 2022'!AJ243</f>
        <v>37</v>
      </c>
      <c r="M244" s="37">
        <f>'cieki 2022'!BA243</f>
        <v>1374</v>
      </c>
      <c r="N244" s="37">
        <f>'cieki 2022'!BI243</f>
        <v>0.5</v>
      </c>
      <c r="O244" s="37">
        <f>'cieki 2022'!BJ243</f>
        <v>5.0000000000000001E-3</v>
      </c>
      <c r="P244" s="37">
        <f>'cieki 2022'!BP243</f>
        <v>0.05</v>
      </c>
      <c r="Q244" s="37">
        <f>'cieki 2022'!BR243</f>
        <v>0.05</v>
      </c>
      <c r="R244" s="37">
        <f>'cieki 2022'!BS243</f>
        <v>0.05</v>
      </c>
      <c r="S244" s="51">
        <f>'cieki 2022'!BT243</f>
        <v>0.05</v>
      </c>
      <c r="T244" s="51">
        <f>'cieki 2022'!BX243</f>
        <v>0.15</v>
      </c>
      <c r="U244" s="94">
        <f>'cieki 2022'!BZ243</f>
        <v>0</v>
      </c>
      <c r="V244" s="94">
        <f>'cieki 2022'!CB243</f>
        <v>0</v>
      </c>
      <c r="W244" s="97">
        <f>'cieki 2022'!CJ243</f>
        <v>0</v>
      </c>
      <c r="X244" s="94">
        <f>'cieki 2022'!CO243</f>
        <v>0</v>
      </c>
      <c r="Y244" s="94">
        <f>'cieki 2022'!CP243</f>
        <v>0</v>
      </c>
      <c r="Z244" s="94">
        <f>'cieki 2022'!CQ243</f>
        <v>0</v>
      </c>
      <c r="AA244" s="94">
        <f>'cieki 2022'!CR243</f>
        <v>0</v>
      </c>
      <c r="AB244" s="94">
        <f>'cieki 2022'!CS243</f>
        <v>0</v>
      </c>
      <c r="AC244" s="94">
        <f>'cieki 2022'!CV243</f>
        <v>0</v>
      </c>
      <c r="AD244" s="94">
        <f>'cieki 2022'!CX243</f>
        <v>0</v>
      </c>
      <c r="AE244" s="94">
        <f>'cieki 2022'!CZ243</f>
        <v>0</v>
      </c>
      <c r="AF244" s="94">
        <f>'cieki 2022'!DA243</f>
        <v>0</v>
      </c>
      <c r="AG244" s="94">
        <f>'cieki 2022'!DB243</f>
        <v>0</v>
      </c>
      <c r="AH244" s="51">
        <f>'cieki 2022'!DC243</f>
        <v>0.05</v>
      </c>
      <c r="AI244" s="51">
        <f>'cieki 2022'!DD243</f>
        <v>0.05</v>
      </c>
      <c r="AJ244" s="94">
        <f>'cieki 2022'!DF243</f>
        <v>0</v>
      </c>
      <c r="AK244" s="94">
        <f>'cieki 2022'!DG243</f>
        <v>0</v>
      </c>
      <c r="AL244" s="94">
        <f>'cieki 2022'!DH243</f>
        <v>0</v>
      </c>
      <c r="AM244" s="94">
        <f>'cieki 2022'!DI243</f>
        <v>0</v>
      </c>
      <c r="AN244" s="95">
        <f>'cieki 2022'!DJ243</f>
        <v>0</v>
      </c>
      <c r="AO244" s="72" t="s">
        <v>167</v>
      </c>
      <c r="AQ244" s="145"/>
      <c r="AR244" s="146"/>
    </row>
    <row r="245" spans="1:44" ht="25.5" x14ac:dyDescent="0.2">
      <c r="A245" s="7">
        <f>'cieki 2022'!B244</f>
        <v>430</v>
      </c>
      <c r="B245" s="12" t="str">
        <f>'cieki 2022'!D244</f>
        <v>Zbiornik Siemianówka - basen główny</v>
      </c>
      <c r="C245" s="37">
        <f>'cieki 2022'!I244</f>
        <v>0.05</v>
      </c>
      <c r="D245" s="37">
        <f>'cieki 2022'!J244</f>
        <v>1.5</v>
      </c>
      <c r="E245" s="37">
        <f>'cieki 2022'!L244</f>
        <v>2.5000000000000001E-2</v>
      </c>
      <c r="F245" s="37">
        <f>'cieki 2022'!N244</f>
        <v>1.2</v>
      </c>
      <c r="G245" s="37">
        <f>'cieki 2022'!O244</f>
        <v>3.36</v>
      </c>
      <c r="H245" s="37">
        <f>'cieki 2022'!S244</f>
        <v>0.2</v>
      </c>
      <c r="I245" s="37">
        <f>'cieki 2022'!T244</f>
        <v>1.6</v>
      </c>
      <c r="J245" s="37">
        <f>'cieki 2022'!X244</f>
        <v>3.78</v>
      </c>
      <c r="K245" s="37">
        <f>'cieki 2022'!AH244</f>
        <v>2.5</v>
      </c>
      <c r="L245" s="37">
        <f>'cieki 2022'!AJ244</f>
        <v>2.5</v>
      </c>
      <c r="M245" s="37">
        <f>'cieki 2022'!BA244</f>
        <v>31.5</v>
      </c>
      <c r="N245" s="37">
        <f>'cieki 2022'!BI244</f>
        <v>0.5</v>
      </c>
      <c r="O245" s="37">
        <f>'cieki 2022'!BJ244</f>
        <v>5.0000000000000001E-3</v>
      </c>
      <c r="P245" s="37">
        <f>'cieki 2022'!BP244</f>
        <v>0.05</v>
      </c>
      <c r="Q245" s="37">
        <f>'cieki 2022'!BR244</f>
        <v>0.05</v>
      </c>
      <c r="R245" s="37">
        <f>'cieki 2022'!BS244</f>
        <v>0.05</v>
      </c>
      <c r="S245" s="51">
        <f>'cieki 2022'!BT244</f>
        <v>0.05</v>
      </c>
      <c r="T245" s="51">
        <f>'cieki 2022'!BX244</f>
        <v>0.15</v>
      </c>
      <c r="U245" s="94">
        <f>'cieki 2022'!BZ244</f>
        <v>0</v>
      </c>
      <c r="V245" s="94">
        <f>'cieki 2022'!CB244</f>
        <v>0</v>
      </c>
      <c r="W245" s="97">
        <f>'cieki 2022'!CJ244</f>
        <v>0</v>
      </c>
      <c r="X245" s="94">
        <f>'cieki 2022'!CO244</f>
        <v>0</v>
      </c>
      <c r="Y245" s="94">
        <f>'cieki 2022'!CP244</f>
        <v>0</v>
      </c>
      <c r="Z245" s="94">
        <f>'cieki 2022'!CQ244</f>
        <v>0</v>
      </c>
      <c r="AA245" s="94">
        <f>'cieki 2022'!CR244</f>
        <v>0</v>
      </c>
      <c r="AB245" s="94">
        <f>'cieki 2022'!CS244</f>
        <v>0</v>
      </c>
      <c r="AC245" s="94">
        <f>'cieki 2022'!CV244</f>
        <v>0</v>
      </c>
      <c r="AD245" s="94">
        <f>'cieki 2022'!CX244</f>
        <v>0</v>
      </c>
      <c r="AE245" s="94">
        <f>'cieki 2022'!CZ244</f>
        <v>0</v>
      </c>
      <c r="AF245" s="94">
        <f>'cieki 2022'!DA244</f>
        <v>0</v>
      </c>
      <c r="AG245" s="94">
        <f>'cieki 2022'!DB244</f>
        <v>0</v>
      </c>
      <c r="AH245" s="51">
        <f>'cieki 2022'!DC244</f>
        <v>0.05</v>
      </c>
      <c r="AI245" s="51">
        <f>'cieki 2022'!DD244</f>
        <v>0.05</v>
      </c>
      <c r="AJ245" s="94">
        <f>'cieki 2022'!DF244</f>
        <v>0</v>
      </c>
      <c r="AK245" s="94">
        <f>'cieki 2022'!DG244</f>
        <v>0</v>
      </c>
      <c r="AL245" s="94">
        <f>'cieki 2022'!DH244</f>
        <v>0</v>
      </c>
      <c r="AM245" s="94">
        <f>'cieki 2022'!DI244</f>
        <v>0</v>
      </c>
      <c r="AN245" s="95">
        <f>'cieki 2022'!DJ244</f>
        <v>0</v>
      </c>
      <c r="AO245" s="72" t="s">
        <v>167</v>
      </c>
      <c r="AQ245" s="145"/>
      <c r="AR245" s="146"/>
    </row>
    <row r="246" spans="1:44" ht="25.5" x14ac:dyDescent="0.2">
      <c r="A246" s="7">
        <f>'cieki 2022'!B245</f>
        <v>431</v>
      </c>
      <c r="B246" s="12" t="str">
        <f>'cieki 2022'!D245</f>
        <v>Zbiornik Solina - Polańczyk</v>
      </c>
      <c r="C246" s="37">
        <f>'cieki 2022'!I245</f>
        <v>0.05</v>
      </c>
      <c r="D246" s="37">
        <f>'cieki 2022'!J245</f>
        <v>1.5</v>
      </c>
      <c r="E246" s="37">
        <f>'cieki 2022'!L245</f>
        <v>2.5000000000000001E-2</v>
      </c>
      <c r="F246" s="37">
        <f>'cieki 2022'!N245</f>
        <v>6.43</v>
      </c>
      <c r="G246" s="37">
        <f>'cieki 2022'!O245</f>
        <v>7.43</v>
      </c>
      <c r="H246" s="37">
        <f>'cieki 2022'!S245</f>
        <v>8.1</v>
      </c>
      <c r="I246" s="37">
        <f>'cieki 2022'!T245</f>
        <v>0.5</v>
      </c>
      <c r="J246" s="37">
        <f>'cieki 2022'!X245</f>
        <v>15.4</v>
      </c>
      <c r="K246" s="37">
        <f>'cieki 2022'!AH245</f>
        <v>2.5</v>
      </c>
      <c r="L246" s="37">
        <f>'cieki 2022'!AJ245</f>
        <v>2.5</v>
      </c>
      <c r="M246" s="37">
        <f>'cieki 2022'!BA245</f>
        <v>31.5</v>
      </c>
      <c r="N246" s="37">
        <f>'cieki 2022'!BI245</f>
        <v>0.5</v>
      </c>
      <c r="O246" s="37">
        <f>'cieki 2022'!BJ245</f>
        <v>5.0000000000000001E-3</v>
      </c>
      <c r="P246" s="37">
        <f>'cieki 2022'!BP245</f>
        <v>0.05</v>
      </c>
      <c r="Q246" s="37">
        <f>'cieki 2022'!BR245</f>
        <v>0.05</v>
      </c>
      <c r="R246" s="37">
        <f>'cieki 2022'!BS245</f>
        <v>0.05</v>
      </c>
      <c r="S246" s="51">
        <f>'cieki 2022'!BT245</f>
        <v>0.05</v>
      </c>
      <c r="T246" s="51">
        <f>'cieki 2022'!BX245</f>
        <v>0.15</v>
      </c>
      <c r="U246" s="94">
        <f>'cieki 2022'!BZ245</f>
        <v>0</v>
      </c>
      <c r="V246" s="94">
        <f>'cieki 2022'!CB245</f>
        <v>0</v>
      </c>
      <c r="W246" s="97">
        <f>'cieki 2022'!CJ245</f>
        <v>0</v>
      </c>
      <c r="X246" s="94">
        <f>'cieki 2022'!CO245</f>
        <v>0</v>
      </c>
      <c r="Y246" s="94">
        <f>'cieki 2022'!CP245</f>
        <v>0</v>
      </c>
      <c r="Z246" s="94">
        <f>'cieki 2022'!CQ245</f>
        <v>0</v>
      </c>
      <c r="AA246" s="94">
        <f>'cieki 2022'!CR245</f>
        <v>0</v>
      </c>
      <c r="AB246" s="94">
        <f>'cieki 2022'!CS245</f>
        <v>0</v>
      </c>
      <c r="AC246" s="94">
        <f>'cieki 2022'!CV245</f>
        <v>0</v>
      </c>
      <c r="AD246" s="94">
        <f>'cieki 2022'!CX245</f>
        <v>0</v>
      </c>
      <c r="AE246" s="94">
        <f>'cieki 2022'!CZ245</f>
        <v>0</v>
      </c>
      <c r="AF246" s="94">
        <f>'cieki 2022'!DA245</f>
        <v>0</v>
      </c>
      <c r="AG246" s="94">
        <f>'cieki 2022'!DB245</f>
        <v>0</v>
      </c>
      <c r="AH246" s="51">
        <f>'cieki 2022'!DC245</f>
        <v>0.05</v>
      </c>
      <c r="AI246" s="51">
        <f>'cieki 2022'!DD245</f>
        <v>0.05</v>
      </c>
      <c r="AJ246" s="94">
        <f>'cieki 2022'!DF245</f>
        <v>0</v>
      </c>
      <c r="AK246" s="94">
        <f>'cieki 2022'!DG245</f>
        <v>0</v>
      </c>
      <c r="AL246" s="94">
        <f>'cieki 2022'!DH245</f>
        <v>0</v>
      </c>
      <c r="AM246" s="94">
        <f>'cieki 2022'!DI245</f>
        <v>0</v>
      </c>
      <c r="AN246" s="95">
        <f>'cieki 2022'!DJ245</f>
        <v>0</v>
      </c>
      <c r="AO246" s="72" t="s">
        <v>167</v>
      </c>
      <c r="AQ246" s="145"/>
      <c r="AR246" s="146"/>
    </row>
    <row r="247" spans="1:44" x14ac:dyDescent="0.2">
      <c r="A247" s="7">
        <f>'cieki 2022'!B246</f>
        <v>432</v>
      </c>
      <c r="B247" s="12" t="str">
        <f>'cieki 2022'!D246</f>
        <v>Zielawa - Woskrzenice</v>
      </c>
      <c r="C247" s="37">
        <f>'cieki 2022'!I246</f>
        <v>0.05</v>
      </c>
      <c r="D247" s="37">
        <f>'cieki 2022'!J246</f>
        <v>1.5</v>
      </c>
      <c r="E247" s="37">
        <f>'cieki 2022'!L246</f>
        <v>2.5000000000000001E-2</v>
      </c>
      <c r="F247" s="37">
        <f>'cieki 2022'!N246</f>
        <v>3.21</v>
      </c>
      <c r="G247" s="37">
        <f>'cieki 2022'!O246</f>
        <v>3.79</v>
      </c>
      <c r="H247" s="37">
        <f>'cieki 2022'!S246</f>
        <v>0.2</v>
      </c>
      <c r="I247" s="37">
        <f>'cieki 2022'!T246</f>
        <v>0.5</v>
      </c>
      <c r="J247" s="37">
        <f>'cieki 2022'!X246</f>
        <v>10</v>
      </c>
      <c r="K247" s="37">
        <f>'cieki 2022'!AH246</f>
        <v>6</v>
      </c>
      <c r="L247" s="37">
        <f>'cieki 2022'!AJ246</f>
        <v>2.5</v>
      </c>
      <c r="M247" s="37">
        <f>'cieki 2022'!BA246</f>
        <v>63.5</v>
      </c>
      <c r="N247" s="37">
        <f>'cieki 2022'!BI246</f>
        <v>0.5</v>
      </c>
      <c r="O247" s="37">
        <f>'cieki 2022'!BJ246</f>
        <v>5.0000000000000001E-3</v>
      </c>
      <c r="P247" s="37">
        <f>'cieki 2022'!BP246</f>
        <v>0.05</v>
      </c>
      <c r="Q247" s="37">
        <f>'cieki 2022'!BR246</f>
        <v>0.05</v>
      </c>
      <c r="R247" s="37">
        <f>'cieki 2022'!BS246</f>
        <v>0.05</v>
      </c>
      <c r="S247" s="51">
        <f>'cieki 2022'!BT246</f>
        <v>0.05</v>
      </c>
      <c r="T247" s="51">
        <f>'cieki 2022'!BX246</f>
        <v>0.15</v>
      </c>
      <c r="U247" s="94">
        <f>'cieki 2022'!BZ246</f>
        <v>0</v>
      </c>
      <c r="V247" s="94">
        <f>'cieki 2022'!CB246</f>
        <v>0</v>
      </c>
      <c r="W247" s="97">
        <f>'cieki 2022'!CJ246</f>
        <v>0</v>
      </c>
      <c r="X247" s="94">
        <f>'cieki 2022'!CO246</f>
        <v>0</v>
      </c>
      <c r="Y247" s="94">
        <f>'cieki 2022'!CP246</f>
        <v>0</v>
      </c>
      <c r="Z247" s="94">
        <f>'cieki 2022'!CQ246</f>
        <v>0</v>
      </c>
      <c r="AA247" s="94">
        <f>'cieki 2022'!CR246</f>
        <v>0</v>
      </c>
      <c r="AB247" s="94">
        <f>'cieki 2022'!CS246</f>
        <v>0</v>
      </c>
      <c r="AC247" s="94">
        <f>'cieki 2022'!CV246</f>
        <v>0</v>
      </c>
      <c r="AD247" s="94">
        <f>'cieki 2022'!CX246</f>
        <v>0</v>
      </c>
      <c r="AE247" s="94">
        <f>'cieki 2022'!CZ246</f>
        <v>0</v>
      </c>
      <c r="AF247" s="94">
        <f>'cieki 2022'!DA246</f>
        <v>0</v>
      </c>
      <c r="AG247" s="94">
        <f>'cieki 2022'!DB246</f>
        <v>0</v>
      </c>
      <c r="AH247" s="51">
        <f>'cieki 2022'!DC246</f>
        <v>0.05</v>
      </c>
      <c r="AI247" s="51">
        <f>'cieki 2022'!DD246</f>
        <v>0.05</v>
      </c>
      <c r="AJ247" s="94">
        <f>'cieki 2022'!DF246</f>
        <v>0</v>
      </c>
      <c r="AK247" s="94">
        <f>'cieki 2022'!DG246</f>
        <v>0</v>
      </c>
      <c r="AL247" s="94">
        <f>'cieki 2022'!DH246</f>
        <v>0</v>
      </c>
      <c r="AM247" s="94">
        <f>'cieki 2022'!DI246</f>
        <v>0</v>
      </c>
      <c r="AN247" s="95">
        <f>'cieki 2022'!DJ246</f>
        <v>0</v>
      </c>
      <c r="AO247" s="72" t="s">
        <v>167</v>
      </c>
      <c r="AQ247" s="145"/>
      <c r="AR247" s="146"/>
    </row>
    <row r="248" spans="1:44" x14ac:dyDescent="0.2">
      <c r="A248" s="7">
        <f>'cieki 2022'!B247</f>
        <v>433</v>
      </c>
      <c r="B248" s="12" t="str">
        <f>'cieki 2022'!D247</f>
        <v>Zimnica - ujście do Odry</v>
      </c>
      <c r="C248" s="37">
        <f>'cieki 2022'!I247</f>
        <v>0.05</v>
      </c>
      <c r="D248" s="37">
        <f>'cieki 2022'!J247</f>
        <v>1.5</v>
      </c>
      <c r="E248" s="37">
        <f>'cieki 2022'!L247</f>
        <v>2.5000000000000001E-2</v>
      </c>
      <c r="F248" s="37">
        <f>'cieki 2022'!N247</f>
        <v>2.65</v>
      </c>
      <c r="G248" s="37">
        <f>'cieki 2022'!O247</f>
        <v>12.6</v>
      </c>
      <c r="H248" s="37">
        <f>'cieki 2022'!S247</f>
        <v>2.39</v>
      </c>
      <c r="I248" s="37">
        <f>'cieki 2022'!T247</f>
        <v>26.1</v>
      </c>
      <c r="J248" s="37">
        <f>'cieki 2022'!X247</f>
        <v>22.9</v>
      </c>
      <c r="K248" s="37">
        <f>'cieki 2022'!AH247</f>
        <v>25</v>
      </c>
      <c r="L248" s="37">
        <f>'cieki 2022'!AJ247</f>
        <v>17</v>
      </c>
      <c r="M248" s="37">
        <f>'cieki 2022'!BA247</f>
        <v>981</v>
      </c>
      <c r="N248" s="37">
        <f>'cieki 2022'!BI247</f>
        <v>0.5</v>
      </c>
      <c r="O248" s="37">
        <f>'cieki 2022'!BJ247</f>
        <v>5.0000000000000001E-3</v>
      </c>
      <c r="P248" s="37">
        <f>'cieki 2022'!BP247</f>
        <v>0.05</v>
      </c>
      <c r="Q248" s="37">
        <f>'cieki 2022'!BR247</f>
        <v>0.05</v>
      </c>
      <c r="R248" s="37">
        <f>'cieki 2022'!BS247</f>
        <v>0.05</v>
      </c>
      <c r="S248" s="51">
        <f>'cieki 2022'!BT247</f>
        <v>0.05</v>
      </c>
      <c r="T248" s="51">
        <f>'cieki 2022'!BX247</f>
        <v>0.15</v>
      </c>
      <c r="U248" s="102">
        <f>'cieki 2022'!BZ247</f>
        <v>50</v>
      </c>
      <c r="V248" s="102">
        <f>'cieki 2022'!CB247</f>
        <v>0.01</v>
      </c>
      <c r="W248" s="103">
        <f>'cieki 2022'!CJ247</f>
        <v>5.0000000000000001E-3</v>
      </c>
      <c r="X248" s="102">
        <f>'cieki 2022'!CO247</f>
        <v>1.5</v>
      </c>
      <c r="Y248" s="102">
        <f>'cieki 2022'!CP247</f>
        <v>0.3</v>
      </c>
      <c r="Z248" s="102">
        <f>'cieki 2022'!CQ247</f>
        <v>5</v>
      </c>
      <c r="AA248" s="102">
        <f>'cieki 2022'!CR247</f>
        <v>0.5</v>
      </c>
      <c r="AB248" s="102">
        <f>'cieki 2022'!CS247</f>
        <v>0.5</v>
      </c>
      <c r="AC248" s="102">
        <f>'cieki 2022'!CV247</f>
        <v>0.05</v>
      </c>
      <c r="AD248" s="102">
        <f>'cieki 2022'!CX247</f>
        <v>0.05</v>
      </c>
      <c r="AE248" s="102">
        <f>'cieki 2022'!CZ247</f>
        <v>0.05</v>
      </c>
      <c r="AF248" s="102">
        <f>'cieki 2022'!DA247</f>
        <v>0.05</v>
      </c>
      <c r="AG248" s="102">
        <f>'cieki 2022'!DB247</f>
        <v>0.05</v>
      </c>
      <c r="AH248" s="102">
        <f>'cieki 2022'!DC247</f>
        <v>0.05</v>
      </c>
      <c r="AI248" s="102">
        <f>'cieki 2022'!DD247</f>
        <v>0.05</v>
      </c>
      <c r="AJ248" s="102">
        <f>'cieki 2022'!DF247</f>
        <v>0.5</v>
      </c>
      <c r="AK248" s="102">
        <f>'cieki 2022'!DG247</f>
        <v>0.05</v>
      </c>
      <c r="AL248" s="102">
        <f>'cieki 2022'!DH247</f>
        <v>2.5000000000000001E-2</v>
      </c>
      <c r="AM248" s="102">
        <f>'cieki 2022'!DI247</f>
        <v>2.5000000000000001E-2</v>
      </c>
      <c r="AN248" s="104">
        <f>'cieki 2022'!DJ247</f>
        <v>0.05</v>
      </c>
      <c r="AO248" s="72" t="s">
        <v>167</v>
      </c>
      <c r="AQ248" s="145"/>
      <c r="AR248" s="146"/>
    </row>
    <row r="249" spans="1:44" ht="25.5" x14ac:dyDescent="0.2">
      <c r="A249" s="7">
        <f>'cieki 2022'!B248</f>
        <v>434</v>
      </c>
      <c r="B249" s="12" t="str">
        <f>'cieki 2022'!D248</f>
        <v>Żabniczanka - ujście do Soły</v>
      </c>
      <c r="C249" s="37">
        <f>'cieki 2022'!I248</f>
        <v>0.05</v>
      </c>
      <c r="D249" s="37">
        <f>'cieki 2022'!J248</f>
        <v>3.12</v>
      </c>
      <c r="E249" s="37">
        <f>'cieki 2022'!L248</f>
        <v>2.5000000000000001E-2</v>
      </c>
      <c r="F249" s="37">
        <f>'cieki 2022'!N248</f>
        <v>19.7</v>
      </c>
      <c r="G249" s="37">
        <f>'cieki 2022'!O248</f>
        <v>15.3</v>
      </c>
      <c r="H249" s="37">
        <f>'cieki 2022'!S248</f>
        <v>33.200000000000003</v>
      </c>
      <c r="I249" s="37">
        <f>'cieki 2022'!T248</f>
        <v>8.24</v>
      </c>
      <c r="J249" s="37">
        <f>'cieki 2022'!X248</f>
        <v>50</v>
      </c>
      <c r="K249" s="37">
        <f>'cieki 2022'!AH248</f>
        <v>10</v>
      </c>
      <c r="L249" s="37">
        <f>'cieki 2022'!AJ248</f>
        <v>11</v>
      </c>
      <c r="M249" s="37">
        <f>'cieki 2022'!BA248</f>
        <v>248.5</v>
      </c>
      <c r="N249" s="37">
        <f>'cieki 2022'!BI248</f>
        <v>0.5</v>
      </c>
      <c r="O249" s="37">
        <f>'cieki 2022'!BJ248</f>
        <v>5.0000000000000001E-3</v>
      </c>
      <c r="P249" s="37">
        <f>'cieki 2022'!BP248</f>
        <v>0.05</v>
      </c>
      <c r="Q249" s="37">
        <f>'cieki 2022'!BR248</f>
        <v>0.05</v>
      </c>
      <c r="R249" s="37">
        <f>'cieki 2022'!BS248</f>
        <v>0.05</v>
      </c>
      <c r="S249" s="51">
        <f>'cieki 2022'!BT248</f>
        <v>0.05</v>
      </c>
      <c r="T249" s="51">
        <f>'cieki 2022'!BX248</f>
        <v>0.15</v>
      </c>
      <c r="U249" s="102">
        <f>'cieki 2022'!BZ248</f>
        <v>50</v>
      </c>
      <c r="V249" s="102">
        <f>'cieki 2022'!CB248</f>
        <v>0.01</v>
      </c>
      <c r="W249" s="103">
        <f>'cieki 2022'!CJ248</f>
        <v>5.0000000000000001E-3</v>
      </c>
      <c r="X249" s="102">
        <f>'cieki 2022'!CO248</f>
        <v>1.5</v>
      </c>
      <c r="Y249" s="102">
        <f>'cieki 2022'!CP248</f>
        <v>0.3</v>
      </c>
      <c r="Z249" s="102">
        <f>'cieki 2022'!CQ248</f>
        <v>5</v>
      </c>
      <c r="AA249" s="102">
        <f>'cieki 2022'!CR248</f>
        <v>0.5</v>
      </c>
      <c r="AB249" s="102">
        <f>'cieki 2022'!CS248</f>
        <v>0.5</v>
      </c>
      <c r="AC249" s="102">
        <f>'cieki 2022'!CV248</f>
        <v>0.05</v>
      </c>
      <c r="AD249" s="102">
        <f>'cieki 2022'!CX248</f>
        <v>0.05</v>
      </c>
      <c r="AE249" s="102">
        <f>'cieki 2022'!CZ248</f>
        <v>0.05</v>
      </c>
      <c r="AF249" s="102">
        <f>'cieki 2022'!DA248</f>
        <v>0.05</v>
      </c>
      <c r="AG249" s="102">
        <f>'cieki 2022'!DB248</f>
        <v>0.05</v>
      </c>
      <c r="AH249" s="102">
        <f>'cieki 2022'!DC248</f>
        <v>0.05</v>
      </c>
      <c r="AI249" s="102">
        <f>'cieki 2022'!DD248</f>
        <v>0.05</v>
      </c>
      <c r="AJ249" s="102">
        <f>'cieki 2022'!DF248</f>
        <v>0.5</v>
      </c>
      <c r="AK249" s="102">
        <f>'cieki 2022'!DG248</f>
        <v>0.05</v>
      </c>
      <c r="AL249" s="102">
        <f>'cieki 2022'!DH248</f>
        <v>2.5000000000000001E-2</v>
      </c>
      <c r="AM249" s="102">
        <f>'cieki 2022'!DI248</f>
        <v>2.5000000000000001E-2</v>
      </c>
      <c r="AN249" s="104">
        <f>'cieki 2022'!DJ248</f>
        <v>0.05</v>
      </c>
      <c r="AO249" s="72" t="s">
        <v>167</v>
      </c>
      <c r="AQ249" s="145"/>
      <c r="AR249" s="146"/>
    </row>
    <row r="250" spans="1:44" x14ac:dyDescent="0.2">
      <c r="A250" s="7">
        <f>'cieki 2022'!B249</f>
        <v>436</v>
      </c>
      <c r="B250" s="12" t="str">
        <f>'cieki 2022'!D249</f>
        <v>Żydawka - ujście</v>
      </c>
      <c r="C250" s="37">
        <f>'cieki 2022'!I249</f>
        <v>0.05</v>
      </c>
      <c r="D250" s="37">
        <f>'cieki 2022'!J249</f>
        <v>1.5</v>
      </c>
      <c r="E250" s="37">
        <f>'cieki 2022'!L249</f>
        <v>2.5000000000000001E-2</v>
      </c>
      <c r="F250" s="37">
        <f>'cieki 2022'!N249</f>
        <v>1.42</v>
      </c>
      <c r="G250" s="37">
        <f>'cieki 2022'!O249</f>
        <v>4.17</v>
      </c>
      <c r="H250" s="37">
        <f>'cieki 2022'!S249</f>
        <v>0.2</v>
      </c>
      <c r="I250" s="37">
        <f>'cieki 2022'!T249</f>
        <v>0.5</v>
      </c>
      <c r="J250" s="37">
        <f>'cieki 2022'!X249</f>
        <v>2.82</v>
      </c>
      <c r="K250" s="37">
        <f>'cieki 2022'!AH249</f>
        <v>2.5</v>
      </c>
      <c r="L250" s="37">
        <f>'cieki 2022'!AJ249</f>
        <v>2.5</v>
      </c>
      <c r="M250" s="37">
        <f>'cieki 2022'!BA249</f>
        <v>31.5</v>
      </c>
      <c r="N250" s="37">
        <f>'cieki 2022'!BI249</f>
        <v>0.5</v>
      </c>
      <c r="O250" s="37">
        <f>'cieki 2022'!BJ249</f>
        <v>5.0000000000000001E-3</v>
      </c>
      <c r="P250" s="37">
        <f>'cieki 2022'!BP249</f>
        <v>0.05</v>
      </c>
      <c r="Q250" s="37">
        <f>'cieki 2022'!BR249</f>
        <v>0.05</v>
      </c>
      <c r="R250" s="37">
        <f>'cieki 2022'!BS249</f>
        <v>0.05</v>
      </c>
      <c r="S250" s="51">
        <f>'cieki 2022'!BT249</f>
        <v>0.05</v>
      </c>
      <c r="T250" s="51">
        <f>'cieki 2022'!BX249</f>
        <v>0.15</v>
      </c>
      <c r="U250" s="94">
        <f>'cieki 2022'!BZ249</f>
        <v>0</v>
      </c>
      <c r="V250" s="94">
        <f>'cieki 2022'!CB249</f>
        <v>0</v>
      </c>
      <c r="W250" s="97">
        <f>'cieki 2022'!CJ249</f>
        <v>0</v>
      </c>
      <c r="X250" s="94">
        <f>'cieki 2022'!CO249</f>
        <v>0</v>
      </c>
      <c r="Y250" s="94">
        <f>'cieki 2022'!CP249</f>
        <v>0</v>
      </c>
      <c r="Z250" s="94">
        <f>'cieki 2022'!CQ249</f>
        <v>0</v>
      </c>
      <c r="AA250" s="94">
        <f>'cieki 2022'!CR249</f>
        <v>0</v>
      </c>
      <c r="AB250" s="94">
        <f>'cieki 2022'!CS249</f>
        <v>0</v>
      </c>
      <c r="AC250" s="94">
        <f>'cieki 2022'!CV249</f>
        <v>0</v>
      </c>
      <c r="AD250" s="94">
        <f>'cieki 2022'!CX249</f>
        <v>0</v>
      </c>
      <c r="AE250" s="94">
        <f>'cieki 2022'!CZ249</f>
        <v>0</v>
      </c>
      <c r="AF250" s="94">
        <f>'cieki 2022'!DA249</f>
        <v>0</v>
      </c>
      <c r="AG250" s="94">
        <f>'cieki 2022'!DB249</f>
        <v>0</v>
      </c>
      <c r="AH250" s="51">
        <f>'cieki 2022'!DC249</f>
        <v>0.05</v>
      </c>
      <c r="AI250" s="51">
        <f>'cieki 2022'!DD249</f>
        <v>0.05</v>
      </c>
      <c r="AJ250" s="94">
        <f>'cieki 2022'!DF249</f>
        <v>0</v>
      </c>
      <c r="AK250" s="94">
        <f>'cieki 2022'!DG249</f>
        <v>0</v>
      </c>
      <c r="AL250" s="94">
        <f>'cieki 2022'!DH249</f>
        <v>0</v>
      </c>
      <c r="AM250" s="94">
        <f>'cieki 2022'!DI249</f>
        <v>0</v>
      </c>
      <c r="AN250" s="95">
        <f>'cieki 2022'!DJ249</f>
        <v>0</v>
      </c>
      <c r="AO250" s="72" t="s">
        <v>167</v>
      </c>
      <c r="AQ250" s="145"/>
    </row>
    <row r="251" spans="1:44" x14ac:dyDescent="0.2">
      <c r="AQ251" s="146"/>
    </row>
  </sheetData>
  <sheetProtection formatColumns="0" formatRows="0" sort="0" autoFilter="0" pivotTables="0"/>
  <autoFilter ref="A4:AO250" xr:uid="{00000000-0009-0000-0000-000002000000}"/>
  <customSheetViews>
    <customSheetView guid="{FB1470F3-388A-4235-BFB8-43234B719E27}">
      <pane xSplit="2" ySplit="4" topLeftCell="C5" activePane="bottomRight" state="frozen"/>
      <selection pane="bottomRight" activeCell="C5" sqref="C5"/>
      <pageMargins left="0.7" right="0.7" top="0.75" bottom="0.75" header="0.3" footer="0.3"/>
      <pageSetup paperSize="9" orientation="portrait" verticalDpi="300" r:id="rId1"/>
    </customSheetView>
  </customSheetViews>
  <conditionalFormatting sqref="C7:C250">
    <cfRule type="cellIs" dxfId="498" priority="265" operator="lessThan">
      <formula>1</formula>
    </cfRule>
    <cfRule type="cellIs" dxfId="497" priority="269" operator="greaterThanOrEqual">
      <formula>1</formula>
    </cfRule>
  </conditionalFormatting>
  <conditionalFormatting sqref="D7:D250">
    <cfRule type="cellIs" dxfId="496" priority="261" operator="lessThan">
      <formula>9.8</formula>
    </cfRule>
    <cfRule type="cellIs" dxfId="495" priority="262" operator="greaterThanOrEqual">
      <formula>9.8</formula>
    </cfRule>
  </conditionalFormatting>
  <conditionalFormatting sqref="E7:E250">
    <cfRule type="cellIs" dxfId="494" priority="257" operator="lessThan">
      <formula>$E$6</formula>
    </cfRule>
    <cfRule type="cellIs" dxfId="493" priority="258" operator="greaterThanOrEqual">
      <formula>$E$6</formula>
    </cfRule>
  </conditionalFormatting>
  <conditionalFormatting sqref="F7:F250">
    <cfRule type="cellIs" dxfId="492" priority="253" operator="lessThan">
      <formula>F$6</formula>
    </cfRule>
    <cfRule type="cellIs" dxfId="491" priority="254" operator="greaterThanOrEqual">
      <formula>F$6</formula>
    </cfRule>
  </conditionalFormatting>
  <conditionalFormatting sqref="G7:G250">
    <cfRule type="cellIs" dxfId="490" priority="249" operator="lessThanOrEqual">
      <formula>$G$6</formula>
    </cfRule>
    <cfRule type="cellIs" dxfId="489" priority="250" operator="greaterThan">
      <formula>$G$6</formula>
    </cfRule>
  </conditionalFormatting>
  <conditionalFormatting sqref="H7:H250">
    <cfRule type="cellIs" dxfId="488" priority="245" operator="lessThan">
      <formula>$H$6</formula>
    </cfRule>
    <cfRule type="cellIs" dxfId="487" priority="246" operator="greaterThanOrEqual">
      <formula>$H$6</formula>
    </cfRule>
  </conditionalFormatting>
  <conditionalFormatting sqref="I7:I250">
    <cfRule type="cellIs" dxfId="486" priority="241" operator="lessThan">
      <formula>$I$6</formula>
    </cfRule>
    <cfRule type="cellIs" dxfId="485" priority="242" operator="greaterThanOrEqual">
      <formula>$I$6</formula>
    </cfRule>
  </conditionalFormatting>
  <conditionalFormatting sqref="J7:J250">
    <cfRule type="cellIs" dxfId="484" priority="237" operator="lessThan">
      <formula>$J$6</formula>
    </cfRule>
    <cfRule type="cellIs" dxfId="483" priority="238" operator="greaterThanOrEqual">
      <formula>$J$6</formula>
    </cfRule>
  </conditionalFormatting>
  <conditionalFormatting sqref="K7:K250">
    <cfRule type="cellIs" dxfId="482" priority="233" operator="lessThan">
      <formula>$K$6</formula>
    </cfRule>
    <cfRule type="cellIs" dxfId="481" priority="234" operator="greaterThanOrEqual">
      <formula>$K$6</formula>
    </cfRule>
  </conditionalFormatting>
  <conditionalFormatting sqref="L7:L250">
    <cfRule type="cellIs" dxfId="480" priority="229" operator="lessThan">
      <formula>$L$6</formula>
    </cfRule>
    <cfRule type="cellIs" dxfId="479" priority="230" operator="greaterThanOrEqual">
      <formula>$L$6</formula>
    </cfRule>
  </conditionalFormatting>
  <conditionalFormatting sqref="M7:M250">
    <cfRule type="cellIs" dxfId="478" priority="225" operator="lessThan">
      <formula>$M$6</formula>
    </cfRule>
    <cfRule type="cellIs" dxfId="477" priority="226" operator="greaterThanOrEqual">
      <formula>$M$6</formula>
    </cfRule>
  </conditionalFormatting>
  <conditionalFormatting sqref="N7:N250">
    <cfRule type="cellIs" dxfId="476" priority="221" operator="lessThan">
      <formula>N$6</formula>
    </cfRule>
    <cfRule type="cellIs" dxfId="475" priority="222" operator="greaterThanOrEqual">
      <formula>N$6</formula>
    </cfRule>
  </conditionalFormatting>
  <conditionalFormatting sqref="O7:O250">
    <cfRule type="cellIs" dxfId="474" priority="217" operator="lessThan">
      <formula>O$6</formula>
    </cfRule>
    <cfRule type="cellIs" dxfId="473" priority="218" operator="greaterThanOrEqual">
      <formula>O$6</formula>
    </cfRule>
  </conditionalFormatting>
  <conditionalFormatting sqref="P7:P250">
    <cfRule type="cellIs" dxfId="472" priority="213" operator="lessThanOrEqual">
      <formula>1</formula>
    </cfRule>
    <cfRule type="cellIs" dxfId="471" priority="214" operator="greaterThan">
      <formula>1</formula>
    </cfRule>
  </conditionalFormatting>
  <conditionalFormatting sqref="Q7:Q250">
    <cfRule type="cellIs" dxfId="470" priority="209" operator="lessThan">
      <formula>Q$6</formula>
    </cfRule>
    <cfRule type="cellIs" dxfId="469" priority="210" operator="greaterThanOrEqual">
      <formula>Q$6</formula>
    </cfRule>
  </conditionalFormatting>
  <conditionalFormatting sqref="R7:R250">
    <cfRule type="cellIs" dxfId="468" priority="205" operator="lessThan">
      <formula>R$6</formula>
    </cfRule>
    <cfRule type="cellIs" dxfId="467" priority="206" operator="greaterThanOrEqual">
      <formula>R$6</formula>
    </cfRule>
  </conditionalFormatting>
  <conditionalFormatting sqref="S7:S250">
    <cfRule type="cellIs" dxfId="466" priority="201" operator="lessThan">
      <formula>S$6</formula>
    </cfRule>
    <cfRule type="cellIs" dxfId="465" priority="202" operator="greaterThanOrEqual">
      <formula>S$6</formula>
    </cfRule>
  </conditionalFormatting>
  <conditionalFormatting sqref="T7:T250">
    <cfRule type="cellIs" dxfId="464" priority="199" operator="lessThan">
      <formula>T$6</formula>
    </cfRule>
    <cfRule type="cellIs" dxfId="463" priority="200" operator="greaterThanOrEqual">
      <formula>T$6</formula>
    </cfRule>
  </conditionalFormatting>
  <conditionalFormatting sqref="U125">
    <cfRule type="cellIs" dxfId="462" priority="197" operator="lessThan">
      <formula>U$6</formula>
    </cfRule>
    <cfRule type="cellIs" dxfId="461" priority="198" operator="greaterThanOrEqual">
      <formula>U$6</formula>
    </cfRule>
  </conditionalFormatting>
  <conditionalFormatting sqref="V125">
    <cfRule type="cellIs" dxfId="460" priority="195" operator="lessThan">
      <formula>V$6</formula>
    </cfRule>
    <cfRule type="cellIs" dxfId="459" priority="196" operator="greaterThanOrEqual">
      <formula>V$6</formula>
    </cfRule>
  </conditionalFormatting>
  <conditionalFormatting sqref="W125">
    <cfRule type="cellIs" dxfId="458" priority="193" operator="lessThan">
      <formula>W$6</formula>
    </cfRule>
    <cfRule type="cellIs" dxfId="457" priority="194" operator="greaterThanOrEqual">
      <formula>W$6</formula>
    </cfRule>
  </conditionalFormatting>
  <conditionalFormatting sqref="X125">
    <cfRule type="cellIs" dxfId="456" priority="191" operator="lessThan">
      <formula>X$6</formula>
    </cfRule>
    <cfRule type="cellIs" dxfId="455" priority="192" operator="greaterThanOrEqual">
      <formula>X$6</formula>
    </cfRule>
  </conditionalFormatting>
  <conditionalFormatting sqref="Z125">
    <cfRule type="cellIs" dxfId="454" priority="171" operator="lessThan">
      <formula>Z$6</formula>
    </cfRule>
    <cfRule type="cellIs" dxfId="453" priority="172" operator="greaterThanOrEqual">
      <formula>Z$6</formula>
    </cfRule>
  </conditionalFormatting>
  <conditionalFormatting sqref="AA125">
    <cfRule type="cellIs" dxfId="452" priority="161" operator="lessThan">
      <formula>AA$6</formula>
    </cfRule>
    <cfRule type="cellIs" dxfId="451" priority="162" operator="greaterThanOrEqual">
      <formula>AA$6</formula>
    </cfRule>
  </conditionalFormatting>
  <conditionalFormatting sqref="AB125">
    <cfRule type="cellIs" dxfId="450" priority="151" operator="lessThan">
      <formula>AB$6</formula>
    </cfRule>
    <cfRule type="cellIs" dxfId="449" priority="152" operator="greaterThanOrEqual">
      <formula>AB$6</formula>
    </cfRule>
  </conditionalFormatting>
  <conditionalFormatting sqref="AF125">
    <cfRule type="cellIs" dxfId="448" priority="111" operator="lessThan">
      <formula>AF$6</formula>
    </cfRule>
    <cfRule type="cellIs" dxfId="447" priority="112" operator="greaterThanOrEqual">
      <formula>AF$6</formula>
    </cfRule>
  </conditionalFormatting>
  <conditionalFormatting sqref="AG125">
    <cfRule type="cellIs" dxfId="446" priority="101" operator="lessThan">
      <formula>AG$6</formula>
    </cfRule>
    <cfRule type="cellIs" dxfId="445" priority="102" operator="greaterThanOrEqual">
      <formula>AG$6</formula>
    </cfRule>
  </conditionalFormatting>
  <conditionalFormatting sqref="AH7:AH250">
    <cfRule type="cellIs" dxfId="444" priority="97" operator="lessThan">
      <formula>AH$6</formula>
    </cfRule>
    <cfRule type="cellIs" dxfId="443" priority="98" operator="greaterThanOrEqual">
      <formula>AH$6</formula>
    </cfRule>
  </conditionalFormatting>
  <conditionalFormatting sqref="AI7:AI250">
    <cfRule type="cellIs" dxfId="442" priority="93" operator="lessThan">
      <formula>AI$6</formula>
    </cfRule>
    <cfRule type="cellIs" dxfId="441" priority="94" operator="greaterThanOrEqual">
      <formula>AI$6</formula>
    </cfRule>
  </conditionalFormatting>
  <conditionalFormatting sqref="AK125">
    <cfRule type="cellIs" dxfId="440" priority="73" operator="lessThan">
      <formula>AK$6</formula>
    </cfRule>
    <cfRule type="cellIs" dxfId="439" priority="74" operator="greaterThanOrEqual">
      <formula>AK$6</formula>
    </cfRule>
  </conditionalFormatting>
  <conditionalFormatting sqref="AL125">
    <cfRule type="cellIs" dxfId="438" priority="63" operator="lessThan">
      <formula>AL$6</formula>
    </cfRule>
    <cfRule type="cellIs" dxfId="437" priority="64" operator="greaterThanOrEqual">
      <formula>AL$6</formula>
    </cfRule>
  </conditionalFormatting>
  <conditionalFormatting sqref="AM125">
    <cfRule type="cellIs" dxfId="436" priority="53" operator="lessThan">
      <formula>AM$6</formula>
    </cfRule>
    <cfRule type="cellIs" dxfId="435" priority="54" operator="greaterThanOrEqual">
      <formula>AM$6</formula>
    </cfRule>
  </conditionalFormatting>
  <conditionalFormatting sqref="AN125">
    <cfRule type="cellIs" dxfId="434" priority="43" operator="lessThan">
      <formula>AN$6</formula>
    </cfRule>
    <cfRule type="cellIs" dxfId="433" priority="44" operator="greaterThanOrEqual">
      <formula>AN$6</formula>
    </cfRule>
  </conditionalFormatting>
  <conditionalFormatting sqref="Y125">
    <cfRule type="cellIs" dxfId="432" priority="35" operator="lessThan">
      <formula>Y$6</formula>
    </cfRule>
    <cfRule type="cellIs" dxfId="431" priority="36" operator="greaterThanOrEqual">
      <formula>Y$6</formula>
    </cfRule>
  </conditionalFormatting>
  <conditionalFormatting sqref="AC125">
    <cfRule type="cellIs" dxfId="430" priority="27" operator="lessThan">
      <formula>AC$6</formula>
    </cfRule>
    <cfRule type="cellIs" dxfId="429" priority="28" operator="greaterThanOrEqual">
      <formula>AC$6</formula>
    </cfRule>
  </conditionalFormatting>
  <conditionalFormatting sqref="AD125">
    <cfRule type="cellIs" dxfId="428" priority="19" operator="lessThan">
      <formula>AD$6</formula>
    </cfRule>
    <cfRule type="cellIs" dxfId="427" priority="20" operator="greaterThanOrEqual">
      <formula>AD$6</formula>
    </cfRule>
  </conditionalFormatting>
  <conditionalFormatting sqref="AE125">
    <cfRule type="cellIs" dxfId="426" priority="11" operator="lessThan">
      <formula>AE$6</formula>
    </cfRule>
    <cfRule type="cellIs" dxfId="425" priority="12" operator="greaterThanOrEqual">
      <formula>AE$6</formula>
    </cfRule>
  </conditionalFormatting>
  <conditionalFormatting sqref="AJ125">
    <cfRule type="cellIs" dxfId="424" priority="3" operator="lessThan">
      <formula>AJ$6</formula>
    </cfRule>
    <cfRule type="cellIs" dxfId="423" priority="4" operator="greaterThanOrEqual">
      <formula>AJ$6</formula>
    </cfRule>
  </conditionalFormatting>
  <pageMargins left="7.874015748031496E-2" right="7.874015748031496E-2" top="0.47244094488188981" bottom="0.47244094488188981" header="0.31496062992125984" footer="0.31496062992125984"/>
  <pageSetup paperSize="8" scale="50" fitToHeight="0" orientation="landscape" verticalDpi="30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7">
    <tabColor theme="7" tint="0.79998168889431442"/>
    <pageSetUpPr fitToPage="1"/>
  </sheetPr>
  <dimension ref="A1:BA248"/>
  <sheetViews>
    <sheetView zoomScale="55" zoomScaleNormal="5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B16" sqref="B16"/>
    </sheetView>
  </sheetViews>
  <sheetFormatPr defaultRowHeight="12.75" x14ac:dyDescent="0.2"/>
  <cols>
    <col min="1" max="1" width="5.85546875" style="9" customWidth="1"/>
    <col min="2" max="2" width="37.7109375" style="8" bestFit="1" customWidth="1"/>
    <col min="3" max="3" width="10.5703125" style="8" customWidth="1"/>
    <col min="4" max="4" width="11" style="8" customWidth="1"/>
    <col min="5" max="5" width="8.85546875" style="8" customWidth="1"/>
    <col min="6" max="6" width="11.42578125" style="8" customWidth="1"/>
    <col min="7" max="7" width="10.140625" style="8" customWidth="1"/>
    <col min="8" max="8" width="12.28515625" style="8" customWidth="1"/>
    <col min="9" max="9" width="9.28515625" style="8" customWidth="1"/>
    <col min="10" max="10" width="10.140625" style="8" customWidth="1"/>
    <col min="11" max="11" width="11.85546875" style="8" customWidth="1"/>
    <col min="12" max="12" width="17.140625" style="8" customWidth="1"/>
    <col min="13" max="13" width="12.7109375" style="8" customWidth="1"/>
    <col min="14" max="14" width="11.85546875" style="8" customWidth="1"/>
    <col min="15" max="15" width="12.7109375" style="8" customWidth="1"/>
    <col min="16" max="16" width="12.28515625" style="8" customWidth="1"/>
    <col min="17" max="17" width="13.7109375" style="8" customWidth="1"/>
    <col min="18" max="18" width="12.7109375" style="8" customWidth="1"/>
    <col min="19" max="19" width="14.42578125" style="8" customWidth="1"/>
    <col min="20" max="20" width="12.7109375" style="8" customWidth="1"/>
    <col min="21" max="21" width="15.85546875" style="8" customWidth="1"/>
    <col min="22" max="22" width="10.5703125" style="8" customWidth="1"/>
    <col min="23" max="23" width="9.7109375" style="8" customWidth="1"/>
    <col min="24" max="24" width="12.28515625" style="8" customWidth="1"/>
    <col min="25" max="25" width="12.7109375" style="8" customWidth="1"/>
    <col min="26" max="26" width="15.85546875" style="8" customWidth="1"/>
    <col min="27" max="27" width="15.7109375" style="8" customWidth="1"/>
    <col min="28" max="28" width="12.7109375" style="8" customWidth="1"/>
    <col min="29" max="29" width="13.7109375" style="8" customWidth="1"/>
    <col min="30" max="30" width="15.42578125" style="8" customWidth="1"/>
    <col min="31" max="31" width="16.28515625" style="8" customWidth="1"/>
    <col min="32" max="32" width="14.85546875" style="8" customWidth="1"/>
    <col min="33" max="33" width="14.140625" style="8" customWidth="1"/>
    <col min="34" max="34" width="9.28515625" style="8" customWidth="1"/>
    <col min="35" max="35" width="10.140625" style="8" customWidth="1"/>
    <col min="36" max="36" width="7" style="8" customWidth="1"/>
    <col min="37" max="37" width="10.140625" style="8" customWidth="1"/>
    <col min="38" max="38" width="9.7109375" style="8" customWidth="1"/>
    <col min="39" max="39" width="15.5703125" style="8" customWidth="1"/>
    <col min="40" max="40" width="9.7109375" style="8" customWidth="1"/>
    <col min="41" max="41" width="11" style="8" customWidth="1"/>
    <col min="42" max="42" width="12.5703125" style="8" customWidth="1"/>
    <col min="43" max="43" width="15.42578125" style="8" customWidth="1"/>
    <col min="44" max="44" width="13.140625" style="8" customWidth="1"/>
    <col min="45" max="45" width="12.85546875" style="8" customWidth="1"/>
    <col min="46" max="46" width="14.140625" style="8" customWidth="1"/>
    <col min="47" max="47" width="15" style="8" customWidth="1"/>
    <col min="48" max="48" width="8" style="8" customWidth="1"/>
    <col min="49" max="49" width="12.7109375" style="8" customWidth="1"/>
    <col min="50" max="50" width="8.42578125" style="8" customWidth="1"/>
    <col min="51" max="51" width="11.28515625" style="76" bestFit="1" customWidth="1"/>
    <col min="52" max="52" width="15" style="8" customWidth="1"/>
    <col min="53" max="53" width="8.42578125" style="8" customWidth="1"/>
    <col min="54" max="16384" width="9.140625" style="8"/>
  </cols>
  <sheetData>
    <row r="1" spans="1:53" s="5" customFormat="1" x14ac:dyDescent="0.2">
      <c r="A1" s="4"/>
      <c r="B1" s="17" t="s">
        <v>150</v>
      </c>
      <c r="C1" s="4">
        <v>3</v>
      </c>
      <c r="D1" s="4">
        <v>4</v>
      </c>
      <c r="E1" s="4">
        <v>6</v>
      </c>
      <c r="F1" s="4">
        <v>8</v>
      </c>
      <c r="G1" s="4">
        <v>9</v>
      </c>
      <c r="H1" s="4">
        <v>10</v>
      </c>
      <c r="I1" s="4">
        <v>13</v>
      </c>
      <c r="J1" s="4">
        <v>14</v>
      </c>
      <c r="K1" s="4">
        <v>18</v>
      </c>
      <c r="L1" s="4">
        <v>21</v>
      </c>
      <c r="M1" s="4">
        <v>22</v>
      </c>
      <c r="N1" s="28">
        <v>28</v>
      </c>
      <c r="O1" s="29">
        <v>29</v>
      </c>
      <c r="P1" s="29">
        <v>30</v>
      </c>
      <c r="Q1" s="29">
        <v>31</v>
      </c>
      <c r="R1" s="29">
        <v>32</v>
      </c>
      <c r="S1" s="29">
        <v>33</v>
      </c>
      <c r="T1" s="29">
        <v>34</v>
      </c>
      <c r="U1" s="29">
        <v>36</v>
      </c>
      <c r="V1" s="29">
        <v>37</v>
      </c>
      <c r="W1" s="29">
        <v>38</v>
      </c>
      <c r="X1" s="29">
        <v>39</v>
      </c>
      <c r="Y1" s="29">
        <v>40</v>
      </c>
      <c r="Z1" s="29">
        <v>41</v>
      </c>
      <c r="AA1" s="29">
        <v>42</v>
      </c>
      <c r="AB1" s="29">
        <v>43</v>
      </c>
      <c r="AC1" s="29">
        <v>44</v>
      </c>
      <c r="AD1" s="29">
        <v>45</v>
      </c>
      <c r="AE1" s="30"/>
      <c r="AF1" s="31">
        <v>47</v>
      </c>
      <c r="AG1" s="4">
        <v>49</v>
      </c>
      <c r="AH1" s="4">
        <v>50</v>
      </c>
      <c r="AI1" s="4">
        <v>51</v>
      </c>
      <c r="AJ1" s="4">
        <v>52</v>
      </c>
      <c r="AK1" s="4">
        <v>54</v>
      </c>
      <c r="AL1" s="4">
        <v>55</v>
      </c>
      <c r="AM1" s="28">
        <v>57</v>
      </c>
      <c r="AN1" s="29">
        <v>58</v>
      </c>
      <c r="AO1" s="29">
        <v>59</v>
      </c>
      <c r="AP1" s="30"/>
      <c r="AQ1" s="4">
        <v>61</v>
      </c>
      <c r="AR1" s="4">
        <v>66</v>
      </c>
      <c r="AS1" s="4">
        <v>69</v>
      </c>
      <c r="AT1" s="4">
        <v>73</v>
      </c>
      <c r="AU1" s="4">
        <v>78</v>
      </c>
      <c r="AV1" s="4">
        <v>83</v>
      </c>
      <c r="AW1" s="4">
        <v>84</v>
      </c>
      <c r="AX1" s="13">
        <v>85</v>
      </c>
      <c r="AY1" s="73"/>
      <c r="BA1" s="44" t="s">
        <v>161</v>
      </c>
    </row>
    <row r="2" spans="1:53" s="5" customFormat="1" ht="51" x14ac:dyDescent="0.2">
      <c r="A2" s="14" t="s">
        <v>174</v>
      </c>
      <c r="B2" s="15" t="s">
        <v>0</v>
      </c>
      <c r="C2" s="14" t="s">
        <v>4</v>
      </c>
      <c r="D2" s="14" t="s">
        <v>5</v>
      </c>
      <c r="E2" s="14" t="s">
        <v>7</v>
      </c>
      <c r="F2" s="14" t="s">
        <v>9</v>
      </c>
      <c r="G2" s="14" t="s">
        <v>10</v>
      </c>
      <c r="H2" s="14" t="s">
        <v>11</v>
      </c>
      <c r="I2" s="14" t="s">
        <v>14</v>
      </c>
      <c r="J2" s="14" t="s">
        <v>15</v>
      </c>
      <c r="K2" s="14" t="s">
        <v>19</v>
      </c>
      <c r="L2" s="14" t="s">
        <v>22</v>
      </c>
      <c r="M2" s="14" t="s">
        <v>23</v>
      </c>
      <c r="N2" s="14" t="s">
        <v>29</v>
      </c>
      <c r="O2" s="14" t="s">
        <v>30</v>
      </c>
      <c r="P2" s="14" t="s">
        <v>31</v>
      </c>
      <c r="Q2" s="14" t="s">
        <v>32</v>
      </c>
      <c r="R2" s="14" t="s">
        <v>33</v>
      </c>
      <c r="S2" s="14" t="s">
        <v>34</v>
      </c>
      <c r="T2" s="14" t="s">
        <v>35</v>
      </c>
      <c r="U2" s="14" t="s">
        <v>37</v>
      </c>
      <c r="V2" s="14" t="s">
        <v>38</v>
      </c>
      <c r="W2" s="14" t="s">
        <v>39</v>
      </c>
      <c r="X2" s="14" t="s">
        <v>40</v>
      </c>
      <c r="Y2" s="14" t="s">
        <v>41</v>
      </c>
      <c r="Z2" s="14" t="s">
        <v>42</v>
      </c>
      <c r="AA2" s="14" t="s">
        <v>43</v>
      </c>
      <c r="AB2" s="14" t="s">
        <v>44</v>
      </c>
      <c r="AC2" s="14" t="s">
        <v>45</v>
      </c>
      <c r="AD2" s="14" t="s">
        <v>46</v>
      </c>
      <c r="AE2" s="14" t="s">
        <v>155</v>
      </c>
      <c r="AF2" s="14" t="s">
        <v>105</v>
      </c>
      <c r="AG2" s="14" t="s">
        <v>49</v>
      </c>
      <c r="AH2" s="14" t="s">
        <v>50</v>
      </c>
      <c r="AI2" s="14" t="s">
        <v>51</v>
      </c>
      <c r="AJ2" s="14" t="s">
        <v>52</v>
      </c>
      <c r="AK2" s="14" t="s">
        <v>54</v>
      </c>
      <c r="AL2" s="14" t="s">
        <v>55</v>
      </c>
      <c r="AM2" s="14" t="s">
        <v>57</v>
      </c>
      <c r="AN2" s="14" t="s">
        <v>58</v>
      </c>
      <c r="AO2" s="14" t="s">
        <v>59</v>
      </c>
      <c r="AP2" s="14" t="s">
        <v>159</v>
      </c>
      <c r="AQ2" s="14" t="s">
        <v>61</v>
      </c>
      <c r="AR2" s="14" t="s">
        <v>66</v>
      </c>
      <c r="AS2" s="14" t="s">
        <v>69</v>
      </c>
      <c r="AT2" s="14" t="s">
        <v>73</v>
      </c>
      <c r="AU2" s="14" t="s">
        <v>78</v>
      </c>
      <c r="AV2" s="14" t="s">
        <v>83</v>
      </c>
      <c r="AW2" s="14" t="s">
        <v>84</v>
      </c>
      <c r="AX2" s="25" t="s">
        <v>85</v>
      </c>
      <c r="AY2" s="77" t="s">
        <v>152</v>
      </c>
      <c r="BA2" s="45" t="s">
        <v>162</v>
      </c>
    </row>
    <row r="3" spans="1:53" s="5" customFormat="1" x14ac:dyDescent="0.2">
      <c r="A3" s="14"/>
      <c r="B3" s="15"/>
      <c r="C3" s="27" t="s">
        <v>117</v>
      </c>
      <c r="D3" s="16" t="s">
        <v>117</v>
      </c>
      <c r="E3" s="16" t="s">
        <v>117</v>
      </c>
      <c r="F3" s="16" t="s">
        <v>117</v>
      </c>
      <c r="G3" s="16" t="s">
        <v>117</v>
      </c>
      <c r="H3" s="16" t="s">
        <v>117</v>
      </c>
      <c r="I3" s="16" t="s">
        <v>117</v>
      </c>
      <c r="J3" s="16" t="s">
        <v>117</v>
      </c>
      <c r="K3" s="16" t="s">
        <v>117</v>
      </c>
      <c r="L3" s="16" t="s">
        <v>117</v>
      </c>
      <c r="M3" s="16" t="s">
        <v>117</v>
      </c>
      <c r="N3" s="16" t="s">
        <v>294</v>
      </c>
      <c r="O3" s="16" t="s">
        <v>294</v>
      </c>
      <c r="P3" s="16" t="s">
        <v>294</v>
      </c>
      <c r="Q3" s="16" t="s">
        <v>294</v>
      </c>
      <c r="R3" s="16" t="s">
        <v>294</v>
      </c>
      <c r="S3" s="16" t="s">
        <v>294</v>
      </c>
      <c r="T3" s="16" t="s">
        <v>294</v>
      </c>
      <c r="U3" s="16" t="s">
        <v>294</v>
      </c>
      <c r="V3" s="16" t="s">
        <v>294</v>
      </c>
      <c r="W3" s="16" t="s">
        <v>294</v>
      </c>
      <c r="X3" s="16" t="s">
        <v>294</v>
      </c>
      <c r="Y3" s="16" t="s">
        <v>294</v>
      </c>
      <c r="Z3" s="16" t="s">
        <v>294</v>
      </c>
      <c r="AA3" s="16" t="s">
        <v>294</v>
      </c>
      <c r="AB3" s="16" t="s">
        <v>294</v>
      </c>
      <c r="AC3" s="16" t="s">
        <v>294</v>
      </c>
      <c r="AD3" s="16" t="s">
        <v>294</v>
      </c>
      <c r="AE3" s="16" t="s">
        <v>294</v>
      </c>
      <c r="AF3" s="16" t="s">
        <v>294</v>
      </c>
      <c r="AG3" s="16" t="s">
        <v>294</v>
      </c>
      <c r="AH3" s="16" t="s">
        <v>294</v>
      </c>
      <c r="AI3" s="16" t="s">
        <v>294</v>
      </c>
      <c r="AJ3" s="16" t="s">
        <v>294</v>
      </c>
      <c r="AK3" s="16" t="s">
        <v>294</v>
      </c>
      <c r="AL3" s="16" t="s">
        <v>294</v>
      </c>
      <c r="AM3" s="16" t="s">
        <v>294</v>
      </c>
      <c r="AN3" s="16" t="s">
        <v>294</v>
      </c>
      <c r="AO3" s="16" t="s">
        <v>294</v>
      </c>
      <c r="AP3" s="16" t="s">
        <v>294</v>
      </c>
      <c r="AQ3" s="16" t="s">
        <v>294</v>
      </c>
      <c r="AR3" s="16" t="s">
        <v>294</v>
      </c>
      <c r="AS3" s="16" t="s">
        <v>294</v>
      </c>
      <c r="AT3" s="16" t="s">
        <v>294</v>
      </c>
      <c r="AU3" s="16" t="s">
        <v>294</v>
      </c>
      <c r="AV3" s="16" t="s">
        <v>294</v>
      </c>
      <c r="AW3" s="16" t="s">
        <v>294</v>
      </c>
      <c r="AX3" s="16" t="s">
        <v>294</v>
      </c>
      <c r="AY3" s="77"/>
      <c r="BA3" s="46" t="s">
        <v>163</v>
      </c>
    </row>
    <row r="4" spans="1:53" s="33" customFormat="1" x14ac:dyDescent="0.2">
      <c r="A4" s="32"/>
      <c r="B4" s="34" t="s">
        <v>165</v>
      </c>
      <c r="C4" s="35" t="s">
        <v>115</v>
      </c>
      <c r="D4" s="36" t="s">
        <v>106</v>
      </c>
      <c r="E4" s="36" t="s">
        <v>108</v>
      </c>
      <c r="F4" s="36" t="s">
        <v>109</v>
      </c>
      <c r="G4" s="36" t="s">
        <v>110</v>
      </c>
      <c r="H4" s="36" t="s">
        <v>114</v>
      </c>
      <c r="I4" s="36" t="s">
        <v>107</v>
      </c>
      <c r="J4" s="36" t="s">
        <v>112</v>
      </c>
      <c r="K4" s="36" t="s">
        <v>116</v>
      </c>
      <c r="L4" s="36" t="s">
        <v>111</v>
      </c>
      <c r="M4" s="36" t="s">
        <v>113</v>
      </c>
      <c r="N4" s="36" t="s">
        <v>122</v>
      </c>
      <c r="O4" s="36" t="s">
        <v>123</v>
      </c>
      <c r="P4" s="36" t="s">
        <v>120</v>
      </c>
      <c r="Q4" s="36" t="s">
        <v>130</v>
      </c>
      <c r="R4" s="36" t="s">
        <v>128</v>
      </c>
      <c r="S4" s="36" t="s">
        <v>124</v>
      </c>
      <c r="T4" s="36" t="s">
        <v>125</v>
      </c>
      <c r="U4" s="36" t="s">
        <v>127</v>
      </c>
      <c r="V4" s="36" t="s">
        <v>119</v>
      </c>
      <c r="W4" s="36" t="s">
        <v>118</v>
      </c>
      <c r="X4" s="36" t="s">
        <v>121</v>
      </c>
      <c r="Y4" s="36" t="s">
        <v>132</v>
      </c>
      <c r="Z4" s="36" t="s">
        <v>126</v>
      </c>
      <c r="AA4" s="36" t="s">
        <v>126</v>
      </c>
      <c r="AB4" s="36" t="s">
        <v>125</v>
      </c>
      <c r="AC4" s="36" t="s">
        <v>131</v>
      </c>
      <c r="AD4" s="36" t="s">
        <v>129</v>
      </c>
      <c r="AE4" s="36" t="s">
        <v>156</v>
      </c>
      <c r="AF4" s="36" t="s">
        <v>133</v>
      </c>
      <c r="AG4" s="36" t="s">
        <v>157</v>
      </c>
      <c r="AH4" s="36" t="s">
        <v>140</v>
      </c>
      <c r="AI4" s="36" t="s">
        <v>141</v>
      </c>
      <c r="AJ4" s="36" t="s">
        <v>142</v>
      </c>
      <c r="AK4" s="36" t="s">
        <v>146</v>
      </c>
      <c r="AL4" s="36" t="s">
        <v>135</v>
      </c>
      <c r="AM4" s="36" t="s">
        <v>145</v>
      </c>
      <c r="AN4" s="36" t="s">
        <v>144</v>
      </c>
      <c r="AO4" s="36" t="s">
        <v>143</v>
      </c>
      <c r="AP4" s="36" t="s">
        <v>158</v>
      </c>
      <c r="AQ4" s="36" t="s">
        <v>149</v>
      </c>
      <c r="AR4" s="36" t="s">
        <v>148</v>
      </c>
      <c r="AS4" s="36" t="s">
        <v>139</v>
      </c>
      <c r="AT4" s="36" t="s">
        <v>138</v>
      </c>
      <c r="AU4" s="36" t="s">
        <v>147</v>
      </c>
      <c r="AV4" s="36" t="s">
        <v>137</v>
      </c>
      <c r="AW4" s="36" t="s">
        <v>136</v>
      </c>
      <c r="AX4" s="75" t="s">
        <v>134</v>
      </c>
      <c r="AY4" s="78"/>
      <c r="BA4" s="47" t="s">
        <v>164</v>
      </c>
    </row>
    <row r="5" spans="1:53" x14ac:dyDescent="0.2">
      <c r="A5" s="7">
        <f>'cieki 2022'!B6</f>
        <v>2</v>
      </c>
      <c r="B5" s="12" t="str">
        <f>'cieki 2022'!D6</f>
        <v>Barycz - powyżej ujścia Orli (m. Wąsosz)</v>
      </c>
      <c r="C5" s="37">
        <f>'cieki 2022'!I6</f>
        <v>0.05</v>
      </c>
      <c r="D5" s="37">
        <f>'cieki 2022'!J6</f>
        <v>1.5</v>
      </c>
      <c r="E5" s="37">
        <f>'cieki 2022'!L6</f>
        <v>2.5000000000000001E-2</v>
      </c>
      <c r="F5" s="37">
        <f>'cieki 2022'!N6</f>
        <v>3.02</v>
      </c>
      <c r="G5" s="37">
        <f>'cieki 2022'!O6</f>
        <v>4.62</v>
      </c>
      <c r="H5" s="37">
        <f>'cieki 2022'!P6</f>
        <v>2.3E-3</v>
      </c>
      <c r="I5" s="37">
        <f>'cieki 2022'!S6</f>
        <v>2.12</v>
      </c>
      <c r="J5" s="37">
        <f>'cieki 2022'!T6</f>
        <v>0.5</v>
      </c>
      <c r="K5" s="50">
        <f>'cieki 2022'!X6</f>
        <v>10.3</v>
      </c>
      <c r="L5" s="50">
        <f>'cieki 2022'!AA6</f>
        <v>1230</v>
      </c>
      <c r="M5" s="50">
        <f>'cieki 2022'!AB6</f>
        <v>17.899999999999999</v>
      </c>
      <c r="N5" s="50">
        <f>'cieki 2022'!AH6</f>
        <v>7</v>
      </c>
      <c r="O5" s="50">
        <f>'cieki 2022'!AI6</f>
        <v>2.5</v>
      </c>
      <c r="P5" s="50">
        <f>'cieki 2022'!AJ6</f>
        <v>2.5</v>
      </c>
      <c r="Q5" s="50">
        <f>'cieki 2022'!AK6</f>
        <v>5</v>
      </c>
      <c r="R5" s="50">
        <f>'cieki 2022'!AL6</f>
        <v>2.5</v>
      </c>
      <c r="S5" s="50">
        <f>'cieki 2022'!AM6</f>
        <v>2.5</v>
      </c>
      <c r="T5" s="50">
        <f>'cieki 2022'!AN6</f>
        <v>2.5</v>
      </c>
      <c r="U5" s="50">
        <f>'cieki 2022'!AP6</f>
        <v>2.5</v>
      </c>
      <c r="V5" s="50">
        <f>'cieki 2022'!AQ6</f>
        <v>1.5</v>
      </c>
      <c r="W5" s="50">
        <f>'cieki 2022'!AR6</f>
        <v>2.5</v>
      </c>
      <c r="X5" s="50">
        <f>'cieki 2022'!AS6</f>
        <v>2.5</v>
      </c>
      <c r="Y5" s="50">
        <f>'cieki 2022'!AT6</f>
        <v>2.5</v>
      </c>
      <c r="Z5" s="50">
        <f>'cieki 2022'!AU6</f>
        <v>2.5</v>
      </c>
      <c r="AA5" s="50">
        <f>'cieki 2022'!AV6</f>
        <v>2.5</v>
      </c>
      <c r="AB5" s="50">
        <f>'cieki 2022'!AW6</f>
        <v>2.5</v>
      </c>
      <c r="AC5" s="50">
        <f>'cieki 2022'!AX6</f>
        <v>2.5</v>
      </c>
      <c r="AD5" s="50">
        <f>'cieki 2022'!AY6</f>
        <v>2.5</v>
      </c>
      <c r="AE5" s="50">
        <f>'cieki 2022'!BA6</f>
        <v>38.5</v>
      </c>
      <c r="AF5" s="50">
        <f>'cieki 2022'!BI6</f>
        <v>0.5</v>
      </c>
      <c r="AG5" s="50">
        <f>'cieki 2022'!BK6</f>
        <v>0.5</v>
      </c>
      <c r="AH5" s="50">
        <f>'cieki 2022'!BL6</f>
        <v>0.05</v>
      </c>
      <c r="AI5" s="50">
        <f>'cieki 2022'!BM6</f>
        <v>0.05</v>
      </c>
      <c r="AJ5" s="50">
        <f>'cieki 2022'!BN6</f>
        <v>0.05</v>
      </c>
      <c r="AK5" s="50">
        <f>'cieki 2022'!BQ6</f>
        <v>0.4</v>
      </c>
      <c r="AL5" s="50">
        <f>'cieki 2022'!BR6</f>
        <v>0.05</v>
      </c>
      <c r="AM5" s="50">
        <f>'cieki 2022'!BT6</f>
        <v>0.05</v>
      </c>
      <c r="AN5" s="50">
        <f>'cieki 2022'!BU6</f>
        <v>0.05</v>
      </c>
      <c r="AO5" s="50">
        <f>'cieki 2022'!BV6</f>
        <v>0.05</v>
      </c>
      <c r="AP5" s="50">
        <f>'cieki 2022'!BW6</f>
        <v>0.1</v>
      </c>
      <c r="AQ5" s="50">
        <f>'cieki 2022'!BY6</f>
        <v>0</v>
      </c>
      <c r="AR5" s="50">
        <f>'cieki 2022'!BZ6</f>
        <v>0</v>
      </c>
      <c r="AS5" s="50">
        <f>'cieki 2022'!CA6</f>
        <v>0</v>
      </c>
      <c r="AT5" s="50">
        <f>'cieki 2022'!CB6</f>
        <v>0</v>
      </c>
      <c r="AU5" s="50">
        <f>'cieki 2022'!CC6</f>
        <v>0</v>
      </c>
      <c r="AV5" s="50">
        <f>'cieki 2022'!CD6</f>
        <v>0</v>
      </c>
      <c r="AW5" s="50">
        <f>'cieki 2022'!DC6</f>
        <v>0.05</v>
      </c>
      <c r="AX5" s="74">
        <f>'cieki 2022'!DD6</f>
        <v>0.05</v>
      </c>
      <c r="AY5" s="72" t="s">
        <v>161</v>
      </c>
    </row>
    <row r="6" spans="1:53" x14ac:dyDescent="0.2">
      <c r="A6" s="7">
        <f>'cieki 2022'!B7</f>
        <v>3</v>
      </c>
      <c r="B6" s="12" t="str">
        <f>'cieki 2022'!D7</f>
        <v>Barycz - powyżej Żmigrodu i ujścia Sąsiecznicy</v>
      </c>
      <c r="C6" s="37">
        <f>'cieki 2022'!I7</f>
        <v>0.05</v>
      </c>
      <c r="D6" s="37">
        <f>'cieki 2022'!J7</f>
        <v>8.5500000000000007</v>
      </c>
      <c r="E6" s="37">
        <f>'cieki 2022'!L7</f>
        <v>2.5000000000000001E-2</v>
      </c>
      <c r="F6" s="37">
        <f>'cieki 2022'!N7</f>
        <v>6.2</v>
      </c>
      <c r="G6" s="37">
        <f>'cieki 2022'!O7</f>
        <v>10.4</v>
      </c>
      <c r="H6" s="37">
        <f>'cieki 2022'!P7</f>
        <v>2.4899999999999999E-2</v>
      </c>
      <c r="I6" s="37">
        <f>'cieki 2022'!S7</f>
        <v>4.57</v>
      </c>
      <c r="J6" s="37">
        <f>'cieki 2022'!T7</f>
        <v>7.33</v>
      </c>
      <c r="K6" s="50">
        <f>'cieki 2022'!X7</f>
        <v>45</v>
      </c>
      <c r="L6" s="50">
        <f>'cieki 2022'!AA7</f>
        <v>27760.3</v>
      </c>
      <c r="M6" s="50">
        <f>'cieki 2022'!AB7</f>
        <v>756.12699999999995</v>
      </c>
      <c r="N6" s="50">
        <f>'cieki 2022'!AH7</f>
        <v>19</v>
      </c>
      <c r="O6" s="50">
        <f>'cieki 2022'!AI7</f>
        <v>2.5</v>
      </c>
      <c r="P6" s="50">
        <f>'cieki 2022'!AJ7</f>
        <v>2.5</v>
      </c>
      <c r="Q6" s="50">
        <f>'cieki 2022'!AK7</f>
        <v>14</v>
      </c>
      <c r="R6" s="50">
        <f>'cieki 2022'!AL7</f>
        <v>2.5</v>
      </c>
      <c r="S6" s="50">
        <f>'cieki 2022'!AM7</f>
        <v>2.5</v>
      </c>
      <c r="T6" s="50">
        <f>'cieki 2022'!AN7</f>
        <v>12</v>
      </c>
      <c r="U6" s="50">
        <f>'cieki 2022'!AP7</f>
        <v>11</v>
      </c>
      <c r="V6" s="50">
        <f>'cieki 2022'!AQ7</f>
        <v>1.5</v>
      </c>
      <c r="W6" s="50">
        <f>'cieki 2022'!AR7</f>
        <v>2.5</v>
      </c>
      <c r="X6" s="50">
        <f>'cieki 2022'!AS7</f>
        <v>2.5</v>
      </c>
      <c r="Y6" s="50">
        <f>'cieki 2022'!AT7</f>
        <v>14</v>
      </c>
      <c r="Z6" s="50">
        <f>'cieki 2022'!AU7</f>
        <v>12</v>
      </c>
      <c r="AA6" s="50">
        <f>'cieki 2022'!AV7</f>
        <v>2.5</v>
      </c>
      <c r="AB6" s="50">
        <f>'cieki 2022'!AW7</f>
        <v>2.5</v>
      </c>
      <c r="AC6" s="50">
        <f>'cieki 2022'!AX7</f>
        <v>21</v>
      </c>
      <c r="AD6" s="50">
        <f>'cieki 2022'!AY7</f>
        <v>2.5</v>
      </c>
      <c r="AE6" s="50">
        <f>'cieki 2022'!BA7</f>
        <v>90</v>
      </c>
      <c r="AF6" s="50">
        <f>'cieki 2022'!BI7</f>
        <v>0.5</v>
      </c>
      <c r="AG6" s="50">
        <f>'cieki 2022'!BK7</f>
        <v>0.5</v>
      </c>
      <c r="AH6" s="50">
        <f>'cieki 2022'!BL7</f>
        <v>0.05</v>
      </c>
      <c r="AI6" s="50">
        <f>'cieki 2022'!BM7</f>
        <v>0.05</v>
      </c>
      <c r="AJ6" s="50">
        <f>'cieki 2022'!BN7</f>
        <v>0.05</v>
      </c>
      <c r="AK6" s="50">
        <f>'cieki 2022'!BQ7</f>
        <v>0.4</v>
      </c>
      <c r="AL6" s="50">
        <f>'cieki 2022'!BR7</f>
        <v>0.05</v>
      </c>
      <c r="AM6" s="50">
        <f>'cieki 2022'!BT7</f>
        <v>0.05</v>
      </c>
      <c r="AN6" s="50">
        <f>'cieki 2022'!BU7</f>
        <v>0.05</v>
      </c>
      <c r="AO6" s="50">
        <f>'cieki 2022'!BV7</f>
        <v>0.05</v>
      </c>
      <c r="AP6" s="50">
        <f>'cieki 2022'!BW7</f>
        <v>0.1</v>
      </c>
      <c r="AQ6" s="139">
        <f>'cieki 2022'!BY7</f>
        <v>0</v>
      </c>
      <c r="AR6" s="50">
        <f>'cieki 2022'!BZ7</f>
        <v>0</v>
      </c>
      <c r="AS6" s="50">
        <f>'cieki 2022'!CA7</f>
        <v>0</v>
      </c>
      <c r="AT6" s="50">
        <f>'cieki 2022'!CB7</f>
        <v>0</v>
      </c>
      <c r="AU6" s="50">
        <f>'cieki 2022'!CC7</f>
        <v>0</v>
      </c>
      <c r="AV6" s="50">
        <f>'cieki 2022'!CD7</f>
        <v>0</v>
      </c>
      <c r="AW6" s="50">
        <f>'cieki 2022'!DC7</f>
        <v>0.05</v>
      </c>
      <c r="AX6" s="74">
        <f>'cieki 2022'!DD7</f>
        <v>0.05</v>
      </c>
      <c r="AY6" s="81" t="s">
        <v>162</v>
      </c>
      <c r="AZ6" s="1"/>
    </row>
    <row r="7" spans="1:53" x14ac:dyDescent="0.2">
      <c r="A7" s="7">
        <f>'cieki 2022'!B8</f>
        <v>4</v>
      </c>
      <c r="B7" s="12" t="str">
        <f>'cieki 2022'!D8</f>
        <v>Bełk - miejscowość Zabełków</v>
      </c>
      <c r="C7" s="37">
        <f>'cieki 2022'!I8</f>
        <v>0.05</v>
      </c>
      <c r="D7" s="37">
        <f>'cieki 2022'!J8</f>
        <v>1.5</v>
      </c>
      <c r="E7" s="37">
        <f>'cieki 2022'!L8</f>
        <v>2.5000000000000001E-2</v>
      </c>
      <c r="F7" s="37">
        <f>'cieki 2022'!N8</f>
        <v>11.4</v>
      </c>
      <c r="G7" s="37">
        <f>'cieki 2022'!O8</f>
        <v>21.8</v>
      </c>
      <c r="H7" s="37">
        <f>'cieki 2022'!P8</f>
        <v>1.9199999999999998E-2</v>
      </c>
      <c r="I7" s="37">
        <f>'cieki 2022'!S8</f>
        <v>10.4</v>
      </c>
      <c r="J7" s="37">
        <f>'cieki 2022'!T8</f>
        <v>11</v>
      </c>
      <c r="K7" s="50">
        <f>'cieki 2022'!X8</f>
        <v>116</v>
      </c>
      <c r="L7" s="50">
        <f>'cieki 2022'!AA8</f>
        <v>11700</v>
      </c>
      <c r="M7" s="50">
        <f>'cieki 2022'!AB8</f>
        <v>348</v>
      </c>
      <c r="N7" s="50">
        <f>'cieki 2022'!AH8</f>
        <v>32</v>
      </c>
      <c r="O7" s="50">
        <f>'cieki 2022'!AI8</f>
        <v>87</v>
      </c>
      <c r="P7" s="50">
        <f>'cieki 2022'!AJ8</f>
        <v>25</v>
      </c>
      <c r="Q7" s="50">
        <f>'cieki 2022'!AK8</f>
        <v>311</v>
      </c>
      <c r="R7" s="50">
        <f>'cieki 2022'!AL8</f>
        <v>160</v>
      </c>
      <c r="S7" s="50">
        <f>'cieki 2022'!AM8</f>
        <v>118</v>
      </c>
      <c r="T7" s="50">
        <f>'cieki 2022'!AN8</f>
        <v>108</v>
      </c>
      <c r="U7" s="50">
        <f>'cieki 2022'!AP8</f>
        <v>82</v>
      </c>
      <c r="V7" s="50">
        <f>'cieki 2022'!AQ8</f>
        <v>48</v>
      </c>
      <c r="W7" s="50">
        <f>'cieki 2022'!AR8</f>
        <v>11</v>
      </c>
      <c r="X7" s="50">
        <f>'cieki 2022'!AS8</f>
        <v>10</v>
      </c>
      <c r="Y7" s="50">
        <f>'cieki 2022'!AT8</f>
        <v>225</v>
      </c>
      <c r="Z7" s="50">
        <f>'cieki 2022'!AU8</f>
        <v>162</v>
      </c>
      <c r="AA7" s="50">
        <f>'cieki 2022'!AV8</f>
        <v>65</v>
      </c>
      <c r="AB7" s="50">
        <f>'cieki 2022'!AW8</f>
        <v>69</v>
      </c>
      <c r="AC7" s="50">
        <f>'cieki 2022'!AX8</f>
        <v>108</v>
      </c>
      <c r="AD7" s="50">
        <f>'cieki 2022'!AY8</f>
        <v>38</v>
      </c>
      <c r="AE7" s="50">
        <f>'cieki 2022'!BA8</f>
        <v>1362</v>
      </c>
      <c r="AF7" s="50">
        <f>'cieki 2022'!BI8</f>
        <v>0.5</v>
      </c>
      <c r="AG7" s="50">
        <f>'cieki 2022'!BK8</f>
        <v>0.5</v>
      </c>
      <c r="AH7" s="50">
        <f>'cieki 2022'!BL8</f>
        <v>0.05</v>
      </c>
      <c r="AI7" s="50">
        <f>'cieki 2022'!BM8</f>
        <v>0.05</v>
      </c>
      <c r="AJ7" s="50">
        <f>'cieki 2022'!BN8</f>
        <v>0.05</v>
      </c>
      <c r="AK7" s="50">
        <f>'cieki 2022'!BQ8</f>
        <v>0.4</v>
      </c>
      <c r="AL7" s="50">
        <f>'cieki 2022'!BR8</f>
        <v>0.05</v>
      </c>
      <c r="AM7" s="50">
        <f>'cieki 2022'!BT8</f>
        <v>0.05</v>
      </c>
      <c r="AN7" s="50">
        <f>'cieki 2022'!BU8</f>
        <v>0.05</v>
      </c>
      <c r="AO7" s="50">
        <f>'cieki 2022'!BV8</f>
        <v>0.05</v>
      </c>
      <c r="AP7" s="50">
        <f>'cieki 2022'!BW8</f>
        <v>0.1</v>
      </c>
      <c r="AQ7" s="107">
        <f>'cieki 2022'!CI8</f>
        <v>2.5000000000000001E-2</v>
      </c>
      <c r="AR7" s="107">
        <f>'cieki 2022'!CJ8</f>
        <v>5.0000000000000001E-3</v>
      </c>
      <c r="AS7" s="106">
        <f>'cieki 2022'!CM8</f>
        <v>0.5</v>
      </c>
      <c r="AT7" s="106">
        <f>'cieki 2022'!CR8</f>
        <v>0.5</v>
      </c>
      <c r="AU7" s="108">
        <f>'cieki 2022'!CW8</f>
        <v>1E-3</v>
      </c>
      <c r="AV7" s="106">
        <f>'cieki 2022'!DB8</f>
        <v>0.05</v>
      </c>
      <c r="AW7" s="50">
        <f>'cieki 2022'!DC8</f>
        <v>0.05</v>
      </c>
      <c r="AX7" s="74">
        <f>'cieki 2022'!DD8</f>
        <v>0.05</v>
      </c>
      <c r="AY7" s="81" t="s">
        <v>162</v>
      </c>
      <c r="AZ7" s="5"/>
    </row>
    <row r="8" spans="1:53" x14ac:dyDescent="0.2">
      <c r="A8" s="7">
        <f>'cieki 2022'!B9</f>
        <v>6</v>
      </c>
      <c r="B8" s="12" t="str">
        <f>'cieki 2022'!D9</f>
        <v>Biała Głuchołaska - Biała Nyska</v>
      </c>
      <c r="C8" s="37">
        <f>'cieki 2022'!I9</f>
        <v>0.05</v>
      </c>
      <c r="D8" s="37">
        <f>'cieki 2022'!J9</f>
        <v>1.5</v>
      </c>
      <c r="E8" s="37">
        <f>'cieki 2022'!L9</f>
        <v>2.5000000000000001E-2</v>
      </c>
      <c r="F8" s="37">
        <f>'cieki 2022'!N9</f>
        <v>22.8</v>
      </c>
      <c r="G8" s="37">
        <f>'cieki 2022'!O9</f>
        <v>14.3</v>
      </c>
      <c r="H8" s="37">
        <f>'cieki 2022'!P9</f>
        <v>2.06E-2</v>
      </c>
      <c r="I8" s="37">
        <f>'cieki 2022'!S9</f>
        <v>11.6</v>
      </c>
      <c r="J8" s="37">
        <f>'cieki 2022'!T9</f>
        <v>6.74</v>
      </c>
      <c r="K8" s="50">
        <f>'cieki 2022'!X9</f>
        <v>78.5</v>
      </c>
      <c r="L8" s="50">
        <f>'cieki 2022'!AA9</f>
        <v>12000</v>
      </c>
      <c r="M8" s="50">
        <f>'cieki 2022'!AB9</f>
        <v>153</v>
      </c>
      <c r="N8" s="50">
        <f>'cieki 2022'!AH9</f>
        <v>24</v>
      </c>
      <c r="O8" s="50">
        <f>'cieki 2022'!AI9</f>
        <v>70</v>
      </c>
      <c r="P8" s="50">
        <f>'cieki 2022'!AJ9</f>
        <v>15</v>
      </c>
      <c r="Q8" s="50">
        <f>'cieki 2022'!AK9</f>
        <v>223</v>
      </c>
      <c r="R8" s="50">
        <f>'cieki 2022'!AL9</f>
        <v>120</v>
      </c>
      <c r="S8" s="50">
        <f>'cieki 2022'!AM9</f>
        <v>87</v>
      </c>
      <c r="T8" s="50">
        <f>'cieki 2022'!AN9</f>
        <v>93</v>
      </c>
      <c r="U8" s="50">
        <f>'cieki 2022'!AP9</f>
        <v>67</v>
      </c>
      <c r="V8" s="50">
        <f>'cieki 2022'!AQ9</f>
        <v>20</v>
      </c>
      <c r="W8" s="50">
        <f>'cieki 2022'!AR9</f>
        <v>6</v>
      </c>
      <c r="X8" s="50">
        <f>'cieki 2022'!AS9</f>
        <v>7</v>
      </c>
      <c r="Y8" s="50">
        <f>'cieki 2022'!AT9</f>
        <v>170</v>
      </c>
      <c r="Z8" s="50">
        <f>'cieki 2022'!AU9</f>
        <v>135</v>
      </c>
      <c r="AA8" s="50">
        <f>'cieki 2022'!AV9</f>
        <v>57</v>
      </c>
      <c r="AB8" s="50">
        <f>'cieki 2022'!AW9</f>
        <v>65</v>
      </c>
      <c r="AC8" s="50">
        <f>'cieki 2022'!AX9</f>
        <v>94</v>
      </c>
      <c r="AD8" s="50">
        <f>'cieki 2022'!AY9</f>
        <v>37</v>
      </c>
      <c r="AE8" s="50">
        <f>'cieki 2022'!BA9</f>
        <v>1027</v>
      </c>
      <c r="AF8" s="50">
        <f>'cieki 2022'!BI9</f>
        <v>0.5</v>
      </c>
      <c r="AG8" s="50">
        <f>'cieki 2022'!BK9</f>
        <v>0.5</v>
      </c>
      <c r="AH8" s="50">
        <f>'cieki 2022'!BL9</f>
        <v>0.05</v>
      </c>
      <c r="AI8" s="50">
        <f>'cieki 2022'!BM9</f>
        <v>0.05</v>
      </c>
      <c r="AJ8" s="50">
        <f>'cieki 2022'!BN9</f>
        <v>0.05</v>
      </c>
      <c r="AK8" s="50">
        <f>'cieki 2022'!BQ9</f>
        <v>0.4</v>
      </c>
      <c r="AL8" s="50">
        <f>'cieki 2022'!BR9</f>
        <v>0.05</v>
      </c>
      <c r="AM8" s="50">
        <f>'cieki 2022'!BT9</f>
        <v>0.05</v>
      </c>
      <c r="AN8" s="50">
        <f>'cieki 2022'!BU9</f>
        <v>0.05</v>
      </c>
      <c r="AO8" s="50">
        <f>'cieki 2022'!BV9</f>
        <v>0.05</v>
      </c>
      <c r="AP8" s="50">
        <f>'cieki 2022'!BW9</f>
        <v>0.1</v>
      </c>
      <c r="AQ8" s="139">
        <f>'cieki 2022'!BY9</f>
        <v>0</v>
      </c>
      <c r="AR8" s="139">
        <f>'cieki 2022'!CJ9</f>
        <v>0</v>
      </c>
      <c r="AS8" s="139">
        <f>'cieki 2022'!CM9</f>
        <v>0</v>
      </c>
      <c r="AT8" s="139">
        <f>'cieki 2022'!CR9</f>
        <v>0</v>
      </c>
      <c r="AU8" s="139">
        <f>'cieki 2022'!CW9</f>
        <v>0</v>
      </c>
      <c r="AV8" s="139">
        <f>'cieki 2022'!DB9</f>
        <v>0</v>
      </c>
      <c r="AW8" s="50">
        <f>'cieki 2022'!DC9</f>
        <v>0.05</v>
      </c>
      <c r="AX8" s="74">
        <f>'cieki 2022'!DD9</f>
        <v>0.05</v>
      </c>
      <c r="AY8" s="81" t="s">
        <v>162</v>
      </c>
    </row>
    <row r="9" spans="1:53" x14ac:dyDescent="0.2">
      <c r="A9" s="7">
        <f>'cieki 2022'!B10</f>
        <v>7</v>
      </c>
      <c r="B9" s="12" t="str">
        <f>'cieki 2022'!D10</f>
        <v>Biała Lądecka - m. Żelazno</v>
      </c>
      <c r="C9" s="37">
        <f>'cieki 2022'!I10</f>
        <v>0.05</v>
      </c>
      <c r="D9" s="37">
        <f>'cieki 2022'!J10</f>
        <v>3.72</v>
      </c>
      <c r="E9" s="37">
        <f>'cieki 2022'!L10</f>
        <v>2.5000000000000001E-2</v>
      </c>
      <c r="F9" s="37">
        <f>'cieki 2022'!N10</f>
        <v>20.8</v>
      </c>
      <c r="G9" s="37">
        <f>'cieki 2022'!O10</f>
        <v>12.7</v>
      </c>
      <c r="H9" s="37">
        <f>'cieki 2022'!P10</f>
        <v>7.1999999999999998E-3</v>
      </c>
      <c r="I9" s="37">
        <f>'cieki 2022'!S10</f>
        <v>15.7</v>
      </c>
      <c r="J9" s="37">
        <f>'cieki 2022'!T10</f>
        <v>0.5</v>
      </c>
      <c r="K9" s="50">
        <f>'cieki 2022'!X10</f>
        <v>71.900000000000006</v>
      </c>
      <c r="L9" s="50">
        <f>'cieki 2022'!AA10</f>
        <v>13900</v>
      </c>
      <c r="M9" s="50">
        <f>'cieki 2022'!AB10</f>
        <v>265</v>
      </c>
      <c r="N9" s="50">
        <f>'cieki 2022'!AH10</f>
        <v>51</v>
      </c>
      <c r="O9" s="50">
        <f>'cieki 2022'!AI10</f>
        <v>1580</v>
      </c>
      <c r="P9" s="50">
        <f>'cieki 2022'!AJ10</f>
        <v>62</v>
      </c>
      <c r="Q9" s="50">
        <f>'cieki 2022'!AK10</f>
        <v>1280</v>
      </c>
      <c r="R9" s="50">
        <f>'cieki 2022'!AL10</f>
        <v>410</v>
      </c>
      <c r="S9" s="50">
        <f>'cieki 2022'!AM10</f>
        <v>329</v>
      </c>
      <c r="T9" s="50">
        <f>'cieki 2022'!AN10</f>
        <v>354</v>
      </c>
      <c r="U9" s="50">
        <f>'cieki 2022'!AP10</f>
        <v>197</v>
      </c>
      <c r="V9" s="50">
        <f>'cieki 2022'!AQ10</f>
        <v>37</v>
      </c>
      <c r="W9" s="50">
        <f>'cieki 2022'!AR10</f>
        <v>34</v>
      </c>
      <c r="X9" s="50">
        <f>'cieki 2022'!AS10</f>
        <v>31</v>
      </c>
      <c r="Y9" s="50">
        <f>'cieki 2022'!AT10</f>
        <v>603</v>
      </c>
      <c r="Z9" s="50">
        <f>'cieki 2022'!AU10</f>
        <v>372</v>
      </c>
      <c r="AA9" s="50">
        <f>'cieki 2022'!AV10</f>
        <v>143</v>
      </c>
      <c r="AB9" s="50">
        <f>'cieki 2022'!AW10</f>
        <v>168</v>
      </c>
      <c r="AC9" s="50">
        <f>'cieki 2022'!AX10</f>
        <v>319</v>
      </c>
      <c r="AD9" s="50">
        <f>'cieki 2022'!AY10</f>
        <v>103</v>
      </c>
      <c r="AE9" s="50">
        <f>'cieki 2022'!BA10</f>
        <v>5286</v>
      </c>
      <c r="AF9" s="50">
        <f>'cieki 2022'!BI10</f>
        <v>0.5</v>
      </c>
      <c r="AG9" s="50">
        <f>'cieki 2022'!BK10</f>
        <v>0.5</v>
      </c>
      <c r="AH9" s="50">
        <f>'cieki 2022'!BL10</f>
        <v>0.05</v>
      </c>
      <c r="AI9" s="50">
        <f>'cieki 2022'!BM10</f>
        <v>0.05</v>
      </c>
      <c r="AJ9" s="50">
        <f>'cieki 2022'!BN10</f>
        <v>0.05</v>
      </c>
      <c r="AK9" s="50">
        <f>'cieki 2022'!BQ10</f>
        <v>0.4</v>
      </c>
      <c r="AL9" s="50">
        <f>'cieki 2022'!BR10</f>
        <v>0.05</v>
      </c>
      <c r="AM9" s="50">
        <f>'cieki 2022'!BT10</f>
        <v>0.05</v>
      </c>
      <c r="AN9" s="50">
        <f>'cieki 2022'!BU10</f>
        <v>0.05</v>
      </c>
      <c r="AO9" s="50">
        <f>'cieki 2022'!BV10</f>
        <v>0.05</v>
      </c>
      <c r="AP9" s="50">
        <f>'cieki 2022'!BW10</f>
        <v>0.1</v>
      </c>
      <c r="AQ9" s="139">
        <f>'cieki 2022'!BY10</f>
        <v>0</v>
      </c>
      <c r="AR9" s="139">
        <f>'cieki 2022'!CJ10</f>
        <v>0</v>
      </c>
      <c r="AS9" s="139">
        <f>'cieki 2022'!CM10</f>
        <v>0</v>
      </c>
      <c r="AT9" s="139">
        <f>'cieki 2022'!CR10</f>
        <v>0</v>
      </c>
      <c r="AU9" s="139">
        <f>'cieki 2022'!CW10</f>
        <v>0</v>
      </c>
      <c r="AV9" s="139">
        <f>'cieki 2022'!DB10</f>
        <v>0</v>
      </c>
      <c r="AW9" s="50">
        <f>'cieki 2022'!DC10</f>
        <v>0.05</v>
      </c>
      <c r="AX9" s="74">
        <f>'cieki 2022'!DD10</f>
        <v>0.05</v>
      </c>
      <c r="AY9" s="71" t="s">
        <v>164</v>
      </c>
    </row>
    <row r="10" spans="1:53" x14ac:dyDescent="0.2">
      <c r="A10" s="7">
        <f>'cieki 2022'!B11</f>
        <v>9</v>
      </c>
      <c r="B10" s="12" t="str">
        <f>'cieki 2022'!D11</f>
        <v>Biały Dunajec - Poronin</v>
      </c>
      <c r="C10" s="37">
        <f>'cieki 2022'!I11</f>
        <v>0.05</v>
      </c>
      <c r="D10" s="37">
        <f>'cieki 2022'!J11</f>
        <v>1.5</v>
      </c>
      <c r="E10" s="37">
        <f>'cieki 2022'!L11</f>
        <v>2.5000000000000001E-2</v>
      </c>
      <c r="F10" s="37">
        <f>'cieki 2022'!N11</f>
        <v>21</v>
      </c>
      <c r="G10" s="37">
        <f>'cieki 2022'!O11</f>
        <v>26.7</v>
      </c>
      <c r="H10" s="37">
        <f>'cieki 2022'!P11</f>
        <v>7.0999999999999994E-2</v>
      </c>
      <c r="I10" s="37">
        <f>'cieki 2022'!S11</f>
        <v>24.7</v>
      </c>
      <c r="J10" s="37">
        <f>'cieki 2022'!T11</f>
        <v>14.4</v>
      </c>
      <c r="K10" s="50">
        <f>'cieki 2022'!X11</f>
        <v>81.2</v>
      </c>
      <c r="L10" s="50">
        <f>'cieki 2022'!AA11</f>
        <v>25410.7</v>
      </c>
      <c r="M10" s="50">
        <f>'cieki 2022'!AB11</f>
        <v>305</v>
      </c>
      <c r="N10" s="50">
        <f>'cieki 2022'!AH11</f>
        <v>53</v>
      </c>
      <c r="O10" s="50">
        <f>'cieki 2022'!AI11</f>
        <v>222</v>
      </c>
      <c r="P10" s="50">
        <f>'cieki 2022'!AJ11</f>
        <v>53</v>
      </c>
      <c r="Q10" s="50">
        <f>'cieki 2022'!AK11</f>
        <v>478</v>
      </c>
      <c r="R10" s="50">
        <f>'cieki 2022'!AL11</f>
        <v>150</v>
      </c>
      <c r="S10" s="50">
        <f>'cieki 2022'!AM11</f>
        <v>106</v>
      </c>
      <c r="T10" s="50">
        <f>'cieki 2022'!AN11</f>
        <v>68</v>
      </c>
      <c r="U10" s="50">
        <f>'cieki 2022'!AP11</f>
        <v>14</v>
      </c>
      <c r="V10" s="50">
        <f>'cieki 2022'!AQ11</f>
        <v>5</v>
      </c>
      <c r="W10" s="50">
        <f>'cieki 2022'!AR11</f>
        <v>18</v>
      </c>
      <c r="X10" s="50">
        <f>'cieki 2022'!AS11</f>
        <v>44</v>
      </c>
      <c r="Y10" s="50">
        <f>'cieki 2022'!AT11</f>
        <v>285</v>
      </c>
      <c r="Z10" s="50">
        <f>'cieki 2022'!AU11</f>
        <v>89</v>
      </c>
      <c r="AA10" s="50">
        <f>'cieki 2022'!AV11</f>
        <v>40</v>
      </c>
      <c r="AB10" s="50">
        <f>'cieki 2022'!AW11</f>
        <v>41</v>
      </c>
      <c r="AC10" s="50">
        <f>'cieki 2022'!AX11</f>
        <v>47</v>
      </c>
      <c r="AD10" s="50">
        <f>'cieki 2022'!AY11</f>
        <v>8</v>
      </c>
      <c r="AE10" s="50">
        <f>'cieki 2022'!BA11</f>
        <v>1611</v>
      </c>
      <c r="AF10" s="50">
        <f>'cieki 2022'!BI11</f>
        <v>0.5</v>
      </c>
      <c r="AG10" s="50">
        <f>'cieki 2022'!BK11</f>
        <v>0.5</v>
      </c>
      <c r="AH10" s="50">
        <f>'cieki 2022'!BL11</f>
        <v>0.05</v>
      </c>
      <c r="AI10" s="50">
        <f>'cieki 2022'!BM11</f>
        <v>0.05</v>
      </c>
      <c r="AJ10" s="50">
        <f>'cieki 2022'!BN11</f>
        <v>0.05</v>
      </c>
      <c r="AK10" s="50">
        <f>'cieki 2022'!BQ11</f>
        <v>0.4</v>
      </c>
      <c r="AL10" s="50">
        <f>'cieki 2022'!BR11</f>
        <v>0.05</v>
      </c>
      <c r="AM10" s="50">
        <f>'cieki 2022'!BT11</f>
        <v>0.05</v>
      </c>
      <c r="AN10" s="50">
        <f>'cieki 2022'!BU11</f>
        <v>0.05</v>
      </c>
      <c r="AO10" s="50">
        <f>'cieki 2022'!BV11</f>
        <v>0.05</v>
      </c>
      <c r="AP10" s="50">
        <f>'cieki 2022'!BW11</f>
        <v>0.1</v>
      </c>
      <c r="AQ10" s="139">
        <f>'cieki 2022'!BY11</f>
        <v>0</v>
      </c>
      <c r="AR10" s="139">
        <f>'cieki 2022'!CJ11</f>
        <v>0</v>
      </c>
      <c r="AS10" s="139">
        <f>'cieki 2022'!CM11</f>
        <v>0</v>
      </c>
      <c r="AT10" s="139">
        <f>'cieki 2022'!CR11</f>
        <v>0</v>
      </c>
      <c r="AU10" s="139">
        <f>'cieki 2022'!CW11</f>
        <v>0</v>
      </c>
      <c r="AV10" s="139">
        <f>'cieki 2022'!DB11</f>
        <v>0</v>
      </c>
      <c r="AW10" s="50">
        <f>'cieki 2022'!DC11</f>
        <v>0.05</v>
      </c>
      <c r="AX10" s="74">
        <f>'cieki 2022'!DD11</f>
        <v>0.05</v>
      </c>
      <c r="AY10" s="81" t="s">
        <v>162</v>
      </c>
    </row>
    <row r="11" spans="1:53" x14ac:dyDescent="0.2">
      <c r="A11" s="7">
        <f>'cieki 2022'!B12</f>
        <v>10</v>
      </c>
      <c r="B11" s="12" t="str">
        <f>'cieki 2022'!D12</f>
        <v>Biebrza - Burzyn-Rutkowskie</v>
      </c>
      <c r="C11" s="37">
        <f>'cieki 2022'!I12</f>
        <v>0.05</v>
      </c>
      <c r="D11" s="37">
        <f>'cieki 2022'!J12</f>
        <v>1.5</v>
      </c>
      <c r="E11" s="37">
        <f>'cieki 2022'!L12</f>
        <v>2.5000000000000001E-2</v>
      </c>
      <c r="F11" s="37">
        <f>'cieki 2022'!N12</f>
        <v>3.93</v>
      </c>
      <c r="G11" s="37">
        <f>'cieki 2022'!O12</f>
        <v>3.95</v>
      </c>
      <c r="H11" s="37">
        <f>'cieki 2022'!P12</f>
        <v>0.11</v>
      </c>
      <c r="I11" s="37">
        <f>'cieki 2022'!S12</f>
        <v>1.4</v>
      </c>
      <c r="J11" s="37">
        <f>'cieki 2022'!T12</f>
        <v>2.17</v>
      </c>
      <c r="K11" s="50">
        <f>'cieki 2022'!X12</f>
        <v>7.04</v>
      </c>
      <c r="L11" s="50">
        <f>'cieki 2022'!AA12</f>
        <v>2640</v>
      </c>
      <c r="M11" s="50">
        <f>'cieki 2022'!AB12</f>
        <v>29.3</v>
      </c>
      <c r="N11" s="50">
        <f>'cieki 2022'!AH12</f>
        <v>2.5</v>
      </c>
      <c r="O11" s="50">
        <f>'cieki 2022'!AI12</f>
        <v>28</v>
      </c>
      <c r="P11" s="50">
        <f>'cieki 2022'!AJ12</f>
        <v>2.5</v>
      </c>
      <c r="Q11" s="50">
        <f>'cieki 2022'!AK12</f>
        <v>2.5</v>
      </c>
      <c r="R11" s="50">
        <f>'cieki 2022'!AL12</f>
        <v>2.5</v>
      </c>
      <c r="S11" s="50">
        <f>'cieki 2022'!AM12</f>
        <v>2.5</v>
      </c>
      <c r="T11" s="50">
        <f>'cieki 2022'!AN12</f>
        <v>2.5</v>
      </c>
      <c r="U11" s="50">
        <f>'cieki 2022'!AP12</f>
        <v>2.5</v>
      </c>
      <c r="V11" s="50">
        <f>'cieki 2022'!AQ12</f>
        <v>1.5</v>
      </c>
      <c r="W11" s="50">
        <f>'cieki 2022'!AR12</f>
        <v>2.5</v>
      </c>
      <c r="X11" s="50">
        <f>'cieki 2022'!AS12</f>
        <v>2.5</v>
      </c>
      <c r="Y11" s="50">
        <f>'cieki 2022'!AT12</f>
        <v>2.5</v>
      </c>
      <c r="Z11" s="50">
        <f>'cieki 2022'!AU12</f>
        <v>2.5</v>
      </c>
      <c r="AA11" s="50">
        <f>'cieki 2022'!AV12</f>
        <v>2.5</v>
      </c>
      <c r="AB11" s="50">
        <f>'cieki 2022'!AW12</f>
        <v>2.5</v>
      </c>
      <c r="AC11" s="50">
        <f>'cieki 2022'!AX12</f>
        <v>10</v>
      </c>
      <c r="AD11" s="50">
        <f>'cieki 2022'!AY12</f>
        <v>2.5</v>
      </c>
      <c r="AE11" s="50">
        <f>'cieki 2022'!BA12</f>
        <v>57</v>
      </c>
      <c r="AF11" s="50">
        <f>'cieki 2022'!BI12</f>
        <v>0.5</v>
      </c>
      <c r="AG11" s="50">
        <f>'cieki 2022'!BK12</f>
        <v>0.5</v>
      </c>
      <c r="AH11" s="50">
        <f>'cieki 2022'!BL12</f>
        <v>0.05</v>
      </c>
      <c r="AI11" s="50">
        <f>'cieki 2022'!BM12</f>
        <v>0.05</v>
      </c>
      <c r="AJ11" s="50">
        <f>'cieki 2022'!BN12</f>
        <v>0.05</v>
      </c>
      <c r="AK11" s="50">
        <f>'cieki 2022'!BQ12</f>
        <v>0.4</v>
      </c>
      <c r="AL11" s="50">
        <f>'cieki 2022'!BR12</f>
        <v>0.05</v>
      </c>
      <c r="AM11" s="50">
        <f>'cieki 2022'!BT12</f>
        <v>0.05</v>
      </c>
      <c r="AN11" s="50">
        <f>'cieki 2022'!BU12</f>
        <v>0.05</v>
      </c>
      <c r="AO11" s="50">
        <f>'cieki 2022'!BV12</f>
        <v>0.05</v>
      </c>
      <c r="AP11" s="50">
        <f>'cieki 2022'!BW12</f>
        <v>0.1</v>
      </c>
      <c r="AQ11" s="139">
        <f>'cieki 2022'!BY12</f>
        <v>0</v>
      </c>
      <c r="AR11" s="139">
        <f>'cieki 2022'!CJ12</f>
        <v>0</v>
      </c>
      <c r="AS11" s="139">
        <f>'cieki 2022'!CM12</f>
        <v>0</v>
      </c>
      <c r="AT11" s="139">
        <f>'cieki 2022'!CR12</f>
        <v>0</v>
      </c>
      <c r="AU11" s="139">
        <f>'cieki 2022'!CW12</f>
        <v>0</v>
      </c>
      <c r="AV11" s="139">
        <f>'cieki 2022'!DB12</f>
        <v>0</v>
      </c>
      <c r="AW11" s="50">
        <f>'cieki 2022'!DC12</f>
        <v>0.05</v>
      </c>
      <c r="AX11" s="74">
        <f>'cieki 2022'!DD12</f>
        <v>0.05</v>
      </c>
      <c r="AY11" s="72" t="s">
        <v>161</v>
      </c>
    </row>
    <row r="12" spans="1:53" x14ac:dyDescent="0.2">
      <c r="A12" s="7">
        <f>'cieki 2022'!B13</f>
        <v>11</v>
      </c>
      <c r="B12" s="12" t="str">
        <f>'cieki 2022'!D13</f>
        <v>Bierawka - ujście do Odry</v>
      </c>
      <c r="C12" s="37">
        <f>'cieki 2022'!I13</f>
        <v>0.05</v>
      </c>
      <c r="D12" s="37">
        <f>'cieki 2022'!J13</f>
        <v>6.03</v>
      </c>
      <c r="E12" s="37">
        <f>'cieki 2022'!L13</f>
        <v>2.5000000000000001E-2</v>
      </c>
      <c r="F12" s="37">
        <f>'cieki 2022'!N13</f>
        <v>22.2</v>
      </c>
      <c r="G12" s="37">
        <f>'cieki 2022'!O13</f>
        <v>37</v>
      </c>
      <c r="H12" s="37">
        <f>'cieki 2022'!P13</f>
        <v>0.155</v>
      </c>
      <c r="I12" s="37">
        <f>'cieki 2022'!S13</f>
        <v>27.4</v>
      </c>
      <c r="J12" s="37">
        <f>'cieki 2022'!T13</f>
        <v>41.5</v>
      </c>
      <c r="K12" s="50">
        <f>'cieki 2022'!X13</f>
        <v>359</v>
      </c>
      <c r="L12" s="50">
        <f>'cieki 2022'!AA13</f>
        <v>29634.6</v>
      </c>
      <c r="M12" s="50">
        <f>'cieki 2022'!AB13</f>
        <v>736.12</v>
      </c>
      <c r="N12" s="50">
        <f>'cieki 2022'!AH13</f>
        <v>1010</v>
      </c>
      <c r="O12" s="50">
        <f>'cieki 2022'!AI13</f>
        <v>3610</v>
      </c>
      <c r="P12" s="50">
        <f>'cieki 2022'!AJ13</f>
        <v>360</v>
      </c>
      <c r="Q12" s="50">
        <f>'cieki 2022'!AK13</f>
        <v>3000</v>
      </c>
      <c r="R12" s="50">
        <f>'cieki 2022'!AL13</f>
        <v>949</v>
      </c>
      <c r="S12" s="50">
        <f>'cieki 2022'!AM13</f>
        <v>585</v>
      </c>
      <c r="T12" s="50">
        <f>'cieki 2022'!AN13</f>
        <v>339</v>
      </c>
      <c r="U12" s="50">
        <f>'cieki 2022'!AP13</f>
        <v>164</v>
      </c>
      <c r="V12" s="50">
        <f>'cieki 2022'!AQ13</f>
        <v>1810</v>
      </c>
      <c r="W12" s="50">
        <f>'cieki 2022'!AR13</f>
        <v>540</v>
      </c>
      <c r="X12" s="50">
        <f>'cieki 2022'!AS13</f>
        <v>524</v>
      </c>
      <c r="Y12" s="50">
        <f>'cieki 2022'!AT13</f>
        <v>1100</v>
      </c>
      <c r="Z12" s="50">
        <f>'cieki 2022'!AU13</f>
        <v>504</v>
      </c>
      <c r="AA12" s="50">
        <f>'cieki 2022'!AV13</f>
        <v>214</v>
      </c>
      <c r="AB12" s="50">
        <f>'cieki 2022'!AW13</f>
        <v>242</v>
      </c>
      <c r="AC12" s="50">
        <f>'cieki 2022'!AX13</f>
        <v>220</v>
      </c>
      <c r="AD12" s="50">
        <f>'cieki 2022'!AY13</f>
        <v>72</v>
      </c>
      <c r="AE12" s="50">
        <f>'cieki 2022'!BA13</f>
        <v>14545</v>
      </c>
      <c r="AF12" s="50">
        <f>'cieki 2022'!BI13</f>
        <v>0.5</v>
      </c>
      <c r="AG12" s="50">
        <f>'cieki 2022'!BK13</f>
        <v>0.5</v>
      </c>
      <c r="AH12" s="50">
        <f>'cieki 2022'!BL13</f>
        <v>0.05</v>
      </c>
      <c r="AI12" s="50">
        <f>'cieki 2022'!BM13</f>
        <v>0.05</v>
      </c>
      <c r="AJ12" s="50">
        <f>'cieki 2022'!BN13</f>
        <v>0.05</v>
      </c>
      <c r="AK12" s="50">
        <f>'cieki 2022'!BQ13</f>
        <v>0.4</v>
      </c>
      <c r="AL12" s="50">
        <f>'cieki 2022'!BR13</f>
        <v>0.05</v>
      </c>
      <c r="AM12" s="50">
        <f>'cieki 2022'!BT13</f>
        <v>0.05</v>
      </c>
      <c r="AN12" s="50">
        <f>'cieki 2022'!BU13</f>
        <v>0.05</v>
      </c>
      <c r="AO12" s="50">
        <f>'cieki 2022'!BV13</f>
        <v>0.05</v>
      </c>
      <c r="AP12" s="50">
        <f>'cieki 2022'!BW13</f>
        <v>0.1</v>
      </c>
      <c r="AQ12" s="50">
        <f>'cieki 2022'!BY13</f>
        <v>25</v>
      </c>
      <c r="AR12" s="37">
        <f>'cieki 2022'!CJ13</f>
        <v>5.0000000000000001E-3</v>
      </c>
      <c r="AS12" s="50">
        <f>'cieki 2022'!CM13</f>
        <v>0.5</v>
      </c>
      <c r="AT12" s="50">
        <f>'cieki 2022'!CR13</f>
        <v>0.5</v>
      </c>
      <c r="AU12" s="53">
        <f>'cieki 2022'!CW13</f>
        <v>3.0000000000000001E-3</v>
      </c>
      <c r="AV12" s="50">
        <f>'cieki 2022'!DB13</f>
        <v>0.05</v>
      </c>
      <c r="AW12" s="50">
        <f>'cieki 2022'!DC13</f>
        <v>0.05</v>
      </c>
      <c r="AX12" s="74">
        <f>'cieki 2022'!DD13</f>
        <v>0.05</v>
      </c>
      <c r="AY12" s="71" t="s">
        <v>164</v>
      </c>
    </row>
    <row r="13" spans="1:53" s="49" customFormat="1" x14ac:dyDescent="0.2">
      <c r="A13" s="7">
        <f>'cieki 2022'!B14</f>
        <v>14</v>
      </c>
      <c r="B13" s="12" t="str">
        <f>'cieki 2022'!D14</f>
        <v>Bobrówka - ujście do Olzy</v>
      </c>
      <c r="C13" s="37">
        <f>'cieki 2022'!I14</f>
        <v>0.05</v>
      </c>
      <c r="D13" s="37">
        <f>'cieki 2022'!J14</f>
        <v>1.5</v>
      </c>
      <c r="E13" s="37">
        <f>'cieki 2022'!L14</f>
        <v>2.5000000000000001E-2</v>
      </c>
      <c r="F13" s="37">
        <f>'cieki 2022'!N14</f>
        <v>17.399999999999999</v>
      </c>
      <c r="G13" s="37">
        <f>'cieki 2022'!O14</f>
        <v>30.4</v>
      </c>
      <c r="H13" s="37">
        <f>'cieki 2022'!P14</f>
        <v>9.74E-2</v>
      </c>
      <c r="I13" s="37">
        <f>'cieki 2022'!S14</f>
        <v>16.3</v>
      </c>
      <c r="J13" s="37">
        <f>'cieki 2022'!T14</f>
        <v>27.1</v>
      </c>
      <c r="K13" s="50">
        <f>'cieki 2022'!X14</f>
        <v>99.5</v>
      </c>
      <c r="L13" s="50">
        <f>'cieki 2022'!AA14</f>
        <v>25262.5</v>
      </c>
      <c r="M13" s="50">
        <f>'cieki 2022'!AB14</f>
        <v>311</v>
      </c>
      <c r="N13" s="50">
        <f>'cieki 2022'!AH14</f>
        <v>35</v>
      </c>
      <c r="O13" s="50">
        <f>'cieki 2022'!AI14</f>
        <v>95</v>
      </c>
      <c r="P13" s="50">
        <f>'cieki 2022'!AJ14</f>
        <v>43</v>
      </c>
      <c r="Q13" s="50">
        <f>'cieki 2022'!AK14</f>
        <v>381</v>
      </c>
      <c r="R13" s="50">
        <f>'cieki 2022'!AL14</f>
        <v>230</v>
      </c>
      <c r="S13" s="50">
        <f>'cieki 2022'!AM14</f>
        <v>200</v>
      </c>
      <c r="T13" s="50">
        <f>'cieki 2022'!AN14</f>
        <v>166</v>
      </c>
      <c r="U13" s="50">
        <f>'cieki 2022'!AP14</f>
        <v>78</v>
      </c>
      <c r="V13" s="50">
        <f>'cieki 2022'!AQ14</f>
        <v>14</v>
      </c>
      <c r="W13" s="50">
        <f>'cieki 2022'!AR14</f>
        <v>9</v>
      </c>
      <c r="X13" s="50">
        <f>'cieki 2022'!AS14</f>
        <v>9</v>
      </c>
      <c r="Y13" s="50">
        <f>'cieki 2022'!AT14</f>
        <v>256</v>
      </c>
      <c r="Z13" s="50">
        <f>'cieki 2022'!AU14</f>
        <v>204</v>
      </c>
      <c r="AA13" s="50">
        <f>'cieki 2022'!AV14</f>
        <v>86</v>
      </c>
      <c r="AB13" s="50">
        <f>'cieki 2022'!AW14</f>
        <v>95</v>
      </c>
      <c r="AC13" s="50">
        <f>'cieki 2022'!AX14</f>
        <v>137</v>
      </c>
      <c r="AD13" s="50">
        <f>'cieki 2022'!AY14</f>
        <v>45</v>
      </c>
      <c r="AE13" s="50">
        <f>'cieki 2022'!BA14</f>
        <v>1728</v>
      </c>
      <c r="AF13" s="50">
        <f>'cieki 2022'!BI14</f>
        <v>0.5</v>
      </c>
      <c r="AG13" s="50">
        <f>'cieki 2022'!BK14</f>
        <v>0.5</v>
      </c>
      <c r="AH13" s="50">
        <f>'cieki 2022'!BL14</f>
        <v>0.05</v>
      </c>
      <c r="AI13" s="50">
        <f>'cieki 2022'!BM14</f>
        <v>0.05</v>
      </c>
      <c r="AJ13" s="50">
        <f>'cieki 2022'!BN14</f>
        <v>0.05</v>
      </c>
      <c r="AK13" s="50">
        <f>'cieki 2022'!BQ14</f>
        <v>0.4</v>
      </c>
      <c r="AL13" s="50">
        <f>'cieki 2022'!BR14</f>
        <v>0.05</v>
      </c>
      <c r="AM13" s="50">
        <f>'cieki 2022'!BT14</f>
        <v>0.05</v>
      </c>
      <c r="AN13" s="50">
        <f>'cieki 2022'!BU14</f>
        <v>0.05</v>
      </c>
      <c r="AO13" s="50">
        <f>'cieki 2022'!BV14</f>
        <v>0.05</v>
      </c>
      <c r="AP13" s="50">
        <f>'cieki 2022'!BW14</f>
        <v>0.1</v>
      </c>
      <c r="AQ13" s="139">
        <f>'cieki 2022'!BY14</f>
        <v>0</v>
      </c>
      <c r="AR13" s="139">
        <f>'cieki 2022'!CJ14</f>
        <v>0</v>
      </c>
      <c r="AS13" s="139">
        <f>'cieki 2022'!CM14</f>
        <v>0</v>
      </c>
      <c r="AT13" s="139">
        <f>'cieki 2022'!CR14</f>
        <v>0</v>
      </c>
      <c r="AU13" s="139">
        <f>'cieki 2022'!CW14</f>
        <v>0</v>
      </c>
      <c r="AV13" s="139">
        <f>'cieki 2022'!DB14</f>
        <v>0</v>
      </c>
      <c r="AW13" s="50">
        <f>'cieki 2022'!DC14</f>
        <v>0.05</v>
      </c>
      <c r="AX13" s="74">
        <f>'cieki 2022'!DD14</f>
        <v>0.05</v>
      </c>
      <c r="AY13" s="81" t="s">
        <v>162</v>
      </c>
      <c r="AZ13" s="8"/>
    </row>
    <row r="14" spans="1:53" s="49" customFormat="1" x14ac:dyDescent="0.2">
      <c r="A14" s="7">
        <f>'cieki 2022'!B15</f>
        <v>15</v>
      </c>
      <c r="B14" s="12" t="str">
        <f>'cieki 2022'!D15</f>
        <v>Bogdanówka - Rozprza</v>
      </c>
      <c r="C14" s="37">
        <f>'cieki 2022'!I15</f>
        <v>0.05</v>
      </c>
      <c r="D14" s="37">
        <f>'cieki 2022'!J15</f>
        <v>1.5</v>
      </c>
      <c r="E14" s="37">
        <f>'cieki 2022'!L15</f>
        <v>2.5000000000000001E-2</v>
      </c>
      <c r="F14" s="37">
        <f>'cieki 2022'!N15</f>
        <v>2.4</v>
      </c>
      <c r="G14" s="37">
        <f>'cieki 2022'!O15</f>
        <v>15.3</v>
      </c>
      <c r="H14" s="37">
        <f>'cieki 2022'!P15</f>
        <v>1.1000000000000001E-3</v>
      </c>
      <c r="I14" s="37">
        <f>'cieki 2022'!S15</f>
        <v>1.52</v>
      </c>
      <c r="J14" s="37">
        <f>'cieki 2022'!T15</f>
        <v>4.17</v>
      </c>
      <c r="K14" s="50">
        <f>'cieki 2022'!X15</f>
        <v>17.8</v>
      </c>
      <c r="L14" s="50">
        <f>'cieki 2022'!AA15</f>
        <v>3530</v>
      </c>
      <c r="M14" s="50">
        <f>'cieki 2022'!AB15</f>
        <v>83.2</v>
      </c>
      <c r="N14" s="50">
        <f>'cieki 2022'!AH15</f>
        <v>6</v>
      </c>
      <c r="O14" s="50">
        <f>'cieki 2022'!AI15</f>
        <v>12</v>
      </c>
      <c r="P14" s="50">
        <f>'cieki 2022'!AJ15</f>
        <v>2.5</v>
      </c>
      <c r="Q14" s="50">
        <f>'cieki 2022'!AK15</f>
        <v>21</v>
      </c>
      <c r="R14" s="50">
        <f>'cieki 2022'!AL15</f>
        <v>13</v>
      </c>
      <c r="S14" s="50">
        <f>'cieki 2022'!AM15</f>
        <v>7</v>
      </c>
      <c r="T14" s="50">
        <f>'cieki 2022'!AN15</f>
        <v>5</v>
      </c>
      <c r="U14" s="50">
        <f>'cieki 2022'!AP15</f>
        <v>7</v>
      </c>
      <c r="V14" s="50">
        <f>'cieki 2022'!AQ15</f>
        <v>1.5</v>
      </c>
      <c r="W14" s="50">
        <f>'cieki 2022'!AR15</f>
        <v>2.5</v>
      </c>
      <c r="X14" s="50">
        <f>'cieki 2022'!AS15</f>
        <v>2.5</v>
      </c>
      <c r="Y14" s="50">
        <f>'cieki 2022'!AT15</f>
        <v>19</v>
      </c>
      <c r="Z14" s="50">
        <f>'cieki 2022'!AU15</f>
        <v>7</v>
      </c>
      <c r="AA14" s="50">
        <f>'cieki 2022'!AV15</f>
        <v>2.5</v>
      </c>
      <c r="AB14" s="50">
        <f>'cieki 2022'!AW15</f>
        <v>2.5</v>
      </c>
      <c r="AC14" s="50">
        <f>'cieki 2022'!AX15</f>
        <v>14</v>
      </c>
      <c r="AD14" s="50">
        <f>'cieki 2022'!AY15</f>
        <v>2.5</v>
      </c>
      <c r="AE14" s="50">
        <f>'cieki 2022'!BA15</f>
        <v>101.5</v>
      </c>
      <c r="AF14" s="50">
        <f>'cieki 2022'!BI15</f>
        <v>0.5</v>
      </c>
      <c r="AG14" s="50">
        <f>'cieki 2022'!BK15</f>
        <v>0.5</v>
      </c>
      <c r="AH14" s="50">
        <f>'cieki 2022'!BL15</f>
        <v>0.05</v>
      </c>
      <c r="AI14" s="50">
        <f>'cieki 2022'!BM15</f>
        <v>0.05</v>
      </c>
      <c r="AJ14" s="50">
        <f>'cieki 2022'!BN15</f>
        <v>0.05</v>
      </c>
      <c r="AK14" s="50">
        <f>'cieki 2022'!BQ15</f>
        <v>0.4</v>
      </c>
      <c r="AL14" s="50">
        <f>'cieki 2022'!BR15</f>
        <v>0.05</v>
      </c>
      <c r="AM14" s="50">
        <f>'cieki 2022'!BT15</f>
        <v>0.05</v>
      </c>
      <c r="AN14" s="50">
        <f>'cieki 2022'!BU15</f>
        <v>0.05</v>
      </c>
      <c r="AO14" s="50">
        <f>'cieki 2022'!BV15</f>
        <v>0.05</v>
      </c>
      <c r="AP14" s="50">
        <f>'cieki 2022'!BW15</f>
        <v>0.1</v>
      </c>
      <c r="AQ14" s="139">
        <f>'cieki 2022'!BY15</f>
        <v>0</v>
      </c>
      <c r="AR14" s="139">
        <f>'cieki 2022'!CJ15</f>
        <v>0</v>
      </c>
      <c r="AS14" s="139">
        <f>'cieki 2022'!CM15</f>
        <v>0</v>
      </c>
      <c r="AT14" s="139">
        <f>'cieki 2022'!CR15</f>
        <v>0</v>
      </c>
      <c r="AU14" s="139">
        <f>'cieki 2022'!CW15</f>
        <v>0</v>
      </c>
      <c r="AV14" s="139">
        <f>'cieki 2022'!DB15</f>
        <v>0</v>
      </c>
      <c r="AW14" s="50">
        <f>'cieki 2022'!DC15</f>
        <v>0.05</v>
      </c>
      <c r="AX14" s="74">
        <f>'cieki 2022'!DD15</f>
        <v>0.05</v>
      </c>
      <c r="AY14" s="72" t="s">
        <v>161</v>
      </c>
      <c r="AZ14" s="8"/>
    </row>
    <row r="15" spans="1:53" s="49" customFormat="1" ht="25.5" x14ac:dyDescent="0.2">
      <c r="A15" s="7">
        <f>'cieki 2022'!B16</f>
        <v>16</v>
      </c>
      <c r="B15" s="12" t="str">
        <f>'cieki 2022'!D16</f>
        <v>Bożanowski Potok- ujście do Ścinawki (m. Tłumaczów)</v>
      </c>
      <c r="C15" s="37">
        <f>'cieki 2022'!I16</f>
        <v>0.05</v>
      </c>
      <c r="D15" s="37">
        <f>'cieki 2022'!J16</f>
        <v>10.7</v>
      </c>
      <c r="E15" s="37">
        <f>'cieki 2022'!L16</f>
        <v>2.5000000000000001E-2</v>
      </c>
      <c r="F15" s="37">
        <f>'cieki 2022'!N16</f>
        <v>20.5</v>
      </c>
      <c r="G15" s="37">
        <f>'cieki 2022'!O16</f>
        <v>11.4</v>
      </c>
      <c r="H15" s="37">
        <f>'cieki 2022'!P16</f>
        <v>2.64E-2</v>
      </c>
      <c r="I15" s="37">
        <f>'cieki 2022'!S16</f>
        <v>17.5</v>
      </c>
      <c r="J15" s="37">
        <f>'cieki 2022'!T16</f>
        <v>12.6</v>
      </c>
      <c r="K15" s="50">
        <f>'cieki 2022'!X16</f>
        <v>48.8</v>
      </c>
      <c r="L15" s="50">
        <f>'cieki 2022'!AA16</f>
        <v>15819.6</v>
      </c>
      <c r="M15" s="50">
        <f>'cieki 2022'!AB16</f>
        <v>551.33399999999995</v>
      </c>
      <c r="N15" s="50">
        <f>'cieki 2022'!AH16</f>
        <v>66</v>
      </c>
      <c r="O15" s="50">
        <f>'cieki 2022'!AI16</f>
        <v>157</v>
      </c>
      <c r="P15" s="50">
        <f>'cieki 2022'!AJ16</f>
        <v>30</v>
      </c>
      <c r="Q15" s="50">
        <f>'cieki 2022'!AK16</f>
        <v>187</v>
      </c>
      <c r="R15" s="50">
        <f>'cieki 2022'!AL16</f>
        <v>67</v>
      </c>
      <c r="S15" s="50">
        <f>'cieki 2022'!AM16</f>
        <v>59</v>
      </c>
      <c r="T15" s="50">
        <f>'cieki 2022'!AN16</f>
        <v>43</v>
      </c>
      <c r="U15" s="50">
        <f>'cieki 2022'!AP16</f>
        <v>18</v>
      </c>
      <c r="V15" s="50">
        <f>'cieki 2022'!AQ16</f>
        <v>1.5</v>
      </c>
      <c r="W15" s="50">
        <f>'cieki 2022'!AR16</f>
        <v>22</v>
      </c>
      <c r="X15" s="50">
        <f>'cieki 2022'!AS16</f>
        <v>19</v>
      </c>
      <c r="Y15" s="50">
        <f>'cieki 2022'!AT16</f>
        <v>105</v>
      </c>
      <c r="Z15" s="50">
        <f>'cieki 2022'!AU16</f>
        <v>49</v>
      </c>
      <c r="AA15" s="50">
        <f>'cieki 2022'!AV16</f>
        <v>26</v>
      </c>
      <c r="AB15" s="50">
        <f>'cieki 2022'!AW16</f>
        <v>9</v>
      </c>
      <c r="AC15" s="50">
        <f>'cieki 2022'!AX16</f>
        <v>38</v>
      </c>
      <c r="AD15" s="50">
        <f>'cieki 2022'!AY16</f>
        <v>2.5</v>
      </c>
      <c r="AE15" s="50">
        <f>'cieki 2022'!BA16</f>
        <v>831.5</v>
      </c>
      <c r="AF15" s="50">
        <f>'cieki 2022'!BI16</f>
        <v>0.5</v>
      </c>
      <c r="AG15" s="50">
        <f>'cieki 2022'!BK16</f>
        <v>0.5</v>
      </c>
      <c r="AH15" s="50">
        <f>'cieki 2022'!BL16</f>
        <v>0.05</v>
      </c>
      <c r="AI15" s="50">
        <f>'cieki 2022'!BM16</f>
        <v>0.05</v>
      </c>
      <c r="AJ15" s="50">
        <f>'cieki 2022'!BN16</f>
        <v>0.05</v>
      </c>
      <c r="AK15" s="50">
        <f>'cieki 2022'!BQ16</f>
        <v>0.4</v>
      </c>
      <c r="AL15" s="50">
        <f>'cieki 2022'!BR16</f>
        <v>0.05</v>
      </c>
      <c r="AM15" s="50">
        <f>'cieki 2022'!BT16</f>
        <v>0.05</v>
      </c>
      <c r="AN15" s="50">
        <f>'cieki 2022'!BU16</f>
        <v>0.05</v>
      </c>
      <c r="AO15" s="50">
        <f>'cieki 2022'!BV16</f>
        <v>0.05</v>
      </c>
      <c r="AP15" s="50">
        <f>'cieki 2022'!BW16</f>
        <v>0.1</v>
      </c>
      <c r="AQ15" s="139">
        <f>'cieki 2022'!BY16</f>
        <v>0</v>
      </c>
      <c r="AR15" s="139">
        <f>'cieki 2022'!CJ16</f>
        <v>0</v>
      </c>
      <c r="AS15" s="139">
        <f>'cieki 2022'!CM16</f>
        <v>0</v>
      </c>
      <c r="AT15" s="139">
        <f>'cieki 2022'!CR16</f>
        <v>0</v>
      </c>
      <c r="AU15" s="139">
        <f>'cieki 2022'!CW16</f>
        <v>0</v>
      </c>
      <c r="AV15" s="139">
        <f>'cieki 2022'!DB16</f>
        <v>0</v>
      </c>
      <c r="AW15" s="50">
        <f>'cieki 2022'!DC16</f>
        <v>0.05</v>
      </c>
      <c r="AX15" s="74">
        <f>'cieki 2022'!DD16</f>
        <v>0.05</v>
      </c>
      <c r="AY15" s="81" t="s">
        <v>162</v>
      </c>
      <c r="AZ15" s="8"/>
    </row>
    <row r="16" spans="1:53" s="49" customFormat="1" x14ac:dyDescent="0.2">
      <c r="A16" s="7">
        <f>'cieki 2022'!B17</f>
        <v>17</v>
      </c>
      <c r="B16" s="12" t="str">
        <f>'cieki 2022'!D17</f>
        <v>Bóbr - poniżej ujścia Szprotawy (m. Małomice)</v>
      </c>
      <c r="C16" s="37">
        <f>'cieki 2022'!I17</f>
        <v>0.05</v>
      </c>
      <c r="D16" s="37">
        <f>'cieki 2022'!J17</f>
        <v>3.13</v>
      </c>
      <c r="E16" s="37">
        <f>'cieki 2022'!L17</f>
        <v>0.26500000000000001</v>
      </c>
      <c r="F16" s="37">
        <f>'cieki 2022'!N17</f>
        <v>10.7</v>
      </c>
      <c r="G16" s="37">
        <f>'cieki 2022'!O17</f>
        <v>18.100000000000001</v>
      </c>
      <c r="H16" s="37">
        <f>'cieki 2022'!P17</f>
        <v>8.0399999999999999E-2</v>
      </c>
      <c r="I16" s="37">
        <f>'cieki 2022'!S17</f>
        <v>6.31</v>
      </c>
      <c r="J16" s="37">
        <f>'cieki 2022'!T17</f>
        <v>11.7</v>
      </c>
      <c r="K16" s="50">
        <f>'cieki 2022'!X17</f>
        <v>155</v>
      </c>
      <c r="L16" s="50">
        <f>'cieki 2022'!AA17</f>
        <v>8800</v>
      </c>
      <c r="M16" s="50">
        <f>'cieki 2022'!AB17</f>
        <v>152</v>
      </c>
      <c r="N16" s="50">
        <f>'cieki 2022'!AH17</f>
        <v>41</v>
      </c>
      <c r="O16" s="50">
        <f>'cieki 2022'!AI17</f>
        <v>134</v>
      </c>
      <c r="P16" s="50">
        <f>'cieki 2022'!AJ17</f>
        <v>38</v>
      </c>
      <c r="Q16" s="50">
        <f>'cieki 2022'!AK17</f>
        <v>480</v>
      </c>
      <c r="R16" s="50">
        <f>'cieki 2022'!AL17</f>
        <v>260</v>
      </c>
      <c r="S16" s="50">
        <f>'cieki 2022'!AM17</f>
        <v>190</v>
      </c>
      <c r="T16" s="50">
        <f>'cieki 2022'!AN17</f>
        <v>218</v>
      </c>
      <c r="U16" s="50">
        <f>'cieki 2022'!AP17</f>
        <v>170</v>
      </c>
      <c r="V16" s="50">
        <f>'cieki 2022'!AQ17</f>
        <v>11</v>
      </c>
      <c r="W16" s="50">
        <f>'cieki 2022'!AR17</f>
        <v>11</v>
      </c>
      <c r="X16" s="50">
        <f>'cieki 2022'!AS17</f>
        <v>19</v>
      </c>
      <c r="Y16" s="50">
        <f>'cieki 2022'!AT17</f>
        <v>385</v>
      </c>
      <c r="Z16" s="50">
        <f>'cieki 2022'!AU17</f>
        <v>317</v>
      </c>
      <c r="AA16" s="50">
        <f>'cieki 2022'!AV17</f>
        <v>141</v>
      </c>
      <c r="AB16" s="50">
        <f>'cieki 2022'!AW17</f>
        <v>161</v>
      </c>
      <c r="AC16" s="50">
        <f>'cieki 2022'!AX17</f>
        <v>239</v>
      </c>
      <c r="AD16" s="50">
        <f>'cieki 2022'!AY17</f>
        <v>78</v>
      </c>
      <c r="AE16" s="50">
        <f>'cieki 2022'!BA17</f>
        <v>2245</v>
      </c>
      <c r="AF16" s="50">
        <f>'cieki 2022'!BI17</f>
        <v>0.5</v>
      </c>
      <c r="AG16" s="50">
        <f>'cieki 2022'!BK17</f>
        <v>0.5</v>
      </c>
      <c r="AH16" s="50">
        <f>'cieki 2022'!BL17</f>
        <v>0.05</v>
      </c>
      <c r="AI16" s="50">
        <f>'cieki 2022'!BM17</f>
        <v>0.05</v>
      </c>
      <c r="AJ16" s="50">
        <f>'cieki 2022'!BN17</f>
        <v>0.05</v>
      </c>
      <c r="AK16" s="50">
        <f>'cieki 2022'!BQ17</f>
        <v>0.4</v>
      </c>
      <c r="AL16" s="50">
        <f>'cieki 2022'!BR17</f>
        <v>0.05</v>
      </c>
      <c r="AM16" s="50">
        <f>'cieki 2022'!BT17</f>
        <v>0.05</v>
      </c>
      <c r="AN16" s="50">
        <f>'cieki 2022'!BU17</f>
        <v>0.05</v>
      </c>
      <c r="AO16" s="50">
        <f>'cieki 2022'!BV17</f>
        <v>0.05</v>
      </c>
      <c r="AP16" s="50">
        <f>'cieki 2022'!BW17</f>
        <v>0.1</v>
      </c>
      <c r="AQ16" s="139">
        <f>'cieki 2022'!BY17</f>
        <v>0</v>
      </c>
      <c r="AR16" s="139">
        <f>'cieki 2022'!CJ17</f>
        <v>0</v>
      </c>
      <c r="AS16" s="139">
        <f>'cieki 2022'!CM17</f>
        <v>0</v>
      </c>
      <c r="AT16" s="139">
        <f>'cieki 2022'!CR17</f>
        <v>0</v>
      </c>
      <c r="AU16" s="139">
        <f>'cieki 2022'!CW17</f>
        <v>0</v>
      </c>
      <c r="AV16" s="139">
        <f>'cieki 2022'!DB17</f>
        <v>0</v>
      </c>
      <c r="AW16" s="50">
        <f>'cieki 2022'!DC17</f>
        <v>0.05</v>
      </c>
      <c r="AX16" s="74">
        <f>'cieki 2022'!DD17</f>
        <v>0.05</v>
      </c>
      <c r="AY16" s="81" t="s">
        <v>162</v>
      </c>
      <c r="AZ16" s="8"/>
    </row>
    <row r="17" spans="1:52" s="49" customFormat="1" x14ac:dyDescent="0.2">
      <c r="A17" s="7">
        <f>'cieki 2022'!B18</f>
        <v>18</v>
      </c>
      <c r="B17" s="12" t="str">
        <f>'cieki 2022'!D18</f>
        <v>Bóbr - punkt graniczny</v>
      </c>
      <c r="C17" s="37">
        <f>'cieki 2022'!I18</f>
        <v>0.05</v>
      </c>
      <c r="D17" s="37">
        <f>'cieki 2022'!J18</f>
        <v>4.53</v>
      </c>
      <c r="E17" s="37">
        <f>'cieki 2022'!L18</f>
        <v>2.5000000000000001E-2</v>
      </c>
      <c r="F17" s="37">
        <f>'cieki 2022'!N18</f>
        <v>36.200000000000003</v>
      </c>
      <c r="G17" s="37">
        <f>'cieki 2022'!O18</f>
        <v>11.5</v>
      </c>
      <c r="H17" s="37">
        <f>'cieki 2022'!P18</f>
        <v>1.83E-2</v>
      </c>
      <c r="I17" s="37">
        <f>'cieki 2022'!S18</f>
        <v>27.2</v>
      </c>
      <c r="J17" s="37">
        <f>'cieki 2022'!T18</f>
        <v>18.399999999999999</v>
      </c>
      <c r="K17" s="50">
        <f>'cieki 2022'!X18</f>
        <v>68.900000000000006</v>
      </c>
      <c r="L17" s="50">
        <f>'cieki 2022'!AA18</f>
        <v>31479.8</v>
      </c>
      <c r="M17" s="50">
        <f>'cieki 2022'!AB18</f>
        <v>460</v>
      </c>
      <c r="N17" s="50">
        <f>'cieki 2022'!AH18</f>
        <v>10</v>
      </c>
      <c r="O17" s="50">
        <f>'cieki 2022'!AI18</f>
        <v>57</v>
      </c>
      <c r="P17" s="50">
        <f>'cieki 2022'!AJ18</f>
        <v>19</v>
      </c>
      <c r="Q17" s="50">
        <f>'cieki 2022'!AK18</f>
        <v>193</v>
      </c>
      <c r="R17" s="50">
        <f>'cieki 2022'!AL18</f>
        <v>110</v>
      </c>
      <c r="S17" s="50">
        <f>'cieki 2022'!AM18</f>
        <v>98</v>
      </c>
      <c r="T17" s="50">
        <f>'cieki 2022'!AN18</f>
        <v>86</v>
      </c>
      <c r="U17" s="50">
        <f>'cieki 2022'!AP18</f>
        <v>35</v>
      </c>
      <c r="V17" s="50">
        <f>'cieki 2022'!AQ18</f>
        <v>65</v>
      </c>
      <c r="W17" s="50">
        <f>'cieki 2022'!AR18</f>
        <v>2.5</v>
      </c>
      <c r="X17" s="50">
        <f>'cieki 2022'!AS18</f>
        <v>2.5</v>
      </c>
      <c r="Y17" s="50">
        <f>'cieki 2022'!AT18</f>
        <v>138</v>
      </c>
      <c r="Z17" s="50">
        <f>'cieki 2022'!AU18</f>
        <v>99</v>
      </c>
      <c r="AA17" s="50">
        <f>'cieki 2022'!AV18</f>
        <v>46</v>
      </c>
      <c r="AB17" s="50">
        <f>'cieki 2022'!AW18</f>
        <v>40</v>
      </c>
      <c r="AC17" s="50">
        <f>'cieki 2022'!AX18</f>
        <v>62</v>
      </c>
      <c r="AD17" s="50">
        <f>'cieki 2022'!AY18</f>
        <v>21</v>
      </c>
      <c r="AE17" s="50">
        <f>'cieki 2022'!BA18</f>
        <v>926</v>
      </c>
      <c r="AF17" s="50">
        <f>'cieki 2022'!BI18</f>
        <v>0.5</v>
      </c>
      <c r="AG17" s="50">
        <f>'cieki 2022'!BK18</f>
        <v>0.5</v>
      </c>
      <c r="AH17" s="50">
        <f>'cieki 2022'!BL18</f>
        <v>0.05</v>
      </c>
      <c r="AI17" s="50">
        <f>'cieki 2022'!BM18</f>
        <v>0.05</v>
      </c>
      <c r="AJ17" s="50">
        <f>'cieki 2022'!BN18</f>
        <v>0.05</v>
      </c>
      <c r="AK17" s="50">
        <f>'cieki 2022'!BQ18</f>
        <v>0.4</v>
      </c>
      <c r="AL17" s="50">
        <f>'cieki 2022'!BR18</f>
        <v>0.05</v>
      </c>
      <c r="AM17" s="50">
        <f>'cieki 2022'!BT18</f>
        <v>0.05</v>
      </c>
      <c r="AN17" s="50">
        <f>'cieki 2022'!BU18</f>
        <v>0.05</v>
      </c>
      <c r="AO17" s="50">
        <f>'cieki 2022'!BV18</f>
        <v>0.05</v>
      </c>
      <c r="AP17" s="50">
        <f>'cieki 2022'!BW18</f>
        <v>0.1</v>
      </c>
      <c r="AQ17" s="139">
        <f>'cieki 2022'!BY18</f>
        <v>0</v>
      </c>
      <c r="AR17" s="139">
        <f>'cieki 2022'!CJ18</f>
        <v>0</v>
      </c>
      <c r="AS17" s="139">
        <f>'cieki 2022'!CM18</f>
        <v>0</v>
      </c>
      <c r="AT17" s="139">
        <f>'cieki 2022'!CR18</f>
        <v>0</v>
      </c>
      <c r="AU17" s="139">
        <f>'cieki 2022'!CW18</f>
        <v>0</v>
      </c>
      <c r="AV17" s="139">
        <f>'cieki 2022'!DB18</f>
        <v>0</v>
      </c>
      <c r="AW17" s="50">
        <f>'cieki 2022'!DC18</f>
        <v>0.05</v>
      </c>
      <c r="AX17" s="74">
        <f>'cieki 2022'!DD18</f>
        <v>0.05</v>
      </c>
      <c r="AY17" s="82" t="s">
        <v>163</v>
      </c>
      <c r="AZ17" s="8"/>
    </row>
    <row r="18" spans="1:52" s="49" customFormat="1" x14ac:dyDescent="0.2">
      <c r="A18" s="7">
        <f>'cieki 2022'!B19</f>
        <v>19</v>
      </c>
      <c r="B18" s="12" t="str">
        <f>'cieki 2022'!D19</f>
        <v>Bóbr - powyżej ujęcia w Wojanowie</v>
      </c>
      <c r="C18" s="37">
        <f>'cieki 2022'!I19</f>
        <v>0.05</v>
      </c>
      <c r="D18" s="37">
        <f>'cieki 2022'!J19</f>
        <v>6.72</v>
      </c>
      <c r="E18" s="37">
        <f>'cieki 2022'!L19</f>
        <v>2.5000000000000001E-2</v>
      </c>
      <c r="F18" s="37">
        <f>'cieki 2022'!N19</f>
        <v>16.7</v>
      </c>
      <c r="G18" s="37">
        <f>'cieki 2022'!O19</f>
        <v>27.4</v>
      </c>
      <c r="H18" s="37">
        <f>'cieki 2022'!P19</f>
        <v>2.8199999999999999E-2</v>
      </c>
      <c r="I18" s="37">
        <f>'cieki 2022'!S19</f>
        <v>11.8</v>
      </c>
      <c r="J18" s="37">
        <f>'cieki 2022'!T19</f>
        <v>16.399999999999999</v>
      </c>
      <c r="K18" s="50">
        <f>'cieki 2022'!X19</f>
        <v>117</v>
      </c>
      <c r="L18" s="50">
        <f>'cieki 2022'!AA19</f>
        <v>16791.2</v>
      </c>
      <c r="M18" s="50">
        <f>'cieki 2022'!AB19</f>
        <v>332</v>
      </c>
      <c r="N18" s="50">
        <f>'cieki 2022'!AH19</f>
        <v>23</v>
      </c>
      <c r="O18" s="50">
        <f>'cieki 2022'!AI19</f>
        <v>88</v>
      </c>
      <c r="P18" s="50">
        <f>'cieki 2022'!AJ19</f>
        <v>28</v>
      </c>
      <c r="Q18" s="50">
        <f>'cieki 2022'!AK19</f>
        <v>343</v>
      </c>
      <c r="R18" s="50">
        <f>'cieki 2022'!AL19</f>
        <v>190</v>
      </c>
      <c r="S18" s="50">
        <f>'cieki 2022'!AM19</f>
        <v>163</v>
      </c>
      <c r="T18" s="50">
        <f>'cieki 2022'!AN19</f>
        <v>170</v>
      </c>
      <c r="U18" s="50">
        <f>'cieki 2022'!AP19</f>
        <v>101</v>
      </c>
      <c r="V18" s="50">
        <f>'cieki 2022'!AQ19</f>
        <v>17</v>
      </c>
      <c r="W18" s="50">
        <f>'cieki 2022'!AR19</f>
        <v>8</v>
      </c>
      <c r="X18" s="50">
        <f>'cieki 2022'!AS19</f>
        <v>10</v>
      </c>
      <c r="Y18" s="50">
        <f>'cieki 2022'!AT19</f>
        <v>266</v>
      </c>
      <c r="Z18" s="50">
        <f>'cieki 2022'!AU19</f>
        <v>205</v>
      </c>
      <c r="AA18" s="50">
        <f>'cieki 2022'!AV19</f>
        <v>93</v>
      </c>
      <c r="AB18" s="50">
        <f>'cieki 2022'!AW19</f>
        <v>88</v>
      </c>
      <c r="AC18" s="50">
        <f>'cieki 2022'!AX19</f>
        <v>158</v>
      </c>
      <c r="AD18" s="50">
        <f>'cieki 2022'!AY19</f>
        <v>51</v>
      </c>
      <c r="AE18" s="50">
        <f>'cieki 2022'!BA19</f>
        <v>1604</v>
      </c>
      <c r="AF18" s="50">
        <f>'cieki 2022'!BI19</f>
        <v>0.5</v>
      </c>
      <c r="AG18" s="50">
        <f>'cieki 2022'!BK19</f>
        <v>0.5</v>
      </c>
      <c r="AH18" s="50">
        <f>'cieki 2022'!BL19</f>
        <v>0.05</v>
      </c>
      <c r="AI18" s="50">
        <f>'cieki 2022'!BM19</f>
        <v>0.05</v>
      </c>
      <c r="AJ18" s="50">
        <f>'cieki 2022'!BN19</f>
        <v>0.05</v>
      </c>
      <c r="AK18" s="50">
        <f>'cieki 2022'!BQ19</f>
        <v>0.4</v>
      </c>
      <c r="AL18" s="50">
        <f>'cieki 2022'!BR19</f>
        <v>0.05</v>
      </c>
      <c r="AM18" s="50">
        <f>'cieki 2022'!BT19</f>
        <v>0.05</v>
      </c>
      <c r="AN18" s="50">
        <f>'cieki 2022'!BU19</f>
        <v>0.05</v>
      </c>
      <c r="AO18" s="50">
        <f>'cieki 2022'!BV19</f>
        <v>0.05</v>
      </c>
      <c r="AP18" s="50">
        <f>'cieki 2022'!BW19</f>
        <v>0.1</v>
      </c>
      <c r="AQ18" s="139">
        <f>'cieki 2022'!BY19</f>
        <v>0</v>
      </c>
      <c r="AR18" s="139">
        <f>'cieki 2022'!CJ19</f>
        <v>0</v>
      </c>
      <c r="AS18" s="139">
        <f>'cieki 2022'!CM19</f>
        <v>0</v>
      </c>
      <c r="AT18" s="139">
        <f>'cieki 2022'!CR19</f>
        <v>0</v>
      </c>
      <c r="AU18" s="139">
        <f>'cieki 2022'!CW19</f>
        <v>0</v>
      </c>
      <c r="AV18" s="139">
        <f>'cieki 2022'!DB19</f>
        <v>0</v>
      </c>
      <c r="AW18" s="50">
        <f>'cieki 2022'!DC19</f>
        <v>0.05</v>
      </c>
      <c r="AX18" s="74">
        <f>'cieki 2022'!DD19</f>
        <v>0.05</v>
      </c>
      <c r="AY18" s="81" t="s">
        <v>162</v>
      </c>
      <c r="AZ18" s="8"/>
    </row>
    <row r="19" spans="1:52" s="49" customFormat="1" x14ac:dyDescent="0.2">
      <c r="A19" s="7">
        <f>'cieki 2022'!B20</f>
        <v>20</v>
      </c>
      <c r="B19" s="12" t="str">
        <f>'cieki 2022'!D20</f>
        <v>Bóbr - poniżej Lwówka (Włodzice Mł.)</v>
      </c>
      <c r="C19" s="37">
        <f>'cieki 2022'!I20</f>
        <v>0.05</v>
      </c>
      <c r="D19" s="37">
        <f>'cieki 2022'!J20</f>
        <v>1.5</v>
      </c>
      <c r="E19" s="37">
        <f>'cieki 2022'!L20</f>
        <v>8.5000000000000006E-2</v>
      </c>
      <c r="F19" s="37">
        <f>'cieki 2022'!N20</f>
        <v>12.7</v>
      </c>
      <c r="G19" s="37">
        <f>'cieki 2022'!O20</f>
        <v>13.2</v>
      </c>
      <c r="H19" s="37">
        <f>'cieki 2022'!P20</f>
        <v>4.7800000000000002E-2</v>
      </c>
      <c r="I19" s="37">
        <f>'cieki 2022'!S20</f>
        <v>12.4</v>
      </c>
      <c r="J19" s="37">
        <f>'cieki 2022'!T20</f>
        <v>13.5</v>
      </c>
      <c r="K19" s="50">
        <f>'cieki 2022'!X20</f>
        <v>91.6</v>
      </c>
      <c r="L19" s="50">
        <f>'cieki 2022'!AA20</f>
        <v>9940</v>
      </c>
      <c r="M19" s="50">
        <f>'cieki 2022'!AB20</f>
        <v>137</v>
      </c>
      <c r="N19" s="50">
        <f>'cieki 2022'!AH20</f>
        <v>14</v>
      </c>
      <c r="O19" s="50">
        <f>'cieki 2022'!AI20</f>
        <v>55</v>
      </c>
      <c r="P19" s="50">
        <f>'cieki 2022'!AJ20</f>
        <v>20</v>
      </c>
      <c r="Q19" s="50">
        <f>'cieki 2022'!AK20</f>
        <v>192</v>
      </c>
      <c r="R19" s="50">
        <f>'cieki 2022'!AL20</f>
        <v>140</v>
      </c>
      <c r="S19" s="50">
        <f>'cieki 2022'!AM20</f>
        <v>78</v>
      </c>
      <c r="T19" s="50">
        <f>'cieki 2022'!AN20</f>
        <v>81</v>
      </c>
      <c r="U19" s="50">
        <f>'cieki 2022'!AP20</f>
        <v>69</v>
      </c>
      <c r="V19" s="50">
        <f>'cieki 2022'!AQ20</f>
        <v>8</v>
      </c>
      <c r="W19" s="50">
        <f>'cieki 2022'!AR20</f>
        <v>6</v>
      </c>
      <c r="X19" s="50">
        <f>'cieki 2022'!AS20</f>
        <v>7</v>
      </c>
      <c r="Y19" s="50">
        <f>'cieki 2022'!AT20</f>
        <v>151</v>
      </c>
      <c r="Z19" s="50">
        <f>'cieki 2022'!AU20</f>
        <v>119</v>
      </c>
      <c r="AA19" s="50">
        <f>'cieki 2022'!AV20</f>
        <v>53</v>
      </c>
      <c r="AB19" s="50">
        <f>'cieki 2022'!AW20</f>
        <v>52</v>
      </c>
      <c r="AC19" s="50">
        <f>'cieki 2022'!AX20</f>
        <v>80</v>
      </c>
      <c r="AD19" s="50">
        <f>'cieki 2022'!AY20</f>
        <v>29</v>
      </c>
      <c r="AE19" s="50">
        <f>'cieki 2022'!BA20</f>
        <v>924</v>
      </c>
      <c r="AF19" s="50">
        <f>'cieki 2022'!BI20</f>
        <v>0.5</v>
      </c>
      <c r="AG19" s="50">
        <f>'cieki 2022'!BK20</f>
        <v>0.5</v>
      </c>
      <c r="AH19" s="50">
        <f>'cieki 2022'!BL20</f>
        <v>0.05</v>
      </c>
      <c r="AI19" s="50">
        <f>'cieki 2022'!BM20</f>
        <v>0.05</v>
      </c>
      <c r="AJ19" s="50">
        <f>'cieki 2022'!BN20</f>
        <v>0.05</v>
      </c>
      <c r="AK19" s="50">
        <f>'cieki 2022'!BQ20</f>
        <v>0.4</v>
      </c>
      <c r="AL19" s="50">
        <f>'cieki 2022'!BR20</f>
        <v>0.05</v>
      </c>
      <c r="AM19" s="50">
        <f>'cieki 2022'!BT20</f>
        <v>0.05</v>
      </c>
      <c r="AN19" s="50">
        <f>'cieki 2022'!BU20</f>
        <v>0.05</v>
      </c>
      <c r="AO19" s="50">
        <f>'cieki 2022'!BV20</f>
        <v>0.05</v>
      </c>
      <c r="AP19" s="50">
        <f>'cieki 2022'!BW20</f>
        <v>0.1</v>
      </c>
      <c r="AQ19" s="139">
        <f>'cieki 2022'!BY20</f>
        <v>0</v>
      </c>
      <c r="AR19" s="139">
        <f>'cieki 2022'!CJ20</f>
        <v>0</v>
      </c>
      <c r="AS19" s="139">
        <f>'cieki 2022'!CM20</f>
        <v>0</v>
      </c>
      <c r="AT19" s="139">
        <f>'cieki 2022'!CR20</f>
        <v>0</v>
      </c>
      <c r="AU19" s="139">
        <f>'cieki 2022'!CW20</f>
        <v>0</v>
      </c>
      <c r="AV19" s="139">
        <f>'cieki 2022'!DB20</f>
        <v>0</v>
      </c>
      <c r="AW19" s="50">
        <f>'cieki 2022'!DC20</f>
        <v>0.05</v>
      </c>
      <c r="AX19" s="74">
        <f>'cieki 2022'!DD20</f>
        <v>0.05</v>
      </c>
      <c r="AY19" s="81" t="s">
        <v>162</v>
      </c>
      <c r="AZ19" s="8"/>
    </row>
    <row r="20" spans="1:52" s="49" customFormat="1" x14ac:dyDescent="0.2">
      <c r="A20" s="7">
        <f>'cieki 2022'!B21</f>
        <v>21</v>
      </c>
      <c r="B20" s="12" t="str">
        <f>'cieki 2022'!D21</f>
        <v>Budkowiczanka - Stare Kolnie</v>
      </c>
      <c r="C20" s="37">
        <f>'cieki 2022'!I21</f>
        <v>0.05</v>
      </c>
      <c r="D20" s="37">
        <f>'cieki 2022'!J21</f>
        <v>1.5</v>
      </c>
      <c r="E20" s="37">
        <f>'cieki 2022'!L21</f>
        <v>2.5000000000000001E-2</v>
      </c>
      <c r="F20" s="37">
        <f>'cieki 2022'!N21</f>
        <v>1.1299999999999999</v>
      </c>
      <c r="G20" s="37">
        <f>'cieki 2022'!O21</f>
        <v>4.95</v>
      </c>
      <c r="H20" s="37">
        <f>'cieki 2022'!P21</f>
        <v>5.0000000000000001E-4</v>
      </c>
      <c r="I20" s="37">
        <f>'cieki 2022'!S21</f>
        <v>1.6</v>
      </c>
      <c r="J20" s="37">
        <f>'cieki 2022'!T21</f>
        <v>0.5</v>
      </c>
      <c r="K20" s="50">
        <f>'cieki 2022'!X21</f>
        <v>14</v>
      </c>
      <c r="L20" s="50">
        <f>'cieki 2022'!AA21</f>
        <v>3270</v>
      </c>
      <c r="M20" s="50">
        <f>'cieki 2022'!AB21</f>
        <v>471</v>
      </c>
      <c r="N20" s="50">
        <f>'cieki 2022'!AH21</f>
        <v>2.5</v>
      </c>
      <c r="O20" s="50">
        <f>'cieki 2022'!AI21</f>
        <v>2.5</v>
      </c>
      <c r="P20" s="50">
        <f>'cieki 2022'!AJ21</f>
        <v>2.5</v>
      </c>
      <c r="Q20" s="50">
        <f>'cieki 2022'!AK21</f>
        <v>2.5</v>
      </c>
      <c r="R20" s="50">
        <f>'cieki 2022'!AL21</f>
        <v>2.5</v>
      </c>
      <c r="S20" s="50">
        <f>'cieki 2022'!AM21</f>
        <v>2.5</v>
      </c>
      <c r="T20" s="50">
        <f>'cieki 2022'!AN21</f>
        <v>2.5</v>
      </c>
      <c r="U20" s="50">
        <f>'cieki 2022'!AP21</f>
        <v>2.5</v>
      </c>
      <c r="V20" s="50">
        <f>'cieki 2022'!AQ21</f>
        <v>1.5</v>
      </c>
      <c r="W20" s="50">
        <f>'cieki 2022'!AR21</f>
        <v>2.5</v>
      </c>
      <c r="X20" s="50">
        <f>'cieki 2022'!AS21</f>
        <v>2.5</v>
      </c>
      <c r="Y20" s="50">
        <f>'cieki 2022'!AT21</f>
        <v>2.5</v>
      </c>
      <c r="Z20" s="50">
        <f>'cieki 2022'!AU21</f>
        <v>2.5</v>
      </c>
      <c r="AA20" s="50">
        <f>'cieki 2022'!AV21</f>
        <v>2.5</v>
      </c>
      <c r="AB20" s="50">
        <f>'cieki 2022'!AW21</f>
        <v>2.5</v>
      </c>
      <c r="AC20" s="50">
        <f>'cieki 2022'!AX21</f>
        <v>7</v>
      </c>
      <c r="AD20" s="50">
        <f>'cieki 2022'!AY21</f>
        <v>2.5</v>
      </c>
      <c r="AE20" s="50">
        <f>'cieki 2022'!BA21</f>
        <v>31.5</v>
      </c>
      <c r="AF20" s="50">
        <f>'cieki 2022'!BI21</f>
        <v>0.5</v>
      </c>
      <c r="AG20" s="50">
        <f>'cieki 2022'!BK21</f>
        <v>0.5</v>
      </c>
      <c r="AH20" s="50">
        <f>'cieki 2022'!BL21</f>
        <v>0.05</v>
      </c>
      <c r="AI20" s="50">
        <f>'cieki 2022'!BM21</f>
        <v>0.05</v>
      </c>
      <c r="AJ20" s="50">
        <f>'cieki 2022'!BN21</f>
        <v>0.05</v>
      </c>
      <c r="AK20" s="50">
        <f>'cieki 2022'!BQ21</f>
        <v>0.4</v>
      </c>
      <c r="AL20" s="50">
        <f>'cieki 2022'!BR21</f>
        <v>0.05</v>
      </c>
      <c r="AM20" s="50">
        <f>'cieki 2022'!BT21</f>
        <v>0.05</v>
      </c>
      <c r="AN20" s="50">
        <f>'cieki 2022'!BU21</f>
        <v>0.05</v>
      </c>
      <c r="AO20" s="50">
        <f>'cieki 2022'!BV21</f>
        <v>0.05</v>
      </c>
      <c r="AP20" s="50">
        <f>'cieki 2022'!BW21</f>
        <v>0.1</v>
      </c>
      <c r="AQ20" s="139">
        <f>'cieki 2022'!BY21</f>
        <v>0</v>
      </c>
      <c r="AR20" s="139">
        <f>'cieki 2022'!CJ21</f>
        <v>0</v>
      </c>
      <c r="AS20" s="139">
        <f>'cieki 2022'!CM21</f>
        <v>0</v>
      </c>
      <c r="AT20" s="139">
        <f>'cieki 2022'!CR21</f>
        <v>0</v>
      </c>
      <c r="AU20" s="139">
        <f>'cieki 2022'!CW21</f>
        <v>0</v>
      </c>
      <c r="AV20" s="139">
        <f>'cieki 2022'!DB21</f>
        <v>0</v>
      </c>
      <c r="AW20" s="50">
        <f>'cieki 2022'!DC21</f>
        <v>0.05</v>
      </c>
      <c r="AX20" s="74">
        <f>'cieki 2022'!DD21</f>
        <v>0.05</v>
      </c>
      <c r="AY20" s="81" t="s">
        <v>162</v>
      </c>
      <c r="AZ20" s="8"/>
    </row>
    <row r="21" spans="1:52" s="49" customFormat="1" x14ac:dyDescent="0.2">
      <c r="A21" s="7">
        <f>'cieki 2022'!B22</f>
        <v>23</v>
      </c>
      <c r="B21" s="12" t="str">
        <f>'cieki 2022'!D22</f>
        <v>Bug - Dorohusk</v>
      </c>
      <c r="C21" s="37">
        <f>'cieki 2022'!I22</f>
        <v>0.05</v>
      </c>
      <c r="D21" s="37">
        <f>'cieki 2022'!J22</f>
        <v>1.5</v>
      </c>
      <c r="E21" s="37">
        <f>'cieki 2022'!L22</f>
        <v>5.7799999999999997E-2</v>
      </c>
      <c r="F21" s="37">
        <f>'cieki 2022'!N22</f>
        <v>4.8499999999999996</v>
      </c>
      <c r="G21" s="37">
        <f>'cieki 2022'!O22</f>
        <v>4.2</v>
      </c>
      <c r="H21" s="37">
        <f>'cieki 2022'!P22</f>
        <v>1.2999999999999999E-2</v>
      </c>
      <c r="I21" s="37">
        <f>'cieki 2022'!S22</f>
        <v>3.02</v>
      </c>
      <c r="J21" s="37">
        <f>'cieki 2022'!T22</f>
        <v>6.35</v>
      </c>
      <c r="K21" s="50">
        <f>'cieki 2022'!X22</f>
        <v>61.6</v>
      </c>
      <c r="L21" s="50">
        <f>'cieki 2022'!AA22</f>
        <v>550</v>
      </c>
      <c r="M21" s="50">
        <f>'cieki 2022'!AB22</f>
        <v>167</v>
      </c>
      <c r="N21" s="50">
        <f>'cieki 2022'!AH22</f>
        <v>10</v>
      </c>
      <c r="O21" s="50">
        <f>'cieki 2022'!AI22</f>
        <v>2.5</v>
      </c>
      <c r="P21" s="50">
        <f>'cieki 2022'!AJ22</f>
        <v>2.5</v>
      </c>
      <c r="Q21" s="50">
        <f>'cieki 2022'!AK22</f>
        <v>2.5</v>
      </c>
      <c r="R21" s="50">
        <f>'cieki 2022'!AL22</f>
        <v>2.5</v>
      </c>
      <c r="S21" s="50">
        <f>'cieki 2022'!AM22</f>
        <v>2.5</v>
      </c>
      <c r="T21" s="50">
        <f>'cieki 2022'!AN22</f>
        <v>2.5</v>
      </c>
      <c r="U21" s="50">
        <f>'cieki 2022'!AP22</f>
        <v>2.5</v>
      </c>
      <c r="V21" s="50">
        <f>'cieki 2022'!AQ22</f>
        <v>1.5</v>
      </c>
      <c r="W21" s="50">
        <f>'cieki 2022'!AR22</f>
        <v>2.5</v>
      </c>
      <c r="X21" s="50">
        <f>'cieki 2022'!AS22</f>
        <v>2.5</v>
      </c>
      <c r="Y21" s="50">
        <f>'cieki 2022'!AT22</f>
        <v>2.5</v>
      </c>
      <c r="Z21" s="50">
        <f>'cieki 2022'!AU22</f>
        <v>9</v>
      </c>
      <c r="AA21" s="50">
        <f>'cieki 2022'!AV22</f>
        <v>2.5</v>
      </c>
      <c r="AB21" s="50">
        <f>'cieki 2022'!AW22</f>
        <v>8</v>
      </c>
      <c r="AC21" s="50">
        <f>'cieki 2022'!AX22</f>
        <v>9</v>
      </c>
      <c r="AD21" s="50">
        <f>'cieki 2022'!AY22</f>
        <v>2.5</v>
      </c>
      <c r="AE21" s="50">
        <f>'cieki 2022'!BA22</f>
        <v>45.5</v>
      </c>
      <c r="AF21" s="50">
        <f>'cieki 2022'!BI22</f>
        <v>0.5</v>
      </c>
      <c r="AG21" s="50">
        <f>'cieki 2022'!BK22</f>
        <v>0.5</v>
      </c>
      <c r="AH21" s="50">
        <f>'cieki 2022'!BL22</f>
        <v>0.05</v>
      </c>
      <c r="AI21" s="50">
        <f>'cieki 2022'!BM22</f>
        <v>0.05</v>
      </c>
      <c r="AJ21" s="50">
        <f>'cieki 2022'!BN22</f>
        <v>0.05</v>
      </c>
      <c r="AK21" s="50">
        <f>'cieki 2022'!BQ22</f>
        <v>0.4</v>
      </c>
      <c r="AL21" s="50">
        <f>'cieki 2022'!BR22</f>
        <v>0.05</v>
      </c>
      <c r="AM21" s="50">
        <f>'cieki 2022'!BT22</f>
        <v>0.05</v>
      </c>
      <c r="AN21" s="50">
        <f>'cieki 2022'!BU22</f>
        <v>0.05</v>
      </c>
      <c r="AO21" s="50">
        <f>'cieki 2022'!BV22</f>
        <v>0.05</v>
      </c>
      <c r="AP21" s="50">
        <f>'cieki 2022'!BW22</f>
        <v>0.1</v>
      </c>
      <c r="AQ21" s="50">
        <f>'cieki 2022'!BY22</f>
        <v>25</v>
      </c>
      <c r="AR21" s="37">
        <f>'cieki 2022'!CJ22</f>
        <v>5.0000000000000001E-3</v>
      </c>
      <c r="AS21" s="50">
        <f>'cieki 2022'!CM22</f>
        <v>0.5</v>
      </c>
      <c r="AT21" s="50">
        <f>'cieki 2022'!CR22</f>
        <v>0.5</v>
      </c>
      <c r="AU21" s="53">
        <f>'cieki 2022'!CW22</f>
        <v>1.9E-3</v>
      </c>
      <c r="AV21" s="50">
        <f>'cieki 2022'!DB22</f>
        <v>0.05</v>
      </c>
      <c r="AW21" s="50">
        <f>'cieki 2022'!DC22</f>
        <v>0.05</v>
      </c>
      <c r="AX21" s="74">
        <f>'cieki 2022'!DD22</f>
        <v>0.05</v>
      </c>
      <c r="AY21" s="72" t="s">
        <v>161</v>
      </c>
      <c r="AZ21" s="8"/>
    </row>
    <row r="22" spans="1:52" s="49" customFormat="1" x14ac:dyDescent="0.2">
      <c r="A22" s="7">
        <f>'cieki 2022'!B23</f>
        <v>24</v>
      </c>
      <c r="B22" s="12" t="str">
        <f>'cieki 2022'!D23</f>
        <v>Bug - Kózki, lewy brzeg</v>
      </c>
      <c r="C22" s="37">
        <f>'cieki 2022'!I23</f>
        <v>0.05</v>
      </c>
      <c r="D22" s="37">
        <f>'cieki 2022'!J23</f>
        <v>1.5</v>
      </c>
      <c r="E22" s="37">
        <f>'cieki 2022'!L23</f>
        <v>2.5000000000000001E-2</v>
      </c>
      <c r="F22" s="37">
        <f>'cieki 2022'!N23</f>
        <v>2.08</v>
      </c>
      <c r="G22" s="37">
        <f>'cieki 2022'!O23</f>
        <v>2.1800000000000002</v>
      </c>
      <c r="H22" s="37">
        <f>'cieki 2022'!P23</f>
        <v>6.7000000000000002E-3</v>
      </c>
      <c r="I22" s="37">
        <f>'cieki 2022'!S23</f>
        <v>1.1100000000000001</v>
      </c>
      <c r="J22" s="37">
        <f>'cieki 2022'!T23</f>
        <v>1.87</v>
      </c>
      <c r="K22" s="50">
        <f>'cieki 2022'!X23</f>
        <v>6.56</v>
      </c>
      <c r="L22" s="50">
        <f>'cieki 2022'!AA23</f>
        <v>2250</v>
      </c>
      <c r="M22" s="50">
        <f>'cieki 2022'!AB23</f>
        <v>57.8</v>
      </c>
      <c r="N22" s="50">
        <f>'cieki 2022'!AH23</f>
        <v>8</v>
      </c>
      <c r="O22" s="50">
        <f>'cieki 2022'!AI23</f>
        <v>2.5</v>
      </c>
      <c r="P22" s="50">
        <f>'cieki 2022'!AJ23</f>
        <v>2.5</v>
      </c>
      <c r="Q22" s="50">
        <f>'cieki 2022'!AK23</f>
        <v>2.5</v>
      </c>
      <c r="R22" s="50">
        <f>'cieki 2022'!AL23</f>
        <v>2.5</v>
      </c>
      <c r="S22" s="50">
        <f>'cieki 2022'!AM23</f>
        <v>2.5</v>
      </c>
      <c r="T22" s="50">
        <f>'cieki 2022'!AN23</f>
        <v>2.5</v>
      </c>
      <c r="U22" s="50">
        <f>'cieki 2022'!AP23</f>
        <v>2.5</v>
      </c>
      <c r="V22" s="50">
        <f>'cieki 2022'!AQ23</f>
        <v>1.5</v>
      </c>
      <c r="W22" s="50">
        <f>'cieki 2022'!AR23</f>
        <v>2.5</v>
      </c>
      <c r="X22" s="50">
        <f>'cieki 2022'!AS23</f>
        <v>2.5</v>
      </c>
      <c r="Y22" s="50">
        <f>'cieki 2022'!AT23</f>
        <v>2.5</v>
      </c>
      <c r="Z22" s="50">
        <f>'cieki 2022'!AU23</f>
        <v>6</v>
      </c>
      <c r="AA22" s="50">
        <f>'cieki 2022'!AV23</f>
        <v>2.5</v>
      </c>
      <c r="AB22" s="50">
        <f>'cieki 2022'!AW23</f>
        <v>6</v>
      </c>
      <c r="AC22" s="50">
        <f>'cieki 2022'!AX23</f>
        <v>8</v>
      </c>
      <c r="AD22" s="50">
        <f>'cieki 2022'!AY23</f>
        <v>2.5</v>
      </c>
      <c r="AE22" s="50">
        <f>'cieki 2022'!BA23</f>
        <v>40.5</v>
      </c>
      <c r="AF22" s="50">
        <f>'cieki 2022'!BI23</f>
        <v>0.5</v>
      </c>
      <c r="AG22" s="50">
        <f>'cieki 2022'!BK23</f>
        <v>0.5</v>
      </c>
      <c r="AH22" s="50">
        <f>'cieki 2022'!BL23</f>
        <v>0.05</v>
      </c>
      <c r="AI22" s="50">
        <f>'cieki 2022'!BM23</f>
        <v>0.05</v>
      </c>
      <c r="AJ22" s="50">
        <f>'cieki 2022'!BN23</f>
        <v>0.05</v>
      </c>
      <c r="AK22" s="50">
        <f>'cieki 2022'!BQ23</f>
        <v>0.4</v>
      </c>
      <c r="AL22" s="50">
        <f>'cieki 2022'!BR23</f>
        <v>0.05</v>
      </c>
      <c r="AM22" s="50">
        <f>'cieki 2022'!BT23</f>
        <v>0.05</v>
      </c>
      <c r="AN22" s="50">
        <f>'cieki 2022'!BU23</f>
        <v>0.05</v>
      </c>
      <c r="AO22" s="50">
        <f>'cieki 2022'!BV23</f>
        <v>0.05</v>
      </c>
      <c r="AP22" s="50">
        <f>'cieki 2022'!BW23</f>
        <v>0.1</v>
      </c>
      <c r="AQ22" s="50">
        <f>'cieki 2022'!BY23</f>
        <v>25</v>
      </c>
      <c r="AR22" s="37">
        <f>'cieki 2022'!CJ23</f>
        <v>5.0000000000000001E-3</v>
      </c>
      <c r="AS22" s="50">
        <f>'cieki 2022'!CM23</f>
        <v>0.5</v>
      </c>
      <c r="AT22" s="50">
        <f>'cieki 2022'!CR23</f>
        <v>0.5</v>
      </c>
      <c r="AU22" s="53">
        <f>'cieki 2022'!CW23</f>
        <v>9.5999999999999992E-4</v>
      </c>
      <c r="AV22" s="50">
        <f>'cieki 2022'!DB23</f>
        <v>0.05</v>
      </c>
      <c r="AW22" s="50">
        <f>'cieki 2022'!DC23</f>
        <v>0.05</v>
      </c>
      <c r="AX22" s="74">
        <f>'cieki 2022'!DD23</f>
        <v>0.05</v>
      </c>
      <c r="AY22" s="72" t="s">
        <v>161</v>
      </c>
      <c r="AZ22" s="8"/>
    </row>
    <row r="23" spans="1:52" s="49" customFormat="1" x14ac:dyDescent="0.2">
      <c r="A23" s="7">
        <f>'cieki 2022'!B24</f>
        <v>25</v>
      </c>
      <c r="B23" s="12" t="str">
        <f>'cieki 2022'!D24</f>
        <v>Bug - Krzyczew</v>
      </c>
      <c r="C23" s="37">
        <f>'cieki 2022'!I24</f>
        <v>0.05</v>
      </c>
      <c r="D23" s="37">
        <f>'cieki 2022'!J24</f>
        <v>3.62</v>
      </c>
      <c r="E23" s="37">
        <f>'cieki 2022'!L24</f>
        <v>0.113</v>
      </c>
      <c r="F23" s="37">
        <f>'cieki 2022'!N24</f>
        <v>11.7</v>
      </c>
      <c r="G23" s="37">
        <f>'cieki 2022'!O24</f>
        <v>9.68</v>
      </c>
      <c r="H23" s="37">
        <f>'cieki 2022'!P24</f>
        <v>7.1999999999999998E-3</v>
      </c>
      <c r="I23" s="37">
        <f>'cieki 2022'!S24</f>
        <v>6.82</v>
      </c>
      <c r="J23" s="37">
        <f>'cieki 2022'!T24</f>
        <v>5.6</v>
      </c>
      <c r="K23" s="50">
        <f>'cieki 2022'!X24</f>
        <v>41.7</v>
      </c>
      <c r="L23" s="50">
        <f>'cieki 2022'!AA24</f>
        <v>10600</v>
      </c>
      <c r="M23" s="50">
        <f>'cieki 2022'!AB24</f>
        <v>446</v>
      </c>
      <c r="N23" s="50">
        <f>'cieki 2022'!AH24</f>
        <v>140</v>
      </c>
      <c r="O23" s="50">
        <f>'cieki 2022'!AI24</f>
        <v>26</v>
      </c>
      <c r="P23" s="50">
        <f>'cieki 2022'!AJ24</f>
        <v>2.5</v>
      </c>
      <c r="Q23" s="50">
        <f>'cieki 2022'!AK24</f>
        <v>37</v>
      </c>
      <c r="R23" s="50">
        <f>'cieki 2022'!AL24</f>
        <v>2.5</v>
      </c>
      <c r="S23" s="50">
        <f>'cieki 2022'!AM24</f>
        <v>2.5</v>
      </c>
      <c r="T23" s="50">
        <f>'cieki 2022'!AN24</f>
        <v>2.5</v>
      </c>
      <c r="U23" s="50">
        <f>'cieki 2022'!AP24</f>
        <v>2.5</v>
      </c>
      <c r="V23" s="50">
        <f>'cieki 2022'!AQ24</f>
        <v>1.5</v>
      </c>
      <c r="W23" s="50">
        <f>'cieki 2022'!AR24</f>
        <v>2.5</v>
      </c>
      <c r="X23" s="50">
        <f>'cieki 2022'!AS24</f>
        <v>40</v>
      </c>
      <c r="Y23" s="50">
        <f>'cieki 2022'!AT24</f>
        <v>37</v>
      </c>
      <c r="Z23" s="50">
        <f>'cieki 2022'!AU24</f>
        <v>16</v>
      </c>
      <c r="AA23" s="50">
        <f>'cieki 2022'!AV24</f>
        <v>2.5</v>
      </c>
      <c r="AB23" s="50">
        <f>'cieki 2022'!AW24</f>
        <v>2.5</v>
      </c>
      <c r="AC23" s="50">
        <f>'cieki 2022'!AX24</f>
        <v>21</v>
      </c>
      <c r="AD23" s="50">
        <f>'cieki 2022'!AY24</f>
        <v>2.5</v>
      </c>
      <c r="AE23" s="50">
        <f>'cieki 2022'!BA24</f>
        <v>312.5</v>
      </c>
      <c r="AF23" s="50">
        <f>'cieki 2022'!BI24</f>
        <v>0.5</v>
      </c>
      <c r="AG23" s="50">
        <f>'cieki 2022'!BK24</f>
        <v>0.5</v>
      </c>
      <c r="AH23" s="50">
        <f>'cieki 2022'!BL24</f>
        <v>0.05</v>
      </c>
      <c r="AI23" s="50">
        <f>'cieki 2022'!BM24</f>
        <v>0.05</v>
      </c>
      <c r="AJ23" s="50">
        <f>'cieki 2022'!BN24</f>
        <v>0.05</v>
      </c>
      <c r="AK23" s="50">
        <f>'cieki 2022'!BQ24</f>
        <v>0.4</v>
      </c>
      <c r="AL23" s="50">
        <f>'cieki 2022'!BR24</f>
        <v>0.05</v>
      </c>
      <c r="AM23" s="50">
        <f>'cieki 2022'!BT24</f>
        <v>0.05</v>
      </c>
      <c r="AN23" s="50">
        <f>'cieki 2022'!BU24</f>
        <v>0.05</v>
      </c>
      <c r="AO23" s="50">
        <f>'cieki 2022'!BV24</f>
        <v>0.05</v>
      </c>
      <c r="AP23" s="50">
        <f>'cieki 2022'!BW24</f>
        <v>0.1</v>
      </c>
      <c r="AQ23" s="50">
        <f>'cieki 2022'!BY24</f>
        <v>25</v>
      </c>
      <c r="AR23" s="37">
        <f>'cieki 2022'!CJ24</f>
        <v>5.0000000000000001E-3</v>
      </c>
      <c r="AS23" s="50">
        <f>'cieki 2022'!CM24</f>
        <v>0.5</v>
      </c>
      <c r="AT23" s="50">
        <f>'cieki 2022'!CR24</f>
        <v>0.5</v>
      </c>
      <c r="AU23" s="53">
        <f>'cieki 2022'!CW24</f>
        <v>1.1999999999999999E-3</v>
      </c>
      <c r="AV23" s="50">
        <f>'cieki 2022'!DB24</f>
        <v>0.05</v>
      </c>
      <c r="AW23" s="50">
        <f>'cieki 2022'!DC24</f>
        <v>0.05</v>
      </c>
      <c r="AX23" s="74">
        <f>'cieki 2022'!DD24</f>
        <v>0.05</v>
      </c>
      <c r="AY23" s="72" t="s">
        <v>161</v>
      </c>
      <c r="AZ23" s="8"/>
    </row>
    <row r="24" spans="1:52" s="49" customFormat="1" x14ac:dyDescent="0.2">
      <c r="A24" s="7">
        <f>'cieki 2022'!B25</f>
        <v>26</v>
      </c>
      <c r="B24" s="12" t="str">
        <f>'cieki 2022'!D25</f>
        <v>Bug - Kuzawka/Kukuryki</v>
      </c>
      <c r="C24" s="37">
        <f>'cieki 2022'!I25</f>
        <v>0.05</v>
      </c>
      <c r="D24" s="37">
        <f>'cieki 2022'!J25</f>
        <v>1.5</v>
      </c>
      <c r="E24" s="37">
        <f>'cieki 2022'!L25</f>
        <v>1.79</v>
      </c>
      <c r="F24" s="37">
        <f>'cieki 2022'!N25</f>
        <v>12.2</v>
      </c>
      <c r="G24" s="37">
        <f>'cieki 2022'!O25</f>
        <v>18</v>
      </c>
      <c r="H24" s="37">
        <f>'cieki 2022'!P25</f>
        <v>3.3999999999999998E-3</v>
      </c>
      <c r="I24" s="37">
        <f>'cieki 2022'!S25</f>
        <v>5.51</v>
      </c>
      <c r="J24" s="37">
        <f>'cieki 2022'!T25</f>
        <v>20</v>
      </c>
      <c r="K24" s="50">
        <f>'cieki 2022'!X25</f>
        <v>33.700000000000003</v>
      </c>
      <c r="L24" s="50">
        <f>'cieki 2022'!AA25</f>
        <v>7180</v>
      </c>
      <c r="M24" s="50">
        <f>'cieki 2022'!AB25</f>
        <v>431</v>
      </c>
      <c r="N24" s="50">
        <f>'cieki 2022'!AH25</f>
        <v>20</v>
      </c>
      <c r="O24" s="50">
        <f>'cieki 2022'!AI25</f>
        <v>2.5</v>
      </c>
      <c r="P24" s="50">
        <f>'cieki 2022'!AJ25</f>
        <v>2.5</v>
      </c>
      <c r="Q24" s="50">
        <f>'cieki 2022'!AK25</f>
        <v>11</v>
      </c>
      <c r="R24" s="50">
        <f>'cieki 2022'!AL25</f>
        <v>2.5</v>
      </c>
      <c r="S24" s="50">
        <f>'cieki 2022'!AM25</f>
        <v>2.5</v>
      </c>
      <c r="T24" s="50">
        <f>'cieki 2022'!AN25</f>
        <v>2.5</v>
      </c>
      <c r="U24" s="50">
        <f>'cieki 2022'!AP25</f>
        <v>2.5</v>
      </c>
      <c r="V24" s="50">
        <f>'cieki 2022'!AQ25</f>
        <v>1.5</v>
      </c>
      <c r="W24" s="50">
        <f>'cieki 2022'!AR25</f>
        <v>2.5</v>
      </c>
      <c r="X24" s="50">
        <f>'cieki 2022'!AS25</f>
        <v>2.5</v>
      </c>
      <c r="Y24" s="50">
        <f>'cieki 2022'!AT25</f>
        <v>2.5</v>
      </c>
      <c r="Z24" s="50">
        <f>'cieki 2022'!AU25</f>
        <v>9</v>
      </c>
      <c r="AA24" s="50">
        <f>'cieki 2022'!AV25</f>
        <v>2.5</v>
      </c>
      <c r="AB24" s="50">
        <f>'cieki 2022'!AW25</f>
        <v>2.5</v>
      </c>
      <c r="AC24" s="50">
        <f>'cieki 2022'!AX25</f>
        <v>13</v>
      </c>
      <c r="AD24" s="50">
        <f>'cieki 2022'!AY25</f>
        <v>2.5</v>
      </c>
      <c r="AE24" s="50">
        <f>'cieki 2022'!BA25</f>
        <v>64</v>
      </c>
      <c r="AF24" s="50">
        <f>'cieki 2022'!BI25</f>
        <v>0.5</v>
      </c>
      <c r="AG24" s="50">
        <f>'cieki 2022'!BK25</f>
        <v>0.5</v>
      </c>
      <c r="AH24" s="50">
        <f>'cieki 2022'!BL25</f>
        <v>0.05</v>
      </c>
      <c r="AI24" s="50">
        <f>'cieki 2022'!BM25</f>
        <v>0.05</v>
      </c>
      <c r="AJ24" s="50">
        <f>'cieki 2022'!BN25</f>
        <v>0.05</v>
      </c>
      <c r="AK24" s="50">
        <f>'cieki 2022'!BQ25</f>
        <v>0.4</v>
      </c>
      <c r="AL24" s="50">
        <f>'cieki 2022'!BR25</f>
        <v>0.05</v>
      </c>
      <c r="AM24" s="50">
        <f>'cieki 2022'!BT25</f>
        <v>0.05</v>
      </c>
      <c r="AN24" s="50">
        <f>'cieki 2022'!BU25</f>
        <v>0.05</v>
      </c>
      <c r="AO24" s="50">
        <f>'cieki 2022'!BV25</f>
        <v>0.05</v>
      </c>
      <c r="AP24" s="50">
        <f>'cieki 2022'!BW25</f>
        <v>0.1</v>
      </c>
      <c r="AQ24" s="139">
        <f>'cieki 2022'!BY25</f>
        <v>0</v>
      </c>
      <c r="AR24" s="139">
        <f>'cieki 2022'!CJ25</f>
        <v>0</v>
      </c>
      <c r="AS24" s="139">
        <f>'cieki 2022'!CM25</f>
        <v>0</v>
      </c>
      <c r="AT24" s="139">
        <f>'cieki 2022'!CR25</f>
        <v>0</v>
      </c>
      <c r="AU24" s="139">
        <f>'cieki 2022'!CW25</f>
        <v>0</v>
      </c>
      <c r="AV24" s="139">
        <f>'cieki 2022'!DB25</f>
        <v>0</v>
      </c>
      <c r="AW24" s="50">
        <f>'cieki 2022'!DC25</f>
        <v>0.05</v>
      </c>
      <c r="AX24" s="74">
        <f>'cieki 2022'!DD25</f>
        <v>0.05</v>
      </c>
      <c r="AY24" s="81" t="s">
        <v>162</v>
      </c>
      <c r="AZ24" s="8"/>
    </row>
    <row r="25" spans="1:52" s="49" customFormat="1" x14ac:dyDescent="0.2">
      <c r="A25" s="7">
        <f>'cieki 2022'!B26</f>
        <v>27</v>
      </c>
      <c r="B25" s="12" t="str">
        <f>'cieki 2022'!D26</f>
        <v>Bug - Barcice, brzeg</v>
      </c>
      <c r="C25" s="37">
        <f>'cieki 2022'!I26</f>
        <v>0.05</v>
      </c>
      <c r="D25" s="37">
        <f>'cieki 2022'!J26</f>
        <v>1.5</v>
      </c>
      <c r="E25" s="37">
        <f>'cieki 2022'!L26</f>
        <v>2.5000000000000001E-2</v>
      </c>
      <c r="F25" s="37">
        <f>'cieki 2022'!N26</f>
        <v>1.31</v>
      </c>
      <c r="G25" s="37">
        <f>'cieki 2022'!O26</f>
        <v>6.05</v>
      </c>
      <c r="H25" s="37">
        <f>'cieki 2022'!P26</f>
        <v>5.0000000000000001E-4</v>
      </c>
      <c r="I25" s="37">
        <f>'cieki 2022'!S26</f>
        <v>0.79600000000000004</v>
      </c>
      <c r="J25" s="37">
        <f>'cieki 2022'!T26</f>
        <v>0.5</v>
      </c>
      <c r="K25" s="50">
        <f>'cieki 2022'!X26</f>
        <v>4.87</v>
      </c>
      <c r="L25" s="50">
        <f>'cieki 2022'!AA26</f>
        <v>1270</v>
      </c>
      <c r="M25" s="50">
        <f>'cieki 2022'!AB26</f>
        <v>55.9</v>
      </c>
      <c r="N25" s="50">
        <f>'cieki 2022'!AH26</f>
        <v>2.5</v>
      </c>
      <c r="O25" s="50">
        <f>'cieki 2022'!AI26</f>
        <v>2.5</v>
      </c>
      <c r="P25" s="50">
        <f>'cieki 2022'!AJ26</f>
        <v>2.5</v>
      </c>
      <c r="Q25" s="50">
        <f>'cieki 2022'!AK26</f>
        <v>2.5</v>
      </c>
      <c r="R25" s="50">
        <f>'cieki 2022'!AL26</f>
        <v>2.5</v>
      </c>
      <c r="S25" s="50">
        <f>'cieki 2022'!AM26</f>
        <v>2.5</v>
      </c>
      <c r="T25" s="50">
        <f>'cieki 2022'!AN26</f>
        <v>2.5</v>
      </c>
      <c r="U25" s="50">
        <f>'cieki 2022'!AP26</f>
        <v>2.5</v>
      </c>
      <c r="V25" s="50">
        <f>'cieki 2022'!AQ26</f>
        <v>1.5</v>
      </c>
      <c r="W25" s="50">
        <f>'cieki 2022'!AR26</f>
        <v>2.5</v>
      </c>
      <c r="X25" s="50">
        <f>'cieki 2022'!AS26</f>
        <v>2.5</v>
      </c>
      <c r="Y25" s="50">
        <f>'cieki 2022'!AT26</f>
        <v>2.5</v>
      </c>
      <c r="Z25" s="50">
        <f>'cieki 2022'!AU26</f>
        <v>2.5</v>
      </c>
      <c r="AA25" s="50">
        <f>'cieki 2022'!AV26</f>
        <v>2.5</v>
      </c>
      <c r="AB25" s="50">
        <f>'cieki 2022'!AW26</f>
        <v>2.5</v>
      </c>
      <c r="AC25" s="50">
        <f>'cieki 2022'!AX26</f>
        <v>2.5</v>
      </c>
      <c r="AD25" s="50">
        <f>'cieki 2022'!AY26</f>
        <v>2.5</v>
      </c>
      <c r="AE25" s="50">
        <f>'cieki 2022'!BA26</f>
        <v>31.5</v>
      </c>
      <c r="AF25" s="50">
        <f>'cieki 2022'!BI26</f>
        <v>0.5</v>
      </c>
      <c r="AG25" s="50">
        <f>'cieki 2022'!BK26</f>
        <v>0.5</v>
      </c>
      <c r="AH25" s="50">
        <f>'cieki 2022'!BL26</f>
        <v>0.05</v>
      </c>
      <c r="AI25" s="50">
        <f>'cieki 2022'!BM26</f>
        <v>0.05</v>
      </c>
      <c r="AJ25" s="50">
        <f>'cieki 2022'!BN26</f>
        <v>0.05</v>
      </c>
      <c r="AK25" s="50">
        <f>'cieki 2022'!BQ26</f>
        <v>0.4</v>
      </c>
      <c r="AL25" s="50">
        <f>'cieki 2022'!BR26</f>
        <v>0.05</v>
      </c>
      <c r="AM25" s="50">
        <f>'cieki 2022'!BT26</f>
        <v>0.05</v>
      </c>
      <c r="AN25" s="50">
        <f>'cieki 2022'!BU26</f>
        <v>0.05</v>
      </c>
      <c r="AO25" s="50">
        <f>'cieki 2022'!BV26</f>
        <v>0.05</v>
      </c>
      <c r="AP25" s="50">
        <f>'cieki 2022'!BW26</f>
        <v>0.1</v>
      </c>
      <c r="AQ25" s="50">
        <f>'cieki 2022'!BY26</f>
        <v>110</v>
      </c>
      <c r="AR25" s="37">
        <f>'cieki 2022'!CJ26</f>
        <v>5.0000000000000001E-3</v>
      </c>
      <c r="AS25" s="50">
        <f>'cieki 2022'!CM26</f>
        <v>0.5</v>
      </c>
      <c r="AT25" s="50">
        <f>'cieki 2022'!CR26</f>
        <v>0.5</v>
      </c>
      <c r="AU25" s="53">
        <f>'cieki 2022'!CW26</f>
        <v>7.9000000000000001E-4</v>
      </c>
      <c r="AV25" s="50">
        <f>'cieki 2022'!DB26</f>
        <v>0.05</v>
      </c>
      <c r="AW25" s="50">
        <f>'cieki 2022'!DC26</f>
        <v>0.05</v>
      </c>
      <c r="AX25" s="74">
        <f>'cieki 2022'!DD26</f>
        <v>0.05</v>
      </c>
      <c r="AY25" s="72" t="s">
        <v>161</v>
      </c>
      <c r="AZ25" s="8"/>
    </row>
    <row r="26" spans="1:52" s="49" customFormat="1" x14ac:dyDescent="0.2">
      <c r="A26" s="7">
        <f>'cieki 2022'!B27</f>
        <v>28</v>
      </c>
      <c r="B26" s="12" t="str">
        <f>'cieki 2022'!D27</f>
        <v>Bug - Włodawa</v>
      </c>
      <c r="C26" s="37">
        <f>'cieki 2022'!I27</f>
        <v>0.05</v>
      </c>
      <c r="D26" s="37">
        <f>'cieki 2022'!J27</f>
        <v>1.5</v>
      </c>
      <c r="E26" s="37">
        <f>'cieki 2022'!L27</f>
        <v>0.13500000000000001</v>
      </c>
      <c r="F26" s="37">
        <f>'cieki 2022'!N27</f>
        <v>6.1</v>
      </c>
      <c r="G26" s="37">
        <f>'cieki 2022'!O27</f>
        <v>3.91</v>
      </c>
      <c r="H26" s="37">
        <f>'cieki 2022'!P27</f>
        <v>3.8999999999999998E-3</v>
      </c>
      <c r="I26" s="37">
        <f>'cieki 2022'!S27</f>
        <v>4.17</v>
      </c>
      <c r="J26" s="37">
        <f>'cieki 2022'!T27</f>
        <v>2.89</v>
      </c>
      <c r="K26" s="50">
        <f>'cieki 2022'!X27</f>
        <v>47.8</v>
      </c>
      <c r="L26" s="50">
        <f>'cieki 2022'!AA27</f>
        <v>742</v>
      </c>
      <c r="M26" s="50">
        <f>'cieki 2022'!AB27</f>
        <v>320</v>
      </c>
      <c r="N26" s="50">
        <f>'cieki 2022'!AH27</f>
        <v>25</v>
      </c>
      <c r="O26" s="50">
        <f>'cieki 2022'!AI27</f>
        <v>2.5</v>
      </c>
      <c r="P26" s="50">
        <f>'cieki 2022'!AJ27</f>
        <v>2.5</v>
      </c>
      <c r="Q26" s="50">
        <f>'cieki 2022'!AK27</f>
        <v>8</v>
      </c>
      <c r="R26" s="50">
        <f>'cieki 2022'!AL27</f>
        <v>12</v>
      </c>
      <c r="S26" s="50">
        <f>'cieki 2022'!AM27</f>
        <v>2.5</v>
      </c>
      <c r="T26" s="50">
        <f>'cieki 2022'!AN27</f>
        <v>2.5</v>
      </c>
      <c r="U26" s="50">
        <f>'cieki 2022'!AP27</f>
        <v>2.5</v>
      </c>
      <c r="V26" s="50">
        <f>'cieki 2022'!AQ27</f>
        <v>1.5</v>
      </c>
      <c r="W26" s="50">
        <f>'cieki 2022'!AR27</f>
        <v>2.5</v>
      </c>
      <c r="X26" s="50">
        <f>'cieki 2022'!AS27</f>
        <v>2.5</v>
      </c>
      <c r="Y26" s="50">
        <f>'cieki 2022'!AT27</f>
        <v>2.5</v>
      </c>
      <c r="Z26" s="50">
        <f>'cieki 2022'!AU27</f>
        <v>2.5</v>
      </c>
      <c r="AA26" s="50">
        <f>'cieki 2022'!AV27</f>
        <v>2.5</v>
      </c>
      <c r="AB26" s="50">
        <f>'cieki 2022'!AW27</f>
        <v>2.5</v>
      </c>
      <c r="AC26" s="50">
        <f>'cieki 2022'!AX27</f>
        <v>15</v>
      </c>
      <c r="AD26" s="50">
        <f>'cieki 2022'!AY27</f>
        <v>2.5</v>
      </c>
      <c r="AE26" s="50">
        <f>'cieki 2022'!BA27</f>
        <v>69</v>
      </c>
      <c r="AF26" s="50">
        <f>'cieki 2022'!BI27</f>
        <v>0.5</v>
      </c>
      <c r="AG26" s="50">
        <f>'cieki 2022'!BK27</f>
        <v>0.5</v>
      </c>
      <c r="AH26" s="50">
        <f>'cieki 2022'!BL27</f>
        <v>0.05</v>
      </c>
      <c r="AI26" s="50">
        <f>'cieki 2022'!BM27</f>
        <v>0.05</v>
      </c>
      <c r="AJ26" s="50">
        <f>'cieki 2022'!BN27</f>
        <v>0.05</v>
      </c>
      <c r="AK26" s="50">
        <f>'cieki 2022'!BQ27</f>
        <v>0.4</v>
      </c>
      <c r="AL26" s="50">
        <f>'cieki 2022'!BR27</f>
        <v>0.05</v>
      </c>
      <c r="AM26" s="50">
        <f>'cieki 2022'!BT27</f>
        <v>0.05</v>
      </c>
      <c r="AN26" s="50">
        <f>'cieki 2022'!BU27</f>
        <v>0.05</v>
      </c>
      <c r="AO26" s="50">
        <f>'cieki 2022'!BV27</f>
        <v>0.05</v>
      </c>
      <c r="AP26" s="50">
        <f>'cieki 2022'!BW27</f>
        <v>0.1</v>
      </c>
      <c r="AQ26" s="139">
        <f>'cieki 2022'!BY27</f>
        <v>0</v>
      </c>
      <c r="AR26" s="139">
        <f>'cieki 2022'!CJ27</f>
        <v>0</v>
      </c>
      <c r="AS26" s="139">
        <f>'cieki 2022'!CM27</f>
        <v>0</v>
      </c>
      <c r="AT26" s="139">
        <f>'cieki 2022'!CR27</f>
        <v>0</v>
      </c>
      <c r="AU26" s="139">
        <f>'cieki 2022'!CW27</f>
        <v>0</v>
      </c>
      <c r="AV26" s="139">
        <f>'cieki 2022'!DB27</f>
        <v>0</v>
      </c>
      <c r="AW26" s="50">
        <f>'cieki 2022'!DC27</f>
        <v>0.05</v>
      </c>
      <c r="AX26" s="74">
        <f>'cieki 2022'!DD27</f>
        <v>0.05</v>
      </c>
      <c r="AY26" s="72" t="s">
        <v>161</v>
      </c>
      <c r="AZ26" s="8"/>
    </row>
    <row r="27" spans="1:52" s="49" customFormat="1" x14ac:dyDescent="0.2">
      <c r="A27" s="7">
        <f>'cieki 2022'!B28</f>
        <v>29</v>
      </c>
      <c r="B27" s="12" t="str">
        <f>'cieki 2022'!D28</f>
        <v>Bug - Wyszków</v>
      </c>
      <c r="C27" s="37">
        <f>'cieki 2022'!I28</f>
        <v>0.05</v>
      </c>
      <c r="D27" s="37">
        <f>'cieki 2022'!J28</f>
        <v>1.5</v>
      </c>
      <c r="E27" s="37">
        <f>'cieki 2022'!L28</f>
        <v>2.5000000000000001E-2</v>
      </c>
      <c r="F27" s="37">
        <f>'cieki 2022'!N28</f>
        <v>1.1399999999999999</v>
      </c>
      <c r="G27" s="37">
        <f>'cieki 2022'!O28</f>
        <v>5.25</v>
      </c>
      <c r="H27" s="37">
        <f>'cieki 2022'!P28</f>
        <v>5.0000000000000001E-4</v>
      </c>
      <c r="I27" s="37">
        <f>'cieki 2022'!S28</f>
        <v>0.89600000000000002</v>
      </c>
      <c r="J27" s="37">
        <f>'cieki 2022'!T28</f>
        <v>0.5</v>
      </c>
      <c r="K27" s="50">
        <f>'cieki 2022'!X28</f>
        <v>5.04</v>
      </c>
      <c r="L27" s="50">
        <f>'cieki 2022'!AA28</f>
        <v>1450</v>
      </c>
      <c r="M27" s="50">
        <f>'cieki 2022'!AB28</f>
        <v>88.2</v>
      </c>
      <c r="N27" s="50">
        <f>'cieki 2022'!AH28</f>
        <v>2.5</v>
      </c>
      <c r="O27" s="50">
        <f>'cieki 2022'!AI28</f>
        <v>2.5</v>
      </c>
      <c r="P27" s="50">
        <f>'cieki 2022'!AJ28</f>
        <v>2.5</v>
      </c>
      <c r="Q27" s="50">
        <f>'cieki 2022'!AK28</f>
        <v>2.5</v>
      </c>
      <c r="R27" s="50">
        <f>'cieki 2022'!AL28</f>
        <v>2.5</v>
      </c>
      <c r="S27" s="50">
        <f>'cieki 2022'!AM28</f>
        <v>2.5</v>
      </c>
      <c r="T27" s="50">
        <f>'cieki 2022'!AN28</f>
        <v>2.5</v>
      </c>
      <c r="U27" s="50">
        <f>'cieki 2022'!AP28</f>
        <v>2.5</v>
      </c>
      <c r="V27" s="50">
        <f>'cieki 2022'!AQ28</f>
        <v>1.5</v>
      </c>
      <c r="W27" s="50">
        <f>'cieki 2022'!AR28</f>
        <v>2.5</v>
      </c>
      <c r="X27" s="50">
        <f>'cieki 2022'!AS28</f>
        <v>2.5</v>
      </c>
      <c r="Y27" s="50">
        <f>'cieki 2022'!AT28</f>
        <v>2.5</v>
      </c>
      <c r="Z27" s="50">
        <f>'cieki 2022'!AU28</f>
        <v>2.5</v>
      </c>
      <c r="AA27" s="50">
        <f>'cieki 2022'!AV28</f>
        <v>2.5</v>
      </c>
      <c r="AB27" s="50">
        <f>'cieki 2022'!AW28</f>
        <v>2.5</v>
      </c>
      <c r="AC27" s="50">
        <f>'cieki 2022'!AX28</f>
        <v>2.5</v>
      </c>
      <c r="AD27" s="50">
        <f>'cieki 2022'!AY28</f>
        <v>2.5</v>
      </c>
      <c r="AE27" s="50">
        <f>'cieki 2022'!BA28</f>
        <v>31.5</v>
      </c>
      <c r="AF27" s="50">
        <f>'cieki 2022'!BI28</f>
        <v>0.5</v>
      </c>
      <c r="AG27" s="50">
        <f>'cieki 2022'!BK28</f>
        <v>0.5</v>
      </c>
      <c r="AH27" s="50">
        <f>'cieki 2022'!BL28</f>
        <v>0.05</v>
      </c>
      <c r="AI27" s="50">
        <f>'cieki 2022'!BM28</f>
        <v>0.05</v>
      </c>
      <c r="AJ27" s="50">
        <f>'cieki 2022'!BN28</f>
        <v>0.05</v>
      </c>
      <c r="AK27" s="50">
        <f>'cieki 2022'!BQ28</f>
        <v>0.4</v>
      </c>
      <c r="AL27" s="50">
        <f>'cieki 2022'!BR28</f>
        <v>0.05</v>
      </c>
      <c r="AM27" s="50">
        <f>'cieki 2022'!BT28</f>
        <v>0.05</v>
      </c>
      <c r="AN27" s="50">
        <f>'cieki 2022'!BU28</f>
        <v>0.05</v>
      </c>
      <c r="AO27" s="50">
        <f>'cieki 2022'!BV28</f>
        <v>0.05</v>
      </c>
      <c r="AP27" s="50">
        <f>'cieki 2022'!BW28</f>
        <v>0.1</v>
      </c>
      <c r="AQ27" s="139">
        <f>'cieki 2022'!BY28</f>
        <v>0</v>
      </c>
      <c r="AR27" s="139">
        <f>'cieki 2022'!CJ28</f>
        <v>0</v>
      </c>
      <c r="AS27" s="139">
        <f>'cieki 2022'!CM28</f>
        <v>0</v>
      </c>
      <c r="AT27" s="139">
        <f>'cieki 2022'!CR28</f>
        <v>0</v>
      </c>
      <c r="AU27" s="139">
        <f>'cieki 2022'!CW28</f>
        <v>0</v>
      </c>
      <c r="AV27" s="139">
        <f>'cieki 2022'!DB28</f>
        <v>0</v>
      </c>
      <c r="AW27" s="50">
        <f>'cieki 2022'!DC28</f>
        <v>0.05</v>
      </c>
      <c r="AX27" s="74">
        <f>'cieki 2022'!DD28</f>
        <v>0.05</v>
      </c>
      <c r="AY27" s="72" t="s">
        <v>161</v>
      </c>
      <c r="AZ27" s="8"/>
    </row>
    <row r="28" spans="1:52" s="49" customFormat="1" x14ac:dyDescent="0.2">
      <c r="A28" s="7">
        <f>'cieki 2022'!B29</f>
        <v>30</v>
      </c>
      <c r="B28" s="12" t="str">
        <f>'cieki 2022'!D29</f>
        <v>Bużek - Kryłów</v>
      </c>
      <c r="C28" s="37">
        <f>'cieki 2022'!I29</f>
        <v>0.05</v>
      </c>
      <c r="D28" s="37">
        <f>'cieki 2022'!J29</f>
        <v>1.5</v>
      </c>
      <c r="E28" s="37">
        <f>'cieki 2022'!L29</f>
        <v>0.33500000000000002</v>
      </c>
      <c r="F28" s="37">
        <f>'cieki 2022'!N29</f>
        <v>11.4</v>
      </c>
      <c r="G28" s="37">
        <f>'cieki 2022'!O29</f>
        <v>14.2</v>
      </c>
      <c r="H28" s="37">
        <f>'cieki 2022'!P29</f>
        <v>2.6499999999999999E-2</v>
      </c>
      <c r="I28" s="37">
        <f>'cieki 2022'!S29</f>
        <v>8.43</v>
      </c>
      <c r="J28" s="37">
        <f>'cieki 2022'!T29</f>
        <v>19.2</v>
      </c>
      <c r="K28" s="50">
        <f>'cieki 2022'!X29</f>
        <v>115</v>
      </c>
      <c r="L28" s="50">
        <f>'cieki 2022'!AA29</f>
        <v>1570</v>
      </c>
      <c r="M28" s="50">
        <f>'cieki 2022'!AB29</f>
        <v>209</v>
      </c>
      <c r="N28" s="50">
        <f>'cieki 2022'!AH29</f>
        <v>120</v>
      </c>
      <c r="O28" s="50">
        <f>'cieki 2022'!AI29</f>
        <v>367</v>
      </c>
      <c r="P28" s="50">
        <f>'cieki 2022'!AJ29</f>
        <v>116</v>
      </c>
      <c r="Q28" s="50">
        <f>'cieki 2022'!AK29</f>
        <v>1500</v>
      </c>
      <c r="R28" s="50">
        <f>'cieki 2022'!AL29</f>
        <v>860</v>
      </c>
      <c r="S28" s="50">
        <f>'cieki 2022'!AM29</f>
        <v>553</v>
      </c>
      <c r="T28" s="50">
        <f>'cieki 2022'!AN29</f>
        <v>613</v>
      </c>
      <c r="U28" s="50">
        <f>'cieki 2022'!AP29</f>
        <v>428</v>
      </c>
      <c r="V28" s="50">
        <f>'cieki 2022'!AQ29</f>
        <v>15</v>
      </c>
      <c r="W28" s="50">
        <f>'cieki 2022'!AR29</f>
        <v>24</v>
      </c>
      <c r="X28" s="50">
        <f>'cieki 2022'!AS29</f>
        <v>16</v>
      </c>
      <c r="Y28" s="50">
        <f>'cieki 2022'!AT29</f>
        <v>1230</v>
      </c>
      <c r="Z28" s="50">
        <f>'cieki 2022'!AU29</f>
        <v>797</v>
      </c>
      <c r="AA28" s="50">
        <f>'cieki 2022'!AV29</f>
        <v>339</v>
      </c>
      <c r="AB28" s="50">
        <f>'cieki 2022'!AW29</f>
        <v>422</v>
      </c>
      <c r="AC28" s="50">
        <f>'cieki 2022'!AX29</f>
        <v>529</v>
      </c>
      <c r="AD28" s="50">
        <f>'cieki 2022'!AY29</f>
        <v>222</v>
      </c>
      <c r="AE28" s="50">
        <f>'cieki 2022'!BA29</f>
        <v>6550</v>
      </c>
      <c r="AF28" s="50">
        <f>'cieki 2022'!BI29</f>
        <v>0.5</v>
      </c>
      <c r="AG28" s="50">
        <f>'cieki 2022'!BK29</f>
        <v>0.5</v>
      </c>
      <c r="AH28" s="50">
        <f>'cieki 2022'!BL29</f>
        <v>0.05</v>
      </c>
      <c r="AI28" s="50">
        <f>'cieki 2022'!BM29</f>
        <v>0.05</v>
      </c>
      <c r="AJ28" s="50">
        <f>'cieki 2022'!BN29</f>
        <v>0.05</v>
      </c>
      <c r="AK28" s="50">
        <f>'cieki 2022'!BQ29</f>
        <v>0.4</v>
      </c>
      <c r="AL28" s="50">
        <f>'cieki 2022'!BR29</f>
        <v>0.05</v>
      </c>
      <c r="AM28" s="50">
        <f>'cieki 2022'!BT29</f>
        <v>0.05</v>
      </c>
      <c r="AN28" s="50">
        <f>'cieki 2022'!BU29</f>
        <v>0.05</v>
      </c>
      <c r="AO28" s="50">
        <f>'cieki 2022'!BV29</f>
        <v>0.05</v>
      </c>
      <c r="AP28" s="50">
        <f>'cieki 2022'!BW29</f>
        <v>0.1</v>
      </c>
      <c r="AQ28" s="139">
        <f>'cieki 2022'!BY29</f>
        <v>0</v>
      </c>
      <c r="AR28" s="139">
        <f>'cieki 2022'!CJ29</f>
        <v>0</v>
      </c>
      <c r="AS28" s="139">
        <f>'cieki 2022'!CM29</f>
        <v>0</v>
      </c>
      <c r="AT28" s="139">
        <f>'cieki 2022'!CR29</f>
        <v>0</v>
      </c>
      <c r="AU28" s="139">
        <f>'cieki 2022'!CW29</f>
        <v>0</v>
      </c>
      <c r="AV28" s="139">
        <f>'cieki 2022'!DB29</f>
        <v>0</v>
      </c>
      <c r="AW28" s="50">
        <f>'cieki 2022'!DC29</f>
        <v>0.05</v>
      </c>
      <c r="AX28" s="74">
        <f>'cieki 2022'!DD29</f>
        <v>0.05</v>
      </c>
      <c r="AY28" s="71" t="s">
        <v>164</v>
      </c>
      <c r="AZ28" s="8"/>
    </row>
    <row r="29" spans="1:52" s="49" customFormat="1" x14ac:dyDescent="0.2">
      <c r="A29" s="7">
        <f>'cieki 2022'!B30</f>
        <v>31</v>
      </c>
      <c r="B29" s="12" t="str">
        <f>'cieki 2022'!D30</f>
        <v>Bystra - ujście do Soły</v>
      </c>
      <c r="C29" s="37">
        <f>'cieki 2022'!I30</f>
        <v>0.05</v>
      </c>
      <c r="D29" s="37">
        <f>'cieki 2022'!J30</f>
        <v>1.5</v>
      </c>
      <c r="E29" s="37">
        <f>'cieki 2022'!L30</f>
        <v>2.5000000000000001E-2</v>
      </c>
      <c r="F29" s="37">
        <f>'cieki 2022'!N30</f>
        <v>7.24</v>
      </c>
      <c r="G29" s="37">
        <f>'cieki 2022'!O30</f>
        <v>11.3</v>
      </c>
      <c r="H29" s="37">
        <f>'cieki 2022'!P30</f>
        <v>4.1000000000000003E-3</v>
      </c>
      <c r="I29" s="37">
        <f>'cieki 2022'!S30</f>
        <v>9.2899999999999991</v>
      </c>
      <c r="J29" s="37">
        <f>'cieki 2022'!T30</f>
        <v>5.87</v>
      </c>
      <c r="K29" s="50">
        <f>'cieki 2022'!X30</f>
        <v>44.5</v>
      </c>
      <c r="L29" s="50">
        <f>'cieki 2022'!AA30</f>
        <v>7490</v>
      </c>
      <c r="M29" s="50">
        <f>'cieki 2022'!AB30</f>
        <v>87.2</v>
      </c>
      <c r="N29" s="50">
        <f>'cieki 2022'!AH30</f>
        <v>39</v>
      </c>
      <c r="O29" s="50">
        <f>'cieki 2022'!AI30</f>
        <v>652</v>
      </c>
      <c r="P29" s="50">
        <f>'cieki 2022'!AJ30</f>
        <v>263</v>
      </c>
      <c r="Q29" s="50">
        <f>'cieki 2022'!AK30</f>
        <v>779</v>
      </c>
      <c r="R29" s="50">
        <f>'cieki 2022'!AL30</f>
        <v>240</v>
      </c>
      <c r="S29" s="50">
        <f>'cieki 2022'!AM30</f>
        <v>183</v>
      </c>
      <c r="T29" s="50">
        <f>'cieki 2022'!AN30</f>
        <v>129</v>
      </c>
      <c r="U29" s="50">
        <f>'cieki 2022'!AP30</f>
        <v>66</v>
      </c>
      <c r="V29" s="50">
        <f>'cieki 2022'!AQ30</f>
        <v>1.5</v>
      </c>
      <c r="W29" s="50">
        <f>'cieki 2022'!AR30</f>
        <v>94</v>
      </c>
      <c r="X29" s="50">
        <f>'cieki 2022'!AS30</f>
        <v>105</v>
      </c>
      <c r="Y29" s="50">
        <f>'cieki 2022'!AT30</f>
        <v>433</v>
      </c>
      <c r="Z29" s="50">
        <f>'cieki 2022'!AU30</f>
        <v>160</v>
      </c>
      <c r="AA29" s="50">
        <f>'cieki 2022'!AV30</f>
        <v>64</v>
      </c>
      <c r="AB29" s="50">
        <f>'cieki 2022'!AW30</f>
        <v>64</v>
      </c>
      <c r="AC29" s="50">
        <f>'cieki 2022'!AX30</f>
        <v>81</v>
      </c>
      <c r="AD29" s="50">
        <f>'cieki 2022'!AY30</f>
        <v>41</v>
      </c>
      <c r="AE29" s="50">
        <f>'cieki 2022'!BA30</f>
        <v>3142.5</v>
      </c>
      <c r="AF29" s="50">
        <f>'cieki 2022'!BI30</f>
        <v>0.5</v>
      </c>
      <c r="AG29" s="50">
        <f>'cieki 2022'!BK30</f>
        <v>0.5</v>
      </c>
      <c r="AH29" s="50">
        <f>'cieki 2022'!BL30</f>
        <v>0.05</v>
      </c>
      <c r="AI29" s="50">
        <f>'cieki 2022'!BM30</f>
        <v>0.05</v>
      </c>
      <c r="AJ29" s="50">
        <f>'cieki 2022'!BN30</f>
        <v>0.05</v>
      </c>
      <c r="AK29" s="50">
        <f>'cieki 2022'!BQ30</f>
        <v>0.4</v>
      </c>
      <c r="AL29" s="50">
        <f>'cieki 2022'!BR30</f>
        <v>0.05</v>
      </c>
      <c r="AM29" s="50">
        <f>'cieki 2022'!BT30</f>
        <v>0.05</v>
      </c>
      <c r="AN29" s="50">
        <f>'cieki 2022'!BU30</f>
        <v>0.05</v>
      </c>
      <c r="AO29" s="50">
        <f>'cieki 2022'!BV30</f>
        <v>0.05</v>
      </c>
      <c r="AP29" s="50">
        <f>'cieki 2022'!BW30</f>
        <v>0.1</v>
      </c>
      <c r="AQ29" s="139">
        <f>'cieki 2022'!BY30</f>
        <v>0</v>
      </c>
      <c r="AR29" s="139">
        <f>'cieki 2022'!CJ30</f>
        <v>0</v>
      </c>
      <c r="AS29" s="139">
        <f>'cieki 2022'!CM30</f>
        <v>0</v>
      </c>
      <c r="AT29" s="139">
        <f>'cieki 2022'!CR30</f>
        <v>0</v>
      </c>
      <c r="AU29" s="139">
        <f>'cieki 2022'!CW30</f>
        <v>0</v>
      </c>
      <c r="AV29" s="139">
        <f>'cieki 2022'!DB30</f>
        <v>0</v>
      </c>
      <c r="AW29" s="50">
        <f>'cieki 2022'!DC30</f>
        <v>0.05</v>
      </c>
      <c r="AX29" s="74">
        <f>'cieki 2022'!DD30</f>
        <v>0.05</v>
      </c>
      <c r="AY29" s="72" t="s">
        <v>161</v>
      </c>
      <c r="AZ29" s="8"/>
    </row>
    <row r="30" spans="1:52" s="49" customFormat="1" x14ac:dyDescent="0.2">
      <c r="A30" s="7">
        <f>'cieki 2022'!B31</f>
        <v>32</v>
      </c>
      <c r="B30" s="12" t="str">
        <f>'cieki 2022'!D31</f>
        <v>Bystrzyca - poniżej Świdnicy i powyżej Piławy</v>
      </c>
      <c r="C30" s="37">
        <f>'cieki 2022'!I31</f>
        <v>0.05</v>
      </c>
      <c r="D30" s="37">
        <f>'cieki 2022'!J31</f>
        <v>1.5</v>
      </c>
      <c r="E30" s="37">
        <f>'cieki 2022'!L31</f>
        <v>2.5000000000000001E-2</v>
      </c>
      <c r="F30" s="37">
        <f>'cieki 2022'!N31</f>
        <v>111</v>
      </c>
      <c r="G30" s="37">
        <f>'cieki 2022'!O31</f>
        <v>55.2</v>
      </c>
      <c r="H30" s="37">
        <f>'cieki 2022'!P31</f>
        <v>4.9799999999999997E-2</v>
      </c>
      <c r="I30" s="37">
        <f>'cieki 2022'!S31</f>
        <v>81.099999999999994</v>
      </c>
      <c r="J30" s="37">
        <f>'cieki 2022'!T31</f>
        <v>10.8</v>
      </c>
      <c r="K30" s="50">
        <f>'cieki 2022'!X31</f>
        <v>210</v>
      </c>
      <c r="L30" s="50">
        <f>'cieki 2022'!AA31</f>
        <v>45791.1</v>
      </c>
      <c r="M30" s="50">
        <f>'cieki 2022'!AB31</f>
        <v>519.86500000000001</v>
      </c>
      <c r="N30" s="50">
        <f>'cieki 2022'!AH31</f>
        <v>5</v>
      </c>
      <c r="O30" s="50">
        <f>'cieki 2022'!AI31</f>
        <v>18</v>
      </c>
      <c r="P30" s="50">
        <f>'cieki 2022'!AJ31</f>
        <v>2.5</v>
      </c>
      <c r="Q30" s="50">
        <f>'cieki 2022'!AK31</f>
        <v>39</v>
      </c>
      <c r="R30" s="50">
        <f>'cieki 2022'!AL31</f>
        <v>15</v>
      </c>
      <c r="S30" s="50">
        <f>'cieki 2022'!AM31</f>
        <v>13</v>
      </c>
      <c r="T30" s="50">
        <f>'cieki 2022'!AN31</f>
        <v>12</v>
      </c>
      <c r="U30" s="50">
        <f>'cieki 2022'!AP31</f>
        <v>6</v>
      </c>
      <c r="V30" s="50">
        <f>'cieki 2022'!AQ31</f>
        <v>1.5</v>
      </c>
      <c r="W30" s="50">
        <f>'cieki 2022'!AR31</f>
        <v>2.5</v>
      </c>
      <c r="X30" s="50">
        <f>'cieki 2022'!AS31</f>
        <v>2.5</v>
      </c>
      <c r="Y30" s="50">
        <f>'cieki 2022'!AT31</f>
        <v>25</v>
      </c>
      <c r="Z30" s="50">
        <f>'cieki 2022'!AU31</f>
        <v>14</v>
      </c>
      <c r="AA30" s="50">
        <f>'cieki 2022'!AV31</f>
        <v>7</v>
      </c>
      <c r="AB30" s="50">
        <f>'cieki 2022'!AW31</f>
        <v>5</v>
      </c>
      <c r="AC30" s="50">
        <f>'cieki 2022'!AX31</f>
        <v>19</v>
      </c>
      <c r="AD30" s="50">
        <f>'cieki 2022'!AY31</f>
        <v>2.5</v>
      </c>
      <c r="AE30" s="50">
        <f>'cieki 2022'!BA31</f>
        <v>157</v>
      </c>
      <c r="AF30" s="50">
        <f>'cieki 2022'!BI31</f>
        <v>0.5</v>
      </c>
      <c r="AG30" s="50">
        <f>'cieki 2022'!BK31</f>
        <v>0.5</v>
      </c>
      <c r="AH30" s="50">
        <f>'cieki 2022'!BL31</f>
        <v>0.05</v>
      </c>
      <c r="AI30" s="50">
        <f>'cieki 2022'!BM31</f>
        <v>0.05</v>
      </c>
      <c r="AJ30" s="50">
        <f>'cieki 2022'!BN31</f>
        <v>0.05</v>
      </c>
      <c r="AK30" s="50">
        <f>'cieki 2022'!BQ31</f>
        <v>0.4</v>
      </c>
      <c r="AL30" s="50">
        <f>'cieki 2022'!BR31</f>
        <v>0.05</v>
      </c>
      <c r="AM30" s="50">
        <f>'cieki 2022'!BT31</f>
        <v>0.05</v>
      </c>
      <c r="AN30" s="50">
        <f>'cieki 2022'!BU31</f>
        <v>0.05</v>
      </c>
      <c r="AO30" s="50">
        <f>'cieki 2022'!BV31</f>
        <v>0.05</v>
      </c>
      <c r="AP30" s="50">
        <f>'cieki 2022'!BW31</f>
        <v>0.1</v>
      </c>
      <c r="AQ30" s="50">
        <f>'cieki 2022'!BY31</f>
        <v>200</v>
      </c>
      <c r="AR30" s="37">
        <f>'cieki 2022'!CJ31</f>
        <v>5.0000000000000001E-3</v>
      </c>
      <c r="AS30" s="50">
        <f>'cieki 2022'!CM31</f>
        <v>0.5</v>
      </c>
      <c r="AT30" s="50">
        <f>'cieki 2022'!CR31</f>
        <v>0.5</v>
      </c>
      <c r="AU30" s="53">
        <f>'cieki 2022'!CW31</f>
        <v>9.3000000000000005E-4</v>
      </c>
      <c r="AV30" s="50">
        <f>'cieki 2022'!DB31</f>
        <v>0.05</v>
      </c>
      <c r="AW30" s="50">
        <f>'cieki 2022'!DC31</f>
        <v>0.05</v>
      </c>
      <c r="AX30" s="74">
        <f>'cieki 2022'!DD31</f>
        <v>0.05</v>
      </c>
      <c r="AY30" s="71" t="s">
        <v>164</v>
      </c>
      <c r="AZ30" s="8"/>
    </row>
    <row r="31" spans="1:52" s="49" customFormat="1" x14ac:dyDescent="0.2">
      <c r="A31" s="7">
        <f>'cieki 2022'!B32</f>
        <v>33</v>
      </c>
      <c r="B31" s="12" t="str">
        <f>'cieki 2022'!D32</f>
        <v>Bystrzyca - Lublin, ul. Roślinna</v>
      </c>
      <c r="C31" s="37">
        <f>'cieki 2022'!I32</f>
        <v>0.14499999999999999</v>
      </c>
      <c r="D31" s="37">
        <f>'cieki 2022'!J32</f>
        <v>3.58</v>
      </c>
      <c r="E31" s="37">
        <f>'cieki 2022'!L32</f>
        <v>1.3</v>
      </c>
      <c r="F31" s="37">
        <f>'cieki 2022'!N32</f>
        <v>20.7</v>
      </c>
      <c r="G31" s="37">
        <f>'cieki 2022'!O32</f>
        <v>10.7</v>
      </c>
      <c r="H31" s="37">
        <f>'cieki 2022'!P32</f>
        <v>3.9100000000000003E-2</v>
      </c>
      <c r="I31" s="37">
        <f>'cieki 2022'!S32</f>
        <v>15.4</v>
      </c>
      <c r="J31" s="37">
        <f>'cieki 2022'!T32</f>
        <v>13.5</v>
      </c>
      <c r="K31" s="50">
        <f>'cieki 2022'!X32</f>
        <v>477</v>
      </c>
      <c r="L31" s="50">
        <f>'cieki 2022'!AA32</f>
        <v>1590</v>
      </c>
      <c r="M31" s="50">
        <f>'cieki 2022'!AB32</f>
        <v>292</v>
      </c>
      <c r="N31" s="50">
        <f>'cieki 2022'!AH32</f>
        <v>18</v>
      </c>
      <c r="O31" s="50">
        <f>'cieki 2022'!AI32</f>
        <v>35</v>
      </c>
      <c r="P31" s="50">
        <f>'cieki 2022'!AJ32</f>
        <v>11</v>
      </c>
      <c r="Q31" s="50">
        <f>'cieki 2022'!AK32</f>
        <v>128</v>
      </c>
      <c r="R31" s="50">
        <f>'cieki 2022'!AL32</f>
        <v>100</v>
      </c>
      <c r="S31" s="50">
        <f>'cieki 2022'!AM32</f>
        <v>37</v>
      </c>
      <c r="T31" s="50">
        <f>'cieki 2022'!AN32</f>
        <v>74</v>
      </c>
      <c r="U31" s="50">
        <f>'cieki 2022'!AP32</f>
        <v>48</v>
      </c>
      <c r="V31" s="50">
        <f>'cieki 2022'!AQ32</f>
        <v>11</v>
      </c>
      <c r="W31" s="50">
        <f>'cieki 2022'!AR32</f>
        <v>2.5</v>
      </c>
      <c r="X31" s="50">
        <f>'cieki 2022'!AS32</f>
        <v>2.5</v>
      </c>
      <c r="Y31" s="50">
        <f>'cieki 2022'!AT32</f>
        <v>91</v>
      </c>
      <c r="Z31" s="50">
        <f>'cieki 2022'!AU32</f>
        <v>69</v>
      </c>
      <c r="AA31" s="50">
        <f>'cieki 2022'!AV32</f>
        <v>69</v>
      </c>
      <c r="AB31" s="50">
        <f>'cieki 2022'!AW32</f>
        <v>21</v>
      </c>
      <c r="AC31" s="50">
        <f>'cieki 2022'!AX32</f>
        <v>52</v>
      </c>
      <c r="AD31" s="50">
        <f>'cieki 2022'!AY32</f>
        <v>32</v>
      </c>
      <c r="AE31" s="50">
        <f>'cieki 2022'!BA32</f>
        <v>648</v>
      </c>
      <c r="AF31" s="50">
        <f>'cieki 2022'!BI32</f>
        <v>0.5</v>
      </c>
      <c r="AG31" s="50">
        <f>'cieki 2022'!BK32</f>
        <v>0.5</v>
      </c>
      <c r="AH31" s="50">
        <f>'cieki 2022'!BL32</f>
        <v>0.05</v>
      </c>
      <c r="AI31" s="50">
        <f>'cieki 2022'!BM32</f>
        <v>0.05</v>
      </c>
      <c r="AJ31" s="50">
        <f>'cieki 2022'!BN32</f>
        <v>0.05</v>
      </c>
      <c r="AK31" s="50">
        <f>'cieki 2022'!BQ32</f>
        <v>0.4</v>
      </c>
      <c r="AL31" s="50">
        <f>'cieki 2022'!BR32</f>
        <v>0.05</v>
      </c>
      <c r="AM31" s="50">
        <f>'cieki 2022'!BT32</f>
        <v>0.05</v>
      </c>
      <c r="AN31" s="50">
        <f>'cieki 2022'!BU32</f>
        <v>0.05</v>
      </c>
      <c r="AO31" s="50">
        <f>'cieki 2022'!BV32</f>
        <v>0.05</v>
      </c>
      <c r="AP31" s="50">
        <f>'cieki 2022'!BW32</f>
        <v>0.1</v>
      </c>
      <c r="AQ31" s="50">
        <f>'cieki 2022'!BY32</f>
        <v>150</v>
      </c>
      <c r="AR31" s="37">
        <f>'cieki 2022'!CJ32</f>
        <v>5.0000000000000001E-3</v>
      </c>
      <c r="AS31" s="50">
        <f>'cieki 2022'!CM32</f>
        <v>0.5</v>
      </c>
      <c r="AT31" s="50">
        <f>'cieki 2022'!CR32</f>
        <v>0.5</v>
      </c>
      <c r="AU31" s="53">
        <f>'cieki 2022'!CW32</f>
        <v>9.8999999999999999E-4</v>
      </c>
      <c r="AV31" s="50">
        <f>'cieki 2022'!DB32</f>
        <v>0.05</v>
      </c>
      <c r="AW31" s="50">
        <f>'cieki 2022'!DC32</f>
        <v>0.05</v>
      </c>
      <c r="AX31" s="74">
        <f>'cieki 2022'!DD32</f>
        <v>0.05</v>
      </c>
      <c r="AY31" s="71" t="s">
        <v>164</v>
      </c>
      <c r="AZ31" s="8"/>
    </row>
    <row r="32" spans="1:52" s="49" customFormat="1" x14ac:dyDescent="0.2">
      <c r="A32" s="7">
        <f>'cieki 2022'!B33</f>
        <v>34</v>
      </c>
      <c r="B32" s="12" t="str">
        <f>'cieki 2022'!D33</f>
        <v>Bystrzyca - powyżej ujścia Strzegomki</v>
      </c>
      <c r="C32" s="37">
        <f>'cieki 2022'!I33</f>
        <v>0.05</v>
      </c>
      <c r="D32" s="37">
        <f>'cieki 2022'!J33</f>
        <v>15.4</v>
      </c>
      <c r="E32" s="37">
        <f>'cieki 2022'!L33</f>
        <v>2.5000000000000001E-2</v>
      </c>
      <c r="F32" s="37">
        <f>'cieki 2022'!N33</f>
        <v>16.3</v>
      </c>
      <c r="G32" s="37">
        <f>'cieki 2022'!O33</f>
        <v>25.2</v>
      </c>
      <c r="H32" s="37">
        <f>'cieki 2022'!P33</f>
        <v>1.6899999999999998E-2</v>
      </c>
      <c r="I32" s="37">
        <f>'cieki 2022'!S33</f>
        <v>5.38</v>
      </c>
      <c r="J32" s="37">
        <f>'cieki 2022'!T33</f>
        <v>35.4</v>
      </c>
      <c r="K32" s="50">
        <f>'cieki 2022'!X33</f>
        <v>139</v>
      </c>
      <c r="L32" s="50">
        <f>'cieki 2022'!AA33</f>
        <v>3680</v>
      </c>
      <c r="M32" s="50">
        <f>'cieki 2022'!AB33</f>
        <v>115</v>
      </c>
      <c r="N32" s="50">
        <f>'cieki 2022'!AH33</f>
        <v>2.5</v>
      </c>
      <c r="O32" s="50">
        <f>'cieki 2022'!AI33</f>
        <v>5</v>
      </c>
      <c r="P32" s="50">
        <f>'cieki 2022'!AJ33</f>
        <v>2.5</v>
      </c>
      <c r="Q32" s="50">
        <f>'cieki 2022'!AK33</f>
        <v>28</v>
      </c>
      <c r="R32" s="50">
        <f>'cieki 2022'!AL33</f>
        <v>30</v>
      </c>
      <c r="S32" s="50">
        <f>'cieki 2022'!AM33</f>
        <v>13</v>
      </c>
      <c r="T32" s="50">
        <f>'cieki 2022'!AN33</f>
        <v>17</v>
      </c>
      <c r="U32" s="50">
        <f>'cieki 2022'!AP33</f>
        <v>12</v>
      </c>
      <c r="V32" s="50">
        <f>'cieki 2022'!AQ33</f>
        <v>1.5</v>
      </c>
      <c r="W32" s="50">
        <f>'cieki 2022'!AR33</f>
        <v>2.5</v>
      </c>
      <c r="X32" s="50">
        <f>'cieki 2022'!AS33</f>
        <v>2.5</v>
      </c>
      <c r="Y32" s="50">
        <f>'cieki 2022'!AT33</f>
        <v>23</v>
      </c>
      <c r="Z32" s="50">
        <f>'cieki 2022'!AU33</f>
        <v>22</v>
      </c>
      <c r="AA32" s="50">
        <f>'cieki 2022'!AV33</f>
        <v>10</v>
      </c>
      <c r="AB32" s="50">
        <f>'cieki 2022'!AW33</f>
        <v>9</v>
      </c>
      <c r="AC32" s="50">
        <f>'cieki 2022'!AX33</f>
        <v>19</v>
      </c>
      <c r="AD32" s="50">
        <f>'cieki 2022'!AY33</f>
        <v>5</v>
      </c>
      <c r="AE32" s="50">
        <f>'cieki 2022'!BA33</f>
        <v>159.5</v>
      </c>
      <c r="AF32" s="50">
        <f>'cieki 2022'!BI33</f>
        <v>0.5</v>
      </c>
      <c r="AG32" s="50">
        <f>'cieki 2022'!BK33</f>
        <v>0.5</v>
      </c>
      <c r="AH32" s="50">
        <f>'cieki 2022'!BL33</f>
        <v>0.05</v>
      </c>
      <c r="AI32" s="50">
        <f>'cieki 2022'!BM33</f>
        <v>0.05</v>
      </c>
      <c r="AJ32" s="50">
        <f>'cieki 2022'!BN33</f>
        <v>0.05</v>
      </c>
      <c r="AK32" s="50">
        <f>'cieki 2022'!BQ33</f>
        <v>0.4</v>
      </c>
      <c r="AL32" s="50">
        <f>'cieki 2022'!BR33</f>
        <v>0.05</v>
      </c>
      <c r="AM32" s="50">
        <f>'cieki 2022'!BT33</f>
        <v>0.05</v>
      </c>
      <c r="AN32" s="50">
        <f>'cieki 2022'!BU33</f>
        <v>0.05</v>
      </c>
      <c r="AO32" s="50">
        <f>'cieki 2022'!BV33</f>
        <v>0.05</v>
      </c>
      <c r="AP32" s="50">
        <f>'cieki 2022'!BW33</f>
        <v>0.1</v>
      </c>
      <c r="AQ32" s="139">
        <f>'cieki 2022'!BY33</f>
        <v>0</v>
      </c>
      <c r="AR32" s="139">
        <f>'cieki 2022'!CJ33</f>
        <v>0</v>
      </c>
      <c r="AS32" s="139">
        <f>'cieki 2022'!CM33</f>
        <v>0</v>
      </c>
      <c r="AT32" s="139">
        <f>'cieki 2022'!CR33</f>
        <v>0</v>
      </c>
      <c r="AU32" s="139">
        <f>'cieki 2022'!CW33</f>
        <v>0</v>
      </c>
      <c r="AV32" s="139">
        <f>'cieki 2022'!DB33</f>
        <v>0</v>
      </c>
      <c r="AW32" s="50">
        <f>'cieki 2022'!DC33</f>
        <v>0.05</v>
      </c>
      <c r="AX32" s="74">
        <f>'cieki 2022'!DD33</f>
        <v>0.05</v>
      </c>
      <c r="AY32" s="81" t="s">
        <v>162</v>
      </c>
      <c r="AZ32" s="8"/>
    </row>
    <row r="33" spans="1:52" s="49" customFormat="1" x14ac:dyDescent="0.2">
      <c r="A33" s="7">
        <f>'cieki 2022'!B34</f>
        <v>35</v>
      </c>
      <c r="B33" s="12" t="str">
        <f>'cieki 2022'!D34</f>
        <v>Bystrzyca - Sobianowice</v>
      </c>
      <c r="C33" s="37">
        <f>'cieki 2022'!I34</f>
        <v>0.05</v>
      </c>
      <c r="D33" s="37">
        <f>'cieki 2022'!J34</f>
        <v>3.8</v>
      </c>
      <c r="E33" s="37">
        <f>'cieki 2022'!L34</f>
        <v>77.599999999999994</v>
      </c>
      <c r="F33" s="37">
        <f>'cieki 2022'!N34</f>
        <v>88.4</v>
      </c>
      <c r="G33" s="37">
        <f>'cieki 2022'!O34</f>
        <v>104</v>
      </c>
      <c r="H33" s="37">
        <f>'cieki 2022'!P34</f>
        <v>0.42499999999999999</v>
      </c>
      <c r="I33" s="37">
        <f>'cieki 2022'!S34</f>
        <v>92.4</v>
      </c>
      <c r="J33" s="37">
        <f>'cieki 2022'!T34</f>
        <v>79.599999999999994</v>
      </c>
      <c r="K33" s="50">
        <f>'cieki 2022'!X34</f>
        <v>447</v>
      </c>
      <c r="L33" s="50">
        <f>'cieki 2022'!AA34</f>
        <v>16105.4</v>
      </c>
      <c r="M33" s="50">
        <f>'cieki 2022'!AB34</f>
        <v>257</v>
      </c>
      <c r="N33" s="50">
        <f>'cieki 2022'!AH34</f>
        <v>92</v>
      </c>
      <c r="O33" s="50">
        <f>'cieki 2022'!AI34</f>
        <v>261</v>
      </c>
      <c r="P33" s="50">
        <f>'cieki 2022'!AJ34</f>
        <v>51</v>
      </c>
      <c r="Q33" s="50">
        <f>'cieki 2022'!AK34</f>
        <v>516</v>
      </c>
      <c r="R33" s="50">
        <f>'cieki 2022'!AL34</f>
        <v>280</v>
      </c>
      <c r="S33" s="50">
        <f>'cieki 2022'!AM34</f>
        <v>170</v>
      </c>
      <c r="T33" s="50">
        <f>'cieki 2022'!AN34</f>
        <v>204</v>
      </c>
      <c r="U33" s="50">
        <f>'cieki 2022'!AP34</f>
        <v>235</v>
      </c>
      <c r="V33" s="50">
        <f>'cieki 2022'!AQ34</f>
        <v>110</v>
      </c>
      <c r="W33" s="50">
        <f>'cieki 2022'!AR34</f>
        <v>30</v>
      </c>
      <c r="X33" s="50">
        <f>'cieki 2022'!AS34</f>
        <v>38</v>
      </c>
      <c r="Y33" s="50">
        <f>'cieki 2022'!AT34</f>
        <v>386</v>
      </c>
      <c r="Z33" s="50">
        <f>'cieki 2022'!AU34</f>
        <v>308</v>
      </c>
      <c r="AA33" s="50">
        <f>'cieki 2022'!AV34</f>
        <v>115</v>
      </c>
      <c r="AB33" s="50">
        <f>'cieki 2022'!AW34</f>
        <v>258</v>
      </c>
      <c r="AC33" s="50">
        <f>'cieki 2022'!AX34</f>
        <v>288</v>
      </c>
      <c r="AD33" s="50">
        <f>'cieki 2022'!AY34</f>
        <v>75</v>
      </c>
      <c r="AE33" s="50">
        <f>'cieki 2022'!BA34</f>
        <v>2561</v>
      </c>
      <c r="AF33" s="50">
        <f>'cieki 2022'!BI34</f>
        <v>0.5</v>
      </c>
      <c r="AG33" s="50">
        <f>'cieki 2022'!BK34</f>
        <v>0.5</v>
      </c>
      <c r="AH33" s="50">
        <f>'cieki 2022'!BL34</f>
        <v>0.05</v>
      </c>
      <c r="AI33" s="50">
        <f>'cieki 2022'!BM34</f>
        <v>0.05</v>
      </c>
      <c r="AJ33" s="50">
        <f>'cieki 2022'!BN34</f>
        <v>0.05</v>
      </c>
      <c r="AK33" s="50">
        <f>'cieki 2022'!BQ34</f>
        <v>0.4</v>
      </c>
      <c r="AL33" s="50">
        <f>'cieki 2022'!BR34</f>
        <v>0.05</v>
      </c>
      <c r="AM33" s="50">
        <f>'cieki 2022'!BT34</f>
        <v>0.05</v>
      </c>
      <c r="AN33" s="50">
        <f>'cieki 2022'!BU34</f>
        <v>0.05</v>
      </c>
      <c r="AO33" s="50">
        <f>'cieki 2022'!BV34</f>
        <v>0.05</v>
      </c>
      <c r="AP33" s="50">
        <f>'cieki 2022'!BW34</f>
        <v>0.1</v>
      </c>
      <c r="AQ33" s="50">
        <f>'cieki 2022'!BY34</f>
        <v>25</v>
      </c>
      <c r="AR33" s="37">
        <f>'cieki 2022'!CJ34</f>
        <v>5.0000000000000001E-3</v>
      </c>
      <c r="AS33" s="50">
        <f>'cieki 2022'!CM34</f>
        <v>0.5</v>
      </c>
      <c r="AT33" s="50">
        <f>'cieki 2022'!CR34</f>
        <v>0.5</v>
      </c>
      <c r="AU33" s="53">
        <f>'cieki 2022'!CW34</f>
        <v>9.3000000000000005E-4</v>
      </c>
      <c r="AV33" s="50">
        <f>'cieki 2022'!DB34</f>
        <v>0.05</v>
      </c>
      <c r="AW33" s="50">
        <f>'cieki 2022'!DC34</f>
        <v>0.05</v>
      </c>
      <c r="AX33" s="74">
        <f>'cieki 2022'!DD34</f>
        <v>0.05</v>
      </c>
      <c r="AY33" s="71" t="s">
        <v>164</v>
      </c>
      <c r="AZ33" s="8"/>
    </row>
    <row r="34" spans="1:52" s="49" customFormat="1" x14ac:dyDescent="0.2">
      <c r="A34" s="7">
        <f>'cieki 2022'!B35</f>
        <v>37</v>
      </c>
      <c r="B34" s="12" t="str">
        <f>'cieki 2022'!D35</f>
        <v>Bzura - Wyszogród, przy moście</v>
      </c>
      <c r="C34" s="37">
        <f>'cieki 2022'!I35</f>
        <v>0.05</v>
      </c>
      <c r="D34" s="37">
        <f>'cieki 2022'!J35</f>
        <v>1.5</v>
      </c>
      <c r="E34" s="37">
        <f>'cieki 2022'!L35</f>
        <v>2.5000000000000001E-2</v>
      </c>
      <c r="F34" s="37">
        <f>'cieki 2022'!N35</f>
        <v>9.6999999999999993</v>
      </c>
      <c r="G34" s="37">
        <f>'cieki 2022'!O35</f>
        <v>11.1</v>
      </c>
      <c r="H34" s="37">
        <f>'cieki 2022'!P35</f>
        <v>2.1000000000000001E-2</v>
      </c>
      <c r="I34" s="37">
        <f>'cieki 2022'!S35</f>
        <v>1.37</v>
      </c>
      <c r="J34" s="37">
        <f>'cieki 2022'!T35</f>
        <v>10.3</v>
      </c>
      <c r="K34" s="50">
        <f>'cieki 2022'!X35</f>
        <v>284</v>
      </c>
      <c r="L34" s="50">
        <f>'cieki 2022'!AA35</f>
        <v>2760</v>
      </c>
      <c r="M34" s="50">
        <f>'cieki 2022'!AB35</f>
        <v>161</v>
      </c>
      <c r="N34" s="50">
        <f>'cieki 2022'!AH35</f>
        <v>11</v>
      </c>
      <c r="O34" s="50">
        <f>'cieki 2022'!AI35</f>
        <v>2.5</v>
      </c>
      <c r="P34" s="50">
        <f>'cieki 2022'!AJ35</f>
        <v>2.5</v>
      </c>
      <c r="Q34" s="50">
        <f>'cieki 2022'!AK35</f>
        <v>69</v>
      </c>
      <c r="R34" s="50">
        <f>'cieki 2022'!AL35</f>
        <v>11</v>
      </c>
      <c r="S34" s="50">
        <f>'cieki 2022'!AM35</f>
        <v>5</v>
      </c>
      <c r="T34" s="50">
        <f>'cieki 2022'!AN35</f>
        <v>2.5</v>
      </c>
      <c r="U34" s="50">
        <f>'cieki 2022'!AP35</f>
        <v>2.5</v>
      </c>
      <c r="V34" s="50">
        <f>'cieki 2022'!AQ35</f>
        <v>1.5</v>
      </c>
      <c r="W34" s="50">
        <f>'cieki 2022'!AR35</f>
        <v>2.5</v>
      </c>
      <c r="X34" s="50">
        <f>'cieki 2022'!AS35</f>
        <v>2.5</v>
      </c>
      <c r="Y34" s="50">
        <f>'cieki 2022'!AT35</f>
        <v>8</v>
      </c>
      <c r="Z34" s="50">
        <f>'cieki 2022'!AU35</f>
        <v>5</v>
      </c>
      <c r="AA34" s="50">
        <f>'cieki 2022'!AV35</f>
        <v>2.5</v>
      </c>
      <c r="AB34" s="50">
        <f>'cieki 2022'!AW35</f>
        <v>12</v>
      </c>
      <c r="AC34" s="50">
        <f>'cieki 2022'!AX35</f>
        <v>12</v>
      </c>
      <c r="AD34" s="50">
        <f>'cieki 2022'!AY35</f>
        <v>2.5</v>
      </c>
      <c r="AE34" s="50">
        <f>'cieki 2022'!BA35</f>
        <v>125.5</v>
      </c>
      <c r="AF34" s="50">
        <f>'cieki 2022'!BI35</f>
        <v>0.5</v>
      </c>
      <c r="AG34" s="50">
        <f>'cieki 2022'!BK35</f>
        <v>0.5</v>
      </c>
      <c r="AH34" s="50">
        <f>'cieki 2022'!BL35</f>
        <v>0.05</v>
      </c>
      <c r="AI34" s="50">
        <f>'cieki 2022'!BM35</f>
        <v>0.05</v>
      </c>
      <c r="AJ34" s="50">
        <f>'cieki 2022'!BN35</f>
        <v>0.05</v>
      </c>
      <c r="AK34" s="50">
        <f>'cieki 2022'!BQ35</f>
        <v>0.4</v>
      </c>
      <c r="AL34" s="50">
        <f>'cieki 2022'!BR35</f>
        <v>0.05</v>
      </c>
      <c r="AM34" s="50">
        <f>'cieki 2022'!BT35</f>
        <v>0.05</v>
      </c>
      <c r="AN34" s="50">
        <f>'cieki 2022'!BU35</f>
        <v>0.05</v>
      </c>
      <c r="AO34" s="50">
        <f>'cieki 2022'!BV35</f>
        <v>0.05</v>
      </c>
      <c r="AP34" s="50">
        <f>'cieki 2022'!BW35</f>
        <v>0.1</v>
      </c>
      <c r="AQ34" s="50">
        <f>'cieki 2022'!BY35</f>
        <v>25</v>
      </c>
      <c r="AR34" s="37">
        <f>'cieki 2022'!CJ35</f>
        <v>5.0000000000000001E-3</v>
      </c>
      <c r="AS34" s="50">
        <f>'cieki 2022'!CM35</f>
        <v>0.5</v>
      </c>
      <c r="AT34" s="50">
        <f>'cieki 2022'!CR35</f>
        <v>0.5</v>
      </c>
      <c r="AU34" s="53">
        <f>'cieki 2022'!CW35</f>
        <v>1.6000000000000001E-3</v>
      </c>
      <c r="AV34" s="50">
        <f>'cieki 2022'!DB35</f>
        <v>0.05</v>
      </c>
      <c r="AW34" s="50">
        <f>'cieki 2022'!DC35</f>
        <v>0.05</v>
      </c>
      <c r="AX34" s="74">
        <f>'cieki 2022'!DD35</f>
        <v>0.05</v>
      </c>
      <c r="AY34" s="81" t="s">
        <v>162</v>
      </c>
      <c r="AZ34" s="8"/>
    </row>
    <row r="35" spans="1:52" s="49" customFormat="1" x14ac:dyDescent="0.2">
      <c r="A35" s="7">
        <f>'cieki 2022'!B36</f>
        <v>40</v>
      </c>
      <c r="B35" s="12" t="str">
        <f>'cieki 2022'!D36</f>
        <v>Chrząstawa (Jemielnica) - Chrząstowice</v>
      </c>
      <c r="C35" s="37">
        <f>'cieki 2022'!I36</f>
        <v>0.05</v>
      </c>
      <c r="D35" s="37">
        <f>'cieki 2022'!J36</f>
        <v>7.27</v>
      </c>
      <c r="E35" s="37">
        <f>'cieki 2022'!L36</f>
        <v>2.5000000000000001E-2</v>
      </c>
      <c r="F35" s="37">
        <f>'cieki 2022'!N36</f>
        <v>2.02</v>
      </c>
      <c r="G35" s="37">
        <f>'cieki 2022'!O36</f>
        <v>5.57</v>
      </c>
      <c r="H35" s="37">
        <f>'cieki 2022'!P36</f>
        <v>4.2000000000000003E-2</v>
      </c>
      <c r="I35" s="37">
        <f>'cieki 2022'!S36</f>
        <v>4.54</v>
      </c>
      <c r="J35" s="37">
        <f>'cieki 2022'!T36</f>
        <v>0.5</v>
      </c>
      <c r="K35" s="50">
        <f>'cieki 2022'!X36</f>
        <v>13.6</v>
      </c>
      <c r="L35" s="50">
        <f>'cieki 2022'!AA36</f>
        <v>6630</v>
      </c>
      <c r="M35" s="50">
        <f>'cieki 2022'!AB36</f>
        <v>22.1</v>
      </c>
      <c r="N35" s="50">
        <f>'cieki 2022'!AH36</f>
        <v>2.5</v>
      </c>
      <c r="O35" s="50">
        <f>'cieki 2022'!AI36</f>
        <v>2.5</v>
      </c>
      <c r="P35" s="50">
        <f>'cieki 2022'!AJ36</f>
        <v>2.5</v>
      </c>
      <c r="Q35" s="50">
        <f>'cieki 2022'!AK36</f>
        <v>6</v>
      </c>
      <c r="R35" s="50">
        <f>'cieki 2022'!AL36</f>
        <v>2.5</v>
      </c>
      <c r="S35" s="50">
        <f>'cieki 2022'!AM36</f>
        <v>10</v>
      </c>
      <c r="T35" s="50">
        <f>'cieki 2022'!AN36</f>
        <v>5</v>
      </c>
      <c r="U35" s="50">
        <f>'cieki 2022'!AP36</f>
        <v>2.5</v>
      </c>
      <c r="V35" s="50">
        <f>'cieki 2022'!AQ36</f>
        <v>1.5</v>
      </c>
      <c r="W35" s="50">
        <f>'cieki 2022'!AR36</f>
        <v>2.5</v>
      </c>
      <c r="X35" s="50">
        <f>'cieki 2022'!AS36</f>
        <v>2.5</v>
      </c>
      <c r="Y35" s="50">
        <f>'cieki 2022'!AT36</f>
        <v>5</v>
      </c>
      <c r="Z35" s="50">
        <f>'cieki 2022'!AU36</f>
        <v>6</v>
      </c>
      <c r="AA35" s="50">
        <f>'cieki 2022'!AV36</f>
        <v>2.5</v>
      </c>
      <c r="AB35" s="50">
        <f>'cieki 2022'!AW36</f>
        <v>2.5</v>
      </c>
      <c r="AC35" s="50">
        <f>'cieki 2022'!AX36</f>
        <v>10</v>
      </c>
      <c r="AD35" s="50">
        <f>'cieki 2022'!AY36</f>
        <v>2.5</v>
      </c>
      <c r="AE35" s="50">
        <f>'cieki 2022'!BA36</f>
        <v>51</v>
      </c>
      <c r="AF35" s="50">
        <f>'cieki 2022'!BI36</f>
        <v>0.5</v>
      </c>
      <c r="AG35" s="50">
        <f>'cieki 2022'!BK36</f>
        <v>0.5</v>
      </c>
      <c r="AH35" s="50">
        <f>'cieki 2022'!BL36</f>
        <v>0.05</v>
      </c>
      <c r="AI35" s="50">
        <f>'cieki 2022'!BM36</f>
        <v>0.05</v>
      </c>
      <c r="AJ35" s="50">
        <f>'cieki 2022'!BN36</f>
        <v>0.05</v>
      </c>
      <c r="AK35" s="50">
        <f>'cieki 2022'!BQ36</f>
        <v>0.4</v>
      </c>
      <c r="AL35" s="50">
        <f>'cieki 2022'!BR36</f>
        <v>0.05</v>
      </c>
      <c r="AM35" s="50">
        <f>'cieki 2022'!BT36</f>
        <v>0.05</v>
      </c>
      <c r="AN35" s="50">
        <f>'cieki 2022'!BU36</f>
        <v>0.05</v>
      </c>
      <c r="AO35" s="50">
        <f>'cieki 2022'!BV36</f>
        <v>0.05</v>
      </c>
      <c r="AP35" s="50">
        <f>'cieki 2022'!BW36</f>
        <v>0.1</v>
      </c>
      <c r="AQ35" s="50">
        <f>'cieki 2022'!BY36</f>
        <v>25</v>
      </c>
      <c r="AR35" s="37">
        <f>'cieki 2022'!CJ36</f>
        <v>5.0000000000000001E-3</v>
      </c>
      <c r="AS35" s="50">
        <f>'cieki 2022'!CM36</f>
        <v>0.5</v>
      </c>
      <c r="AT35" s="50">
        <f>'cieki 2022'!CR36</f>
        <v>0.5</v>
      </c>
      <c r="AU35" s="53">
        <f>'cieki 2022'!CW36</f>
        <v>8.8000000000000003E-4</v>
      </c>
      <c r="AV35" s="50">
        <f>'cieki 2022'!DB36</f>
        <v>0.05</v>
      </c>
      <c r="AW35" s="50">
        <f>'cieki 2022'!DC36</f>
        <v>0.05</v>
      </c>
      <c r="AX35" s="74">
        <f>'cieki 2022'!DD36</f>
        <v>0.05</v>
      </c>
      <c r="AY35" s="72" t="s">
        <v>161</v>
      </c>
      <c r="AZ35" s="8"/>
    </row>
    <row r="36" spans="1:52" s="49" customFormat="1" x14ac:dyDescent="0.2">
      <c r="A36" s="7">
        <f>'cieki 2022'!B37</f>
        <v>41</v>
      </c>
      <c r="B36" s="12" t="str">
        <f>'cieki 2022'!D37</f>
        <v>Cicha Woda - most Rogów–Malczyce</v>
      </c>
      <c r="C36" s="37">
        <f>'cieki 2022'!I37</f>
        <v>0.05</v>
      </c>
      <c r="D36" s="37">
        <f>'cieki 2022'!J37</f>
        <v>1.5</v>
      </c>
      <c r="E36" s="37">
        <f>'cieki 2022'!L37</f>
        <v>2.5000000000000001E-2</v>
      </c>
      <c r="F36" s="37">
        <f>'cieki 2022'!N37</f>
        <v>3.35</v>
      </c>
      <c r="G36" s="37">
        <f>'cieki 2022'!O37</f>
        <v>4.54</v>
      </c>
      <c r="H36" s="37">
        <f>'cieki 2022'!P37</f>
        <v>3.5900000000000001E-2</v>
      </c>
      <c r="I36" s="37">
        <f>'cieki 2022'!S37</f>
        <v>2.75</v>
      </c>
      <c r="J36" s="37">
        <f>'cieki 2022'!T37</f>
        <v>1.73</v>
      </c>
      <c r="K36" s="50">
        <f>'cieki 2022'!X37</f>
        <v>12.8</v>
      </c>
      <c r="L36" s="50">
        <f>'cieki 2022'!AA37</f>
        <v>2020</v>
      </c>
      <c r="M36" s="50">
        <f>'cieki 2022'!AB37</f>
        <v>30.7</v>
      </c>
      <c r="N36" s="50">
        <f>'cieki 2022'!AH37</f>
        <v>5</v>
      </c>
      <c r="O36" s="50">
        <f>'cieki 2022'!AI37</f>
        <v>6</v>
      </c>
      <c r="P36" s="50">
        <f>'cieki 2022'!AJ37</f>
        <v>2.5</v>
      </c>
      <c r="Q36" s="50">
        <f>'cieki 2022'!AK37</f>
        <v>26</v>
      </c>
      <c r="R36" s="50">
        <f>'cieki 2022'!AL37</f>
        <v>21</v>
      </c>
      <c r="S36" s="50">
        <f>'cieki 2022'!AM37</f>
        <v>11</v>
      </c>
      <c r="T36" s="50">
        <f>'cieki 2022'!AN37</f>
        <v>21</v>
      </c>
      <c r="U36" s="50">
        <f>'cieki 2022'!AP37</f>
        <v>16</v>
      </c>
      <c r="V36" s="50">
        <f>'cieki 2022'!AQ37</f>
        <v>1.5</v>
      </c>
      <c r="W36" s="50">
        <f>'cieki 2022'!AR37</f>
        <v>2.5</v>
      </c>
      <c r="X36" s="50">
        <f>'cieki 2022'!AS37</f>
        <v>2.5</v>
      </c>
      <c r="Y36" s="50">
        <f>'cieki 2022'!AT37</f>
        <v>22</v>
      </c>
      <c r="Z36" s="50">
        <f>'cieki 2022'!AU37</f>
        <v>24</v>
      </c>
      <c r="AA36" s="50">
        <f>'cieki 2022'!AV37</f>
        <v>10</v>
      </c>
      <c r="AB36" s="50">
        <f>'cieki 2022'!AW37</f>
        <v>12</v>
      </c>
      <c r="AC36" s="50">
        <f>'cieki 2022'!AX37</f>
        <v>23</v>
      </c>
      <c r="AD36" s="50">
        <f>'cieki 2022'!AY37</f>
        <v>7</v>
      </c>
      <c r="AE36" s="50">
        <f>'cieki 2022'!BA37</f>
        <v>155</v>
      </c>
      <c r="AF36" s="50">
        <f>'cieki 2022'!BI37</f>
        <v>0.5</v>
      </c>
      <c r="AG36" s="50">
        <f>'cieki 2022'!BK37</f>
        <v>0.5</v>
      </c>
      <c r="AH36" s="50">
        <f>'cieki 2022'!BL37</f>
        <v>0.05</v>
      </c>
      <c r="AI36" s="50">
        <f>'cieki 2022'!BM37</f>
        <v>0.05</v>
      </c>
      <c r="AJ36" s="50">
        <f>'cieki 2022'!BN37</f>
        <v>0.05</v>
      </c>
      <c r="AK36" s="50">
        <f>'cieki 2022'!BQ37</f>
        <v>0.4</v>
      </c>
      <c r="AL36" s="50">
        <f>'cieki 2022'!BR37</f>
        <v>0.05</v>
      </c>
      <c r="AM36" s="50">
        <f>'cieki 2022'!BT37</f>
        <v>0.05</v>
      </c>
      <c r="AN36" s="50">
        <f>'cieki 2022'!BU37</f>
        <v>0.05</v>
      </c>
      <c r="AO36" s="50">
        <f>'cieki 2022'!BV37</f>
        <v>0.05</v>
      </c>
      <c r="AP36" s="50">
        <f>'cieki 2022'!BW37</f>
        <v>0.1</v>
      </c>
      <c r="AQ36" s="50">
        <f>'cieki 2022'!BY37</f>
        <v>25</v>
      </c>
      <c r="AR36" s="37">
        <f>'cieki 2022'!CJ37</f>
        <v>5.0000000000000001E-3</v>
      </c>
      <c r="AS36" s="50">
        <f>'cieki 2022'!CM37</f>
        <v>0.5</v>
      </c>
      <c r="AT36" s="50">
        <f>'cieki 2022'!CR37</f>
        <v>0.5</v>
      </c>
      <c r="AU36" s="53">
        <f>'cieki 2022'!CW37</f>
        <v>9.2000000000000003E-4</v>
      </c>
      <c r="AV36" s="50">
        <f>'cieki 2022'!DB37</f>
        <v>0.05</v>
      </c>
      <c r="AW36" s="50">
        <f>'cieki 2022'!DC37</f>
        <v>0.05</v>
      </c>
      <c r="AX36" s="74">
        <f>'cieki 2022'!DD37</f>
        <v>0.05</v>
      </c>
      <c r="AY36" s="72" t="s">
        <v>161</v>
      </c>
      <c r="AZ36" s="8"/>
    </row>
    <row r="37" spans="1:52" s="49" customFormat="1" x14ac:dyDescent="0.2">
      <c r="A37" s="7">
        <f>'cieki 2022'!B38</f>
        <v>42</v>
      </c>
      <c r="B37" s="12" t="str">
        <f>'cieki 2022'!D38</f>
        <v>Czadeczka - m. Istebna Jaworzynka</v>
      </c>
      <c r="C37" s="37">
        <f>'cieki 2022'!I38</f>
        <v>0.05</v>
      </c>
      <c r="D37" s="37">
        <f>'cieki 2022'!J38</f>
        <v>1.5</v>
      </c>
      <c r="E37" s="37">
        <f>'cieki 2022'!L38</f>
        <v>2.5000000000000001E-2</v>
      </c>
      <c r="F37" s="37">
        <f>'cieki 2022'!N38</f>
        <v>14.7</v>
      </c>
      <c r="G37" s="37">
        <f>'cieki 2022'!O38</f>
        <v>20.6</v>
      </c>
      <c r="H37" s="37">
        <f>'cieki 2022'!P38</f>
        <v>2.5499999999999998E-2</v>
      </c>
      <c r="I37" s="37">
        <f>'cieki 2022'!S38</f>
        <v>18.7</v>
      </c>
      <c r="J37" s="37">
        <f>'cieki 2022'!T38</f>
        <v>9.56</v>
      </c>
      <c r="K37" s="50">
        <f>'cieki 2022'!X38</f>
        <v>57.2</v>
      </c>
      <c r="L37" s="50">
        <f>'cieki 2022'!AA38</f>
        <v>23898.9</v>
      </c>
      <c r="M37" s="50">
        <f>'cieki 2022'!AB38</f>
        <v>339</v>
      </c>
      <c r="N37" s="50">
        <f>'cieki 2022'!AH38</f>
        <v>120</v>
      </c>
      <c r="O37" s="50">
        <f>'cieki 2022'!AI38</f>
        <v>1230</v>
      </c>
      <c r="P37" s="50">
        <f>'cieki 2022'!AJ38</f>
        <v>564</v>
      </c>
      <c r="Q37" s="50">
        <f>'cieki 2022'!AK38</f>
        <v>1170</v>
      </c>
      <c r="R37" s="50">
        <f>'cieki 2022'!AL38</f>
        <v>380</v>
      </c>
      <c r="S37" s="50">
        <f>'cieki 2022'!AM38</f>
        <v>263</v>
      </c>
      <c r="T37" s="50">
        <f>'cieki 2022'!AN38</f>
        <v>188</v>
      </c>
      <c r="U37" s="50">
        <f>'cieki 2022'!AP38</f>
        <v>86</v>
      </c>
      <c r="V37" s="50">
        <f>'cieki 2022'!AQ38</f>
        <v>19</v>
      </c>
      <c r="W37" s="50">
        <f>'cieki 2022'!AR38</f>
        <v>215</v>
      </c>
      <c r="X37" s="50">
        <f>'cieki 2022'!AS38</f>
        <v>240</v>
      </c>
      <c r="Y37" s="50">
        <f>'cieki 2022'!AT38</f>
        <v>637</v>
      </c>
      <c r="Z37" s="50">
        <f>'cieki 2022'!AU38</f>
        <v>226</v>
      </c>
      <c r="AA37" s="50">
        <f>'cieki 2022'!AV38</f>
        <v>99</v>
      </c>
      <c r="AB37" s="50">
        <f>'cieki 2022'!AW38</f>
        <v>87</v>
      </c>
      <c r="AC37" s="50">
        <f>'cieki 2022'!AX38</f>
        <v>102</v>
      </c>
      <c r="AD37" s="50">
        <f>'cieki 2022'!AY38</f>
        <v>48</v>
      </c>
      <c r="AE37" s="50">
        <f>'cieki 2022'!BA38</f>
        <v>5351</v>
      </c>
      <c r="AF37" s="50">
        <f>'cieki 2022'!BI38</f>
        <v>0.5</v>
      </c>
      <c r="AG37" s="50">
        <f>'cieki 2022'!BK38</f>
        <v>0.5</v>
      </c>
      <c r="AH37" s="50">
        <f>'cieki 2022'!BL38</f>
        <v>0.05</v>
      </c>
      <c r="AI37" s="50">
        <f>'cieki 2022'!BM38</f>
        <v>0.05</v>
      </c>
      <c r="AJ37" s="50">
        <f>'cieki 2022'!BN38</f>
        <v>0.05</v>
      </c>
      <c r="AK37" s="50">
        <f>'cieki 2022'!BQ38</f>
        <v>0.4</v>
      </c>
      <c r="AL37" s="50">
        <f>'cieki 2022'!BR38</f>
        <v>0.05</v>
      </c>
      <c r="AM37" s="50">
        <f>'cieki 2022'!BT38</f>
        <v>0.05</v>
      </c>
      <c r="AN37" s="50">
        <f>'cieki 2022'!BU38</f>
        <v>0.05</v>
      </c>
      <c r="AO37" s="50">
        <f>'cieki 2022'!BV38</f>
        <v>0.05</v>
      </c>
      <c r="AP37" s="50">
        <f>'cieki 2022'!BW38</f>
        <v>0.1</v>
      </c>
      <c r="AQ37" s="139">
        <f>'cieki 2022'!BY38</f>
        <v>0</v>
      </c>
      <c r="AR37" s="139">
        <f>'cieki 2022'!CJ38</f>
        <v>0</v>
      </c>
      <c r="AS37" s="139">
        <f>'cieki 2022'!CM38</f>
        <v>0</v>
      </c>
      <c r="AT37" s="139">
        <f>'cieki 2022'!CR38</f>
        <v>0</v>
      </c>
      <c r="AU37" s="139">
        <f>'cieki 2022'!CW38</f>
        <v>0</v>
      </c>
      <c r="AV37" s="139">
        <f>'cieki 2022'!DB38</f>
        <v>0</v>
      </c>
      <c r="AW37" s="50">
        <f>'cieki 2022'!DC38</f>
        <v>0.05</v>
      </c>
      <c r="AX37" s="74">
        <f>'cieki 2022'!DD38</f>
        <v>0.05</v>
      </c>
      <c r="AY37" s="71" t="s">
        <v>164</v>
      </c>
      <c r="AZ37" s="8"/>
    </row>
    <row r="38" spans="1:52" s="49" customFormat="1" x14ac:dyDescent="0.2">
      <c r="A38" s="7">
        <f>'cieki 2022'!B39</f>
        <v>43</v>
      </c>
      <c r="B38" s="12" t="str">
        <f>'cieki 2022'!D39</f>
        <v>Czarna Hańcza - Bród Stary</v>
      </c>
      <c r="C38" s="37">
        <f>'cieki 2022'!I39</f>
        <v>0.05</v>
      </c>
      <c r="D38" s="37">
        <f>'cieki 2022'!J39</f>
        <v>1.5</v>
      </c>
      <c r="E38" s="37">
        <f>'cieki 2022'!L39</f>
        <v>2.5000000000000001E-2</v>
      </c>
      <c r="F38" s="37">
        <f>'cieki 2022'!N39</f>
        <v>10.3</v>
      </c>
      <c r="G38" s="37">
        <f>'cieki 2022'!O39</f>
        <v>5.01</v>
      </c>
      <c r="H38" s="37">
        <f>'cieki 2022'!P39</f>
        <v>4.82E-2</v>
      </c>
      <c r="I38" s="37">
        <f>'cieki 2022'!S39</f>
        <v>3.93</v>
      </c>
      <c r="J38" s="37">
        <f>'cieki 2022'!T39</f>
        <v>3.55</v>
      </c>
      <c r="K38" s="50">
        <f>'cieki 2022'!X39</f>
        <v>16.399999999999999</v>
      </c>
      <c r="L38" s="50">
        <f>'cieki 2022'!AA39</f>
        <v>6670</v>
      </c>
      <c r="M38" s="50">
        <f>'cieki 2022'!AB39</f>
        <v>226</v>
      </c>
      <c r="N38" s="50">
        <f>'cieki 2022'!AH39</f>
        <v>16</v>
      </c>
      <c r="O38" s="50">
        <f>'cieki 2022'!AI39</f>
        <v>36</v>
      </c>
      <c r="P38" s="50">
        <f>'cieki 2022'!AJ39</f>
        <v>23</v>
      </c>
      <c r="Q38" s="50">
        <f>'cieki 2022'!AK39</f>
        <v>218</v>
      </c>
      <c r="R38" s="50">
        <f>'cieki 2022'!AL39</f>
        <v>260</v>
      </c>
      <c r="S38" s="50">
        <f>'cieki 2022'!AM39</f>
        <v>190</v>
      </c>
      <c r="T38" s="50">
        <f>'cieki 2022'!AN39</f>
        <v>359</v>
      </c>
      <c r="U38" s="50">
        <f>'cieki 2022'!AP39</f>
        <v>170</v>
      </c>
      <c r="V38" s="50">
        <f>'cieki 2022'!AQ39</f>
        <v>7</v>
      </c>
      <c r="W38" s="50">
        <f>'cieki 2022'!AR39</f>
        <v>2.5</v>
      </c>
      <c r="X38" s="50">
        <f>'cieki 2022'!AS39</f>
        <v>12</v>
      </c>
      <c r="Y38" s="50">
        <f>'cieki 2022'!AT39</f>
        <v>295</v>
      </c>
      <c r="Z38" s="50">
        <f>'cieki 2022'!AU39</f>
        <v>349</v>
      </c>
      <c r="AA38" s="50">
        <f>'cieki 2022'!AV39</f>
        <v>146</v>
      </c>
      <c r="AB38" s="50">
        <f>'cieki 2022'!AW39</f>
        <v>198</v>
      </c>
      <c r="AC38" s="50">
        <f>'cieki 2022'!AX39</f>
        <v>235</v>
      </c>
      <c r="AD38" s="50">
        <f>'cieki 2022'!AY39</f>
        <v>55</v>
      </c>
      <c r="AE38" s="50">
        <f>'cieki 2022'!BA39</f>
        <v>1913.5</v>
      </c>
      <c r="AF38" s="50">
        <f>'cieki 2022'!BI39</f>
        <v>0.5</v>
      </c>
      <c r="AG38" s="50">
        <f>'cieki 2022'!BK39</f>
        <v>0.5</v>
      </c>
      <c r="AH38" s="50">
        <f>'cieki 2022'!BL39</f>
        <v>0.05</v>
      </c>
      <c r="AI38" s="50">
        <f>'cieki 2022'!BM39</f>
        <v>0.05</v>
      </c>
      <c r="AJ38" s="50">
        <f>'cieki 2022'!BN39</f>
        <v>0.05</v>
      </c>
      <c r="AK38" s="50">
        <f>'cieki 2022'!BQ39</f>
        <v>0.4</v>
      </c>
      <c r="AL38" s="50">
        <f>'cieki 2022'!BR39</f>
        <v>0.05</v>
      </c>
      <c r="AM38" s="50">
        <f>'cieki 2022'!BT39</f>
        <v>0.05</v>
      </c>
      <c r="AN38" s="50">
        <f>'cieki 2022'!BU39</f>
        <v>0.05</v>
      </c>
      <c r="AO38" s="50">
        <f>'cieki 2022'!BV39</f>
        <v>0.05</v>
      </c>
      <c r="AP38" s="50">
        <f>'cieki 2022'!BW39</f>
        <v>0.1</v>
      </c>
      <c r="AQ38" s="139">
        <f>'cieki 2022'!BY39</f>
        <v>0</v>
      </c>
      <c r="AR38" s="139">
        <f>'cieki 2022'!CJ39</f>
        <v>0</v>
      </c>
      <c r="AS38" s="139">
        <f>'cieki 2022'!CM39</f>
        <v>0</v>
      </c>
      <c r="AT38" s="139">
        <f>'cieki 2022'!CR39</f>
        <v>0</v>
      </c>
      <c r="AU38" s="139">
        <f>'cieki 2022'!CW39</f>
        <v>0</v>
      </c>
      <c r="AV38" s="139">
        <f>'cieki 2022'!DB39</f>
        <v>0</v>
      </c>
      <c r="AW38" s="50">
        <f>'cieki 2022'!DC39</f>
        <v>0.05</v>
      </c>
      <c r="AX38" s="74">
        <f>'cieki 2022'!DD39</f>
        <v>0.05</v>
      </c>
      <c r="AY38" s="81" t="s">
        <v>162</v>
      </c>
      <c r="AZ38" s="8"/>
    </row>
    <row r="39" spans="1:52" s="49" customFormat="1" x14ac:dyDescent="0.2">
      <c r="A39" s="7">
        <f>'cieki 2022'!B40</f>
        <v>44</v>
      </c>
      <c r="B39" s="12" t="str">
        <f>'cieki 2022'!D40</f>
        <v>Czarna Hańcza - Wysoki Most</v>
      </c>
      <c r="C39" s="37">
        <f>'cieki 2022'!I40</f>
        <v>0.05</v>
      </c>
      <c r="D39" s="37">
        <f>'cieki 2022'!J40</f>
        <v>1.5</v>
      </c>
      <c r="E39" s="37">
        <f>'cieki 2022'!L40</f>
        <v>2.5000000000000001E-2</v>
      </c>
      <c r="F39" s="37">
        <f>'cieki 2022'!N40</f>
        <v>2.57</v>
      </c>
      <c r="G39" s="37">
        <f>'cieki 2022'!O40</f>
        <v>2.82</v>
      </c>
      <c r="H39" s="37">
        <f>'cieki 2022'!P40</f>
        <v>5.91E-2</v>
      </c>
      <c r="I39" s="37">
        <f>'cieki 2022'!S40</f>
        <v>1.31</v>
      </c>
      <c r="J39" s="37">
        <f>'cieki 2022'!T40</f>
        <v>2.25</v>
      </c>
      <c r="K39" s="50">
        <f>'cieki 2022'!X40</f>
        <v>11.5</v>
      </c>
      <c r="L39" s="50">
        <f>'cieki 2022'!AA40</f>
        <v>2860</v>
      </c>
      <c r="M39" s="50">
        <f>'cieki 2022'!AB40</f>
        <v>69.5</v>
      </c>
      <c r="N39" s="50">
        <f>'cieki 2022'!AH40</f>
        <v>63</v>
      </c>
      <c r="O39" s="50">
        <f>'cieki 2022'!AI40</f>
        <v>116</v>
      </c>
      <c r="P39" s="50">
        <f>'cieki 2022'!AJ40</f>
        <v>53</v>
      </c>
      <c r="Q39" s="50">
        <f>'cieki 2022'!AK40</f>
        <v>581</v>
      </c>
      <c r="R39" s="50">
        <f>'cieki 2022'!AL40</f>
        <v>400</v>
      </c>
      <c r="S39" s="50">
        <f>'cieki 2022'!AM40</f>
        <v>243</v>
      </c>
      <c r="T39" s="50">
        <f>'cieki 2022'!AN40</f>
        <v>374</v>
      </c>
      <c r="U39" s="50">
        <f>'cieki 2022'!AP40</f>
        <v>327</v>
      </c>
      <c r="V39" s="50">
        <f>'cieki 2022'!AQ40</f>
        <v>8</v>
      </c>
      <c r="W39" s="50">
        <f>'cieki 2022'!AR40</f>
        <v>12</v>
      </c>
      <c r="X39" s="50">
        <f>'cieki 2022'!AS40</f>
        <v>36</v>
      </c>
      <c r="Y39" s="50">
        <f>'cieki 2022'!AT40</f>
        <v>700</v>
      </c>
      <c r="Z39" s="50">
        <f>'cieki 2022'!AU40</f>
        <v>497</v>
      </c>
      <c r="AA39" s="50">
        <f>'cieki 2022'!AV40</f>
        <v>233</v>
      </c>
      <c r="AB39" s="50">
        <f>'cieki 2022'!AW40</f>
        <v>337</v>
      </c>
      <c r="AC39" s="50">
        <f>'cieki 2022'!AX40</f>
        <v>458</v>
      </c>
      <c r="AD39" s="50">
        <f>'cieki 2022'!AY40</f>
        <v>76</v>
      </c>
      <c r="AE39" s="50">
        <f>'cieki 2022'!BA40</f>
        <v>3316</v>
      </c>
      <c r="AF39" s="50">
        <f>'cieki 2022'!BI40</f>
        <v>0.5</v>
      </c>
      <c r="AG39" s="50">
        <f>'cieki 2022'!BK40</f>
        <v>0.5</v>
      </c>
      <c r="AH39" s="50">
        <f>'cieki 2022'!BL40</f>
        <v>0.05</v>
      </c>
      <c r="AI39" s="50">
        <f>'cieki 2022'!BM40</f>
        <v>0.05</v>
      </c>
      <c r="AJ39" s="50">
        <f>'cieki 2022'!BN40</f>
        <v>0.05</v>
      </c>
      <c r="AK39" s="50">
        <f>'cieki 2022'!BQ40</f>
        <v>0.4</v>
      </c>
      <c r="AL39" s="50">
        <f>'cieki 2022'!BR40</f>
        <v>0.05</v>
      </c>
      <c r="AM39" s="50">
        <f>'cieki 2022'!BT40</f>
        <v>0.05</v>
      </c>
      <c r="AN39" s="50">
        <f>'cieki 2022'!BU40</f>
        <v>0.05</v>
      </c>
      <c r="AO39" s="50">
        <f>'cieki 2022'!BV40</f>
        <v>0.05</v>
      </c>
      <c r="AP39" s="50">
        <f>'cieki 2022'!BW40</f>
        <v>0.1</v>
      </c>
      <c r="AQ39" s="139">
        <f>'cieki 2022'!BY40</f>
        <v>0</v>
      </c>
      <c r="AR39" s="139">
        <f>'cieki 2022'!CJ40</f>
        <v>0</v>
      </c>
      <c r="AS39" s="139">
        <f>'cieki 2022'!CM40</f>
        <v>0</v>
      </c>
      <c r="AT39" s="139">
        <f>'cieki 2022'!CR40</f>
        <v>0</v>
      </c>
      <c r="AU39" s="139">
        <f>'cieki 2022'!CW40</f>
        <v>0</v>
      </c>
      <c r="AV39" s="139">
        <f>'cieki 2022'!DB40</f>
        <v>0</v>
      </c>
      <c r="AW39" s="50">
        <f>'cieki 2022'!DC40</f>
        <v>0.05</v>
      </c>
      <c r="AX39" s="74">
        <f>'cieki 2022'!DD40</f>
        <v>0.05</v>
      </c>
      <c r="AY39" s="81" t="s">
        <v>162</v>
      </c>
      <c r="AZ39" s="8"/>
    </row>
    <row r="40" spans="1:52" s="49" customFormat="1" x14ac:dyDescent="0.2">
      <c r="A40" s="7">
        <f>'cieki 2022'!B41</f>
        <v>45</v>
      </c>
      <c r="B40" s="12" t="str">
        <f>'cieki 2022'!D41</f>
        <v>Czarna Struga - ujście do Odry (m. Nowa Sól)</v>
      </c>
      <c r="C40" s="37">
        <f>'cieki 2022'!I41</f>
        <v>0.05</v>
      </c>
      <c r="D40" s="37">
        <f>'cieki 2022'!J41</f>
        <v>1.5</v>
      </c>
      <c r="E40" s="37">
        <f>'cieki 2022'!L41</f>
        <v>2.5000000000000001E-2</v>
      </c>
      <c r="F40" s="37">
        <f>'cieki 2022'!N41</f>
        <v>6.7</v>
      </c>
      <c r="G40" s="37">
        <f>'cieki 2022'!O41</f>
        <v>4.32</v>
      </c>
      <c r="H40" s="37">
        <f>'cieki 2022'!P41</f>
        <v>1.67E-2</v>
      </c>
      <c r="I40" s="37">
        <f>'cieki 2022'!S41</f>
        <v>1.69</v>
      </c>
      <c r="J40" s="37">
        <f>'cieki 2022'!T41</f>
        <v>2.48</v>
      </c>
      <c r="K40" s="50">
        <f>'cieki 2022'!X41</f>
        <v>18.3</v>
      </c>
      <c r="L40" s="50">
        <f>'cieki 2022'!AA41</f>
        <v>2180</v>
      </c>
      <c r="M40" s="50">
        <f>'cieki 2022'!AB41</f>
        <v>73.400000000000006</v>
      </c>
      <c r="N40" s="50">
        <f>'cieki 2022'!AH41</f>
        <v>8</v>
      </c>
      <c r="O40" s="50">
        <f>'cieki 2022'!AI41</f>
        <v>13</v>
      </c>
      <c r="P40" s="50">
        <f>'cieki 2022'!AJ41</f>
        <v>2.5</v>
      </c>
      <c r="Q40" s="50">
        <f>'cieki 2022'!AK41</f>
        <v>50</v>
      </c>
      <c r="R40" s="50">
        <f>'cieki 2022'!AL41</f>
        <v>34</v>
      </c>
      <c r="S40" s="50">
        <f>'cieki 2022'!AM41</f>
        <v>21</v>
      </c>
      <c r="T40" s="50">
        <f>'cieki 2022'!AN41</f>
        <v>32</v>
      </c>
      <c r="U40" s="50">
        <f>'cieki 2022'!AP41</f>
        <v>32</v>
      </c>
      <c r="V40" s="50">
        <f>'cieki 2022'!AQ41</f>
        <v>1.5</v>
      </c>
      <c r="W40" s="50">
        <f>'cieki 2022'!AR41</f>
        <v>2.5</v>
      </c>
      <c r="X40" s="50">
        <f>'cieki 2022'!AS41</f>
        <v>2.5</v>
      </c>
      <c r="Y40" s="50">
        <f>'cieki 2022'!AT41</f>
        <v>42</v>
      </c>
      <c r="Z40" s="50">
        <f>'cieki 2022'!AU41</f>
        <v>43</v>
      </c>
      <c r="AA40" s="50">
        <f>'cieki 2022'!AV41</f>
        <v>20</v>
      </c>
      <c r="AB40" s="50">
        <f>'cieki 2022'!AW41</f>
        <v>19</v>
      </c>
      <c r="AC40" s="50">
        <f>'cieki 2022'!AX41</f>
        <v>44</v>
      </c>
      <c r="AD40" s="50">
        <f>'cieki 2022'!AY41</f>
        <v>14</v>
      </c>
      <c r="AE40" s="50">
        <f>'cieki 2022'!BA41</f>
        <v>272</v>
      </c>
      <c r="AF40" s="50">
        <f>'cieki 2022'!BI41</f>
        <v>0.5</v>
      </c>
      <c r="AG40" s="50">
        <f>'cieki 2022'!BK41</f>
        <v>0.5</v>
      </c>
      <c r="AH40" s="50">
        <f>'cieki 2022'!BL41</f>
        <v>0.05</v>
      </c>
      <c r="AI40" s="50">
        <f>'cieki 2022'!BM41</f>
        <v>0.05</v>
      </c>
      <c r="AJ40" s="50">
        <f>'cieki 2022'!BN41</f>
        <v>0.05</v>
      </c>
      <c r="AK40" s="50">
        <f>'cieki 2022'!BQ41</f>
        <v>0.4</v>
      </c>
      <c r="AL40" s="50">
        <f>'cieki 2022'!BR41</f>
        <v>0.05</v>
      </c>
      <c r="AM40" s="50">
        <f>'cieki 2022'!BT41</f>
        <v>0.05</v>
      </c>
      <c r="AN40" s="50">
        <f>'cieki 2022'!BU41</f>
        <v>0.05</v>
      </c>
      <c r="AO40" s="50">
        <f>'cieki 2022'!BV41</f>
        <v>0.05</v>
      </c>
      <c r="AP40" s="50">
        <f>'cieki 2022'!BW41</f>
        <v>0.1</v>
      </c>
      <c r="AQ40" s="50">
        <f>'cieki 2022'!BY41</f>
        <v>25</v>
      </c>
      <c r="AR40" s="37">
        <f>'cieki 2022'!CJ41</f>
        <v>5.0000000000000001E-3</v>
      </c>
      <c r="AS40" s="50">
        <f>'cieki 2022'!CM41</f>
        <v>0.5</v>
      </c>
      <c r="AT40" s="50">
        <f>'cieki 2022'!CR41</f>
        <v>0.5</v>
      </c>
      <c r="AU40" s="53">
        <f>'cieki 2022'!CW41</f>
        <v>8.9000000000000006E-4</v>
      </c>
      <c r="AV40" s="50">
        <f>'cieki 2022'!DB41</f>
        <v>0.05</v>
      </c>
      <c r="AW40" s="50">
        <f>'cieki 2022'!DC41</f>
        <v>0.05</v>
      </c>
      <c r="AX40" s="74">
        <f>'cieki 2022'!DD41</f>
        <v>0.05</v>
      </c>
      <c r="AY40" s="72" t="s">
        <v>161</v>
      </c>
      <c r="AZ40" s="8"/>
    </row>
    <row r="41" spans="1:52" s="49" customFormat="1" x14ac:dyDescent="0.2">
      <c r="A41" s="7">
        <f>'cieki 2022'!B42</f>
        <v>46</v>
      </c>
      <c r="B41" s="12" t="str">
        <f>'cieki 2022'!D42</f>
        <v>Czarna Woda - ujście do Kaczawy</v>
      </c>
      <c r="C41" s="37">
        <f>'cieki 2022'!I42</f>
        <v>0.05</v>
      </c>
      <c r="D41" s="37">
        <f>'cieki 2022'!J42</f>
        <v>16.5</v>
      </c>
      <c r="E41" s="37">
        <f>'cieki 2022'!L42</f>
        <v>0.45600000000000002</v>
      </c>
      <c r="F41" s="37">
        <f>'cieki 2022'!N42</f>
        <v>7.66</v>
      </c>
      <c r="G41" s="37">
        <f>'cieki 2022'!O42</f>
        <v>49.2</v>
      </c>
      <c r="H41" s="37">
        <f>'cieki 2022'!P42</f>
        <v>0.443</v>
      </c>
      <c r="I41" s="37">
        <f>'cieki 2022'!S42</f>
        <v>7.36</v>
      </c>
      <c r="J41" s="37">
        <f>'cieki 2022'!T42</f>
        <v>41.8</v>
      </c>
      <c r="K41" s="50">
        <f>'cieki 2022'!X42</f>
        <v>64.5</v>
      </c>
      <c r="L41" s="50">
        <f>'cieki 2022'!AA42</f>
        <v>7170</v>
      </c>
      <c r="M41" s="50">
        <f>'cieki 2022'!AB42</f>
        <v>278</v>
      </c>
      <c r="N41" s="50">
        <f>'cieki 2022'!AH42</f>
        <v>19</v>
      </c>
      <c r="O41" s="50">
        <f>'cieki 2022'!AI42</f>
        <v>22</v>
      </c>
      <c r="P41" s="50">
        <f>'cieki 2022'!AJ42</f>
        <v>7</v>
      </c>
      <c r="Q41" s="50">
        <f>'cieki 2022'!AK42</f>
        <v>95</v>
      </c>
      <c r="R41" s="50">
        <f>'cieki 2022'!AL42</f>
        <v>60</v>
      </c>
      <c r="S41" s="50">
        <f>'cieki 2022'!AM42</f>
        <v>24</v>
      </c>
      <c r="T41" s="50">
        <f>'cieki 2022'!AN42</f>
        <v>32</v>
      </c>
      <c r="U41" s="50">
        <f>'cieki 2022'!AP42</f>
        <v>27</v>
      </c>
      <c r="V41" s="50">
        <f>'cieki 2022'!AQ42</f>
        <v>1.5</v>
      </c>
      <c r="W41" s="50">
        <f>'cieki 2022'!AR42</f>
        <v>2.5</v>
      </c>
      <c r="X41" s="50">
        <f>'cieki 2022'!AS42</f>
        <v>19</v>
      </c>
      <c r="Y41" s="50">
        <f>'cieki 2022'!AT42</f>
        <v>61</v>
      </c>
      <c r="Z41" s="50">
        <f>'cieki 2022'!AU42</f>
        <v>48</v>
      </c>
      <c r="AA41" s="50">
        <f>'cieki 2022'!AV42</f>
        <v>19</v>
      </c>
      <c r="AB41" s="50">
        <f>'cieki 2022'!AW42</f>
        <v>22</v>
      </c>
      <c r="AC41" s="50">
        <f>'cieki 2022'!AX42</f>
        <v>32</v>
      </c>
      <c r="AD41" s="50">
        <f>'cieki 2022'!AY42</f>
        <v>10</v>
      </c>
      <c r="AE41" s="50">
        <f>'cieki 2022'!BA42</f>
        <v>410</v>
      </c>
      <c r="AF41" s="50">
        <f>'cieki 2022'!BI42</f>
        <v>0.5</v>
      </c>
      <c r="AG41" s="50">
        <f>'cieki 2022'!BK42</f>
        <v>0.5</v>
      </c>
      <c r="AH41" s="50">
        <f>'cieki 2022'!BL42</f>
        <v>0.05</v>
      </c>
      <c r="AI41" s="50">
        <f>'cieki 2022'!BM42</f>
        <v>0.05</v>
      </c>
      <c r="AJ41" s="50">
        <f>'cieki 2022'!BN42</f>
        <v>0.05</v>
      </c>
      <c r="AK41" s="50">
        <f>'cieki 2022'!BQ42</f>
        <v>0.4</v>
      </c>
      <c r="AL41" s="50">
        <f>'cieki 2022'!BR42</f>
        <v>0.05</v>
      </c>
      <c r="AM41" s="50">
        <f>'cieki 2022'!BT42</f>
        <v>0.05</v>
      </c>
      <c r="AN41" s="50">
        <f>'cieki 2022'!BU42</f>
        <v>0.05</v>
      </c>
      <c r="AO41" s="50">
        <f>'cieki 2022'!BV42</f>
        <v>0.05</v>
      </c>
      <c r="AP41" s="50">
        <f>'cieki 2022'!BW42</f>
        <v>0.1</v>
      </c>
      <c r="AQ41" s="50">
        <f>'cieki 2022'!BY42</f>
        <v>130</v>
      </c>
      <c r="AR41" s="37">
        <f>'cieki 2022'!CJ42</f>
        <v>5.0000000000000001E-3</v>
      </c>
      <c r="AS41" s="50">
        <f>'cieki 2022'!CM42</f>
        <v>0.5</v>
      </c>
      <c r="AT41" s="50">
        <f>'cieki 2022'!CR42</f>
        <v>0.5</v>
      </c>
      <c r="AU41" s="53">
        <f>'cieki 2022'!CW42</f>
        <v>1.5E-3</v>
      </c>
      <c r="AV41" s="50">
        <f>'cieki 2022'!DB42</f>
        <v>0.05</v>
      </c>
      <c r="AW41" s="50">
        <f>'cieki 2022'!DC42</f>
        <v>0.05</v>
      </c>
      <c r="AX41" s="74">
        <f>'cieki 2022'!DD42</f>
        <v>0.05</v>
      </c>
      <c r="AY41" s="81" t="s">
        <v>162</v>
      </c>
      <c r="AZ41" s="8"/>
    </row>
    <row r="42" spans="1:52" s="49" customFormat="1" x14ac:dyDescent="0.2">
      <c r="A42" s="7">
        <f>'cieki 2022'!B43</f>
        <v>47</v>
      </c>
      <c r="B42" s="12" t="str">
        <f>'cieki 2022'!D43</f>
        <v>Czarnuszka - ujście do Bobru (m. Lubawka)</v>
      </c>
      <c r="C42" s="37">
        <f>'cieki 2022'!I43</f>
        <v>0.05</v>
      </c>
      <c r="D42" s="37">
        <f>'cieki 2022'!J43</f>
        <v>24.6</v>
      </c>
      <c r="E42" s="37">
        <f>'cieki 2022'!L43</f>
        <v>2.5000000000000001E-2</v>
      </c>
      <c r="F42" s="37">
        <f>'cieki 2022'!N43</f>
        <v>7.4</v>
      </c>
      <c r="G42" s="37">
        <f>'cieki 2022'!O43</f>
        <v>0.2</v>
      </c>
      <c r="H42" s="37">
        <f>'cieki 2022'!P43</f>
        <v>0.17699999999999999</v>
      </c>
      <c r="I42" s="37">
        <f>'cieki 2022'!S43</f>
        <v>4.49</v>
      </c>
      <c r="J42" s="37">
        <f>'cieki 2022'!T43</f>
        <v>16.8</v>
      </c>
      <c r="K42" s="50">
        <f>'cieki 2022'!X43</f>
        <v>34.1</v>
      </c>
      <c r="L42" s="50">
        <f>'cieki 2022'!AA43</f>
        <v>13800</v>
      </c>
      <c r="M42" s="50">
        <f>'cieki 2022'!AB43</f>
        <v>229</v>
      </c>
      <c r="N42" s="50">
        <f>'cieki 2022'!AH43</f>
        <v>67</v>
      </c>
      <c r="O42" s="50">
        <f>'cieki 2022'!AI43</f>
        <v>219</v>
      </c>
      <c r="P42" s="50">
        <f>'cieki 2022'!AJ43</f>
        <v>61</v>
      </c>
      <c r="Q42" s="50">
        <f>'cieki 2022'!AK43</f>
        <v>460</v>
      </c>
      <c r="R42" s="50">
        <f>'cieki 2022'!AL43</f>
        <v>210</v>
      </c>
      <c r="S42" s="50">
        <f>'cieki 2022'!AM43</f>
        <v>157</v>
      </c>
      <c r="T42" s="50">
        <f>'cieki 2022'!AN43</f>
        <v>138</v>
      </c>
      <c r="U42" s="50">
        <f>'cieki 2022'!AP43</f>
        <v>70</v>
      </c>
      <c r="V42" s="50">
        <f>'cieki 2022'!AQ43</f>
        <v>129</v>
      </c>
      <c r="W42" s="50">
        <f>'cieki 2022'!AR43</f>
        <v>17</v>
      </c>
      <c r="X42" s="50">
        <f>'cieki 2022'!AS43</f>
        <v>19</v>
      </c>
      <c r="Y42" s="50">
        <f>'cieki 2022'!AT43</f>
        <v>319</v>
      </c>
      <c r="Z42" s="50">
        <f>'cieki 2022'!AU43</f>
        <v>176</v>
      </c>
      <c r="AA42" s="50">
        <f>'cieki 2022'!AV43</f>
        <v>78</v>
      </c>
      <c r="AB42" s="50">
        <f>'cieki 2022'!AW43</f>
        <v>75</v>
      </c>
      <c r="AC42" s="50">
        <f>'cieki 2022'!AX43</f>
        <v>105</v>
      </c>
      <c r="AD42" s="50">
        <f>'cieki 2022'!AY43</f>
        <v>42</v>
      </c>
      <c r="AE42" s="50">
        <f>'cieki 2022'!BA43</f>
        <v>2050</v>
      </c>
      <c r="AF42" s="50">
        <f>'cieki 2022'!BI43</f>
        <v>0.5</v>
      </c>
      <c r="AG42" s="50">
        <f>'cieki 2022'!BK43</f>
        <v>0.5</v>
      </c>
      <c r="AH42" s="50">
        <f>'cieki 2022'!BL43</f>
        <v>0.05</v>
      </c>
      <c r="AI42" s="50">
        <f>'cieki 2022'!BM43</f>
        <v>0.05</v>
      </c>
      <c r="AJ42" s="50">
        <f>'cieki 2022'!BN43</f>
        <v>0.05</v>
      </c>
      <c r="AK42" s="50">
        <f>'cieki 2022'!BQ43</f>
        <v>0.4</v>
      </c>
      <c r="AL42" s="50">
        <f>'cieki 2022'!BR43</f>
        <v>0.05</v>
      </c>
      <c r="AM42" s="50">
        <f>'cieki 2022'!BT43</f>
        <v>0.05</v>
      </c>
      <c r="AN42" s="50">
        <f>'cieki 2022'!BU43</f>
        <v>0.05</v>
      </c>
      <c r="AO42" s="50">
        <f>'cieki 2022'!BV43</f>
        <v>0.05</v>
      </c>
      <c r="AP42" s="50">
        <f>'cieki 2022'!BW43</f>
        <v>0.1</v>
      </c>
      <c r="AQ42" s="139">
        <f>'cieki 2022'!BY43</f>
        <v>0</v>
      </c>
      <c r="AR42" s="139">
        <f>'cieki 2022'!CJ43</f>
        <v>0</v>
      </c>
      <c r="AS42" s="139">
        <f>'cieki 2022'!CM43</f>
        <v>0</v>
      </c>
      <c r="AT42" s="139">
        <f>'cieki 2022'!CR43</f>
        <v>0</v>
      </c>
      <c r="AU42" s="139">
        <f>'cieki 2022'!CW43</f>
        <v>0</v>
      </c>
      <c r="AV42" s="139">
        <f>'cieki 2022'!DB43</f>
        <v>0</v>
      </c>
      <c r="AW42" s="50">
        <f>'cieki 2022'!DC43</f>
        <v>0.05</v>
      </c>
      <c r="AX42" s="74">
        <f>'cieki 2022'!DD43</f>
        <v>0.05</v>
      </c>
      <c r="AY42" s="71" t="s">
        <v>164</v>
      </c>
      <c r="AZ42" s="8"/>
    </row>
    <row r="43" spans="1:52" s="49" customFormat="1" x14ac:dyDescent="0.2">
      <c r="A43" s="7">
        <f>'cieki 2022'!B44</f>
        <v>48</v>
      </c>
      <c r="B43" s="12" t="str">
        <f>'cieki 2022'!D44</f>
        <v>Czerna Wielka - ujście do Bobru (m. Żagań)</v>
      </c>
      <c r="C43" s="37">
        <f>'cieki 2022'!I44</f>
        <v>0.05</v>
      </c>
      <c r="D43" s="37">
        <f>'cieki 2022'!J44</f>
        <v>13.7</v>
      </c>
      <c r="E43" s="37">
        <f>'cieki 2022'!L44</f>
        <v>2.5000000000000001E-2</v>
      </c>
      <c r="F43" s="37">
        <f>'cieki 2022'!N44</f>
        <v>20.3</v>
      </c>
      <c r="G43" s="37">
        <f>'cieki 2022'!O44</f>
        <v>16</v>
      </c>
      <c r="H43" s="37">
        <f>'cieki 2022'!P44</f>
        <v>9.1999999999999998E-3</v>
      </c>
      <c r="I43" s="37">
        <f>'cieki 2022'!S44</f>
        <v>12.7</v>
      </c>
      <c r="J43" s="37">
        <f>'cieki 2022'!T44</f>
        <v>107</v>
      </c>
      <c r="K43" s="50">
        <f>'cieki 2022'!X44</f>
        <v>167</v>
      </c>
      <c r="L43" s="50">
        <f>'cieki 2022'!AA44</f>
        <v>1960</v>
      </c>
      <c r="M43" s="50">
        <f>'cieki 2022'!AB44</f>
        <v>643.44799999999998</v>
      </c>
      <c r="N43" s="50">
        <f>'cieki 2022'!AH44</f>
        <v>230</v>
      </c>
      <c r="O43" s="50">
        <f>'cieki 2022'!AI44</f>
        <v>10973</v>
      </c>
      <c r="P43" s="50">
        <f>'cieki 2022'!AJ44</f>
        <v>1040</v>
      </c>
      <c r="Q43" s="50">
        <f>'cieki 2022'!AK44</f>
        <v>10500</v>
      </c>
      <c r="R43" s="50">
        <f>'cieki 2022'!AL44</f>
        <v>3250</v>
      </c>
      <c r="S43" s="50">
        <f>'cieki 2022'!AM44</f>
        <v>2460</v>
      </c>
      <c r="T43" s="50">
        <f>'cieki 2022'!AN44</f>
        <v>2450</v>
      </c>
      <c r="U43" s="50">
        <f>'cieki 2022'!AP44</f>
        <v>1820</v>
      </c>
      <c r="V43" s="50">
        <f>'cieki 2022'!AQ44</f>
        <v>242</v>
      </c>
      <c r="W43" s="50">
        <f>'cieki 2022'!AR44</f>
        <v>195</v>
      </c>
      <c r="X43" s="50">
        <f>'cieki 2022'!AS44</f>
        <v>230</v>
      </c>
      <c r="Y43" s="50">
        <f>'cieki 2022'!AT44</f>
        <v>4470</v>
      </c>
      <c r="Z43" s="50">
        <f>'cieki 2022'!AU44</f>
        <v>2530</v>
      </c>
      <c r="AA43" s="50">
        <f>'cieki 2022'!AV44</f>
        <v>1190</v>
      </c>
      <c r="AB43" s="50">
        <f>'cieki 2022'!AW44</f>
        <v>1080</v>
      </c>
      <c r="AC43" s="50">
        <f>'cieki 2022'!AX44</f>
        <v>2029.9999999999998</v>
      </c>
      <c r="AD43" s="50">
        <f>'cieki 2022'!AY44</f>
        <v>976</v>
      </c>
      <c r="AE43" s="50">
        <f>'cieki 2022'!BA44</f>
        <v>39760</v>
      </c>
      <c r="AF43" s="50">
        <f>'cieki 2022'!BI44</f>
        <v>0.5</v>
      </c>
      <c r="AG43" s="50">
        <f>'cieki 2022'!BK44</f>
        <v>0.5</v>
      </c>
      <c r="AH43" s="50">
        <f>'cieki 2022'!BL44</f>
        <v>0.05</v>
      </c>
      <c r="AI43" s="50">
        <f>'cieki 2022'!BM44</f>
        <v>0.05</v>
      </c>
      <c r="AJ43" s="50">
        <f>'cieki 2022'!BN44</f>
        <v>0.05</v>
      </c>
      <c r="AK43" s="50">
        <f>'cieki 2022'!BQ44</f>
        <v>0.4</v>
      </c>
      <c r="AL43" s="50">
        <f>'cieki 2022'!BR44</f>
        <v>0.05</v>
      </c>
      <c r="AM43" s="50">
        <f>'cieki 2022'!BT44</f>
        <v>0.05</v>
      </c>
      <c r="AN43" s="50">
        <f>'cieki 2022'!BU44</f>
        <v>0.05</v>
      </c>
      <c r="AO43" s="50">
        <f>'cieki 2022'!BV44</f>
        <v>0.05</v>
      </c>
      <c r="AP43" s="50">
        <f>'cieki 2022'!BW44</f>
        <v>0.1</v>
      </c>
      <c r="AQ43" s="139">
        <f>'cieki 2022'!BY44</f>
        <v>0</v>
      </c>
      <c r="AR43" s="139">
        <f>'cieki 2022'!CJ44</f>
        <v>0</v>
      </c>
      <c r="AS43" s="139">
        <f>'cieki 2022'!CM44</f>
        <v>0</v>
      </c>
      <c r="AT43" s="139">
        <f>'cieki 2022'!CR44</f>
        <v>0</v>
      </c>
      <c r="AU43" s="139">
        <f>'cieki 2022'!CW44</f>
        <v>0</v>
      </c>
      <c r="AV43" s="139">
        <f>'cieki 2022'!DB44</f>
        <v>0</v>
      </c>
      <c r="AW43" s="50">
        <f>'cieki 2022'!DC44</f>
        <v>0.05</v>
      </c>
      <c r="AX43" s="74">
        <f>'cieki 2022'!DD44</f>
        <v>0.05</v>
      </c>
      <c r="AY43" s="71" t="s">
        <v>164</v>
      </c>
      <c r="AZ43" s="8"/>
    </row>
    <row r="44" spans="1:52" s="49" customFormat="1" x14ac:dyDescent="0.2">
      <c r="A44" s="7">
        <f>'cieki 2022'!B45</f>
        <v>49</v>
      </c>
      <c r="B44" s="12" t="str">
        <f>'cieki 2022'!D45</f>
        <v>Czerwona Woda - poniżej Sulikowa</v>
      </c>
      <c r="C44" s="37">
        <f>'cieki 2022'!I45</f>
        <v>0.05</v>
      </c>
      <c r="D44" s="37">
        <f>'cieki 2022'!J45</f>
        <v>1.5</v>
      </c>
      <c r="E44" s="37">
        <f>'cieki 2022'!L45</f>
        <v>2.5000000000000001E-2</v>
      </c>
      <c r="F44" s="37">
        <f>'cieki 2022'!N45</f>
        <v>6.63</v>
      </c>
      <c r="G44" s="37">
        <f>'cieki 2022'!O45</f>
        <v>5.91</v>
      </c>
      <c r="H44" s="37">
        <f>'cieki 2022'!P45</f>
        <v>5.0000000000000001E-4</v>
      </c>
      <c r="I44" s="37">
        <f>'cieki 2022'!S45</f>
        <v>4.5999999999999996</v>
      </c>
      <c r="J44" s="37">
        <f>'cieki 2022'!T45</f>
        <v>8.3800000000000008</v>
      </c>
      <c r="K44" s="50">
        <f>'cieki 2022'!X45</f>
        <v>17.7</v>
      </c>
      <c r="L44" s="50">
        <f>'cieki 2022'!AA45</f>
        <v>4200</v>
      </c>
      <c r="M44" s="50">
        <f>'cieki 2022'!AB45</f>
        <v>58.4</v>
      </c>
      <c r="N44" s="50">
        <f>'cieki 2022'!AH45</f>
        <v>16</v>
      </c>
      <c r="O44" s="50">
        <f>'cieki 2022'!AI45</f>
        <v>77</v>
      </c>
      <c r="P44" s="50">
        <f>'cieki 2022'!AJ45</f>
        <v>34</v>
      </c>
      <c r="Q44" s="50">
        <f>'cieki 2022'!AK45</f>
        <v>300</v>
      </c>
      <c r="R44" s="50">
        <f>'cieki 2022'!AL45</f>
        <v>180</v>
      </c>
      <c r="S44" s="50">
        <f>'cieki 2022'!AM45</f>
        <v>153</v>
      </c>
      <c r="T44" s="50">
        <f>'cieki 2022'!AN45</f>
        <v>166</v>
      </c>
      <c r="U44" s="50">
        <f>'cieki 2022'!AP45</f>
        <v>121</v>
      </c>
      <c r="V44" s="50">
        <f>'cieki 2022'!AQ45</f>
        <v>9</v>
      </c>
      <c r="W44" s="50">
        <f>'cieki 2022'!AR45</f>
        <v>6</v>
      </c>
      <c r="X44" s="50">
        <f>'cieki 2022'!AS45</f>
        <v>7</v>
      </c>
      <c r="Y44" s="50">
        <f>'cieki 2022'!AT45</f>
        <v>238</v>
      </c>
      <c r="Z44" s="50">
        <f>'cieki 2022'!AU45</f>
        <v>187</v>
      </c>
      <c r="AA44" s="50">
        <f>'cieki 2022'!AV45</f>
        <v>80</v>
      </c>
      <c r="AB44" s="50">
        <f>'cieki 2022'!AW45</f>
        <v>105</v>
      </c>
      <c r="AC44" s="50">
        <f>'cieki 2022'!AX45</f>
        <v>145</v>
      </c>
      <c r="AD44" s="50">
        <f>'cieki 2022'!AY45</f>
        <v>62</v>
      </c>
      <c r="AE44" s="50">
        <f>'cieki 2022'!BA45</f>
        <v>1453</v>
      </c>
      <c r="AF44" s="50">
        <f>'cieki 2022'!BI45</f>
        <v>0.5</v>
      </c>
      <c r="AG44" s="50">
        <f>'cieki 2022'!BK45</f>
        <v>0.5</v>
      </c>
      <c r="AH44" s="50">
        <f>'cieki 2022'!BL45</f>
        <v>0.05</v>
      </c>
      <c r="AI44" s="50">
        <f>'cieki 2022'!BM45</f>
        <v>0.05</v>
      </c>
      <c r="AJ44" s="50">
        <f>'cieki 2022'!BN45</f>
        <v>0.05</v>
      </c>
      <c r="AK44" s="50">
        <f>'cieki 2022'!BQ45</f>
        <v>0.4</v>
      </c>
      <c r="AL44" s="50">
        <f>'cieki 2022'!BR45</f>
        <v>0.05</v>
      </c>
      <c r="AM44" s="50">
        <f>'cieki 2022'!BT45</f>
        <v>0.05</v>
      </c>
      <c r="AN44" s="50">
        <f>'cieki 2022'!BU45</f>
        <v>0.05</v>
      </c>
      <c r="AO44" s="50">
        <f>'cieki 2022'!BV45</f>
        <v>0.05</v>
      </c>
      <c r="AP44" s="50">
        <f>'cieki 2022'!BW45</f>
        <v>0.1</v>
      </c>
      <c r="AQ44" s="50">
        <f>'cieki 2022'!BY45</f>
        <v>170</v>
      </c>
      <c r="AR44" s="37">
        <f>'cieki 2022'!CJ45</f>
        <v>5.0000000000000001E-3</v>
      </c>
      <c r="AS44" s="50">
        <f>'cieki 2022'!CM45</f>
        <v>0.5</v>
      </c>
      <c r="AT44" s="50">
        <f>'cieki 2022'!CR45</f>
        <v>0.5</v>
      </c>
      <c r="AU44" s="53">
        <f>'cieki 2022'!CW45</f>
        <v>8.3999999999999993E-4</v>
      </c>
      <c r="AV44" s="50">
        <f>'cieki 2022'!DB45</f>
        <v>0.05</v>
      </c>
      <c r="AW44" s="50">
        <f>'cieki 2022'!DC45</f>
        <v>0.05</v>
      </c>
      <c r="AX44" s="74">
        <f>'cieki 2022'!DD45</f>
        <v>0.05</v>
      </c>
      <c r="AY44" s="81" t="s">
        <v>162</v>
      </c>
      <c r="AZ44" s="8"/>
    </row>
    <row r="45" spans="1:52" s="49" customFormat="1" x14ac:dyDescent="0.2">
      <c r="A45" s="7">
        <f>'cieki 2022'!B46</f>
        <v>52</v>
      </c>
      <c r="B45" s="12" t="str">
        <f>'cieki 2022'!D46</f>
        <v>Drwęca - poniżej Brodnicy, Szabda</v>
      </c>
      <c r="C45" s="37">
        <f>'cieki 2022'!I46</f>
        <v>0.05</v>
      </c>
      <c r="D45" s="37">
        <f>'cieki 2022'!J46</f>
        <v>1.5</v>
      </c>
      <c r="E45" s="37">
        <f>'cieki 2022'!L46</f>
        <v>0.55900000000000005</v>
      </c>
      <c r="F45" s="37">
        <f>'cieki 2022'!N46</f>
        <v>3.76</v>
      </c>
      <c r="G45" s="37">
        <f>'cieki 2022'!O46</f>
        <v>11.5</v>
      </c>
      <c r="H45" s="37">
        <f>'cieki 2022'!P46</f>
        <v>1.9E-3</v>
      </c>
      <c r="I45" s="37">
        <f>'cieki 2022'!S46</f>
        <v>1.54</v>
      </c>
      <c r="J45" s="37">
        <f>'cieki 2022'!T46</f>
        <v>2.65</v>
      </c>
      <c r="K45" s="50">
        <f>'cieki 2022'!X46</f>
        <v>12.5</v>
      </c>
      <c r="L45" s="50">
        <f>'cieki 2022'!AA46</f>
        <v>1720</v>
      </c>
      <c r="M45" s="50">
        <f>'cieki 2022'!AB46</f>
        <v>36.5</v>
      </c>
      <c r="N45" s="50">
        <f>'cieki 2022'!AH46</f>
        <v>12</v>
      </c>
      <c r="O45" s="50">
        <f>'cieki 2022'!AI46</f>
        <v>8</v>
      </c>
      <c r="P45" s="50">
        <f>'cieki 2022'!AJ46</f>
        <v>2.5</v>
      </c>
      <c r="Q45" s="50">
        <f>'cieki 2022'!AK46</f>
        <v>21</v>
      </c>
      <c r="R45" s="50">
        <f>'cieki 2022'!AL46</f>
        <v>34</v>
      </c>
      <c r="S45" s="50">
        <f>'cieki 2022'!AM46</f>
        <v>8</v>
      </c>
      <c r="T45" s="50">
        <f>'cieki 2022'!AN46</f>
        <v>9</v>
      </c>
      <c r="U45" s="50">
        <f>'cieki 2022'!AP46</f>
        <v>6</v>
      </c>
      <c r="V45" s="50">
        <f>'cieki 2022'!AQ46</f>
        <v>1.5</v>
      </c>
      <c r="W45" s="50">
        <f>'cieki 2022'!AR46</f>
        <v>2.5</v>
      </c>
      <c r="X45" s="50">
        <f>'cieki 2022'!AS46</f>
        <v>2.5</v>
      </c>
      <c r="Y45" s="50">
        <f>'cieki 2022'!AT46</f>
        <v>19</v>
      </c>
      <c r="Z45" s="50">
        <f>'cieki 2022'!AU46</f>
        <v>12</v>
      </c>
      <c r="AA45" s="50">
        <f>'cieki 2022'!AV46</f>
        <v>2.5</v>
      </c>
      <c r="AB45" s="50">
        <f>'cieki 2022'!AW46</f>
        <v>6</v>
      </c>
      <c r="AC45" s="50">
        <f>'cieki 2022'!AX46</f>
        <v>10</v>
      </c>
      <c r="AD45" s="50">
        <f>'cieki 2022'!AY46</f>
        <v>2.5</v>
      </c>
      <c r="AE45" s="50">
        <f>'cieki 2022'!BA46</f>
        <v>134.5</v>
      </c>
      <c r="AF45" s="50">
        <f>'cieki 2022'!BI46</f>
        <v>0.5</v>
      </c>
      <c r="AG45" s="50">
        <f>'cieki 2022'!BK46</f>
        <v>0.5</v>
      </c>
      <c r="AH45" s="50">
        <f>'cieki 2022'!BL46</f>
        <v>0.05</v>
      </c>
      <c r="AI45" s="50">
        <f>'cieki 2022'!BM46</f>
        <v>0.05</v>
      </c>
      <c r="AJ45" s="50">
        <f>'cieki 2022'!BN46</f>
        <v>0.05</v>
      </c>
      <c r="AK45" s="50">
        <f>'cieki 2022'!BQ46</f>
        <v>0.4</v>
      </c>
      <c r="AL45" s="50">
        <f>'cieki 2022'!BR46</f>
        <v>0.05</v>
      </c>
      <c r="AM45" s="50">
        <f>'cieki 2022'!BT46</f>
        <v>0.05</v>
      </c>
      <c r="AN45" s="50">
        <f>'cieki 2022'!BU46</f>
        <v>0.05</v>
      </c>
      <c r="AO45" s="50">
        <f>'cieki 2022'!BV46</f>
        <v>0.05</v>
      </c>
      <c r="AP45" s="50">
        <f>'cieki 2022'!BW46</f>
        <v>0.1</v>
      </c>
      <c r="AQ45" s="50">
        <f>'cieki 2022'!BY46</f>
        <v>180</v>
      </c>
      <c r="AR45" s="37">
        <f>'cieki 2022'!CJ46</f>
        <v>5.0000000000000001E-3</v>
      </c>
      <c r="AS45" s="50">
        <f>'cieki 2022'!CM46</f>
        <v>0.5</v>
      </c>
      <c r="AT45" s="50">
        <f>'cieki 2022'!CR46</f>
        <v>0.5</v>
      </c>
      <c r="AU45" s="53">
        <f>'cieki 2022'!CW46</f>
        <v>1.4E-3</v>
      </c>
      <c r="AV45" s="50">
        <f>'cieki 2022'!DB46</f>
        <v>0.05</v>
      </c>
      <c r="AW45" s="50">
        <f>'cieki 2022'!DC46</f>
        <v>0.05</v>
      </c>
      <c r="AX45" s="74">
        <f>'cieki 2022'!DD46</f>
        <v>0.05</v>
      </c>
      <c r="AY45" s="72" t="s">
        <v>161</v>
      </c>
      <c r="AZ45" s="8"/>
    </row>
    <row r="46" spans="1:52" s="49" customFormat="1" x14ac:dyDescent="0.2">
      <c r="A46" s="7">
        <f>'cieki 2022'!B47</f>
        <v>53</v>
      </c>
      <c r="B46" s="12" t="str">
        <f>'cieki 2022'!D47</f>
        <v>Drwęca - poniżej Brodnicy, Szabda</v>
      </c>
      <c r="C46" s="37">
        <f>'cieki 2022'!I47</f>
        <v>0.05</v>
      </c>
      <c r="D46" s="37">
        <f>'cieki 2022'!J47</f>
        <v>4.07</v>
      </c>
      <c r="E46" s="37">
        <f>'cieki 2022'!L47</f>
        <v>0.16600000000000001</v>
      </c>
      <c r="F46" s="37">
        <f>'cieki 2022'!N47</f>
        <v>16.600000000000001</v>
      </c>
      <c r="G46" s="37">
        <f>'cieki 2022'!O47</f>
        <v>17.399999999999999</v>
      </c>
      <c r="H46" s="37">
        <f>'cieki 2022'!P47</f>
        <v>0.06</v>
      </c>
      <c r="I46" s="37">
        <f>'cieki 2022'!S47</f>
        <v>11.6</v>
      </c>
      <c r="J46" s="37">
        <f>'cieki 2022'!T47</f>
        <v>10.9</v>
      </c>
      <c r="K46" s="50">
        <f>'cieki 2022'!X47</f>
        <v>85.7</v>
      </c>
      <c r="L46" s="50">
        <f>'cieki 2022'!AA47</f>
        <v>1800</v>
      </c>
      <c r="M46" s="50">
        <f>'cieki 2022'!AB47</f>
        <v>1099.60147095556</v>
      </c>
      <c r="N46" s="50">
        <f>'cieki 2022'!AH47</f>
        <v>73</v>
      </c>
      <c r="O46" s="50">
        <f>'cieki 2022'!AI47</f>
        <v>35</v>
      </c>
      <c r="P46" s="50">
        <f>'cieki 2022'!AJ47</f>
        <v>2.5</v>
      </c>
      <c r="Q46" s="50">
        <f>'cieki 2022'!AK47</f>
        <v>56</v>
      </c>
      <c r="R46" s="50">
        <f>'cieki 2022'!AL47</f>
        <v>19</v>
      </c>
      <c r="S46" s="50">
        <f>'cieki 2022'!AM47</f>
        <v>15</v>
      </c>
      <c r="T46" s="50">
        <f>'cieki 2022'!AN47</f>
        <v>26</v>
      </c>
      <c r="U46" s="50">
        <f>'cieki 2022'!AP47</f>
        <v>22</v>
      </c>
      <c r="V46" s="50">
        <f>'cieki 2022'!AQ47</f>
        <v>7</v>
      </c>
      <c r="W46" s="50">
        <f>'cieki 2022'!AR47</f>
        <v>2.5</v>
      </c>
      <c r="X46" s="50">
        <f>'cieki 2022'!AS47</f>
        <v>2.5</v>
      </c>
      <c r="Y46" s="50">
        <f>'cieki 2022'!AT47</f>
        <v>47</v>
      </c>
      <c r="Z46" s="50">
        <f>'cieki 2022'!AU47</f>
        <v>42</v>
      </c>
      <c r="AA46" s="50">
        <f>'cieki 2022'!AV47</f>
        <v>17</v>
      </c>
      <c r="AB46" s="50">
        <f>'cieki 2022'!AW47</f>
        <v>28</v>
      </c>
      <c r="AC46" s="50">
        <f>'cieki 2022'!AX47</f>
        <v>36</v>
      </c>
      <c r="AD46" s="50">
        <f>'cieki 2022'!AY47</f>
        <v>2.5</v>
      </c>
      <c r="AE46" s="50">
        <f>'cieki 2022'!BA47</f>
        <v>344.5</v>
      </c>
      <c r="AF46" s="50">
        <f>'cieki 2022'!BI47</f>
        <v>0.5</v>
      </c>
      <c r="AG46" s="50">
        <f>'cieki 2022'!BK47</f>
        <v>0.5</v>
      </c>
      <c r="AH46" s="50">
        <f>'cieki 2022'!BL47</f>
        <v>0.05</v>
      </c>
      <c r="AI46" s="50">
        <f>'cieki 2022'!BM47</f>
        <v>0.05</v>
      </c>
      <c r="AJ46" s="50">
        <f>'cieki 2022'!BN47</f>
        <v>0.05</v>
      </c>
      <c r="AK46" s="50">
        <f>'cieki 2022'!BQ47</f>
        <v>0.4</v>
      </c>
      <c r="AL46" s="50">
        <f>'cieki 2022'!BR47</f>
        <v>0.05</v>
      </c>
      <c r="AM46" s="50">
        <f>'cieki 2022'!BT47</f>
        <v>0.05</v>
      </c>
      <c r="AN46" s="50">
        <f>'cieki 2022'!BU47</f>
        <v>0.05</v>
      </c>
      <c r="AO46" s="50">
        <f>'cieki 2022'!BV47</f>
        <v>0.05</v>
      </c>
      <c r="AP46" s="50">
        <f>'cieki 2022'!BW47</f>
        <v>0.1</v>
      </c>
      <c r="AQ46" s="139">
        <f>'cieki 2022'!BY47</f>
        <v>0</v>
      </c>
      <c r="AR46" s="139">
        <f>'cieki 2022'!CJ47</f>
        <v>0</v>
      </c>
      <c r="AS46" s="139">
        <f>'cieki 2022'!CM47</f>
        <v>0</v>
      </c>
      <c r="AT46" s="139">
        <f>'cieki 2022'!CR47</f>
        <v>0</v>
      </c>
      <c r="AU46" s="139">
        <f>'cieki 2022'!CW47</f>
        <v>0</v>
      </c>
      <c r="AV46" s="139">
        <f>'cieki 2022'!DB47</f>
        <v>0</v>
      </c>
      <c r="AW46" s="50">
        <f>'cieki 2022'!DC47</f>
        <v>0.05</v>
      </c>
      <c r="AX46" s="74">
        <f>'cieki 2022'!DD47</f>
        <v>0.05</v>
      </c>
      <c r="AY46" s="82" t="s">
        <v>163</v>
      </c>
      <c r="AZ46" s="8"/>
    </row>
    <row r="47" spans="1:52" s="49" customFormat="1" x14ac:dyDescent="0.2">
      <c r="A47" s="7">
        <f>'cieki 2022'!B48</f>
        <v>54</v>
      </c>
      <c r="B47" s="12" t="str">
        <f>'cieki 2022'!D48</f>
        <v>Dunajec - Ujście Jezuickie</v>
      </c>
      <c r="C47" s="37">
        <f>'cieki 2022'!I48</f>
        <v>0.05</v>
      </c>
      <c r="D47" s="37">
        <f>'cieki 2022'!J48</f>
        <v>1.5</v>
      </c>
      <c r="E47" s="37">
        <f>'cieki 2022'!L48</f>
        <v>0.14399999999999999</v>
      </c>
      <c r="F47" s="37">
        <f>'cieki 2022'!N48</f>
        <v>3.39</v>
      </c>
      <c r="G47" s="37">
        <f>'cieki 2022'!O48</f>
        <v>3.12</v>
      </c>
      <c r="H47" s="37">
        <f>'cieki 2022'!P48</f>
        <v>6.1000000000000004E-3</v>
      </c>
      <c r="I47" s="37">
        <f>'cieki 2022'!S48</f>
        <v>5.21</v>
      </c>
      <c r="J47" s="37">
        <f>'cieki 2022'!T48</f>
        <v>2.04</v>
      </c>
      <c r="K47" s="50">
        <f>'cieki 2022'!X48</f>
        <v>58.3</v>
      </c>
      <c r="L47" s="50">
        <f>'cieki 2022'!AA48</f>
        <v>758</v>
      </c>
      <c r="M47" s="50">
        <f>'cieki 2022'!AB48</f>
        <v>93.8</v>
      </c>
      <c r="N47" s="50">
        <f>'cieki 2022'!AH48</f>
        <v>2.5</v>
      </c>
      <c r="O47" s="50">
        <f>'cieki 2022'!AI48</f>
        <v>2.5</v>
      </c>
      <c r="P47" s="50">
        <f>'cieki 2022'!AJ48</f>
        <v>2.5</v>
      </c>
      <c r="Q47" s="50">
        <f>'cieki 2022'!AK48</f>
        <v>5</v>
      </c>
      <c r="R47" s="50">
        <f>'cieki 2022'!AL48</f>
        <v>2.5</v>
      </c>
      <c r="S47" s="50">
        <f>'cieki 2022'!AM48</f>
        <v>2.5</v>
      </c>
      <c r="T47" s="50">
        <f>'cieki 2022'!AN48</f>
        <v>2.5</v>
      </c>
      <c r="U47" s="50">
        <f>'cieki 2022'!AP48</f>
        <v>2.5</v>
      </c>
      <c r="V47" s="50">
        <f>'cieki 2022'!AQ48</f>
        <v>1.5</v>
      </c>
      <c r="W47" s="50">
        <f>'cieki 2022'!AR48</f>
        <v>2.5</v>
      </c>
      <c r="X47" s="50">
        <f>'cieki 2022'!AS48</f>
        <v>2.5</v>
      </c>
      <c r="Y47" s="50">
        <f>'cieki 2022'!AT48</f>
        <v>2.5</v>
      </c>
      <c r="Z47" s="50">
        <f>'cieki 2022'!AU48</f>
        <v>2.5</v>
      </c>
      <c r="AA47" s="50">
        <f>'cieki 2022'!AV48</f>
        <v>2.5</v>
      </c>
      <c r="AB47" s="50">
        <f>'cieki 2022'!AW48</f>
        <v>2.5</v>
      </c>
      <c r="AC47" s="50">
        <f>'cieki 2022'!AX48</f>
        <v>11</v>
      </c>
      <c r="AD47" s="50">
        <f>'cieki 2022'!AY48</f>
        <v>2.5</v>
      </c>
      <c r="AE47" s="50">
        <f>'cieki 2022'!BA48</f>
        <v>34</v>
      </c>
      <c r="AF47" s="50">
        <f>'cieki 2022'!BI48</f>
        <v>0.5</v>
      </c>
      <c r="AG47" s="50">
        <f>'cieki 2022'!BK48</f>
        <v>0.5</v>
      </c>
      <c r="AH47" s="50">
        <f>'cieki 2022'!BL48</f>
        <v>0.05</v>
      </c>
      <c r="AI47" s="50">
        <f>'cieki 2022'!BM48</f>
        <v>0.05</v>
      </c>
      <c r="AJ47" s="50">
        <f>'cieki 2022'!BN48</f>
        <v>0.05</v>
      </c>
      <c r="AK47" s="50">
        <f>'cieki 2022'!BQ48</f>
        <v>0.4</v>
      </c>
      <c r="AL47" s="50">
        <f>'cieki 2022'!BR48</f>
        <v>0.05</v>
      </c>
      <c r="AM47" s="50">
        <f>'cieki 2022'!BT48</f>
        <v>0.05</v>
      </c>
      <c r="AN47" s="50">
        <f>'cieki 2022'!BU48</f>
        <v>0.05</v>
      </c>
      <c r="AO47" s="50">
        <f>'cieki 2022'!BV48</f>
        <v>0.05</v>
      </c>
      <c r="AP47" s="50">
        <f>'cieki 2022'!BW48</f>
        <v>0.1</v>
      </c>
      <c r="AQ47" s="139">
        <f>'cieki 2022'!BY48</f>
        <v>0</v>
      </c>
      <c r="AR47" s="139">
        <f>'cieki 2022'!CJ48</f>
        <v>0</v>
      </c>
      <c r="AS47" s="139">
        <f>'cieki 2022'!CM48</f>
        <v>0</v>
      </c>
      <c r="AT47" s="139">
        <f>'cieki 2022'!CR48</f>
        <v>0</v>
      </c>
      <c r="AU47" s="139">
        <f>'cieki 2022'!CW48</f>
        <v>0</v>
      </c>
      <c r="AV47" s="139">
        <f>'cieki 2022'!DB48</f>
        <v>0</v>
      </c>
      <c r="AW47" s="50">
        <f>'cieki 2022'!DC48</f>
        <v>0.05</v>
      </c>
      <c r="AX47" s="74">
        <f>'cieki 2022'!DD48</f>
        <v>0.05</v>
      </c>
      <c r="AY47" s="72" t="s">
        <v>161</v>
      </c>
      <c r="AZ47" s="8"/>
    </row>
    <row r="48" spans="1:52" s="49" customFormat="1" x14ac:dyDescent="0.2">
      <c r="A48" s="7">
        <f>'cieki 2022'!B49</f>
        <v>55</v>
      </c>
      <c r="B48" s="12" t="str">
        <f>'cieki 2022'!D49</f>
        <v>Dunajec - Zagrody</v>
      </c>
      <c r="C48" s="37">
        <f>'cieki 2022'!I49</f>
        <v>0.05</v>
      </c>
      <c r="D48" s="37">
        <f>'cieki 2022'!J49</f>
        <v>8.1999999999999993</v>
      </c>
      <c r="E48" s="37">
        <f>'cieki 2022'!L49</f>
        <v>2.5000000000000001E-2</v>
      </c>
      <c r="F48" s="37">
        <f>'cieki 2022'!N49</f>
        <v>31.5</v>
      </c>
      <c r="G48" s="37">
        <f>'cieki 2022'!O49</f>
        <v>28.7</v>
      </c>
      <c r="H48" s="37">
        <f>'cieki 2022'!P49</f>
        <v>9.7000000000000003E-2</v>
      </c>
      <c r="I48" s="37">
        <f>'cieki 2022'!S49</f>
        <v>35.5</v>
      </c>
      <c r="J48" s="37">
        <f>'cieki 2022'!T49</f>
        <v>14.5</v>
      </c>
      <c r="K48" s="50">
        <f>'cieki 2022'!X49</f>
        <v>68</v>
      </c>
      <c r="L48" s="50">
        <f>'cieki 2022'!AA49</f>
        <v>35862.300000000003</v>
      </c>
      <c r="M48" s="50">
        <f>'cieki 2022'!AB49</f>
        <v>605.495</v>
      </c>
      <c r="N48" s="50">
        <f>'cieki 2022'!AH49</f>
        <v>100</v>
      </c>
      <c r="O48" s="50">
        <f>'cieki 2022'!AI49</f>
        <v>70</v>
      </c>
      <c r="P48" s="50">
        <f>'cieki 2022'!AJ49</f>
        <v>22</v>
      </c>
      <c r="Q48" s="50">
        <f>'cieki 2022'!AK49</f>
        <v>135</v>
      </c>
      <c r="R48" s="50">
        <f>'cieki 2022'!AL49</f>
        <v>51</v>
      </c>
      <c r="S48" s="50">
        <f>'cieki 2022'!AM49</f>
        <v>42</v>
      </c>
      <c r="T48" s="50">
        <f>'cieki 2022'!AN49</f>
        <v>38</v>
      </c>
      <c r="U48" s="50">
        <f>'cieki 2022'!AP49</f>
        <v>23</v>
      </c>
      <c r="V48" s="50">
        <f>'cieki 2022'!AQ49</f>
        <v>21</v>
      </c>
      <c r="W48" s="50">
        <f>'cieki 2022'!AR49</f>
        <v>20</v>
      </c>
      <c r="X48" s="50">
        <f>'cieki 2022'!AS49</f>
        <v>27</v>
      </c>
      <c r="Y48" s="50">
        <f>'cieki 2022'!AT49</f>
        <v>63</v>
      </c>
      <c r="Z48" s="50">
        <f>'cieki 2022'!AU49</f>
        <v>49</v>
      </c>
      <c r="AA48" s="50">
        <f>'cieki 2022'!AV49</f>
        <v>20</v>
      </c>
      <c r="AB48" s="50">
        <f>'cieki 2022'!AW49</f>
        <v>16</v>
      </c>
      <c r="AC48" s="50">
        <f>'cieki 2022'!AX49</f>
        <v>37</v>
      </c>
      <c r="AD48" s="50">
        <f>'cieki 2022'!AY49</f>
        <v>8</v>
      </c>
      <c r="AE48" s="50">
        <f>'cieki 2022'!BA49</f>
        <v>658</v>
      </c>
      <c r="AF48" s="50">
        <f>'cieki 2022'!BI49</f>
        <v>0.5</v>
      </c>
      <c r="AG48" s="50">
        <f>'cieki 2022'!BK49</f>
        <v>0.5</v>
      </c>
      <c r="AH48" s="50">
        <f>'cieki 2022'!BL49</f>
        <v>0.05</v>
      </c>
      <c r="AI48" s="50">
        <f>'cieki 2022'!BM49</f>
        <v>0.05</v>
      </c>
      <c r="AJ48" s="50">
        <f>'cieki 2022'!BN49</f>
        <v>0.05</v>
      </c>
      <c r="AK48" s="50">
        <f>'cieki 2022'!BQ49</f>
        <v>0.4</v>
      </c>
      <c r="AL48" s="50">
        <f>'cieki 2022'!BR49</f>
        <v>0.05</v>
      </c>
      <c r="AM48" s="50">
        <f>'cieki 2022'!BT49</f>
        <v>0.05</v>
      </c>
      <c r="AN48" s="50">
        <f>'cieki 2022'!BU49</f>
        <v>0.05</v>
      </c>
      <c r="AO48" s="50">
        <f>'cieki 2022'!BV49</f>
        <v>0.05</v>
      </c>
      <c r="AP48" s="50">
        <f>'cieki 2022'!BW49</f>
        <v>0.1</v>
      </c>
      <c r="AQ48" s="139">
        <f>'cieki 2022'!BY49</f>
        <v>0</v>
      </c>
      <c r="AR48" s="139">
        <f>'cieki 2022'!CJ49</f>
        <v>0</v>
      </c>
      <c r="AS48" s="139">
        <f>'cieki 2022'!CM49</f>
        <v>0</v>
      </c>
      <c r="AT48" s="139">
        <f>'cieki 2022'!CR49</f>
        <v>0</v>
      </c>
      <c r="AU48" s="139">
        <f>'cieki 2022'!CW49</f>
        <v>0</v>
      </c>
      <c r="AV48" s="139">
        <f>'cieki 2022'!DB49</f>
        <v>0</v>
      </c>
      <c r="AW48" s="50">
        <f>'cieki 2022'!DC49</f>
        <v>0.05</v>
      </c>
      <c r="AX48" s="74">
        <f>'cieki 2022'!DD49</f>
        <v>0.05</v>
      </c>
      <c r="AY48" s="82" t="s">
        <v>163</v>
      </c>
      <c r="AZ48" s="8"/>
    </row>
    <row r="49" spans="1:52" s="49" customFormat="1" ht="25.5" x14ac:dyDescent="0.2">
      <c r="A49" s="7">
        <f>'cieki 2022'!B50</f>
        <v>57</v>
      </c>
      <c r="B49" s="12" t="str">
        <f>'cieki 2022'!D50</f>
        <v>Dzierżęcinka - ujście do jeziora Jamno (m. Dobiesławiec)</v>
      </c>
      <c r="C49" s="37">
        <f>'cieki 2022'!I50</f>
        <v>0.05</v>
      </c>
      <c r="D49" s="37">
        <f>'cieki 2022'!J50</f>
        <v>1.5</v>
      </c>
      <c r="E49" s="37">
        <f>'cieki 2022'!L50</f>
        <v>2.5000000000000001E-2</v>
      </c>
      <c r="F49" s="37">
        <f>'cieki 2022'!N50</f>
        <v>8.85</v>
      </c>
      <c r="G49" s="37">
        <f>'cieki 2022'!O50</f>
        <v>13.1</v>
      </c>
      <c r="H49" s="37">
        <f>'cieki 2022'!P50</f>
        <v>2.7799999999999998E-2</v>
      </c>
      <c r="I49" s="37">
        <f>'cieki 2022'!S50</f>
        <v>6.01</v>
      </c>
      <c r="J49" s="37">
        <f>'cieki 2022'!T50</f>
        <v>7.06</v>
      </c>
      <c r="K49" s="50">
        <f>'cieki 2022'!X50</f>
        <v>59.8</v>
      </c>
      <c r="L49" s="50">
        <f>'cieki 2022'!AA50</f>
        <v>5770</v>
      </c>
      <c r="M49" s="50">
        <f>'cieki 2022'!AB50</f>
        <v>128</v>
      </c>
      <c r="N49" s="50">
        <f>'cieki 2022'!AH50</f>
        <v>41</v>
      </c>
      <c r="O49" s="50">
        <f>'cieki 2022'!AI50</f>
        <v>43</v>
      </c>
      <c r="P49" s="50">
        <f>'cieki 2022'!AJ50</f>
        <v>7</v>
      </c>
      <c r="Q49" s="50">
        <f>'cieki 2022'!AK50</f>
        <v>102</v>
      </c>
      <c r="R49" s="50">
        <f>'cieki 2022'!AL50</f>
        <v>59</v>
      </c>
      <c r="S49" s="50">
        <f>'cieki 2022'!AM50</f>
        <v>36</v>
      </c>
      <c r="T49" s="50">
        <f>'cieki 2022'!AN50</f>
        <v>39</v>
      </c>
      <c r="U49" s="50">
        <f>'cieki 2022'!AP50</f>
        <v>30</v>
      </c>
      <c r="V49" s="50">
        <f>'cieki 2022'!AQ50</f>
        <v>3</v>
      </c>
      <c r="W49" s="50">
        <f>'cieki 2022'!AR50</f>
        <v>8</v>
      </c>
      <c r="X49" s="50">
        <f>'cieki 2022'!AS50</f>
        <v>10</v>
      </c>
      <c r="Y49" s="50">
        <f>'cieki 2022'!AT50</f>
        <v>72</v>
      </c>
      <c r="Z49" s="50">
        <f>'cieki 2022'!AU50</f>
        <v>54</v>
      </c>
      <c r="AA49" s="50">
        <f>'cieki 2022'!AV50</f>
        <v>21</v>
      </c>
      <c r="AB49" s="50">
        <f>'cieki 2022'!AW50</f>
        <v>26</v>
      </c>
      <c r="AC49" s="50">
        <f>'cieki 2022'!AX50</f>
        <v>34</v>
      </c>
      <c r="AD49" s="50">
        <f>'cieki 2022'!AY50</f>
        <v>13</v>
      </c>
      <c r="AE49" s="50">
        <f>'cieki 2022'!BA50</f>
        <v>495</v>
      </c>
      <c r="AF49" s="50">
        <f>'cieki 2022'!BI50</f>
        <v>0.5</v>
      </c>
      <c r="AG49" s="50">
        <f>'cieki 2022'!BK50</f>
        <v>0.5</v>
      </c>
      <c r="AH49" s="50">
        <f>'cieki 2022'!BL50</f>
        <v>0.05</v>
      </c>
      <c r="AI49" s="50">
        <f>'cieki 2022'!BM50</f>
        <v>0.05</v>
      </c>
      <c r="AJ49" s="50">
        <f>'cieki 2022'!BN50</f>
        <v>0.05</v>
      </c>
      <c r="AK49" s="50">
        <f>'cieki 2022'!BQ50</f>
        <v>0.4</v>
      </c>
      <c r="AL49" s="50">
        <f>'cieki 2022'!BR50</f>
        <v>0.05</v>
      </c>
      <c r="AM49" s="50">
        <f>'cieki 2022'!BT50</f>
        <v>0.05</v>
      </c>
      <c r="AN49" s="50">
        <f>'cieki 2022'!BU50</f>
        <v>0.05</v>
      </c>
      <c r="AO49" s="50">
        <f>'cieki 2022'!BV50</f>
        <v>0.05</v>
      </c>
      <c r="AP49" s="50">
        <f>'cieki 2022'!BW50</f>
        <v>0.1</v>
      </c>
      <c r="AQ49" s="50">
        <f>'cieki 2022'!BY50</f>
        <v>1010</v>
      </c>
      <c r="AR49" s="37">
        <f>'cieki 2022'!CJ50</f>
        <v>5.0000000000000001E-3</v>
      </c>
      <c r="AS49" s="50">
        <f>'cieki 2022'!CM50</f>
        <v>0.5</v>
      </c>
      <c r="AT49" s="50">
        <f>'cieki 2022'!CR50</f>
        <v>0.5</v>
      </c>
      <c r="AU49" s="53">
        <f>'cieki 2022'!CW50</f>
        <v>1.8E-3</v>
      </c>
      <c r="AV49" s="50">
        <f>'cieki 2022'!DB50</f>
        <v>0.05</v>
      </c>
      <c r="AW49" s="50">
        <f>'cieki 2022'!DC50</f>
        <v>0.05</v>
      </c>
      <c r="AX49" s="74">
        <f>'cieki 2022'!DD50</f>
        <v>0.05</v>
      </c>
      <c r="AY49" s="81" t="s">
        <v>162</v>
      </c>
      <c r="AZ49" s="8"/>
    </row>
    <row r="50" spans="1:52" s="49" customFormat="1" x14ac:dyDescent="0.2">
      <c r="A50" s="7">
        <f>'cieki 2022'!B51</f>
        <v>58</v>
      </c>
      <c r="B50" s="12" t="str">
        <f>'cieki 2022'!D51</f>
        <v>Elbląg - Nowakowo</v>
      </c>
      <c r="C50" s="37">
        <f>'cieki 2022'!I51</f>
        <v>0.05</v>
      </c>
      <c r="D50" s="37">
        <f>'cieki 2022'!J51</f>
        <v>1.5</v>
      </c>
      <c r="E50" s="37">
        <f>'cieki 2022'!L51</f>
        <v>2.5000000000000001E-2</v>
      </c>
      <c r="F50" s="37">
        <f>'cieki 2022'!N51</f>
        <v>19.399999999999999</v>
      </c>
      <c r="G50" s="37">
        <f>'cieki 2022'!O51</f>
        <v>27.9</v>
      </c>
      <c r="H50" s="37">
        <f>'cieki 2022'!P51</f>
        <v>4.0099999999999997E-2</v>
      </c>
      <c r="I50" s="37">
        <f>'cieki 2022'!S51</f>
        <v>11.1</v>
      </c>
      <c r="J50" s="37">
        <f>'cieki 2022'!T51</f>
        <v>19.7</v>
      </c>
      <c r="K50" s="50">
        <f>'cieki 2022'!X51</f>
        <v>81.900000000000006</v>
      </c>
      <c r="L50" s="50">
        <f>'cieki 2022'!AA51</f>
        <v>13600</v>
      </c>
      <c r="M50" s="50">
        <f>'cieki 2022'!AB51</f>
        <v>362</v>
      </c>
      <c r="N50" s="50">
        <f>'cieki 2022'!AH51</f>
        <v>30</v>
      </c>
      <c r="O50" s="50">
        <f>'cieki 2022'!AI51</f>
        <v>103</v>
      </c>
      <c r="P50" s="50">
        <f>'cieki 2022'!AJ51</f>
        <v>36</v>
      </c>
      <c r="Q50" s="50">
        <f>'cieki 2022'!AK51</f>
        <v>296</v>
      </c>
      <c r="R50" s="50">
        <f>'cieki 2022'!AL51</f>
        <v>340</v>
      </c>
      <c r="S50" s="50">
        <f>'cieki 2022'!AM51</f>
        <v>92</v>
      </c>
      <c r="T50" s="50">
        <f>'cieki 2022'!AN51</f>
        <v>93</v>
      </c>
      <c r="U50" s="50">
        <f>'cieki 2022'!AP51</f>
        <v>55</v>
      </c>
      <c r="V50" s="50">
        <f>'cieki 2022'!AQ51</f>
        <v>7</v>
      </c>
      <c r="W50" s="50">
        <f>'cieki 2022'!AR51</f>
        <v>13</v>
      </c>
      <c r="X50" s="50">
        <f>'cieki 2022'!AS51</f>
        <v>22</v>
      </c>
      <c r="Y50" s="50">
        <f>'cieki 2022'!AT51</f>
        <v>186</v>
      </c>
      <c r="Z50" s="50">
        <f>'cieki 2022'!AU51</f>
        <v>130</v>
      </c>
      <c r="AA50" s="50">
        <f>'cieki 2022'!AV51</f>
        <v>51</v>
      </c>
      <c r="AB50" s="50">
        <f>'cieki 2022'!AW51</f>
        <v>76</v>
      </c>
      <c r="AC50" s="50">
        <f>'cieki 2022'!AX51</f>
        <v>76</v>
      </c>
      <c r="AD50" s="50">
        <f>'cieki 2022'!AY51</f>
        <v>28</v>
      </c>
      <c r="AE50" s="50">
        <f>'cieki 2022'!BA51</f>
        <v>1399</v>
      </c>
      <c r="AF50" s="50">
        <f>'cieki 2022'!BI51</f>
        <v>0.5</v>
      </c>
      <c r="AG50" s="50">
        <f>'cieki 2022'!BK51</f>
        <v>0.5</v>
      </c>
      <c r="AH50" s="50">
        <f>'cieki 2022'!BL51</f>
        <v>0.05</v>
      </c>
      <c r="AI50" s="50">
        <f>'cieki 2022'!BM51</f>
        <v>0.05</v>
      </c>
      <c r="AJ50" s="50">
        <f>'cieki 2022'!BN51</f>
        <v>0.05</v>
      </c>
      <c r="AK50" s="50">
        <f>'cieki 2022'!BQ51</f>
        <v>0.4</v>
      </c>
      <c r="AL50" s="50">
        <f>'cieki 2022'!BR51</f>
        <v>0.05</v>
      </c>
      <c r="AM50" s="50">
        <f>'cieki 2022'!BT51</f>
        <v>0.05</v>
      </c>
      <c r="AN50" s="50">
        <f>'cieki 2022'!BU51</f>
        <v>0.05</v>
      </c>
      <c r="AO50" s="50">
        <f>'cieki 2022'!BV51</f>
        <v>0.05</v>
      </c>
      <c r="AP50" s="50">
        <f>'cieki 2022'!BW51</f>
        <v>0.1</v>
      </c>
      <c r="AQ50" s="139">
        <f>'cieki 2022'!BY51</f>
        <v>0</v>
      </c>
      <c r="AR50" s="139">
        <f>'cieki 2022'!CJ51</f>
        <v>0</v>
      </c>
      <c r="AS50" s="139">
        <f>'cieki 2022'!CM51</f>
        <v>0</v>
      </c>
      <c r="AT50" s="139">
        <f>'cieki 2022'!CR51</f>
        <v>0</v>
      </c>
      <c r="AU50" s="139">
        <f>'cieki 2022'!CW51</f>
        <v>0</v>
      </c>
      <c r="AV50" s="139">
        <f>'cieki 2022'!DB51</f>
        <v>0</v>
      </c>
      <c r="AW50" s="50">
        <f>'cieki 2022'!DC51</f>
        <v>0.05</v>
      </c>
      <c r="AX50" s="74">
        <f>'cieki 2022'!DD51</f>
        <v>0.05</v>
      </c>
      <c r="AY50" s="81" t="s">
        <v>162</v>
      </c>
      <c r="AZ50" s="8"/>
    </row>
    <row r="51" spans="1:52" s="49" customFormat="1" x14ac:dyDescent="0.2">
      <c r="A51" s="7">
        <f>'cieki 2022'!B52</f>
        <v>59</v>
      </c>
      <c r="B51" s="12" t="str">
        <f>'cieki 2022'!D52</f>
        <v>Giełczewka - Biskupice</v>
      </c>
      <c r="C51" s="37">
        <f>'cieki 2022'!I52</f>
        <v>0.05</v>
      </c>
      <c r="D51" s="37">
        <f>'cieki 2022'!J52</f>
        <v>1.5</v>
      </c>
      <c r="E51" s="37">
        <f>'cieki 2022'!L52</f>
        <v>0.154</v>
      </c>
      <c r="F51" s="37">
        <f>'cieki 2022'!N52</f>
        <v>28.4</v>
      </c>
      <c r="G51" s="37">
        <f>'cieki 2022'!O52</f>
        <v>3.19</v>
      </c>
      <c r="H51" s="37">
        <f>'cieki 2022'!P52</f>
        <v>2.0999999999999999E-3</v>
      </c>
      <c r="I51" s="37">
        <f>'cieki 2022'!S52</f>
        <v>2.5499999999999998</v>
      </c>
      <c r="J51" s="37">
        <f>'cieki 2022'!T52</f>
        <v>3.13</v>
      </c>
      <c r="K51" s="50">
        <f>'cieki 2022'!X52</f>
        <v>47</v>
      </c>
      <c r="L51" s="50">
        <f>'cieki 2022'!AA52</f>
        <v>706</v>
      </c>
      <c r="M51" s="50">
        <f>'cieki 2022'!AB52</f>
        <v>573.73139533009498</v>
      </c>
      <c r="N51" s="50">
        <f>'cieki 2022'!AH52</f>
        <v>25</v>
      </c>
      <c r="O51" s="50">
        <f>'cieki 2022'!AI52</f>
        <v>156</v>
      </c>
      <c r="P51" s="50">
        <f>'cieki 2022'!AJ52</f>
        <v>69</v>
      </c>
      <c r="Q51" s="50">
        <f>'cieki 2022'!AK52</f>
        <v>389</v>
      </c>
      <c r="R51" s="50">
        <f>'cieki 2022'!AL52</f>
        <v>130</v>
      </c>
      <c r="S51" s="50">
        <f>'cieki 2022'!AM52</f>
        <v>107</v>
      </c>
      <c r="T51" s="50">
        <f>'cieki 2022'!AN52</f>
        <v>64</v>
      </c>
      <c r="U51" s="50">
        <f>'cieki 2022'!AP52</f>
        <v>26</v>
      </c>
      <c r="V51" s="50">
        <f>'cieki 2022'!AQ52</f>
        <v>1.5</v>
      </c>
      <c r="W51" s="50">
        <f>'cieki 2022'!AR52</f>
        <v>20</v>
      </c>
      <c r="X51" s="50">
        <f>'cieki 2022'!AS52</f>
        <v>19</v>
      </c>
      <c r="Y51" s="50">
        <f>'cieki 2022'!AT52</f>
        <v>240</v>
      </c>
      <c r="Z51" s="50">
        <f>'cieki 2022'!AU52</f>
        <v>79</v>
      </c>
      <c r="AA51" s="50">
        <f>'cieki 2022'!AV52</f>
        <v>32</v>
      </c>
      <c r="AB51" s="50">
        <f>'cieki 2022'!AW52</f>
        <v>35</v>
      </c>
      <c r="AC51" s="50">
        <f>'cieki 2022'!AX52</f>
        <v>35</v>
      </c>
      <c r="AD51" s="50">
        <f>'cieki 2022'!AY52</f>
        <v>15</v>
      </c>
      <c r="AE51" s="50">
        <f>'cieki 2022'!BA52</f>
        <v>1331.5</v>
      </c>
      <c r="AF51" s="50">
        <f>'cieki 2022'!BI52</f>
        <v>0.5</v>
      </c>
      <c r="AG51" s="50">
        <f>'cieki 2022'!BK52</f>
        <v>0.5</v>
      </c>
      <c r="AH51" s="50">
        <f>'cieki 2022'!BL52</f>
        <v>0.05</v>
      </c>
      <c r="AI51" s="50">
        <f>'cieki 2022'!BM52</f>
        <v>0.05</v>
      </c>
      <c r="AJ51" s="50">
        <f>'cieki 2022'!BN52</f>
        <v>0.05</v>
      </c>
      <c r="AK51" s="50">
        <f>'cieki 2022'!BQ52</f>
        <v>0.4</v>
      </c>
      <c r="AL51" s="50">
        <f>'cieki 2022'!BR52</f>
        <v>0.05</v>
      </c>
      <c r="AM51" s="50">
        <f>'cieki 2022'!BT52</f>
        <v>0.05</v>
      </c>
      <c r="AN51" s="50">
        <f>'cieki 2022'!BU52</f>
        <v>0.05</v>
      </c>
      <c r="AO51" s="50">
        <f>'cieki 2022'!BV52</f>
        <v>0.05</v>
      </c>
      <c r="AP51" s="50">
        <f>'cieki 2022'!BW52</f>
        <v>0.1</v>
      </c>
      <c r="AQ51" s="139">
        <f>'cieki 2022'!BY52</f>
        <v>0</v>
      </c>
      <c r="AR51" s="139">
        <f>'cieki 2022'!CJ52</f>
        <v>0</v>
      </c>
      <c r="AS51" s="139">
        <f>'cieki 2022'!CM52</f>
        <v>0</v>
      </c>
      <c r="AT51" s="139">
        <f>'cieki 2022'!CR52</f>
        <v>0</v>
      </c>
      <c r="AU51" s="139">
        <f>'cieki 2022'!CW52</f>
        <v>0</v>
      </c>
      <c r="AV51" s="139">
        <f>'cieki 2022'!DB52</f>
        <v>0</v>
      </c>
      <c r="AW51" s="50">
        <f>'cieki 2022'!DC52</f>
        <v>0.05</v>
      </c>
      <c r="AX51" s="74">
        <f>'cieki 2022'!DD52</f>
        <v>0.05</v>
      </c>
      <c r="AY51" s="81" t="s">
        <v>162</v>
      </c>
      <c r="AZ51" s="8"/>
    </row>
    <row r="52" spans="1:52" s="49" customFormat="1" x14ac:dyDescent="0.2">
      <c r="A52" s="7">
        <f>'cieki 2022'!B53</f>
        <v>61</v>
      </c>
      <c r="B52" s="12" t="str">
        <f>'cieki 2022'!D53</f>
        <v>Głomia - Dolnik</v>
      </c>
      <c r="C52" s="37">
        <f>'cieki 2022'!I53</f>
        <v>0.05</v>
      </c>
      <c r="D52" s="37">
        <f>'cieki 2022'!J53</f>
        <v>1.5</v>
      </c>
      <c r="E52" s="37">
        <f>'cieki 2022'!L53</f>
        <v>2.5000000000000001E-2</v>
      </c>
      <c r="F52" s="37">
        <f>'cieki 2022'!N53</f>
        <v>3.15</v>
      </c>
      <c r="G52" s="37">
        <f>'cieki 2022'!O53</f>
        <v>8.8800000000000008</v>
      </c>
      <c r="H52" s="37">
        <f>'cieki 2022'!P53</f>
        <v>1.3899999999999999E-2</v>
      </c>
      <c r="I52" s="37">
        <f>'cieki 2022'!S53</f>
        <v>1.56</v>
      </c>
      <c r="J52" s="37">
        <f>'cieki 2022'!T53</f>
        <v>2.77</v>
      </c>
      <c r="K52" s="50">
        <f>'cieki 2022'!X53</f>
        <v>19.600000000000001</v>
      </c>
      <c r="L52" s="50">
        <f>'cieki 2022'!AA53</f>
        <v>2610</v>
      </c>
      <c r="M52" s="50">
        <f>'cieki 2022'!AB53</f>
        <v>120</v>
      </c>
      <c r="N52" s="50">
        <f>'cieki 2022'!AH53</f>
        <v>15</v>
      </c>
      <c r="O52" s="50">
        <f>'cieki 2022'!AI53</f>
        <v>10</v>
      </c>
      <c r="P52" s="50">
        <f>'cieki 2022'!AJ53</f>
        <v>2.5</v>
      </c>
      <c r="Q52" s="50">
        <f>'cieki 2022'!AK53</f>
        <v>35</v>
      </c>
      <c r="R52" s="50">
        <f>'cieki 2022'!AL53</f>
        <v>19</v>
      </c>
      <c r="S52" s="50">
        <f>'cieki 2022'!AM53</f>
        <v>19</v>
      </c>
      <c r="T52" s="50">
        <f>'cieki 2022'!AN53</f>
        <v>19</v>
      </c>
      <c r="U52" s="50">
        <f>'cieki 2022'!AP53</f>
        <v>2.5</v>
      </c>
      <c r="V52" s="50">
        <f>'cieki 2022'!AQ53</f>
        <v>1.5</v>
      </c>
      <c r="W52" s="50">
        <f>'cieki 2022'!AR53</f>
        <v>2.5</v>
      </c>
      <c r="X52" s="50">
        <f>'cieki 2022'!AS53</f>
        <v>2.5</v>
      </c>
      <c r="Y52" s="50">
        <f>'cieki 2022'!AT53</f>
        <v>29</v>
      </c>
      <c r="Z52" s="50">
        <f>'cieki 2022'!AU53</f>
        <v>21</v>
      </c>
      <c r="AA52" s="50">
        <f>'cieki 2022'!AV53</f>
        <v>10</v>
      </c>
      <c r="AB52" s="50">
        <f>'cieki 2022'!AW53</f>
        <v>9</v>
      </c>
      <c r="AC52" s="50">
        <f>'cieki 2022'!AX53</f>
        <v>18</v>
      </c>
      <c r="AD52" s="50">
        <f>'cieki 2022'!AY53</f>
        <v>2.5</v>
      </c>
      <c r="AE52" s="50">
        <f>'cieki 2022'!BA53</f>
        <v>186</v>
      </c>
      <c r="AF52" s="50">
        <f>'cieki 2022'!BI53</f>
        <v>0.5</v>
      </c>
      <c r="AG52" s="50">
        <f>'cieki 2022'!BK53</f>
        <v>0.5</v>
      </c>
      <c r="AH52" s="50">
        <f>'cieki 2022'!BL53</f>
        <v>0.05</v>
      </c>
      <c r="AI52" s="50">
        <f>'cieki 2022'!BM53</f>
        <v>0.05</v>
      </c>
      <c r="AJ52" s="50">
        <f>'cieki 2022'!BN53</f>
        <v>0.05</v>
      </c>
      <c r="AK52" s="50">
        <f>'cieki 2022'!BQ53</f>
        <v>0.4</v>
      </c>
      <c r="AL52" s="50">
        <f>'cieki 2022'!BR53</f>
        <v>0.05</v>
      </c>
      <c r="AM52" s="50">
        <f>'cieki 2022'!BT53</f>
        <v>0.05</v>
      </c>
      <c r="AN52" s="50">
        <f>'cieki 2022'!BU53</f>
        <v>0.05</v>
      </c>
      <c r="AO52" s="50">
        <f>'cieki 2022'!BV53</f>
        <v>0.05</v>
      </c>
      <c r="AP52" s="50">
        <f>'cieki 2022'!BW53</f>
        <v>0.1</v>
      </c>
      <c r="AQ52" s="139">
        <f>'cieki 2022'!BY53</f>
        <v>0</v>
      </c>
      <c r="AR52" s="139">
        <f>'cieki 2022'!CJ53</f>
        <v>0</v>
      </c>
      <c r="AS52" s="139">
        <f>'cieki 2022'!CM53</f>
        <v>0</v>
      </c>
      <c r="AT52" s="139">
        <f>'cieki 2022'!CR53</f>
        <v>0</v>
      </c>
      <c r="AU52" s="139">
        <f>'cieki 2022'!CW53</f>
        <v>0</v>
      </c>
      <c r="AV52" s="139">
        <f>'cieki 2022'!DB53</f>
        <v>0</v>
      </c>
      <c r="AW52" s="50">
        <f>'cieki 2022'!DC53</f>
        <v>0.05</v>
      </c>
      <c r="AX52" s="74">
        <f>'cieki 2022'!DD53</f>
        <v>0.05</v>
      </c>
      <c r="AY52" s="72" t="s">
        <v>161</v>
      </c>
      <c r="AZ52" s="8"/>
    </row>
    <row r="53" spans="1:52" s="49" customFormat="1" x14ac:dyDescent="0.2">
      <c r="A53" s="7">
        <f>'cieki 2022'!B54</f>
        <v>62</v>
      </c>
      <c r="B53" s="12" t="str">
        <f>'cieki 2022'!D54</f>
        <v>Gołuba - Gronowo</v>
      </c>
      <c r="C53" s="37">
        <f>'cieki 2022'!I54</f>
        <v>0.05</v>
      </c>
      <c r="D53" s="37">
        <f>'cieki 2022'!J54</f>
        <v>1.5</v>
      </c>
      <c r="E53" s="37">
        <f>'cieki 2022'!L54</f>
        <v>2.5000000000000001E-2</v>
      </c>
      <c r="F53" s="37">
        <f>'cieki 2022'!N54</f>
        <v>23.5</v>
      </c>
      <c r="G53" s="37">
        <f>'cieki 2022'!O54</f>
        <v>17</v>
      </c>
      <c r="H53" s="37">
        <f>'cieki 2022'!P54</f>
        <v>4.8599999999999997E-2</v>
      </c>
      <c r="I53" s="37">
        <f>'cieki 2022'!S54</f>
        <v>10.1</v>
      </c>
      <c r="J53" s="37">
        <f>'cieki 2022'!T54</f>
        <v>10.6</v>
      </c>
      <c r="K53" s="50">
        <f>'cieki 2022'!X54</f>
        <v>72</v>
      </c>
      <c r="L53" s="50">
        <f>'cieki 2022'!AA54</f>
        <v>15512.8</v>
      </c>
      <c r="M53" s="50">
        <f>'cieki 2022'!AB54</f>
        <v>331</v>
      </c>
      <c r="N53" s="50">
        <f>'cieki 2022'!AH54</f>
        <v>54</v>
      </c>
      <c r="O53" s="50">
        <f>'cieki 2022'!AI54</f>
        <v>128</v>
      </c>
      <c r="P53" s="50">
        <f>'cieki 2022'!AJ54</f>
        <v>17</v>
      </c>
      <c r="Q53" s="50">
        <f>'cieki 2022'!AK54</f>
        <v>429</v>
      </c>
      <c r="R53" s="50">
        <f>'cieki 2022'!AL54</f>
        <v>250</v>
      </c>
      <c r="S53" s="50">
        <f>'cieki 2022'!AM54</f>
        <v>140</v>
      </c>
      <c r="T53" s="50">
        <f>'cieki 2022'!AN54</f>
        <v>172</v>
      </c>
      <c r="U53" s="50">
        <f>'cieki 2022'!AP54</f>
        <v>110</v>
      </c>
      <c r="V53" s="50">
        <f>'cieki 2022'!AQ54</f>
        <v>1.5</v>
      </c>
      <c r="W53" s="50">
        <f>'cieki 2022'!AR54</f>
        <v>16</v>
      </c>
      <c r="X53" s="50">
        <f>'cieki 2022'!AS54</f>
        <v>144</v>
      </c>
      <c r="Y53" s="50">
        <f>'cieki 2022'!AT54</f>
        <v>331</v>
      </c>
      <c r="Z53" s="50">
        <f>'cieki 2022'!AU54</f>
        <v>239</v>
      </c>
      <c r="AA53" s="50">
        <f>'cieki 2022'!AV54</f>
        <v>100</v>
      </c>
      <c r="AB53" s="50">
        <f>'cieki 2022'!AW54</f>
        <v>114</v>
      </c>
      <c r="AC53" s="50">
        <f>'cieki 2022'!AX54</f>
        <v>123</v>
      </c>
      <c r="AD53" s="50">
        <f>'cieki 2022'!AY54</f>
        <v>51</v>
      </c>
      <c r="AE53" s="50">
        <f>'cieki 2022'!BA54</f>
        <v>2021.5</v>
      </c>
      <c r="AF53" s="50">
        <f>'cieki 2022'!BI54</f>
        <v>0.5</v>
      </c>
      <c r="AG53" s="50">
        <f>'cieki 2022'!BK54</f>
        <v>0.5</v>
      </c>
      <c r="AH53" s="50">
        <f>'cieki 2022'!BL54</f>
        <v>0.05</v>
      </c>
      <c r="AI53" s="50">
        <f>'cieki 2022'!BM54</f>
        <v>0.05</v>
      </c>
      <c r="AJ53" s="50">
        <f>'cieki 2022'!BN54</f>
        <v>0.05</v>
      </c>
      <c r="AK53" s="50">
        <f>'cieki 2022'!BQ54</f>
        <v>0.4</v>
      </c>
      <c r="AL53" s="50">
        <f>'cieki 2022'!BR54</f>
        <v>0.05</v>
      </c>
      <c r="AM53" s="50">
        <f>'cieki 2022'!BT54</f>
        <v>0.05</v>
      </c>
      <c r="AN53" s="50">
        <f>'cieki 2022'!BU54</f>
        <v>0.05</v>
      </c>
      <c r="AO53" s="50">
        <f>'cieki 2022'!BV54</f>
        <v>0.05</v>
      </c>
      <c r="AP53" s="50">
        <f>'cieki 2022'!BW54</f>
        <v>0.1</v>
      </c>
      <c r="AQ53" s="50">
        <f>'cieki 2022'!BY54</f>
        <v>950</v>
      </c>
      <c r="AR53" s="37">
        <f>'cieki 2022'!CJ54</f>
        <v>5.0000000000000001E-3</v>
      </c>
      <c r="AS53" s="50">
        <f>'cieki 2022'!CM54</f>
        <v>0.5</v>
      </c>
      <c r="AT53" s="50">
        <f>'cieki 2022'!CR54</f>
        <v>0.5</v>
      </c>
      <c r="AU53" s="53">
        <f>'cieki 2022'!CW54</f>
        <v>1E-3</v>
      </c>
      <c r="AV53" s="50">
        <f>'cieki 2022'!DB54</f>
        <v>0.05</v>
      </c>
      <c r="AW53" s="50">
        <f>'cieki 2022'!DC54</f>
        <v>0.05</v>
      </c>
      <c r="AX53" s="74">
        <f>'cieki 2022'!DD54</f>
        <v>0.05</v>
      </c>
      <c r="AY53" s="81" t="s">
        <v>162</v>
      </c>
      <c r="AZ53" s="8"/>
    </row>
    <row r="54" spans="1:52" s="49" customFormat="1" x14ac:dyDescent="0.2">
      <c r="A54" s="7">
        <f>'cieki 2022'!B55</f>
        <v>67</v>
      </c>
      <c r="B54" s="12" t="str">
        <f>'cieki 2022'!D55</f>
        <v>Grabia - most na drodze Borucin-Bojanów</v>
      </c>
      <c r="C54" s="37">
        <f>'cieki 2022'!I55</f>
        <v>0.05</v>
      </c>
      <c r="D54" s="37">
        <f>'cieki 2022'!J55</f>
        <v>1.5</v>
      </c>
      <c r="E54" s="37">
        <f>'cieki 2022'!L55</f>
        <v>2.5000000000000001E-2</v>
      </c>
      <c r="F54" s="37">
        <f>'cieki 2022'!N55</f>
        <v>5.64</v>
      </c>
      <c r="G54" s="37">
        <f>'cieki 2022'!O55</f>
        <v>8.58</v>
      </c>
      <c r="H54" s="37">
        <f>'cieki 2022'!P55</f>
        <v>9.4000000000000004E-3</v>
      </c>
      <c r="I54" s="37">
        <f>'cieki 2022'!S55</f>
        <v>5.21</v>
      </c>
      <c r="J54" s="37">
        <f>'cieki 2022'!T55</f>
        <v>5.33</v>
      </c>
      <c r="K54" s="50">
        <f>'cieki 2022'!X55</f>
        <v>19.7</v>
      </c>
      <c r="L54" s="50">
        <f>'cieki 2022'!AA55</f>
        <v>8380</v>
      </c>
      <c r="M54" s="50">
        <f>'cieki 2022'!AB55</f>
        <v>302</v>
      </c>
      <c r="N54" s="50">
        <f>'cieki 2022'!AH55</f>
        <v>62</v>
      </c>
      <c r="O54" s="50">
        <f>'cieki 2022'!AI55</f>
        <v>556</v>
      </c>
      <c r="P54" s="50">
        <f>'cieki 2022'!AJ55</f>
        <v>164</v>
      </c>
      <c r="Q54" s="50">
        <f>'cieki 2022'!AK55</f>
        <v>1450</v>
      </c>
      <c r="R54" s="50">
        <f>'cieki 2022'!AL55</f>
        <v>700</v>
      </c>
      <c r="S54" s="50">
        <f>'cieki 2022'!AM55</f>
        <v>562</v>
      </c>
      <c r="T54" s="50">
        <f>'cieki 2022'!AN55</f>
        <v>671</v>
      </c>
      <c r="U54" s="50">
        <f>'cieki 2022'!AP55</f>
        <v>460</v>
      </c>
      <c r="V54" s="50">
        <f>'cieki 2022'!AQ55</f>
        <v>25</v>
      </c>
      <c r="W54" s="50">
        <f>'cieki 2022'!AR55</f>
        <v>30</v>
      </c>
      <c r="X54" s="50">
        <f>'cieki 2022'!AS55</f>
        <v>16</v>
      </c>
      <c r="Y54" s="50">
        <f>'cieki 2022'!AT55</f>
        <v>1130</v>
      </c>
      <c r="Z54" s="50">
        <f>'cieki 2022'!AU55</f>
        <v>755</v>
      </c>
      <c r="AA54" s="50">
        <f>'cieki 2022'!AV55</f>
        <v>383</v>
      </c>
      <c r="AB54" s="50">
        <f>'cieki 2022'!AW55</f>
        <v>440</v>
      </c>
      <c r="AC54" s="50">
        <f>'cieki 2022'!AX55</f>
        <v>732</v>
      </c>
      <c r="AD54" s="50">
        <f>'cieki 2022'!AY55</f>
        <v>221</v>
      </c>
      <c r="AE54" s="50">
        <f>'cieki 2022'!BA55</f>
        <v>6504</v>
      </c>
      <c r="AF54" s="50">
        <f>'cieki 2022'!BI55</f>
        <v>0.5</v>
      </c>
      <c r="AG54" s="50">
        <f>'cieki 2022'!BK55</f>
        <v>0.5</v>
      </c>
      <c r="AH54" s="50">
        <f>'cieki 2022'!BL55</f>
        <v>0.05</v>
      </c>
      <c r="AI54" s="50">
        <f>'cieki 2022'!BM55</f>
        <v>0.05</v>
      </c>
      <c r="AJ54" s="50">
        <f>'cieki 2022'!BN55</f>
        <v>0.05</v>
      </c>
      <c r="AK54" s="50">
        <f>'cieki 2022'!BQ55</f>
        <v>0.4</v>
      </c>
      <c r="AL54" s="50">
        <f>'cieki 2022'!BR55</f>
        <v>0.05</v>
      </c>
      <c r="AM54" s="50">
        <f>'cieki 2022'!BT55</f>
        <v>0.05</v>
      </c>
      <c r="AN54" s="50">
        <f>'cieki 2022'!BU55</f>
        <v>0.05</v>
      </c>
      <c r="AO54" s="50">
        <f>'cieki 2022'!BV55</f>
        <v>0.05</v>
      </c>
      <c r="AP54" s="50">
        <f>'cieki 2022'!BW55</f>
        <v>0.1</v>
      </c>
      <c r="AQ54" s="139">
        <f>'cieki 2022'!BY55</f>
        <v>0</v>
      </c>
      <c r="AR54" s="139">
        <f>'cieki 2022'!CJ55</f>
        <v>0</v>
      </c>
      <c r="AS54" s="139">
        <f>'cieki 2022'!CM55</f>
        <v>0</v>
      </c>
      <c r="AT54" s="139">
        <f>'cieki 2022'!CR55</f>
        <v>0</v>
      </c>
      <c r="AU54" s="139">
        <f>'cieki 2022'!CW55</f>
        <v>0</v>
      </c>
      <c r="AV54" s="139">
        <f>'cieki 2022'!DB55</f>
        <v>0</v>
      </c>
      <c r="AW54" s="50">
        <f>'cieki 2022'!DC55</f>
        <v>0.05</v>
      </c>
      <c r="AX54" s="74">
        <f>'cieki 2022'!DD55</f>
        <v>0.05</v>
      </c>
      <c r="AY54" s="71" t="s">
        <v>164</v>
      </c>
      <c r="AZ54" s="8"/>
    </row>
    <row r="55" spans="1:52" s="49" customFormat="1" x14ac:dyDescent="0.2">
      <c r="A55" s="7">
        <f>'cieki 2022'!B56</f>
        <v>71</v>
      </c>
      <c r="B55" s="12" t="str">
        <f>'cieki 2022'!D56</f>
        <v>Gwda - Ujście</v>
      </c>
      <c r="C55" s="37">
        <f>'cieki 2022'!I56</f>
        <v>0.05</v>
      </c>
      <c r="D55" s="37">
        <f>'cieki 2022'!J56</f>
        <v>1.5</v>
      </c>
      <c r="E55" s="37">
        <f>'cieki 2022'!L56</f>
        <v>2.5000000000000001E-2</v>
      </c>
      <c r="F55" s="37">
        <f>'cieki 2022'!N56</f>
        <v>5.28</v>
      </c>
      <c r="G55" s="37">
        <f>'cieki 2022'!O56</f>
        <v>10.6</v>
      </c>
      <c r="H55" s="37">
        <f>'cieki 2022'!P56</f>
        <v>1.34E-2</v>
      </c>
      <c r="I55" s="37">
        <f>'cieki 2022'!S56</f>
        <v>3.31</v>
      </c>
      <c r="J55" s="37">
        <f>'cieki 2022'!T56</f>
        <v>5.86</v>
      </c>
      <c r="K55" s="50">
        <f>'cieki 2022'!X56</f>
        <v>23.9</v>
      </c>
      <c r="L55" s="50">
        <f>'cieki 2022'!AA56</f>
        <v>3530</v>
      </c>
      <c r="M55" s="50">
        <f>'cieki 2022'!AB56</f>
        <v>98.1</v>
      </c>
      <c r="N55" s="50">
        <f>'cieki 2022'!AH56</f>
        <v>42</v>
      </c>
      <c r="O55" s="50">
        <f>'cieki 2022'!AI56</f>
        <v>100</v>
      </c>
      <c r="P55" s="50">
        <f>'cieki 2022'!AJ56</f>
        <v>23</v>
      </c>
      <c r="Q55" s="50">
        <f>'cieki 2022'!AK56</f>
        <v>179</v>
      </c>
      <c r="R55" s="50">
        <f>'cieki 2022'!AL56</f>
        <v>100</v>
      </c>
      <c r="S55" s="50">
        <f>'cieki 2022'!AM56</f>
        <v>71</v>
      </c>
      <c r="T55" s="50">
        <f>'cieki 2022'!AN56</f>
        <v>67</v>
      </c>
      <c r="U55" s="50">
        <f>'cieki 2022'!AP56</f>
        <v>34</v>
      </c>
      <c r="V55" s="50">
        <f>'cieki 2022'!AQ56</f>
        <v>1.5</v>
      </c>
      <c r="W55" s="50">
        <f>'cieki 2022'!AR56</f>
        <v>9</v>
      </c>
      <c r="X55" s="50">
        <f>'cieki 2022'!AS56</f>
        <v>11</v>
      </c>
      <c r="Y55" s="50">
        <f>'cieki 2022'!AT56</f>
        <v>120</v>
      </c>
      <c r="Z55" s="50">
        <f>'cieki 2022'!AU56</f>
        <v>72</v>
      </c>
      <c r="AA55" s="50">
        <f>'cieki 2022'!AV56</f>
        <v>32</v>
      </c>
      <c r="AB55" s="50">
        <f>'cieki 2022'!AW56</f>
        <v>25</v>
      </c>
      <c r="AC55" s="50">
        <f>'cieki 2022'!AX56</f>
        <v>49</v>
      </c>
      <c r="AD55" s="50">
        <f>'cieki 2022'!AY56</f>
        <v>20</v>
      </c>
      <c r="AE55" s="50">
        <f>'cieki 2022'!BA56</f>
        <v>827.5</v>
      </c>
      <c r="AF55" s="50">
        <f>'cieki 2022'!BI56</f>
        <v>0.5</v>
      </c>
      <c r="AG55" s="50">
        <f>'cieki 2022'!BK56</f>
        <v>0.5</v>
      </c>
      <c r="AH55" s="50">
        <f>'cieki 2022'!BL56</f>
        <v>0.05</v>
      </c>
      <c r="AI55" s="50">
        <f>'cieki 2022'!BM56</f>
        <v>0.05</v>
      </c>
      <c r="AJ55" s="50">
        <f>'cieki 2022'!BN56</f>
        <v>0.05</v>
      </c>
      <c r="AK55" s="50">
        <f>'cieki 2022'!BQ56</f>
        <v>0.4</v>
      </c>
      <c r="AL55" s="50">
        <f>'cieki 2022'!BR56</f>
        <v>0.05</v>
      </c>
      <c r="AM55" s="50">
        <f>'cieki 2022'!BT56</f>
        <v>0.05</v>
      </c>
      <c r="AN55" s="50">
        <f>'cieki 2022'!BU56</f>
        <v>0.05</v>
      </c>
      <c r="AO55" s="50">
        <f>'cieki 2022'!BV56</f>
        <v>0.05</v>
      </c>
      <c r="AP55" s="50">
        <f>'cieki 2022'!BW56</f>
        <v>0.1</v>
      </c>
      <c r="AQ55" s="139">
        <f>'cieki 2022'!BY56</f>
        <v>0</v>
      </c>
      <c r="AR55" s="139">
        <f>'cieki 2022'!CJ56</f>
        <v>0</v>
      </c>
      <c r="AS55" s="139">
        <f>'cieki 2022'!CM56</f>
        <v>0</v>
      </c>
      <c r="AT55" s="139">
        <f>'cieki 2022'!CR56</f>
        <v>0</v>
      </c>
      <c r="AU55" s="139">
        <f>'cieki 2022'!CW56</f>
        <v>0</v>
      </c>
      <c r="AV55" s="139">
        <f>'cieki 2022'!DB56</f>
        <v>0</v>
      </c>
      <c r="AW55" s="50">
        <f>'cieki 2022'!DC56</f>
        <v>0.05</v>
      </c>
      <c r="AX55" s="74">
        <f>'cieki 2022'!DD56</f>
        <v>0.05</v>
      </c>
      <c r="AY55" s="72" t="s">
        <v>161</v>
      </c>
      <c r="AZ55" s="8"/>
    </row>
    <row r="56" spans="1:52" s="49" customFormat="1" x14ac:dyDescent="0.2">
      <c r="A56" s="7">
        <f>'cieki 2022'!B57</f>
        <v>72</v>
      </c>
      <c r="B56" s="12" t="str">
        <f>'cieki 2022'!D57</f>
        <v xml:space="preserve">Kanał Gliwicki, Gliwice Marina   </v>
      </c>
      <c r="C56" s="37">
        <f>'cieki 2022'!I57</f>
        <v>1.75</v>
      </c>
      <c r="D56" s="37">
        <f>'cieki 2022'!J57</f>
        <v>10.9</v>
      </c>
      <c r="E56" s="37">
        <f>'cieki 2022'!L57</f>
        <v>13.7</v>
      </c>
      <c r="F56" s="37">
        <f>'cieki 2022'!N57</f>
        <v>47.1</v>
      </c>
      <c r="G56" s="37">
        <f>'cieki 2022'!O57</f>
        <v>107</v>
      </c>
      <c r="H56" s="37">
        <f>'cieki 2022'!P57</f>
        <v>8.8000000000000005E-3</v>
      </c>
      <c r="I56" s="37">
        <f>'cieki 2022'!S57</f>
        <v>29.7</v>
      </c>
      <c r="J56" s="37">
        <f>'cieki 2022'!T57</f>
        <v>174</v>
      </c>
      <c r="K56" s="50">
        <f>'cieki 2022'!X57</f>
        <v>1120</v>
      </c>
      <c r="L56" s="50">
        <f>'cieki 2022'!AA57</f>
        <v>20295.068904510299</v>
      </c>
      <c r="M56" s="50">
        <f>'cieki 2022'!AB57</f>
        <v>567.94535063967305</v>
      </c>
      <c r="N56" s="50">
        <f>'cieki 2022'!AH57</f>
        <v>3240</v>
      </c>
      <c r="O56" s="50">
        <f>'cieki 2022'!AI57</f>
        <v>14015</v>
      </c>
      <c r="P56" s="50">
        <f>'cieki 2022'!AJ57</f>
        <v>2200</v>
      </c>
      <c r="Q56" s="50">
        <f>'cieki 2022'!AK57</f>
        <v>8860</v>
      </c>
      <c r="R56" s="50">
        <f>'cieki 2022'!AL57</f>
        <v>1950</v>
      </c>
      <c r="S56" s="50">
        <f>'cieki 2022'!AM57</f>
        <v>1340</v>
      </c>
      <c r="T56" s="50">
        <f>'cieki 2022'!AN57</f>
        <v>658</v>
      </c>
      <c r="U56" s="50">
        <f>'cieki 2022'!AP57</f>
        <v>346</v>
      </c>
      <c r="V56" s="50">
        <f>'cieki 2022'!AQ57</f>
        <v>500</v>
      </c>
      <c r="W56" s="50">
        <f>'cieki 2022'!AR57</f>
        <v>5750</v>
      </c>
      <c r="X56" s="50">
        <f>'cieki 2022'!AS57</f>
        <v>4250</v>
      </c>
      <c r="Y56" s="50">
        <f>'cieki 2022'!AT57</f>
        <v>4670</v>
      </c>
      <c r="Z56" s="50">
        <f>'cieki 2022'!AU57</f>
        <v>515</v>
      </c>
      <c r="AA56" s="50">
        <f>'cieki 2022'!AV57</f>
        <v>423</v>
      </c>
      <c r="AB56" s="50">
        <f>'cieki 2022'!AW57</f>
        <v>1020</v>
      </c>
      <c r="AC56" s="50">
        <f>'cieki 2022'!AX57</f>
        <v>470</v>
      </c>
      <c r="AD56" s="50">
        <f>'cieki 2022'!AY57</f>
        <v>49</v>
      </c>
      <c r="AE56" s="50">
        <f>'cieki 2022'!BA57</f>
        <v>48371</v>
      </c>
      <c r="AF56" s="50">
        <f>'cieki 2022'!BI57</f>
        <v>0.5</v>
      </c>
      <c r="AG56" s="50">
        <f>'cieki 2022'!BK57</f>
        <v>0.5</v>
      </c>
      <c r="AH56" s="50">
        <f>'cieki 2022'!BL57</f>
        <v>0.05</v>
      </c>
      <c r="AI56" s="50">
        <f>'cieki 2022'!BM57</f>
        <v>0.05</v>
      </c>
      <c r="AJ56" s="50">
        <f>'cieki 2022'!BN57</f>
        <v>0.05</v>
      </c>
      <c r="AK56" s="50">
        <f>'cieki 2022'!BQ57</f>
        <v>0.4</v>
      </c>
      <c r="AL56" s="50">
        <f>'cieki 2022'!BR57</f>
        <v>0.05</v>
      </c>
      <c r="AM56" s="50">
        <f>'cieki 2022'!BT57</f>
        <v>0.05</v>
      </c>
      <c r="AN56" s="50">
        <f>'cieki 2022'!BU57</f>
        <v>0.05</v>
      </c>
      <c r="AO56" s="50">
        <f>'cieki 2022'!BV57</f>
        <v>0.05</v>
      </c>
      <c r="AP56" s="50">
        <f>'cieki 2022'!BW57</f>
        <v>0.1</v>
      </c>
      <c r="AQ56" s="50">
        <f>'cieki 2022'!BY57</f>
        <v>25</v>
      </c>
      <c r="AR56" s="37">
        <f>'cieki 2022'!CJ57</f>
        <v>5.0000000000000001E-3</v>
      </c>
      <c r="AS56" s="50">
        <f>'cieki 2022'!CM57</f>
        <v>0.5</v>
      </c>
      <c r="AT56" s="50">
        <f>'cieki 2022'!CR57</f>
        <v>0.5</v>
      </c>
      <c r="AU56" s="53">
        <f>'cieki 2022'!CW57</f>
        <v>1.8E-3</v>
      </c>
      <c r="AV56" s="50">
        <f>'cieki 2022'!DB57</f>
        <v>0.05</v>
      </c>
      <c r="AW56" s="50">
        <f>'cieki 2022'!DC57</f>
        <v>0.05</v>
      </c>
      <c r="AX56" s="74">
        <f>'cieki 2022'!DD57</f>
        <v>0.05</v>
      </c>
      <c r="AY56" s="71" t="s">
        <v>164</v>
      </c>
      <c r="AZ56" s="8"/>
    </row>
    <row r="57" spans="1:52" s="49" customFormat="1" x14ac:dyDescent="0.2">
      <c r="A57" s="7">
        <f>'cieki 2022'!B58</f>
        <v>73</v>
      </c>
      <c r="B57" s="12" t="str">
        <f>'cieki 2022'!D58</f>
        <v>Ilanka - m. Świecko</v>
      </c>
      <c r="C57" s="37">
        <f>'cieki 2022'!I58</f>
        <v>0.05</v>
      </c>
      <c r="D57" s="37">
        <f>'cieki 2022'!J58</f>
        <v>1.5</v>
      </c>
      <c r="E57" s="37">
        <f>'cieki 2022'!L58</f>
        <v>2.5000000000000001E-2</v>
      </c>
      <c r="F57" s="37">
        <f>'cieki 2022'!N58</f>
        <v>1.68</v>
      </c>
      <c r="G57" s="37">
        <f>'cieki 2022'!O58</f>
        <v>3.14</v>
      </c>
      <c r="H57" s="37">
        <f>'cieki 2022'!P58</f>
        <v>5.8999999999999999E-3</v>
      </c>
      <c r="I57" s="37">
        <f>'cieki 2022'!S58</f>
        <v>0.2</v>
      </c>
      <c r="J57" s="37">
        <f>'cieki 2022'!T58</f>
        <v>2.2400000000000002</v>
      </c>
      <c r="K57" s="50">
        <f>'cieki 2022'!X58</f>
        <v>7.38</v>
      </c>
      <c r="L57" s="50">
        <f>'cieki 2022'!AA58</f>
        <v>1570</v>
      </c>
      <c r="M57" s="50">
        <f>'cieki 2022'!AB58</f>
        <v>28.6</v>
      </c>
      <c r="N57" s="50">
        <f>'cieki 2022'!AH58</f>
        <v>2.5</v>
      </c>
      <c r="O57" s="50">
        <f>'cieki 2022'!AI58</f>
        <v>5</v>
      </c>
      <c r="P57" s="50">
        <f>'cieki 2022'!AJ58</f>
        <v>2.5</v>
      </c>
      <c r="Q57" s="50">
        <f>'cieki 2022'!AK58</f>
        <v>2.5</v>
      </c>
      <c r="R57" s="50">
        <f>'cieki 2022'!AL58</f>
        <v>2.5</v>
      </c>
      <c r="S57" s="50">
        <f>'cieki 2022'!AM58</f>
        <v>2.5</v>
      </c>
      <c r="T57" s="50">
        <f>'cieki 2022'!AN58</f>
        <v>2.5</v>
      </c>
      <c r="U57" s="50">
        <f>'cieki 2022'!AP58</f>
        <v>2.5</v>
      </c>
      <c r="V57" s="50">
        <f>'cieki 2022'!AQ58</f>
        <v>1.5</v>
      </c>
      <c r="W57" s="50">
        <f>'cieki 2022'!AR58</f>
        <v>2.5</v>
      </c>
      <c r="X57" s="50">
        <f>'cieki 2022'!AS58</f>
        <v>2.5</v>
      </c>
      <c r="Y57" s="50">
        <f>'cieki 2022'!AT58</f>
        <v>2.5</v>
      </c>
      <c r="Z57" s="50">
        <f>'cieki 2022'!AU58</f>
        <v>2.5</v>
      </c>
      <c r="AA57" s="50">
        <f>'cieki 2022'!AV58</f>
        <v>2.5</v>
      </c>
      <c r="AB57" s="50">
        <f>'cieki 2022'!AW58</f>
        <v>2.5</v>
      </c>
      <c r="AC57" s="50">
        <f>'cieki 2022'!AX58</f>
        <v>6</v>
      </c>
      <c r="AD57" s="50">
        <f>'cieki 2022'!AY58</f>
        <v>2.5</v>
      </c>
      <c r="AE57" s="50">
        <f>'cieki 2022'!BA58</f>
        <v>34</v>
      </c>
      <c r="AF57" s="50">
        <f>'cieki 2022'!BI58</f>
        <v>0.5</v>
      </c>
      <c r="AG57" s="50">
        <f>'cieki 2022'!BK58</f>
        <v>0.5</v>
      </c>
      <c r="AH57" s="50">
        <f>'cieki 2022'!BL58</f>
        <v>0.05</v>
      </c>
      <c r="AI57" s="50">
        <f>'cieki 2022'!BM58</f>
        <v>0.05</v>
      </c>
      <c r="AJ57" s="50">
        <f>'cieki 2022'!BN58</f>
        <v>0.05</v>
      </c>
      <c r="AK57" s="50">
        <f>'cieki 2022'!BQ58</f>
        <v>0.4</v>
      </c>
      <c r="AL57" s="50">
        <f>'cieki 2022'!BR58</f>
        <v>0.05</v>
      </c>
      <c r="AM57" s="50">
        <f>'cieki 2022'!BT58</f>
        <v>0.05</v>
      </c>
      <c r="AN57" s="50">
        <f>'cieki 2022'!BU58</f>
        <v>0.05</v>
      </c>
      <c r="AO57" s="50">
        <f>'cieki 2022'!BV58</f>
        <v>0.05</v>
      </c>
      <c r="AP57" s="50">
        <f>'cieki 2022'!BW58</f>
        <v>0.1</v>
      </c>
      <c r="AQ57" s="139">
        <f>'cieki 2022'!BY58</f>
        <v>0</v>
      </c>
      <c r="AR57" s="139">
        <f>'cieki 2022'!CJ58</f>
        <v>0</v>
      </c>
      <c r="AS57" s="139">
        <f>'cieki 2022'!CM58</f>
        <v>0</v>
      </c>
      <c r="AT57" s="139">
        <f>'cieki 2022'!CR58</f>
        <v>0</v>
      </c>
      <c r="AU57" s="139">
        <f>'cieki 2022'!CW58</f>
        <v>0</v>
      </c>
      <c r="AV57" s="139">
        <f>'cieki 2022'!DB58</f>
        <v>0</v>
      </c>
      <c r="AW57" s="50">
        <f>'cieki 2022'!DC58</f>
        <v>0.05</v>
      </c>
      <c r="AX57" s="74">
        <f>'cieki 2022'!DD58</f>
        <v>0.05</v>
      </c>
      <c r="AY57" s="72" t="s">
        <v>161</v>
      </c>
      <c r="AZ57" s="8"/>
    </row>
    <row r="58" spans="1:52" s="49" customFormat="1" x14ac:dyDescent="0.2">
      <c r="A58" s="7">
        <f>'cieki 2022'!B59</f>
        <v>74</v>
      </c>
      <c r="B58" s="12" t="str">
        <f>'cieki 2022'!D59</f>
        <v>Ina - poniżej Stargardu Szczecińskiego (m. Sowno)</v>
      </c>
      <c r="C58" s="37">
        <f>'cieki 2022'!I59</f>
        <v>0.05</v>
      </c>
      <c r="D58" s="37">
        <f>'cieki 2022'!J59</f>
        <v>1.5</v>
      </c>
      <c r="E58" s="37">
        <f>'cieki 2022'!L59</f>
        <v>2.5000000000000001E-2</v>
      </c>
      <c r="F58" s="37">
        <f>'cieki 2022'!N59</f>
        <v>2.85</v>
      </c>
      <c r="G58" s="37">
        <f>'cieki 2022'!O59</f>
        <v>8.67</v>
      </c>
      <c r="H58" s="37">
        <f>'cieki 2022'!P59</f>
        <v>2.6700000000000002E-2</v>
      </c>
      <c r="I58" s="37">
        <f>'cieki 2022'!S59</f>
        <v>2.25</v>
      </c>
      <c r="J58" s="37">
        <f>'cieki 2022'!T59</f>
        <v>4.22</v>
      </c>
      <c r="K58" s="50">
        <f>'cieki 2022'!X59</f>
        <v>18.600000000000001</v>
      </c>
      <c r="L58" s="50">
        <f>'cieki 2022'!AA59</f>
        <v>9500</v>
      </c>
      <c r="M58" s="50">
        <f>'cieki 2022'!AB59</f>
        <v>131</v>
      </c>
      <c r="N58" s="50">
        <f>'cieki 2022'!AH59</f>
        <v>8</v>
      </c>
      <c r="O58" s="50">
        <f>'cieki 2022'!AI59</f>
        <v>10</v>
      </c>
      <c r="P58" s="50">
        <f>'cieki 2022'!AJ59</f>
        <v>2.5</v>
      </c>
      <c r="Q58" s="50">
        <f>'cieki 2022'!AK59</f>
        <v>23</v>
      </c>
      <c r="R58" s="50">
        <f>'cieki 2022'!AL59</f>
        <v>10</v>
      </c>
      <c r="S58" s="50">
        <f>'cieki 2022'!AM59</f>
        <v>8</v>
      </c>
      <c r="T58" s="50">
        <f>'cieki 2022'!AN59</f>
        <v>8</v>
      </c>
      <c r="U58" s="50">
        <f>'cieki 2022'!AP59</f>
        <v>2.5</v>
      </c>
      <c r="V58" s="50">
        <f>'cieki 2022'!AQ59</f>
        <v>9</v>
      </c>
      <c r="W58" s="50">
        <f>'cieki 2022'!AR59</f>
        <v>2.5</v>
      </c>
      <c r="X58" s="50">
        <f>'cieki 2022'!AS59</f>
        <v>2.5</v>
      </c>
      <c r="Y58" s="50">
        <f>'cieki 2022'!AT59</f>
        <v>16</v>
      </c>
      <c r="Z58" s="50">
        <f>'cieki 2022'!AU59</f>
        <v>11</v>
      </c>
      <c r="AA58" s="50">
        <f>'cieki 2022'!AV59</f>
        <v>2.5</v>
      </c>
      <c r="AB58" s="50">
        <f>'cieki 2022'!AW59</f>
        <v>5</v>
      </c>
      <c r="AC58" s="50">
        <f>'cieki 2022'!AX59</f>
        <v>11</v>
      </c>
      <c r="AD58" s="50">
        <f>'cieki 2022'!AY59</f>
        <v>2.5</v>
      </c>
      <c r="AE58" s="50">
        <f>'cieki 2022'!BA59</f>
        <v>113</v>
      </c>
      <c r="AF58" s="50">
        <f>'cieki 2022'!BI59</f>
        <v>0.5</v>
      </c>
      <c r="AG58" s="50">
        <f>'cieki 2022'!BK59</f>
        <v>0.5</v>
      </c>
      <c r="AH58" s="50">
        <f>'cieki 2022'!BL59</f>
        <v>0.05</v>
      </c>
      <c r="AI58" s="50">
        <f>'cieki 2022'!BM59</f>
        <v>0.05</v>
      </c>
      <c r="AJ58" s="50">
        <f>'cieki 2022'!BN59</f>
        <v>0.05</v>
      </c>
      <c r="AK58" s="50">
        <f>'cieki 2022'!BQ59</f>
        <v>0.4</v>
      </c>
      <c r="AL58" s="50">
        <f>'cieki 2022'!BR59</f>
        <v>0.05</v>
      </c>
      <c r="AM58" s="50">
        <f>'cieki 2022'!BT59</f>
        <v>0.05</v>
      </c>
      <c r="AN58" s="50">
        <f>'cieki 2022'!BU59</f>
        <v>0.05</v>
      </c>
      <c r="AO58" s="50">
        <f>'cieki 2022'!BV59</f>
        <v>0.05</v>
      </c>
      <c r="AP58" s="50">
        <f>'cieki 2022'!BW59</f>
        <v>0.1</v>
      </c>
      <c r="AQ58" s="139">
        <f>'cieki 2022'!BY59</f>
        <v>0</v>
      </c>
      <c r="AR58" s="139">
        <f>'cieki 2022'!CJ59</f>
        <v>0</v>
      </c>
      <c r="AS58" s="139">
        <f>'cieki 2022'!CM59</f>
        <v>0</v>
      </c>
      <c r="AT58" s="139">
        <f>'cieki 2022'!CR59</f>
        <v>0</v>
      </c>
      <c r="AU58" s="139">
        <f>'cieki 2022'!CW59</f>
        <v>0</v>
      </c>
      <c r="AV58" s="139">
        <f>'cieki 2022'!DB59</f>
        <v>0</v>
      </c>
      <c r="AW58" s="50">
        <f>'cieki 2022'!DC59</f>
        <v>0.05</v>
      </c>
      <c r="AX58" s="74">
        <f>'cieki 2022'!DD59</f>
        <v>0.05</v>
      </c>
      <c r="AY58" s="81" t="s">
        <v>162</v>
      </c>
      <c r="AZ58" s="8"/>
    </row>
    <row r="59" spans="1:52" s="49" customFormat="1" x14ac:dyDescent="0.2">
      <c r="A59" s="7">
        <f>'cieki 2022'!B60</f>
        <v>210</v>
      </c>
      <c r="B59" s="12" t="str">
        <f>'cieki 2022'!D60</f>
        <v>Kaczawa - ujście do Odry</v>
      </c>
      <c r="C59" s="37">
        <f>'cieki 2022'!I60</f>
        <v>0.05</v>
      </c>
      <c r="D59" s="37">
        <f>'cieki 2022'!J60</f>
        <v>1.5</v>
      </c>
      <c r="E59" s="37">
        <f>'cieki 2022'!L60</f>
        <v>2.5000000000000001E-2</v>
      </c>
      <c r="F59" s="37">
        <f>'cieki 2022'!N60</f>
        <v>5.64</v>
      </c>
      <c r="G59" s="37">
        <f>'cieki 2022'!O60</f>
        <v>9.1999999999999993</v>
      </c>
      <c r="H59" s="37">
        <f>'cieki 2022'!P60</f>
        <v>2.5499999999999998E-2</v>
      </c>
      <c r="I59" s="37">
        <f>'cieki 2022'!S60</f>
        <v>3.9</v>
      </c>
      <c r="J59" s="37">
        <f>'cieki 2022'!T60</f>
        <v>6.04</v>
      </c>
      <c r="K59" s="50">
        <f>'cieki 2022'!X60</f>
        <v>17.399999999999999</v>
      </c>
      <c r="L59" s="50">
        <f>'cieki 2022'!AA60</f>
        <v>4090</v>
      </c>
      <c r="M59" s="50">
        <f>'cieki 2022'!AB60</f>
        <v>57</v>
      </c>
      <c r="N59" s="50">
        <f>'cieki 2022'!AH60</f>
        <v>2.5</v>
      </c>
      <c r="O59" s="50">
        <f>'cieki 2022'!AI60</f>
        <v>5</v>
      </c>
      <c r="P59" s="50">
        <f>'cieki 2022'!AJ60</f>
        <v>2.5</v>
      </c>
      <c r="Q59" s="50">
        <f>'cieki 2022'!AK60</f>
        <v>18</v>
      </c>
      <c r="R59" s="50">
        <f>'cieki 2022'!AL60</f>
        <v>8</v>
      </c>
      <c r="S59" s="50">
        <f>'cieki 2022'!AM60</f>
        <v>7</v>
      </c>
      <c r="T59" s="50">
        <f>'cieki 2022'!AN60</f>
        <v>11</v>
      </c>
      <c r="U59" s="50">
        <f>'cieki 2022'!AP60</f>
        <v>8</v>
      </c>
      <c r="V59" s="50">
        <f>'cieki 2022'!AQ60</f>
        <v>1.5</v>
      </c>
      <c r="W59" s="50">
        <f>'cieki 2022'!AR60</f>
        <v>2.5</v>
      </c>
      <c r="X59" s="50">
        <f>'cieki 2022'!AS60</f>
        <v>2.5</v>
      </c>
      <c r="Y59" s="50">
        <f>'cieki 2022'!AT60</f>
        <v>15</v>
      </c>
      <c r="Z59" s="50">
        <f>'cieki 2022'!AU60</f>
        <v>14</v>
      </c>
      <c r="AA59" s="50">
        <f>'cieki 2022'!AV60</f>
        <v>6</v>
      </c>
      <c r="AB59" s="50">
        <f>'cieki 2022'!AW60</f>
        <v>2.5</v>
      </c>
      <c r="AC59" s="50">
        <f>'cieki 2022'!AX60</f>
        <v>14</v>
      </c>
      <c r="AD59" s="50">
        <f>'cieki 2022'!AY60</f>
        <v>2.5</v>
      </c>
      <c r="AE59" s="50">
        <f>'cieki 2022'!BA60</f>
        <v>95.5</v>
      </c>
      <c r="AF59" s="50">
        <f>'cieki 2022'!BI60</f>
        <v>0.5</v>
      </c>
      <c r="AG59" s="50">
        <f>'cieki 2022'!BK60</f>
        <v>0.5</v>
      </c>
      <c r="AH59" s="50">
        <f>'cieki 2022'!BL60</f>
        <v>0.05</v>
      </c>
      <c r="AI59" s="50">
        <f>'cieki 2022'!BM60</f>
        <v>0.05</v>
      </c>
      <c r="AJ59" s="50">
        <f>'cieki 2022'!BN60</f>
        <v>0.05</v>
      </c>
      <c r="AK59" s="50">
        <f>'cieki 2022'!BQ60</f>
        <v>0.4</v>
      </c>
      <c r="AL59" s="50">
        <f>'cieki 2022'!BR60</f>
        <v>0.05</v>
      </c>
      <c r="AM59" s="50">
        <f>'cieki 2022'!BT60</f>
        <v>0.05</v>
      </c>
      <c r="AN59" s="50">
        <f>'cieki 2022'!BU60</f>
        <v>0.05</v>
      </c>
      <c r="AO59" s="50">
        <f>'cieki 2022'!BV60</f>
        <v>0.05</v>
      </c>
      <c r="AP59" s="50">
        <f>'cieki 2022'!BW60</f>
        <v>0.1</v>
      </c>
      <c r="AQ59" s="50">
        <f>'cieki 2022'!BY60</f>
        <v>25</v>
      </c>
      <c r="AR59" s="37">
        <f>'cieki 2022'!CJ60</f>
        <v>5.0000000000000001E-3</v>
      </c>
      <c r="AS59" s="50">
        <f>'cieki 2022'!CM60</f>
        <v>0.5</v>
      </c>
      <c r="AT59" s="50">
        <f>'cieki 2022'!CR60</f>
        <v>0.5</v>
      </c>
      <c r="AU59" s="53">
        <f>'cieki 2022'!CW60</f>
        <v>9.5E-4</v>
      </c>
      <c r="AV59" s="50">
        <f>'cieki 2022'!DB60</f>
        <v>0.05</v>
      </c>
      <c r="AW59" s="50">
        <f>'cieki 2022'!DC60</f>
        <v>0.05</v>
      </c>
      <c r="AX59" s="74">
        <f>'cieki 2022'!DD60</f>
        <v>0.05</v>
      </c>
      <c r="AY59" s="72" t="s">
        <v>161</v>
      </c>
      <c r="AZ59" s="8"/>
    </row>
    <row r="60" spans="1:52" s="49" customFormat="1" x14ac:dyDescent="0.2">
      <c r="A60" s="7">
        <f>'cieki 2022'!B61</f>
        <v>211</v>
      </c>
      <c r="B60" s="12" t="str">
        <f>'cieki 2022'!D61</f>
        <v>Kaczawa - ujęcie wody dla m. Legnicy</v>
      </c>
      <c r="C60" s="37">
        <f>'cieki 2022'!I61</f>
        <v>0.05</v>
      </c>
      <c r="D60" s="37">
        <f>'cieki 2022'!J61</f>
        <v>3.69</v>
      </c>
      <c r="E60" s="37">
        <f>'cieki 2022'!L61</f>
        <v>2.5000000000000001E-2</v>
      </c>
      <c r="F60" s="37">
        <f>'cieki 2022'!N61</f>
        <v>11.7</v>
      </c>
      <c r="G60" s="37">
        <f>'cieki 2022'!O61</f>
        <v>11.1</v>
      </c>
      <c r="H60" s="37">
        <f>'cieki 2022'!P61</f>
        <v>1.9400000000000001E-2</v>
      </c>
      <c r="I60" s="37">
        <f>'cieki 2022'!S61</f>
        <v>9.24</v>
      </c>
      <c r="J60" s="37">
        <f>'cieki 2022'!T61</f>
        <v>7.12</v>
      </c>
      <c r="K60" s="50">
        <f>'cieki 2022'!X61</f>
        <v>31.6</v>
      </c>
      <c r="L60" s="50">
        <f>'cieki 2022'!AA61</f>
        <v>8660</v>
      </c>
      <c r="M60" s="50">
        <f>'cieki 2022'!AB61</f>
        <v>204</v>
      </c>
      <c r="N60" s="50">
        <f>'cieki 2022'!AH61</f>
        <v>10</v>
      </c>
      <c r="O60" s="50">
        <f>'cieki 2022'!AI61</f>
        <v>10</v>
      </c>
      <c r="P60" s="50">
        <f>'cieki 2022'!AJ61</f>
        <v>2.5</v>
      </c>
      <c r="Q60" s="50">
        <f>'cieki 2022'!AK61</f>
        <v>33</v>
      </c>
      <c r="R60" s="50">
        <f>'cieki 2022'!AL61</f>
        <v>17</v>
      </c>
      <c r="S60" s="50">
        <f>'cieki 2022'!AM61</f>
        <v>15</v>
      </c>
      <c r="T60" s="50">
        <f>'cieki 2022'!AN61</f>
        <v>19</v>
      </c>
      <c r="U60" s="50">
        <f>'cieki 2022'!AP61</f>
        <v>9</v>
      </c>
      <c r="V60" s="50">
        <f>'cieki 2022'!AQ61</f>
        <v>7</v>
      </c>
      <c r="W60" s="50">
        <f>'cieki 2022'!AR61</f>
        <v>2.5</v>
      </c>
      <c r="X60" s="50">
        <f>'cieki 2022'!AS61</f>
        <v>2.5</v>
      </c>
      <c r="Y60" s="50">
        <f>'cieki 2022'!AT61</f>
        <v>25</v>
      </c>
      <c r="Z60" s="50">
        <f>'cieki 2022'!AU61</f>
        <v>14</v>
      </c>
      <c r="AA60" s="50">
        <f>'cieki 2022'!AV61</f>
        <v>7</v>
      </c>
      <c r="AB60" s="50">
        <f>'cieki 2022'!AW61</f>
        <v>5</v>
      </c>
      <c r="AC60" s="50">
        <f>'cieki 2022'!AX61</f>
        <v>18</v>
      </c>
      <c r="AD60" s="50">
        <f>'cieki 2022'!AY61</f>
        <v>2.5</v>
      </c>
      <c r="AE60" s="50">
        <f>'cieki 2022'!BA61</f>
        <v>164.5</v>
      </c>
      <c r="AF60" s="50">
        <f>'cieki 2022'!BI61</f>
        <v>0.5</v>
      </c>
      <c r="AG60" s="50">
        <f>'cieki 2022'!BK61</f>
        <v>0.5</v>
      </c>
      <c r="AH60" s="50">
        <f>'cieki 2022'!BL61</f>
        <v>0.05</v>
      </c>
      <c r="AI60" s="50">
        <f>'cieki 2022'!BM61</f>
        <v>0.05</v>
      </c>
      <c r="AJ60" s="50">
        <f>'cieki 2022'!BN61</f>
        <v>0.05</v>
      </c>
      <c r="AK60" s="50">
        <f>'cieki 2022'!BQ61</f>
        <v>0.4</v>
      </c>
      <c r="AL60" s="50">
        <f>'cieki 2022'!BR61</f>
        <v>0.05</v>
      </c>
      <c r="AM60" s="50">
        <f>'cieki 2022'!BT61</f>
        <v>0.05</v>
      </c>
      <c r="AN60" s="50">
        <f>'cieki 2022'!BU61</f>
        <v>0.05</v>
      </c>
      <c r="AO60" s="50">
        <f>'cieki 2022'!BV61</f>
        <v>0.05</v>
      </c>
      <c r="AP60" s="50">
        <f>'cieki 2022'!BW61</f>
        <v>0.1</v>
      </c>
      <c r="AQ60" s="139">
        <f>'cieki 2022'!BY61</f>
        <v>0</v>
      </c>
      <c r="AR60" s="139">
        <f>'cieki 2022'!CJ61</f>
        <v>0</v>
      </c>
      <c r="AS60" s="139">
        <f>'cieki 2022'!CM61</f>
        <v>0</v>
      </c>
      <c r="AT60" s="139">
        <f>'cieki 2022'!CR61</f>
        <v>0</v>
      </c>
      <c r="AU60" s="139">
        <f>'cieki 2022'!CW61</f>
        <v>0</v>
      </c>
      <c r="AV60" s="139">
        <f>'cieki 2022'!DB61</f>
        <v>0</v>
      </c>
      <c r="AW60" s="50">
        <f>'cieki 2022'!DC61</f>
        <v>0.05</v>
      </c>
      <c r="AX60" s="74">
        <f>'cieki 2022'!DD61</f>
        <v>0.05</v>
      </c>
      <c r="AY60" s="81" t="s">
        <v>162</v>
      </c>
      <c r="AZ60" s="8"/>
    </row>
    <row r="61" spans="1:52" s="49" customFormat="1" x14ac:dyDescent="0.2">
      <c r="A61" s="7">
        <f>'cieki 2022'!B62</f>
        <v>214</v>
      </c>
      <c r="B61" s="12" t="str">
        <f>'cieki 2022'!D62</f>
        <v>Kanał Świerżowski - Świerże</v>
      </c>
      <c r="C61" s="37">
        <f>'cieki 2022'!I62</f>
        <v>0.05</v>
      </c>
      <c r="D61" s="37">
        <f>'cieki 2022'!J62</f>
        <v>1.5</v>
      </c>
      <c r="E61" s="37">
        <f>'cieki 2022'!L62</f>
        <v>0.49299999999999999</v>
      </c>
      <c r="F61" s="37">
        <f>'cieki 2022'!N62</f>
        <v>15.7</v>
      </c>
      <c r="G61" s="37">
        <f>'cieki 2022'!O62</f>
        <v>8.91</v>
      </c>
      <c r="H61" s="37">
        <f>'cieki 2022'!P62</f>
        <v>2.35E-2</v>
      </c>
      <c r="I61" s="37">
        <f>'cieki 2022'!S62</f>
        <v>10.7</v>
      </c>
      <c r="J61" s="37">
        <f>'cieki 2022'!T62</f>
        <v>15.1</v>
      </c>
      <c r="K61" s="50">
        <f>'cieki 2022'!X62</f>
        <v>164</v>
      </c>
      <c r="L61" s="50">
        <f>'cieki 2022'!AA62</f>
        <v>1510</v>
      </c>
      <c r="M61" s="50">
        <f>'cieki 2022'!AB62</f>
        <v>160</v>
      </c>
      <c r="N61" s="50">
        <f>'cieki 2022'!AH62</f>
        <v>18</v>
      </c>
      <c r="O61" s="50">
        <f>'cieki 2022'!AI62</f>
        <v>2.5</v>
      </c>
      <c r="P61" s="50">
        <f>'cieki 2022'!AJ62</f>
        <v>2.5</v>
      </c>
      <c r="Q61" s="50">
        <f>'cieki 2022'!AK62</f>
        <v>22</v>
      </c>
      <c r="R61" s="50">
        <f>'cieki 2022'!AL62</f>
        <v>2.5</v>
      </c>
      <c r="S61" s="50">
        <f>'cieki 2022'!AM62</f>
        <v>2.5</v>
      </c>
      <c r="T61" s="50">
        <f>'cieki 2022'!AN62</f>
        <v>2.5</v>
      </c>
      <c r="U61" s="50">
        <f>'cieki 2022'!AP62</f>
        <v>2.5</v>
      </c>
      <c r="V61" s="50">
        <f>'cieki 2022'!AQ62</f>
        <v>1.5</v>
      </c>
      <c r="W61" s="50">
        <f>'cieki 2022'!AR62</f>
        <v>13</v>
      </c>
      <c r="X61" s="50">
        <f>'cieki 2022'!AS62</f>
        <v>2.5</v>
      </c>
      <c r="Y61" s="50">
        <f>'cieki 2022'!AT62</f>
        <v>2.5</v>
      </c>
      <c r="Z61" s="50">
        <f>'cieki 2022'!AU62</f>
        <v>12</v>
      </c>
      <c r="AA61" s="50">
        <f>'cieki 2022'!AV62</f>
        <v>2.5</v>
      </c>
      <c r="AB61" s="50">
        <f>'cieki 2022'!AW62</f>
        <v>2.5</v>
      </c>
      <c r="AC61" s="50">
        <f>'cieki 2022'!AX62</f>
        <v>16</v>
      </c>
      <c r="AD61" s="50">
        <f>'cieki 2022'!AY62</f>
        <v>2.5</v>
      </c>
      <c r="AE61" s="50">
        <f>'cieki 2022'!BA62</f>
        <v>86.5</v>
      </c>
      <c r="AF61" s="50">
        <f>'cieki 2022'!BI62</f>
        <v>0.5</v>
      </c>
      <c r="AG61" s="50">
        <f>'cieki 2022'!BK62</f>
        <v>0.5</v>
      </c>
      <c r="AH61" s="50">
        <f>'cieki 2022'!BL62</f>
        <v>0.05</v>
      </c>
      <c r="AI61" s="50">
        <f>'cieki 2022'!BM62</f>
        <v>0.05</v>
      </c>
      <c r="AJ61" s="50">
        <f>'cieki 2022'!BN62</f>
        <v>0.05</v>
      </c>
      <c r="AK61" s="50">
        <f>'cieki 2022'!BQ62</f>
        <v>0.4</v>
      </c>
      <c r="AL61" s="50">
        <f>'cieki 2022'!BR62</f>
        <v>0.05</v>
      </c>
      <c r="AM61" s="50">
        <f>'cieki 2022'!BT62</f>
        <v>0.05</v>
      </c>
      <c r="AN61" s="50">
        <f>'cieki 2022'!BU62</f>
        <v>0.05</v>
      </c>
      <c r="AO61" s="50">
        <f>'cieki 2022'!BV62</f>
        <v>0.05</v>
      </c>
      <c r="AP61" s="50">
        <f>'cieki 2022'!BW62</f>
        <v>0.1</v>
      </c>
      <c r="AQ61" s="139">
        <f>'cieki 2022'!BY62</f>
        <v>0</v>
      </c>
      <c r="AR61" s="139">
        <f>'cieki 2022'!CJ62</f>
        <v>0</v>
      </c>
      <c r="AS61" s="139">
        <f>'cieki 2022'!CM62</f>
        <v>0</v>
      </c>
      <c r="AT61" s="139">
        <f>'cieki 2022'!CR62</f>
        <v>0</v>
      </c>
      <c r="AU61" s="139">
        <f>'cieki 2022'!CW62</f>
        <v>0</v>
      </c>
      <c r="AV61" s="139">
        <f>'cieki 2022'!DB62</f>
        <v>0</v>
      </c>
      <c r="AW61" s="50">
        <f>'cieki 2022'!DC62</f>
        <v>0.05</v>
      </c>
      <c r="AX61" s="74">
        <f>'cieki 2022'!DD62</f>
        <v>0.05</v>
      </c>
      <c r="AY61" s="81" t="s">
        <v>162</v>
      </c>
      <c r="AZ61" s="8"/>
    </row>
    <row r="62" spans="1:52" s="49" customFormat="1" x14ac:dyDescent="0.2">
      <c r="A62" s="7">
        <f>'cieki 2022'!B63</f>
        <v>215</v>
      </c>
      <c r="B62" s="12" t="str">
        <f>'cieki 2022'!D63</f>
        <v>Kanał Augustowski - Klonownica</v>
      </c>
      <c r="C62" s="37">
        <f>'cieki 2022'!I63</f>
        <v>0.05</v>
      </c>
      <c r="D62" s="37">
        <f>'cieki 2022'!J63</f>
        <v>1.5</v>
      </c>
      <c r="E62" s="37">
        <f>'cieki 2022'!L63</f>
        <v>9.8699999999999996E-2</v>
      </c>
      <c r="F62" s="37">
        <f>'cieki 2022'!N63</f>
        <v>5.24</v>
      </c>
      <c r="G62" s="37">
        <f>'cieki 2022'!O63</f>
        <v>44.5</v>
      </c>
      <c r="H62" s="37">
        <f>'cieki 2022'!P63</f>
        <v>5.2400000000000002E-2</v>
      </c>
      <c r="I62" s="37">
        <f>'cieki 2022'!S63</f>
        <v>3.49</v>
      </c>
      <c r="J62" s="37">
        <f>'cieki 2022'!T63</f>
        <v>21.2</v>
      </c>
      <c r="K62" s="50">
        <f>'cieki 2022'!X63</f>
        <v>41.1</v>
      </c>
      <c r="L62" s="50">
        <f>'cieki 2022'!AA63</f>
        <v>4420</v>
      </c>
      <c r="M62" s="50">
        <f>'cieki 2022'!AB63</f>
        <v>79.8</v>
      </c>
      <c r="N62" s="50">
        <f>'cieki 2022'!AH63</f>
        <v>81</v>
      </c>
      <c r="O62" s="50">
        <f>'cieki 2022'!AI63</f>
        <v>114</v>
      </c>
      <c r="P62" s="50">
        <f>'cieki 2022'!AJ63</f>
        <v>34</v>
      </c>
      <c r="Q62" s="50">
        <f>'cieki 2022'!AK63</f>
        <v>209</v>
      </c>
      <c r="R62" s="50">
        <f>'cieki 2022'!AL63</f>
        <v>74</v>
      </c>
      <c r="S62" s="50">
        <f>'cieki 2022'!AM63</f>
        <v>42</v>
      </c>
      <c r="T62" s="50">
        <f>'cieki 2022'!AN63</f>
        <v>47</v>
      </c>
      <c r="U62" s="50">
        <f>'cieki 2022'!AP63</f>
        <v>32</v>
      </c>
      <c r="V62" s="50">
        <f>'cieki 2022'!AQ63</f>
        <v>1.5</v>
      </c>
      <c r="W62" s="50">
        <f>'cieki 2022'!AR63</f>
        <v>35</v>
      </c>
      <c r="X62" s="50">
        <f>'cieki 2022'!AS63</f>
        <v>25</v>
      </c>
      <c r="Y62" s="50">
        <f>'cieki 2022'!AT63</f>
        <v>117</v>
      </c>
      <c r="Z62" s="50">
        <f>'cieki 2022'!AU63</f>
        <v>67</v>
      </c>
      <c r="AA62" s="50">
        <f>'cieki 2022'!AV63</f>
        <v>27</v>
      </c>
      <c r="AB62" s="50">
        <f>'cieki 2022'!AW63</f>
        <v>58</v>
      </c>
      <c r="AC62" s="50">
        <f>'cieki 2022'!AX63</f>
        <v>48</v>
      </c>
      <c r="AD62" s="50">
        <f>'cieki 2022'!AY63</f>
        <v>2.5</v>
      </c>
      <c r="AE62" s="50">
        <f>'cieki 2022'!BA63</f>
        <v>873.5</v>
      </c>
      <c r="AF62" s="50">
        <f>'cieki 2022'!BI63</f>
        <v>0.5</v>
      </c>
      <c r="AG62" s="50">
        <f>'cieki 2022'!BK63</f>
        <v>0.5</v>
      </c>
      <c r="AH62" s="50">
        <f>'cieki 2022'!BL63</f>
        <v>0.05</v>
      </c>
      <c r="AI62" s="50">
        <f>'cieki 2022'!BM63</f>
        <v>0.05</v>
      </c>
      <c r="AJ62" s="50">
        <f>'cieki 2022'!BN63</f>
        <v>0.05</v>
      </c>
      <c r="AK62" s="50">
        <f>'cieki 2022'!BQ63</f>
        <v>0.4</v>
      </c>
      <c r="AL62" s="50">
        <f>'cieki 2022'!BR63</f>
        <v>0.05</v>
      </c>
      <c r="AM62" s="50">
        <f>'cieki 2022'!BT63</f>
        <v>0.05</v>
      </c>
      <c r="AN62" s="50">
        <f>'cieki 2022'!BU63</f>
        <v>0.05</v>
      </c>
      <c r="AO62" s="50">
        <f>'cieki 2022'!BV63</f>
        <v>0.05</v>
      </c>
      <c r="AP62" s="50">
        <f>'cieki 2022'!BW63</f>
        <v>0.1</v>
      </c>
      <c r="AQ62" s="139">
        <f>'cieki 2022'!BY63</f>
        <v>0</v>
      </c>
      <c r="AR62" s="139">
        <f>'cieki 2022'!CJ63</f>
        <v>0</v>
      </c>
      <c r="AS62" s="139">
        <f>'cieki 2022'!CM63</f>
        <v>0</v>
      </c>
      <c r="AT62" s="139">
        <f>'cieki 2022'!CR63</f>
        <v>0</v>
      </c>
      <c r="AU62" s="139">
        <f>'cieki 2022'!CW63</f>
        <v>0</v>
      </c>
      <c r="AV62" s="139">
        <f>'cieki 2022'!DB63</f>
        <v>0</v>
      </c>
      <c r="AW62" s="50">
        <f>'cieki 2022'!DC63</f>
        <v>0.05</v>
      </c>
      <c r="AX62" s="74">
        <f>'cieki 2022'!DD63</f>
        <v>0.05</v>
      </c>
      <c r="AY62" s="81" t="s">
        <v>162</v>
      </c>
      <c r="AZ62" s="8"/>
    </row>
    <row r="63" spans="1:52" s="49" customFormat="1" x14ac:dyDescent="0.2">
      <c r="A63" s="7">
        <f>'cieki 2022'!B64</f>
        <v>216</v>
      </c>
      <c r="B63" s="12" t="str">
        <f>'cieki 2022'!D64</f>
        <v>Kanał Bachorze - Kruszwica</v>
      </c>
      <c r="C63" s="37">
        <f>'cieki 2022'!I64</f>
        <v>0.05</v>
      </c>
      <c r="D63" s="37">
        <f>'cieki 2022'!J64</f>
        <v>3.69</v>
      </c>
      <c r="E63" s="37">
        <f>'cieki 2022'!L64</f>
        <v>0.20699999999999999</v>
      </c>
      <c r="F63" s="37">
        <f>'cieki 2022'!N64</f>
        <v>17.399999999999999</v>
      </c>
      <c r="G63" s="37">
        <f>'cieki 2022'!O64</f>
        <v>16.5</v>
      </c>
      <c r="H63" s="37">
        <f>'cieki 2022'!P64</f>
        <v>1.8800000000000001E-2</v>
      </c>
      <c r="I63" s="37">
        <f>'cieki 2022'!S64</f>
        <v>7.4</v>
      </c>
      <c r="J63" s="37">
        <f>'cieki 2022'!T64</f>
        <v>14.5</v>
      </c>
      <c r="K63" s="50">
        <f>'cieki 2022'!X64</f>
        <v>44.8</v>
      </c>
      <c r="L63" s="50">
        <f>'cieki 2022'!AA64</f>
        <v>15535.449243344099</v>
      </c>
      <c r="M63" s="50">
        <f>'cieki 2022'!AB64</f>
        <v>435</v>
      </c>
      <c r="N63" s="50">
        <f>'cieki 2022'!AH64</f>
        <v>120</v>
      </c>
      <c r="O63" s="50">
        <f>'cieki 2022'!AI64</f>
        <v>132</v>
      </c>
      <c r="P63" s="50">
        <f>'cieki 2022'!AJ64</f>
        <v>2.5</v>
      </c>
      <c r="Q63" s="50">
        <f>'cieki 2022'!AK64</f>
        <v>313</v>
      </c>
      <c r="R63" s="50">
        <f>'cieki 2022'!AL64</f>
        <v>120</v>
      </c>
      <c r="S63" s="50">
        <f>'cieki 2022'!AM64</f>
        <v>83</v>
      </c>
      <c r="T63" s="50">
        <f>'cieki 2022'!AN64</f>
        <v>108</v>
      </c>
      <c r="U63" s="50">
        <f>'cieki 2022'!AP64</f>
        <v>69</v>
      </c>
      <c r="V63" s="50">
        <f>'cieki 2022'!AQ64</f>
        <v>1.5</v>
      </c>
      <c r="W63" s="50">
        <f>'cieki 2022'!AR64</f>
        <v>41</v>
      </c>
      <c r="X63" s="50">
        <f>'cieki 2022'!AS64</f>
        <v>2.5</v>
      </c>
      <c r="Y63" s="50">
        <f>'cieki 2022'!AT64</f>
        <v>279</v>
      </c>
      <c r="Z63" s="50">
        <f>'cieki 2022'!AU64</f>
        <v>141</v>
      </c>
      <c r="AA63" s="50">
        <f>'cieki 2022'!AV64</f>
        <v>64</v>
      </c>
      <c r="AB63" s="50">
        <f>'cieki 2022'!AW64</f>
        <v>91</v>
      </c>
      <c r="AC63" s="50">
        <f>'cieki 2022'!AX64</f>
        <v>114</v>
      </c>
      <c r="AD63" s="50">
        <f>'cieki 2022'!AY64</f>
        <v>2.5</v>
      </c>
      <c r="AE63" s="50">
        <f>'cieki 2022'!BA64</f>
        <v>1407.5</v>
      </c>
      <c r="AF63" s="50">
        <f>'cieki 2022'!BI64</f>
        <v>0.5</v>
      </c>
      <c r="AG63" s="50">
        <f>'cieki 2022'!BK64</f>
        <v>0.5</v>
      </c>
      <c r="AH63" s="50">
        <f>'cieki 2022'!BL64</f>
        <v>0.05</v>
      </c>
      <c r="AI63" s="50">
        <f>'cieki 2022'!BM64</f>
        <v>0.05</v>
      </c>
      <c r="AJ63" s="50">
        <f>'cieki 2022'!BN64</f>
        <v>0.05</v>
      </c>
      <c r="AK63" s="50">
        <f>'cieki 2022'!BQ64</f>
        <v>0.4</v>
      </c>
      <c r="AL63" s="50">
        <f>'cieki 2022'!BR64</f>
        <v>0.05</v>
      </c>
      <c r="AM63" s="50">
        <f>'cieki 2022'!BT64</f>
        <v>0.05</v>
      </c>
      <c r="AN63" s="50">
        <f>'cieki 2022'!BU64</f>
        <v>0.05</v>
      </c>
      <c r="AO63" s="50">
        <f>'cieki 2022'!BV64</f>
        <v>0.05</v>
      </c>
      <c r="AP63" s="50">
        <f>'cieki 2022'!BW64</f>
        <v>0.1</v>
      </c>
      <c r="AQ63" s="139">
        <f>'cieki 2022'!BY64</f>
        <v>0</v>
      </c>
      <c r="AR63" s="139">
        <f>'cieki 2022'!CJ64</f>
        <v>0</v>
      </c>
      <c r="AS63" s="139">
        <f>'cieki 2022'!CM64</f>
        <v>0</v>
      </c>
      <c r="AT63" s="139">
        <f>'cieki 2022'!CR64</f>
        <v>0</v>
      </c>
      <c r="AU63" s="139">
        <f>'cieki 2022'!CW64</f>
        <v>0</v>
      </c>
      <c r="AV63" s="139">
        <f>'cieki 2022'!DB64</f>
        <v>0</v>
      </c>
      <c r="AW63" s="50">
        <f>'cieki 2022'!DC64</f>
        <v>0.05</v>
      </c>
      <c r="AX63" s="74">
        <f>'cieki 2022'!DD64</f>
        <v>0.05</v>
      </c>
      <c r="AY63" s="81" t="s">
        <v>162</v>
      </c>
      <c r="AZ63" s="8"/>
    </row>
    <row r="64" spans="1:52" s="49" customFormat="1" x14ac:dyDescent="0.2">
      <c r="A64" s="7">
        <f>'cieki 2022'!B65</f>
        <v>217</v>
      </c>
      <c r="B64" s="12" t="str">
        <f>'cieki 2022'!D65</f>
        <v>Kanał Bernardyński - Kalisz, Warszówka</v>
      </c>
      <c r="C64" s="37">
        <f>'cieki 2022'!I65</f>
        <v>0.05</v>
      </c>
      <c r="D64" s="37">
        <f>'cieki 2022'!J65</f>
        <v>1.5</v>
      </c>
      <c r="E64" s="37">
        <f>'cieki 2022'!L65</f>
        <v>2.5000000000000001E-2</v>
      </c>
      <c r="F64" s="37">
        <f>'cieki 2022'!N65</f>
        <v>5.59</v>
      </c>
      <c r="G64" s="37">
        <f>'cieki 2022'!O65</f>
        <v>4.68</v>
      </c>
      <c r="H64" s="37">
        <f>'cieki 2022'!P65</f>
        <v>2.75E-2</v>
      </c>
      <c r="I64" s="37">
        <f>'cieki 2022'!S65</f>
        <v>0.97</v>
      </c>
      <c r="J64" s="37">
        <f>'cieki 2022'!T65</f>
        <v>1.78</v>
      </c>
      <c r="K64" s="50">
        <f>'cieki 2022'!X65</f>
        <v>15.2</v>
      </c>
      <c r="L64" s="50">
        <f>'cieki 2022'!AA65</f>
        <v>3110</v>
      </c>
      <c r="M64" s="50">
        <f>'cieki 2022'!AB65</f>
        <v>178</v>
      </c>
      <c r="N64" s="50">
        <f>'cieki 2022'!AH65</f>
        <v>10</v>
      </c>
      <c r="O64" s="50">
        <f>'cieki 2022'!AI65</f>
        <v>33</v>
      </c>
      <c r="P64" s="50">
        <f>'cieki 2022'!AJ65</f>
        <v>2.5</v>
      </c>
      <c r="Q64" s="50">
        <f>'cieki 2022'!AK65</f>
        <v>42</v>
      </c>
      <c r="R64" s="50">
        <f>'cieki 2022'!AL65</f>
        <v>34</v>
      </c>
      <c r="S64" s="50">
        <f>'cieki 2022'!AM65</f>
        <v>17</v>
      </c>
      <c r="T64" s="50">
        <f>'cieki 2022'!AN65</f>
        <v>30</v>
      </c>
      <c r="U64" s="50">
        <f>'cieki 2022'!AP65</f>
        <v>23</v>
      </c>
      <c r="V64" s="50">
        <f>'cieki 2022'!AQ65</f>
        <v>1.5</v>
      </c>
      <c r="W64" s="50">
        <f>'cieki 2022'!AR65</f>
        <v>2.5</v>
      </c>
      <c r="X64" s="50">
        <f>'cieki 2022'!AS65</f>
        <v>2.5</v>
      </c>
      <c r="Y64" s="50">
        <f>'cieki 2022'!AT65</f>
        <v>24</v>
      </c>
      <c r="Z64" s="50">
        <f>'cieki 2022'!AU65</f>
        <v>23</v>
      </c>
      <c r="AA64" s="50">
        <f>'cieki 2022'!AV65</f>
        <v>11</v>
      </c>
      <c r="AB64" s="50">
        <f>'cieki 2022'!AW65</f>
        <v>5</v>
      </c>
      <c r="AC64" s="50">
        <f>'cieki 2022'!AX65</f>
        <v>22</v>
      </c>
      <c r="AD64" s="50">
        <f>'cieki 2022'!AY65</f>
        <v>10</v>
      </c>
      <c r="AE64" s="50">
        <f>'cieki 2022'!BA65</f>
        <v>233</v>
      </c>
      <c r="AF64" s="50">
        <f>'cieki 2022'!BI65</f>
        <v>0.5</v>
      </c>
      <c r="AG64" s="50">
        <f>'cieki 2022'!BK65</f>
        <v>0.5</v>
      </c>
      <c r="AH64" s="50">
        <f>'cieki 2022'!BL65</f>
        <v>0.05</v>
      </c>
      <c r="AI64" s="50">
        <f>'cieki 2022'!BM65</f>
        <v>0.05</v>
      </c>
      <c r="AJ64" s="50">
        <f>'cieki 2022'!BN65</f>
        <v>0.05</v>
      </c>
      <c r="AK64" s="50">
        <f>'cieki 2022'!BQ65</f>
        <v>0.4</v>
      </c>
      <c r="AL64" s="50">
        <f>'cieki 2022'!BR65</f>
        <v>0.05</v>
      </c>
      <c r="AM64" s="50">
        <f>'cieki 2022'!BT65</f>
        <v>0.05</v>
      </c>
      <c r="AN64" s="50">
        <f>'cieki 2022'!BU65</f>
        <v>0.05</v>
      </c>
      <c r="AO64" s="50">
        <f>'cieki 2022'!BV65</f>
        <v>0.05</v>
      </c>
      <c r="AP64" s="50">
        <f>'cieki 2022'!BW65</f>
        <v>0.1</v>
      </c>
      <c r="AQ64" s="139">
        <f>'cieki 2022'!BY65</f>
        <v>0</v>
      </c>
      <c r="AR64" s="139">
        <f>'cieki 2022'!CJ65</f>
        <v>0</v>
      </c>
      <c r="AS64" s="139">
        <f>'cieki 2022'!CM65</f>
        <v>0</v>
      </c>
      <c r="AT64" s="139">
        <f>'cieki 2022'!CR65</f>
        <v>0</v>
      </c>
      <c r="AU64" s="139">
        <f>'cieki 2022'!CW65</f>
        <v>0</v>
      </c>
      <c r="AV64" s="139">
        <f>'cieki 2022'!DB65</f>
        <v>0</v>
      </c>
      <c r="AW64" s="50">
        <f>'cieki 2022'!DC65</f>
        <v>0.05</v>
      </c>
      <c r="AX64" s="74">
        <f>'cieki 2022'!DD65</f>
        <v>0.05</v>
      </c>
      <c r="AY64" s="72" t="s">
        <v>161</v>
      </c>
      <c r="AZ64" s="8"/>
    </row>
    <row r="65" spans="1:52" s="49" customFormat="1" x14ac:dyDescent="0.2">
      <c r="A65" s="7">
        <f>'cieki 2022'!B66</f>
        <v>218</v>
      </c>
      <c r="B65" s="12" t="str">
        <f>'cieki 2022'!D66</f>
        <v>Kanał Bobrowski - Młodzikowo</v>
      </c>
      <c r="C65" s="37">
        <f>'cieki 2022'!I66</f>
        <v>0.05</v>
      </c>
      <c r="D65" s="37">
        <f>'cieki 2022'!J66</f>
        <v>6.17</v>
      </c>
      <c r="E65" s="37">
        <f>'cieki 2022'!L66</f>
        <v>2.5000000000000001E-2</v>
      </c>
      <c r="F65" s="37">
        <f>'cieki 2022'!N66</f>
        <v>11.2</v>
      </c>
      <c r="G65" s="37">
        <f>'cieki 2022'!O66</f>
        <v>11.3</v>
      </c>
      <c r="H65" s="37">
        <f>'cieki 2022'!P66</f>
        <v>6.9500000000000006E-2</v>
      </c>
      <c r="I65" s="37">
        <f>'cieki 2022'!S66</f>
        <v>6.42</v>
      </c>
      <c r="J65" s="37">
        <f>'cieki 2022'!T66</f>
        <v>11.8</v>
      </c>
      <c r="K65" s="50">
        <f>'cieki 2022'!X66</f>
        <v>55.1</v>
      </c>
      <c r="L65" s="50">
        <f>'cieki 2022'!AA66</f>
        <v>42128.9</v>
      </c>
      <c r="M65" s="50">
        <f>'cieki 2022'!AB66</f>
        <v>1538.96</v>
      </c>
      <c r="N65" s="50">
        <f>'cieki 2022'!AH66</f>
        <v>42</v>
      </c>
      <c r="O65" s="50">
        <f>'cieki 2022'!AI66</f>
        <v>53</v>
      </c>
      <c r="P65" s="50">
        <f>'cieki 2022'!AJ66</f>
        <v>35</v>
      </c>
      <c r="Q65" s="50">
        <f>'cieki 2022'!AK66</f>
        <v>244</v>
      </c>
      <c r="R65" s="50">
        <f>'cieki 2022'!AL66</f>
        <v>240</v>
      </c>
      <c r="S65" s="50">
        <f>'cieki 2022'!AM66</f>
        <v>45</v>
      </c>
      <c r="T65" s="50">
        <f>'cieki 2022'!AN66</f>
        <v>71</v>
      </c>
      <c r="U65" s="50">
        <f>'cieki 2022'!AP66</f>
        <v>49</v>
      </c>
      <c r="V65" s="50">
        <f>'cieki 2022'!AQ66</f>
        <v>1.5</v>
      </c>
      <c r="W65" s="50">
        <f>'cieki 2022'!AR66</f>
        <v>19</v>
      </c>
      <c r="X65" s="50">
        <f>'cieki 2022'!AS66</f>
        <v>35</v>
      </c>
      <c r="Y65" s="50">
        <f>'cieki 2022'!AT66</f>
        <v>160</v>
      </c>
      <c r="Z65" s="50">
        <f>'cieki 2022'!AU66</f>
        <v>120</v>
      </c>
      <c r="AA65" s="50">
        <f>'cieki 2022'!AV66</f>
        <v>46</v>
      </c>
      <c r="AB65" s="50">
        <f>'cieki 2022'!AW66</f>
        <v>54</v>
      </c>
      <c r="AC65" s="50">
        <f>'cieki 2022'!AX66</f>
        <v>74</v>
      </c>
      <c r="AD65" s="50">
        <f>'cieki 2022'!AY66</f>
        <v>20</v>
      </c>
      <c r="AE65" s="50">
        <f>'cieki 2022'!BA66</f>
        <v>1111.5</v>
      </c>
      <c r="AF65" s="50">
        <f>'cieki 2022'!BI66</f>
        <v>0.5</v>
      </c>
      <c r="AG65" s="50">
        <f>'cieki 2022'!BK66</f>
        <v>0.5</v>
      </c>
      <c r="AH65" s="50">
        <f>'cieki 2022'!BL66</f>
        <v>0.05</v>
      </c>
      <c r="AI65" s="50">
        <f>'cieki 2022'!BM66</f>
        <v>0.05</v>
      </c>
      <c r="AJ65" s="50">
        <f>'cieki 2022'!BN66</f>
        <v>0.05</v>
      </c>
      <c r="AK65" s="50">
        <f>'cieki 2022'!BQ66</f>
        <v>0.4</v>
      </c>
      <c r="AL65" s="50">
        <f>'cieki 2022'!BR66</f>
        <v>0.05</v>
      </c>
      <c r="AM65" s="50">
        <f>'cieki 2022'!BT66</f>
        <v>0.05</v>
      </c>
      <c r="AN65" s="50">
        <f>'cieki 2022'!BU66</f>
        <v>0.05</v>
      </c>
      <c r="AO65" s="50">
        <f>'cieki 2022'!BV66</f>
        <v>0.05</v>
      </c>
      <c r="AP65" s="50">
        <f>'cieki 2022'!BW66</f>
        <v>0.1</v>
      </c>
      <c r="AQ65" s="50">
        <f>'cieki 2022'!BY66</f>
        <v>3250</v>
      </c>
      <c r="AR65" s="37">
        <f>'cieki 2022'!CJ66</f>
        <v>5.0000000000000001E-3</v>
      </c>
      <c r="AS65" s="50">
        <f>'cieki 2022'!CM66</f>
        <v>0.5</v>
      </c>
      <c r="AT65" s="50">
        <f>'cieki 2022'!CR66</f>
        <v>0.5</v>
      </c>
      <c r="AU65" s="53">
        <f>'cieki 2022'!CW66</f>
        <v>2.3E-3</v>
      </c>
      <c r="AV65" s="50">
        <f>'cieki 2022'!DB66</f>
        <v>0.05</v>
      </c>
      <c r="AW65" s="50">
        <f>'cieki 2022'!DC66</f>
        <v>0.05</v>
      </c>
      <c r="AX65" s="74">
        <f>'cieki 2022'!DD66</f>
        <v>0.05</v>
      </c>
      <c r="AY65" s="71" t="s">
        <v>164</v>
      </c>
      <c r="AZ65" s="143"/>
    </row>
    <row r="66" spans="1:52" s="49" customFormat="1" x14ac:dyDescent="0.2">
      <c r="A66" s="7">
        <f>'cieki 2022'!B67</f>
        <v>219</v>
      </c>
      <c r="B66" s="12" t="str">
        <f>'cieki 2022'!D67</f>
        <v>Kanał Bojadelski - ujście do Obrzycy (m. Uście)</v>
      </c>
      <c r="C66" s="37">
        <f>'cieki 2022'!I67</f>
        <v>0.05</v>
      </c>
      <c r="D66" s="37">
        <f>'cieki 2022'!J67</f>
        <v>1.5</v>
      </c>
      <c r="E66" s="37">
        <f>'cieki 2022'!L67</f>
        <v>2.5000000000000001E-2</v>
      </c>
      <c r="F66" s="37">
        <f>'cieki 2022'!N67</f>
        <v>2.64</v>
      </c>
      <c r="G66" s="37">
        <f>'cieki 2022'!O67</f>
        <v>3.33</v>
      </c>
      <c r="H66" s="37">
        <f>'cieki 2022'!P67</f>
        <v>2.3E-3</v>
      </c>
      <c r="I66" s="37">
        <f>'cieki 2022'!S67</f>
        <v>1.17</v>
      </c>
      <c r="J66" s="37">
        <f>'cieki 2022'!T67</f>
        <v>0.5</v>
      </c>
      <c r="K66" s="50">
        <f>'cieki 2022'!X67</f>
        <v>4.71</v>
      </c>
      <c r="L66" s="50">
        <f>'cieki 2022'!AA67</f>
        <v>1980</v>
      </c>
      <c r="M66" s="50">
        <f>'cieki 2022'!AB67</f>
        <v>19.399999999999999</v>
      </c>
      <c r="N66" s="50">
        <f>'cieki 2022'!AH67</f>
        <v>9</v>
      </c>
      <c r="O66" s="50">
        <f>'cieki 2022'!AI67</f>
        <v>2.5</v>
      </c>
      <c r="P66" s="50">
        <f>'cieki 2022'!AJ67</f>
        <v>2.5</v>
      </c>
      <c r="Q66" s="50">
        <f>'cieki 2022'!AK67</f>
        <v>2.5</v>
      </c>
      <c r="R66" s="50">
        <f>'cieki 2022'!AL67</f>
        <v>2.5</v>
      </c>
      <c r="S66" s="50">
        <f>'cieki 2022'!AM67</f>
        <v>2.5</v>
      </c>
      <c r="T66" s="50">
        <f>'cieki 2022'!AN67</f>
        <v>2.5</v>
      </c>
      <c r="U66" s="50">
        <f>'cieki 2022'!AP67</f>
        <v>2.5</v>
      </c>
      <c r="V66" s="50">
        <f>'cieki 2022'!AQ67</f>
        <v>1.5</v>
      </c>
      <c r="W66" s="50">
        <f>'cieki 2022'!AR67</f>
        <v>2.5</v>
      </c>
      <c r="X66" s="50">
        <f>'cieki 2022'!AS67</f>
        <v>2.5</v>
      </c>
      <c r="Y66" s="50">
        <f>'cieki 2022'!AT67</f>
        <v>2.5</v>
      </c>
      <c r="Z66" s="50">
        <f>'cieki 2022'!AU67</f>
        <v>2.5</v>
      </c>
      <c r="AA66" s="50">
        <f>'cieki 2022'!AV67</f>
        <v>2.5</v>
      </c>
      <c r="AB66" s="50">
        <f>'cieki 2022'!AW67</f>
        <v>2.5</v>
      </c>
      <c r="AC66" s="50">
        <f>'cieki 2022'!AX67</f>
        <v>2.5</v>
      </c>
      <c r="AD66" s="50">
        <f>'cieki 2022'!AY67</f>
        <v>2.5</v>
      </c>
      <c r="AE66" s="50">
        <f>'cieki 2022'!BA67</f>
        <v>38</v>
      </c>
      <c r="AF66" s="50">
        <f>'cieki 2022'!BI67</f>
        <v>0.5</v>
      </c>
      <c r="AG66" s="50">
        <f>'cieki 2022'!BK67</f>
        <v>0.5</v>
      </c>
      <c r="AH66" s="50">
        <f>'cieki 2022'!BL67</f>
        <v>0.05</v>
      </c>
      <c r="AI66" s="50">
        <f>'cieki 2022'!BM67</f>
        <v>0.05</v>
      </c>
      <c r="AJ66" s="50">
        <f>'cieki 2022'!BN67</f>
        <v>0.05</v>
      </c>
      <c r="AK66" s="50">
        <f>'cieki 2022'!BQ67</f>
        <v>0.4</v>
      </c>
      <c r="AL66" s="50">
        <f>'cieki 2022'!BR67</f>
        <v>0.05</v>
      </c>
      <c r="AM66" s="50">
        <f>'cieki 2022'!BT67</f>
        <v>0.05</v>
      </c>
      <c r="AN66" s="50">
        <f>'cieki 2022'!BU67</f>
        <v>0.05</v>
      </c>
      <c r="AO66" s="50">
        <f>'cieki 2022'!BV67</f>
        <v>0.05</v>
      </c>
      <c r="AP66" s="50">
        <f>'cieki 2022'!BW67</f>
        <v>0.1</v>
      </c>
      <c r="AQ66" s="139">
        <f>'cieki 2022'!BY67</f>
        <v>0</v>
      </c>
      <c r="AR66" s="139">
        <f>'cieki 2022'!CJ67</f>
        <v>0</v>
      </c>
      <c r="AS66" s="139">
        <f>'cieki 2022'!CM67</f>
        <v>0</v>
      </c>
      <c r="AT66" s="139">
        <f>'cieki 2022'!CR67</f>
        <v>0</v>
      </c>
      <c r="AU66" s="139">
        <f>'cieki 2022'!CW67</f>
        <v>0</v>
      </c>
      <c r="AV66" s="139">
        <f>'cieki 2022'!DB67</f>
        <v>0</v>
      </c>
      <c r="AW66" s="50">
        <f>'cieki 2022'!DC67</f>
        <v>0.05</v>
      </c>
      <c r="AX66" s="74">
        <f>'cieki 2022'!DD67</f>
        <v>0.05</v>
      </c>
      <c r="AY66" s="72" t="s">
        <v>161</v>
      </c>
      <c r="AZ66" s="8"/>
    </row>
    <row r="67" spans="1:52" s="49" customFormat="1" x14ac:dyDescent="0.2">
      <c r="A67" s="7">
        <f>'cieki 2022'!B68</f>
        <v>220</v>
      </c>
      <c r="B67" s="12" t="str">
        <f>'cieki 2022'!D68</f>
        <v>Kanał Branicki - ujście do Pszczynki</v>
      </c>
      <c r="C67" s="37">
        <f>'cieki 2022'!I68</f>
        <v>0.05</v>
      </c>
      <c r="D67" s="37">
        <f>'cieki 2022'!J68</f>
        <v>5.3</v>
      </c>
      <c r="E67" s="37">
        <f>'cieki 2022'!L68</f>
        <v>2.5000000000000001E-2</v>
      </c>
      <c r="F67" s="37">
        <f>'cieki 2022'!N68</f>
        <v>18</v>
      </c>
      <c r="G67" s="37">
        <f>'cieki 2022'!O68</f>
        <v>26</v>
      </c>
      <c r="H67" s="37">
        <f>'cieki 2022'!P68</f>
        <v>0.14199999999999999</v>
      </c>
      <c r="I67" s="37">
        <f>'cieki 2022'!S68</f>
        <v>24.2</v>
      </c>
      <c r="J67" s="37">
        <f>'cieki 2022'!T68</f>
        <v>29.1</v>
      </c>
      <c r="K67" s="50">
        <f>'cieki 2022'!X68</f>
        <v>419</v>
      </c>
      <c r="L67" s="50">
        <f>'cieki 2022'!AA68</f>
        <v>68704.399999999994</v>
      </c>
      <c r="M67" s="50">
        <f>'cieki 2022'!AB68</f>
        <v>608.375</v>
      </c>
      <c r="N67" s="50">
        <f>'cieki 2022'!AH68</f>
        <v>64</v>
      </c>
      <c r="O67" s="50">
        <f>'cieki 2022'!AI68</f>
        <v>322</v>
      </c>
      <c r="P67" s="50">
        <f>'cieki 2022'!AJ68</f>
        <v>65</v>
      </c>
      <c r="Q67" s="50">
        <f>'cieki 2022'!AK68</f>
        <v>908</v>
      </c>
      <c r="R67" s="50">
        <f>'cieki 2022'!AL68</f>
        <v>460</v>
      </c>
      <c r="S67" s="50">
        <f>'cieki 2022'!AM68</f>
        <v>321</v>
      </c>
      <c r="T67" s="50">
        <f>'cieki 2022'!AN68</f>
        <v>323</v>
      </c>
      <c r="U67" s="50">
        <f>'cieki 2022'!AP68</f>
        <v>336</v>
      </c>
      <c r="V67" s="50">
        <f>'cieki 2022'!AQ68</f>
        <v>56</v>
      </c>
      <c r="W67" s="50">
        <f>'cieki 2022'!AR68</f>
        <v>72</v>
      </c>
      <c r="X67" s="50">
        <f>'cieki 2022'!AS68</f>
        <v>97</v>
      </c>
      <c r="Y67" s="50">
        <f>'cieki 2022'!AT68</f>
        <v>553</v>
      </c>
      <c r="Z67" s="50">
        <f>'cieki 2022'!AU68</f>
        <v>491</v>
      </c>
      <c r="AA67" s="50">
        <f>'cieki 2022'!AV68</f>
        <v>249</v>
      </c>
      <c r="AB67" s="50">
        <f>'cieki 2022'!AW68</f>
        <v>158</v>
      </c>
      <c r="AC67" s="50">
        <f>'cieki 2022'!AX68</f>
        <v>336</v>
      </c>
      <c r="AD67" s="50">
        <f>'cieki 2022'!AY68</f>
        <v>81</v>
      </c>
      <c r="AE67" s="50">
        <f>'cieki 2022'!BA68</f>
        <v>3981</v>
      </c>
      <c r="AF67" s="50">
        <f>'cieki 2022'!BI68</f>
        <v>0.5</v>
      </c>
      <c r="AG67" s="50">
        <f>'cieki 2022'!BK68</f>
        <v>0.5</v>
      </c>
      <c r="AH67" s="50">
        <f>'cieki 2022'!BL68</f>
        <v>0.05</v>
      </c>
      <c r="AI67" s="50">
        <f>'cieki 2022'!BM68</f>
        <v>0.05</v>
      </c>
      <c r="AJ67" s="50">
        <f>'cieki 2022'!BN68</f>
        <v>0.05</v>
      </c>
      <c r="AK67" s="50">
        <f>'cieki 2022'!BQ68</f>
        <v>0.4</v>
      </c>
      <c r="AL67" s="50">
        <f>'cieki 2022'!BR68</f>
        <v>0.05</v>
      </c>
      <c r="AM67" s="50">
        <f>'cieki 2022'!BT68</f>
        <v>0.05</v>
      </c>
      <c r="AN67" s="50">
        <f>'cieki 2022'!BU68</f>
        <v>0.05</v>
      </c>
      <c r="AO67" s="50">
        <f>'cieki 2022'!BV68</f>
        <v>0.05</v>
      </c>
      <c r="AP67" s="50">
        <f>'cieki 2022'!BW68</f>
        <v>0.1</v>
      </c>
      <c r="AQ67" s="139">
        <f>'cieki 2022'!BY68</f>
        <v>0</v>
      </c>
      <c r="AR67" s="139">
        <f>'cieki 2022'!CJ68</f>
        <v>0</v>
      </c>
      <c r="AS67" s="139">
        <f>'cieki 2022'!CM68</f>
        <v>0</v>
      </c>
      <c r="AT67" s="139">
        <f>'cieki 2022'!CR68</f>
        <v>0</v>
      </c>
      <c r="AU67" s="139">
        <f>'cieki 2022'!CW68</f>
        <v>0</v>
      </c>
      <c r="AV67" s="139">
        <f>'cieki 2022'!DB68</f>
        <v>0</v>
      </c>
      <c r="AW67" s="50">
        <f>'cieki 2022'!DC68</f>
        <v>0.05</v>
      </c>
      <c r="AX67" s="74">
        <f>'cieki 2022'!DD68</f>
        <v>0.05</v>
      </c>
      <c r="AY67" s="71" t="s">
        <v>164</v>
      </c>
      <c r="AZ67" s="8"/>
    </row>
    <row r="68" spans="1:52" s="49" customFormat="1" x14ac:dyDescent="0.2">
      <c r="A68" s="7">
        <f>'cieki 2022'!B69</f>
        <v>221</v>
      </c>
      <c r="B68" s="12" t="str">
        <f>'cieki 2022'!D69</f>
        <v>Kanał Główny - ujęcie GPW</v>
      </c>
      <c r="C68" s="37">
        <f>'cieki 2022'!I69</f>
        <v>0.05</v>
      </c>
      <c r="D68" s="37">
        <f>'cieki 2022'!J69</f>
        <v>1.5</v>
      </c>
      <c r="E68" s="37">
        <f>'cieki 2022'!L69</f>
        <v>2.5000000000000001E-2</v>
      </c>
      <c r="F68" s="37">
        <f>'cieki 2022'!N69</f>
        <v>4.58</v>
      </c>
      <c r="G68" s="37">
        <f>'cieki 2022'!O69</f>
        <v>4.3600000000000003</v>
      </c>
      <c r="H68" s="37">
        <f>'cieki 2022'!P69</f>
        <v>3.1199999999999999E-2</v>
      </c>
      <c r="I68" s="37">
        <f>'cieki 2022'!S69</f>
        <v>3.95</v>
      </c>
      <c r="J68" s="37">
        <f>'cieki 2022'!T69</f>
        <v>36.200000000000003</v>
      </c>
      <c r="K68" s="50">
        <f>'cieki 2022'!X69</f>
        <v>136</v>
      </c>
      <c r="L68" s="50">
        <f>'cieki 2022'!AA69</f>
        <v>3680</v>
      </c>
      <c r="M68" s="50">
        <f>'cieki 2022'!AB69</f>
        <v>383</v>
      </c>
      <c r="N68" s="50">
        <f>'cieki 2022'!AH69</f>
        <v>10</v>
      </c>
      <c r="O68" s="50">
        <f>'cieki 2022'!AI69</f>
        <v>11</v>
      </c>
      <c r="P68" s="50">
        <f>'cieki 2022'!AJ69</f>
        <v>2.5</v>
      </c>
      <c r="Q68" s="50">
        <f>'cieki 2022'!AK69</f>
        <v>37</v>
      </c>
      <c r="R68" s="50">
        <f>'cieki 2022'!AL69</f>
        <v>27</v>
      </c>
      <c r="S68" s="50">
        <f>'cieki 2022'!AM69</f>
        <v>21</v>
      </c>
      <c r="T68" s="50">
        <f>'cieki 2022'!AN69</f>
        <v>9</v>
      </c>
      <c r="U68" s="50">
        <f>'cieki 2022'!AP69</f>
        <v>2.5</v>
      </c>
      <c r="V68" s="50">
        <f>'cieki 2022'!AQ69</f>
        <v>1.5</v>
      </c>
      <c r="W68" s="50">
        <f>'cieki 2022'!AR69</f>
        <v>7</v>
      </c>
      <c r="X68" s="50">
        <f>'cieki 2022'!AS69</f>
        <v>6</v>
      </c>
      <c r="Y68" s="50">
        <f>'cieki 2022'!AT69</f>
        <v>20</v>
      </c>
      <c r="Z68" s="50">
        <f>'cieki 2022'!AU69</f>
        <v>14</v>
      </c>
      <c r="AA68" s="50">
        <f>'cieki 2022'!AV69</f>
        <v>6</v>
      </c>
      <c r="AB68" s="50">
        <f>'cieki 2022'!AW69</f>
        <v>8</v>
      </c>
      <c r="AC68" s="50">
        <f>'cieki 2022'!AX69</f>
        <v>13</v>
      </c>
      <c r="AD68" s="50">
        <f>'cieki 2022'!AY69</f>
        <v>2.5</v>
      </c>
      <c r="AE68" s="50">
        <f>'cieki 2022'!BA69</f>
        <v>172</v>
      </c>
      <c r="AF68" s="50">
        <f>'cieki 2022'!BI69</f>
        <v>0.5</v>
      </c>
      <c r="AG68" s="50">
        <f>'cieki 2022'!BK69</f>
        <v>0.5</v>
      </c>
      <c r="AH68" s="50">
        <f>'cieki 2022'!BL69</f>
        <v>0.05</v>
      </c>
      <c r="AI68" s="50">
        <f>'cieki 2022'!BM69</f>
        <v>0.05</v>
      </c>
      <c r="AJ68" s="50">
        <f>'cieki 2022'!BN69</f>
        <v>0.05</v>
      </c>
      <c r="AK68" s="50">
        <f>'cieki 2022'!BQ69</f>
        <v>0.4</v>
      </c>
      <c r="AL68" s="50">
        <f>'cieki 2022'!BR69</f>
        <v>0.05</v>
      </c>
      <c r="AM68" s="50">
        <f>'cieki 2022'!BT69</f>
        <v>0.05</v>
      </c>
      <c r="AN68" s="50">
        <f>'cieki 2022'!BU69</f>
        <v>0.05</v>
      </c>
      <c r="AO68" s="50">
        <f>'cieki 2022'!BV69</f>
        <v>0.05</v>
      </c>
      <c r="AP68" s="50">
        <f>'cieki 2022'!BW69</f>
        <v>0.1</v>
      </c>
      <c r="AQ68" s="139">
        <f>'cieki 2022'!BY69</f>
        <v>0</v>
      </c>
      <c r="AR68" s="139">
        <f>'cieki 2022'!CJ69</f>
        <v>0</v>
      </c>
      <c r="AS68" s="139">
        <f>'cieki 2022'!CM69</f>
        <v>0</v>
      </c>
      <c r="AT68" s="139">
        <f>'cieki 2022'!CR69</f>
        <v>0</v>
      </c>
      <c r="AU68" s="139">
        <f>'cieki 2022'!CW69</f>
        <v>0</v>
      </c>
      <c r="AV68" s="139">
        <f>'cieki 2022'!DB69</f>
        <v>0</v>
      </c>
      <c r="AW68" s="50">
        <f>'cieki 2022'!DC69</f>
        <v>0.05</v>
      </c>
      <c r="AX68" s="74">
        <f>'cieki 2022'!DD69</f>
        <v>0.05</v>
      </c>
      <c r="AY68" s="81" t="s">
        <v>162</v>
      </c>
      <c r="AZ68" s="8"/>
    </row>
    <row r="69" spans="1:52" s="49" customFormat="1" ht="25.5" x14ac:dyDescent="0.2">
      <c r="A69" s="7">
        <f>'cieki 2022'!B70</f>
        <v>222</v>
      </c>
      <c r="B69" s="12" t="str">
        <f>'cieki 2022'!D70</f>
        <v>Kanał Gniewoszowsko-Kozienicki - Wójtostwo, uj. do Zagożdżonki</v>
      </c>
      <c r="C69" s="37">
        <f>'cieki 2022'!I70</f>
        <v>0.05</v>
      </c>
      <c r="D69" s="37">
        <f>'cieki 2022'!J70</f>
        <v>1.5</v>
      </c>
      <c r="E69" s="37">
        <f>'cieki 2022'!L70</f>
        <v>0.156</v>
      </c>
      <c r="F69" s="37">
        <f>'cieki 2022'!N70</f>
        <v>5.46</v>
      </c>
      <c r="G69" s="37">
        <f>'cieki 2022'!O70</f>
        <v>6.17</v>
      </c>
      <c r="H69" s="37">
        <f>'cieki 2022'!P70</f>
        <v>7.1000000000000004E-3</v>
      </c>
      <c r="I69" s="37">
        <f>'cieki 2022'!S70</f>
        <v>3.49</v>
      </c>
      <c r="J69" s="37">
        <f>'cieki 2022'!T70</f>
        <v>5.0599999999999996</v>
      </c>
      <c r="K69" s="50">
        <f>'cieki 2022'!X70</f>
        <v>70.7</v>
      </c>
      <c r="L69" s="50">
        <f>'cieki 2022'!AA70</f>
        <v>389</v>
      </c>
      <c r="M69" s="50">
        <f>'cieki 2022'!AB70</f>
        <v>143</v>
      </c>
      <c r="N69" s="50">
        <f>'cieki 2022'!AH70</f>
        <v>27</v>
      </c>
      <c r="O69" s="50">
        <f>'cieki 2022'!AI70</f>
        <v>52</v>
      </c>
      <c r="P69" s="50">
        <f>'cieki 2022'!AJ70</f>
        <v>9</v>
      </c>
      <c r="Q69" s="50">
        <f>'cieki 2022'!AK70</f>
        <v>109</v>
      </c>
      <c r="R69" s="50">
        <f>'cieki 2022'!AL70</f>
        <v>51</v>
      </c>
      <c r="S69" s="50">
        <f>'cieki 2022'!AM70</f>
        <v>28</v>
      </c>
      <c r="T69" s="50">
        <f>'cieki 2022'!AN70</f>
        <v>36</v>
      </c>
      <c r="U69" s="50">
        <f>'cieki 2022'!AP70</f>
        <v>25</v>
      </c>
      <c r="V69" s="50">
        <f>'cieki 2022'!AQ70</f>
        <v>4</v>
      </c>
      <c r="W69" s="50">
        <f>'cieki 2022'!AR70</f>
        <v>2.5</v>
      </c>
      <c r="X69" s="50">
        <f>'cieki 2022'!AS70</f>
        <v>2.5</v>
      </c>
      <c r="Y69" s="50">
        <f>'cieki 2022'!AT70</f>
        <v>67</v>
      </c>
      <c r="Z69" s="50">
        <f>'cieki 2022'!AU70</f>
        <v>46</v>
      </c>
      <c r="AA69" s="50">
        <f>'cieki 2022'!AV70</f>
        <v>21</v>
      </c>
      <c r="AB69" s="50">
        <f>'cieki 2022'!AW70</f>
        <v>11</v>
      </c>
      <c r="AC69" s="50">
        <f>'cieki 2022'!AX70</f>
        <v>40</v>
      </c>
      <c r="AD69" s="50">
        <f>'cieki 2022'!AY70</f>
        <v>13</v>
      </c>
      <c r="AE69" s="50">
        <f>'cieki 2022'!BA70</f>
        <v>455</v>
      </c>
      <c r="AF69" s="50">
        <f>'cieki 2022'!BI70</f>
        <v>0.5</v>
      </c>
      <c r="AG69" s="50">
        <f>'cieki 2022'!BK70</f>
        <v>0.5</v>
      </c>
      <c r="AH69" s="50">
        <f>'cieki 2022'!BL70</f>
        <v>0.05</v>
      </c>
      <c r="AI69" s="50">
        <f>'cieki 2022'!BM70</f>
        <v>0.05</v>
      </c>
      <c r="AJ69" s="50">
        <f>'cieki 2022'!BN70</f>
        <v>0.05</v>
      </c>
      <c r="AK69" s="50">
        <f>'cieki 2022'!BQ70</f>
        <v>0.4</v>
      </c>
      <c r="AL69" s="50">
        <f>'cieki 2022'!BR70</f>
        <v>0.05</v>
      </c>
      <c r="AM69" s="50">
        <f>'cieki 2022'!BT70</f>
        <v>0.05</v>
      </c>
      <c r="AN69" s="50">
        <f>'cieki 2022'!BU70</f>
        <v>0.05</v>
      </c>
      <c r="AO69" s="50">
        <f>'cieki 2022'!BV70</f>
        <v>0.05</v>
      </c>
      <c r="AP69" s="50">
        <f>'cieki 2022'!BW70</f>
        <v>0.1</v>
      </c>
      <c r="AQ69" s="139">
        <f>'cieki 2022'!BY70</f>
        <v>0</v>
      </c>
      <c r="AR69" s="139">
        <f>'cieki 2022'!CJ70</f>
        <v>0</v>
      </c>
      <c r="AS69" s="139">
        <f>'cieki 2022'!CM70</f>
        <v>0</v>
      </c>
      <c r="AT69" s="139">
        <f>'cieki 2022'!CR70</f>
        <v>0</v>
      </c>
      <c r="AU69" s="139">
        <f>'cieki 2022'!CW70</f>
        <v>0</v>
      </c>
      <c r="AV69" s="139">
        <f>'cieki 2022'!DB70</f>
        <v>0</v>
      </c>
      <c r="AW69" s="50">
        <f>'cieki 2022'!DC70</f>
        <v>0.05</v>
      </c>
      <c r="AX69" s="74">
        <f>'cieki 2022'!DD70</f>
        <v>0.05</v>
      </c>
      <c r="AY69" s="72" t="s">
        <v>161</v>
      </c>
      <c r="AZ69" s="8"/>
    </row>
    <row r="70" spans="1:52" s="49" customFormat="1" x14ac:dyDescent="0.2">
      <c r="A70" s="7">
        <f>'cieki 2022'!B71</f>
        <v>223</v>
      </c>
      <c r="B70" s="12" t="str">
        <f>'cieki 2022'!D71</f>
        <v>Kanał Granicznik - Śluza Międzyleska</v>
      </c>
      <c r="C70" s="37">
        <f>'cieki 2022'!I71</f>
        <v>0.05</v>
      </c>
      <c r="D70" s="37">
        <f>'cieki 2022'!J71</f>
        <v>1.5</v>
      </c>
      <c r="E70" s="37">
        <f>'cieki 2022'!L71</f>
        <v>5.2600000000000001E-2</v>
      </c>
      <c r="F70" s="37">
        <f>'cieki 2022'!N71</f>
        <v>4.37</v>
      </c>
      <c r="G70" s="37">
        <f>'cieki 2022'!O71</f>
        <v>3.89</v>
      </c>
      <c r="H70" s="37">
        <f>'cieki 2022'!P71</f>
        <v>2.7300000000000001E-2</v>
      </c>
      <c r="I70" s="37">
        <f>'cieki 2022'!S71</f>
        <v>3.43</v>
      </c>
      <c r="J70" s="37">
        <f>'cieki 2022'!T71</f>
        <v>2.94</v>
      </c>
      <c r="K70" s="50">
        <f>'cieki 2022'!X71</f>
        <v>13.4</v>
      </c>
      <c r="L70" s="50">
        <f>'cieki 2022'!AA71</f>
        <v>3490</v>
      </c>
      <c r="M70" s="50">
        <f>'cieki 2022'!AB71</f>
        <v>95.6</v>
      </c>
      <c r="N70" s="50">
        <f>'cieki 2022'!AH71</f>
        <v>44</v>
      </c>
      <c r="O70" s="50">
        <f>'cieki 2022'!AI71</f>
        <v>59</v>
      </c>
      <c r="P70" s="50">
        <f>'cieki 2022'!AJ71</f>
        <v>7</v>
      </c>
      <c r="Q70" s="50">
        <f>'cieki 2022'!AK71</f>
        <v>92</v>
      </c>
      <c r="R70" s="50">
        <f>'cieki 2022'!AL71</f>
        <v>33</v>
      </c>
      <c r="S70" s="50">
        <f>'cieki 2022'!AM71</f>
        <v>21</v>
      </c>
      <c r="T70" s="50">
        <f>'cieki 2022'!AN71</f>
        <v>24</v>
      </c>
      <c r="U70" s="50">
        <f>'cieki 2022'!AP71</f>
        <v>17</v>
      </c>
      <c r="V70" s="50">
        <f>'cieki 2022'!AQ71</f>
        <v>1.5</v>
      </c>
      <c r="W70" s="50">
        <f>'cieki 2022'!AR71</f>
        <v>6</v>
      </c>
      <c r="X70" s="50">
        <f>'cieki 2022'!AS71</f>
        <v>2.5</v>
      </c>
      <c r="Y70" s="50">
        <f>'cieki 2022'!AT71</f>
        <v>59</v>
      </c>
      <c r="Z70" s="50">
        <f>'cieki 2022'!AU71</f>
        <v>29</v>
      </c>
      <c r="AA70" s="50">
        <f>'cieki 2022'!AV71</f>
        <v>13</v>
      </c>
      <c r="AB70" s="50">
        <f>'cieki 2022'!AW71</f>
        <v>17</v>
      </c>
      <c r="AC70" s="50">
        <f>'cieki 2022'!AX71</f>
        <v>23</v>
      </c>
      <c r="AD70" s="50">
        <f>'cieki 2022'!AY71</f>
        <v>2.5</v>
      </c>
      <c r="AE70" s="50">
        <f>'cieki 2022'!BA71</f>
        <v>391</v>
      </c>
      <c r="AF70" s="50">
        <f>'cieki 2022'!BI71</f>
        <v>0.5</v>
      </c>
      <c r="AG70" s="50">
        <f>'cieki 2022'!BK71</f>
        <v>0.5</v>
      </c>
      <c r="AH70" s="50">
        <f>'cieki 2022'!BL71</f>
        <v>0.05</v>
      </c>
      <c r="AI70" s="50">
        <f>'cieki 2022'!BM71</f>
        <v>0.05</v>
      </c>
      <c r="AJ70" s="50">
        <f>'cieki 2022'!BN71</f>
        <v>0.05</v>
      </c>
      <c r="AK70" s="50">
        <f>'cieki 2022'!BQ71</f>
        <v>0.4</v>
      </c>
      <c r="AL70" s="50">
        <f>'cieki 2022'!BR71</f>
        <v>0.05</v>
      </c>
      <c r="AM70" s="50">
        <f>'cieki 2022'!BT71</f>
        <v>0.05</v>
      </c>
      <c r="AN70" s="50">
        <f>'cieki 2022'!BU71</f>
        <v>0.05</v>
      </c>
      <c r="AO70" s="50">
        <f>'cieki 2022'!BV71</f>
        <v>0.05</v>
      </c>
      <c r="AP70" s="50">
        <f>'cieki 2022'!BW71</f>
        <v>0.1</v>
      </c>
      <c r="AQ70" s="139">
        <f>'cieki 2022'!BY71</f>
        <v>0</v>
      </c>
      <c r="AR70" s="139">
        <f>'cieki 2022'!CJ71</f>
        <v>0</v>
      </c>
      <c r="AS70" s="139">
        <f>'cieki 2022'!CM71</f>
        <v>0</v>
      </c>
      <c r="AT70" s="139">
        <f>'cieki 2022'!CR71</f>
        <v>0</v>
      </c>
      <c r="AU70" s="139">
        <f>'cieki 2022'!CW71</f>
        <v>0</v>
      </c>
      <c r="AV70" s="139">
        <f>'cieki 2022'!DB71</f>
        <v>0</v>
      </c>
      <c r="AW70" s="50">
        <f>'cieki 2022'!DC71</f>
        <v>0.05</v>
      </c>
      <c r="AX70" s="74">
        <f>'cieki 2022'!DD71</f>
        <v>0.05</v>
      </c>
      <c r="AY70" s="72" t="s">
        <v>161</v>
      </c>
      <c r="AZ70" s="8"/>
    </row>
    <row r="71" spans="1:52" s="49" customFormat="1" ht="25.5" x14ac:dyDescent="0.2">
      <c r="A71" s="7">
        <f>'cieki 2022'!B72</f>
        <v>224</v>
      </c>
      <c r="B71" s="12" t="str">
        <f>'cieki 2022'!D72</f>
        <v>Kanał Krępiński - most na drodze Głuchowo-Lemierzyce</v>
      </c>
      <c r="C71" s="37">
        <f>'cieki 2022'!I72</f>
        <v>0.05</v>
      </c>
      <c r="D71" s="37">
        <f>'cieki 2022'!J72</f>
        <v>1.5</v>
      </c>
      <c r="E71" s="37">
        <f>'cieki 2022'!L72</f>
        <v>2.5000000000000001E-2</v>
      </c>
      <c r="F71" s="37">
        <f>'cieki 2022'!N72</f>
        <v>2.82</v>
      </c>
      <c r="G71" s="37">
        <f>'cieki 2022'!O72</f>
        <v>6.4</v>
      </c>
      <c r="H71" s="37">
        <f>'cieki 2022'!P72</f>
        <v>9.4000000000000004E-3</v>
      </c>
      <c r="I71" s="37">
        <f>'cieki 2022'!S72</f>
        <v>3.2</v>
      </c>
      <c r="J71" s="37">
        <f>'cieki 2022'!T72</f>
        <v>0.5</v>
      </c>
      <c r="K71" s="50">
        <f>'cieki 2022'!X72</f>
        <v>8.02</v>
      </c>
      <c r="L71" s="50">
        <f>'cieki 2022'!AA72</f>
        <v>2450</v>
      </c>
      <c r="M71" s="50">
        <f>'cieki 2022'!AB72</f>
        <v>64.599999999999994</v>
      </c>
      <c r="N71" s="50">
        <f>'cieki 2022'!AH72</f>
        <v>7</v>
      </c>
      <c r="O71" s="50">
        <f>'cieki 2022'!AI72</f>
        <v>10</v>
      </c>
      <c r="P71" s="50">
        <f>'cieki 2022'!AJ72</f>
        <v>2.5</v>
      </c>
      <c r="Q71" s="50">
        <f>'cieki 2022'!AK72</f>
        <v>20</v>
      </c>
      <c r="R71" s="50">
        <f>'cieki 2022'!AL72</f>
        <v>9</v>
      </c>
      <c r="S71" s="50">
        <f>'cieki 2022'!AM72</f>
        <v>13</v>
      </c>
      <c r="T71" s="50">
        <f>'cieki 2022'!AN72</f>
        <v>8</v>
      </c>
      <c r="U71" s="50">
        <f>'cieki 2022'!AP72</f>
        <v>2.5</v>
      </c>
      <c r="V71" s="50">
        <f>'cieki 2022'!AQ72</f>
        <v>1.5</v>
      </c>
      <c r="W71" s="50">
        <f>'cieki 2022'!AR72</f>
        <v>2.5</v>
      </c>
      <c r="X71" s="50">
        <f>'cieki 2022'!AS72</f>
        <v>2.5</v>
      </c>
      <c r="Y71" s="50">
        <f>'cieki 2022'!AT72</f>
        <v>13</v>
      </c>
      <c r="Z71" s="50">
        <f>'cieki 2022'!AU72</f>
        <v>2.5</v>
      </c>
      <c r="AA71" s="50">
        <f>'cieki 2022'!AV72</f>
        <v>2.5</v>
      </c>
      <c r="AB71" s="50">
        <f>'cieki 2022'!AW72</f>
        <v>2.5</v>
      </c>
      <c r="AC71" s="50">
        <f>'cieki 2022'!AX72</f>
        <v>9</v>
      </c>
      <c r="AD71" s="50">
        <f>'cieki 2022'!AY72</f>
        <v>2.5</v>
      </c>
      <c r="AE71" s="50">
        <f>'cieki 2022'!BA72</f>
        <v>94</v>
      </c>
      <c r="AF71" s="50">
        <f>'cieki 2022'!BI72</f>
        <v>0.5</v>
      </c>
      <c r="AG71" s="50">
        <f>'cieki 2022'!BK72</f>
        <v>0.5</v>
      </c>
      <c r="AH71" s="50">
        <f>'cieki 2022'!BL72</f>
        <v>0.05</v>
      </c>
      <c r="AI71" s="50">
        <f>'cieki 2022'!BM72</f>
        <v>0.05</v>
      </c>
      <c r="AJ71" s="50">
        <f>'cieki 2022'!BN72</f>
        <v>0.05</v>
      </c>
      <c r="AK71" s="50">
        <f>'cieki 2022'!BQ72</f>
        <v>0.4</v>
      </c>
      <c r="AL71" s="50">
        <f>'cieki 2022'!BR72</f>
        <v>0.05</v>
      </c>
      <c r="AM71" s="50">
        <f>'cieki 2022'!BT72</f>
        <v>0.05</v>
      </c>
      <c r="AN71" s="50">
        <f>'cieki 2022'!BU72</f>
        <v>0.05</v>
      </c>
      <c r="AO71" s="50">
        <f>'cieki 2022'!BV72</f>
        <v>0.05</v>
      </c>
      <c r="AP71" s="50">
        <f>'cieki 2022'!BW72</f>
        <v>0.1</v>
      </c>
      <c r="AQ71" s="139">
        <f>'cieki 2022'!BY72</f>
        <v>0</v>
      </c>
      <c r="AR71" s="139">
        <f>'cieki 2022'!CJ72</f>
        <v>0</v>
      </c>
      <c r="AS71" s="139">
        <f>'cieki 2022'!CM72</f>
        <v>0</v>
      </c>
      <c r="AT71" s="139">
        <f>'cieki 2022'!CR72</f>
        <v>0</v>
      </c>
      <c r="AU71" s="139">
        <f>'cieki 2022'!CW72</f>
        <v>0</v>
      </c>
      <c r="AV71" s="139">
        <f>'cieki 2022'!DB72</f>
        <v>0</v>
      </c>
      <c r="AW71" s="50">
        <f>'cieki 2022'!DC72</f>
        <v>0.05</v>
      </c>
      <c r="AX71" s="74">
        <f>'cieki 2022'!DD72</f>
        <v>0.05</v>
      </c>
      <c r="AY71" s="72" t="s">
        <v>161</v>
      </c>
      <c r="AZ71" s="8"/>
    </row>
    <row r="72" spans="1:52" s="49" customFormat="1" x14ac:dyDescent="0.2">
      <c r="A72" s="7">
        <f>'cieki 2022'!B73</f>
        <v>225</v>
      </c>
      <c r="B72" s="12" t="str">
        <f>'cieki 2022'!D73</f>
        <v>Kanał Mosiński - Głuchowo</v>
      </c>
      <c r="C72" s="37">
        <f>'cieki 2022'!I73</f>
        <v>0.05</v>
      </c>
      <c r="D72" s="37">
        <f>'cieki 2022'!J73</f>
        <v>1.5</v>
      </c>
      <c r="E72" s="37">
        <f>'cieki 2022'!L73</f>
        <v>2.5000000000000001E-2</v>
      </c>
      <c r="F72" s="37">
        <f>'cieki 2022'!N73</f>
        <v>11.4</v>
      </c>
      <c r="G72" s="37">
        <f>'cieki 2022'!O73</f>
        <v>9.59</v>
      </c>
      <c r="H72" s="37">
        <f>'cieki 2022'!P73</f>
        <v>5.0000000000000001E-4</v>
      </c>
      <c r="I72" s="37">
        <f>'cieki 2022'!S73</f>
        <v>9.69</v>
      </c>
      <c r="J72" s="37">
        <f>'cieki 2022'!T73</f>
        <v>22.1</v>
      </c>
      <c r="K72" s="50">
        <f>'cieki 2022'!X73</f>
        <v>32.6</v>
      </c>
      <c r="L72" s="50">
        <f>'cieki 2022'!AA73</f>
        <v>14900</v>
      </c>
      <c r="M72" s="50">
        <f>'cieki 2022'!AB73</f>
        <v>202</v>
      </c>
      <c r="N72" s="50">
        <f>'cieki 2022'!AH73</f>
        <v>46</v>
      </c>
      <c r="O72" s="50">
        <f>'cieki 2022'!AI73</f>
        <v>7</v>
      </c>
      <c r="P72" s="50">
        <f>'cieki 2022'!AJ73</f>
        <v>2.5</v>
      </c>
      <c r="Q72" s="50">
        <f>'cieki 2022'!AK73</f>
        <v>17</v>
      </c>
      <c r="R72" s="50">
        <f>'cieki 2022'!AL73</f>
        <v>9</v>
      </c>
      <c r="S72" s="50">
        <f>'cieki 2022'!AM73</f>
        <v>9</v>
      </c>
      <c r="T72" s="50">
        <f>'cieki 2022'!AN73</f>
        <v>11</v>
      </c>
      <c r="U72" s="50">
        <f>'cieki 2022'!AP73</f>
        <v>8</v>
      </c>
      <c r="V72" s="50">
        <f>'cieki 2022'!AQ73</f>
        <v>1.5</v>
      </c>
      <c r="W72" s="50">
        <f>'cieki 2022'!AR73</f>
        <v>2.5</v>
      </c>
      <c r="X72" s="50">
        <f>'cieki 2022'!AS73</f>
        <v>2.5</v>
      </c>
      <c r="Y72" s="50">
        <f>'cieki 2022'!AT73</f>
        <v>13</v>
      </c>
      <c r="Z72" s="50">
        <f>'cieki 2022'!AU73</f>
        <v>9</v>
      </c>
      <c r="AA72" s="50">
        <f>'cieki 2022'!AV73</f>
        <v>2.5</v>
      </c>
      <c r="AB72" s="50">
        <f>'cieki 2022'!AW73</f>
        <v>2.5</v>
      </c>
      <c r="AC72" s="50">
        <f>'cieki 2022'!AX73</f>
        <v>11</v>
      </c>
      <c r="AD72" s="50">
        <f>'cieki 2022'!AY73</f>
        <v>2.5</v>
      </c>
      <c r="AE72" s="50">
        <f>'cieki 2022'!BA73</f>
        <v>132.5</v>
      </c>
      <c r="AF72" s="50">
        <f>'cieki 2022'!BI73</f>
        <v>0.5</v>
      </c>
      <c r="AG72" s="50">
        <f>'cieki 2022'!BK73</f>
        <v>0.5</v>
      </c>
      <c r="AH72" s="50">
        <f>'cieki 2022'!BL73</f>
        <v>0.05</v>
      </c>
      <c r="AI72" s="50">
        <f>'cieki 2022'!BM73</f>
        <v>0.05</v>
      </c>
      <c r="AJ72" s="50">
        <f>'cieki 2022'!BN73</f>
        <v>0.05</v>
      </c>
      <c r="AK72" s="50">
        <f>'cieki 2022'!BQ73</f>
        <v>0.4</v>
      </c>
      <c r="AL72" s="50">
        <f>'cieki 2022'!BR73</f>
        <v>0.05</v>
      </c>
      <c r="AM72" s="50">
        <f>'cieki 2022'!BT73</f>
        <v>0.05</v>
      </c>
      <c r="AN72" s="50">
        <f>'cieki 2022'!BU73</f>
        <v>0.05</v>
      </c>
      <c r="AO72" s="50">
        <f>'cieki 2022'!BV73</f>
        <v>0.05</v>
      </c>
      <c r="AP72" s="50">
        <f>'cieki 2022'!BW73</f>
        <v>0.1</v>
      </c>
      <c r="AQ72" s="139">
        <f>'cieki 2022'!BY73</f>
        <v>0</v>
      </c>
      <c r="AR72" s="139">
        <f>'cieki 2022'!CJ73</f>
        <v>0</v>
      </c>
      <c r="AS72" s="139">
        <f>'cieki 2022'!CM73</f>
        <v>0</v>
      </c>
      <c r="AT72" s="139">
        <f>'cieki 2022'!CR73</f>
        <v>0</v>
      </c>
      <c r="AU72" s="139">
        <f>'cieki 2022'!CW73</f>
        <v>0</v>
      </c>
      <c r="AV72" s="139">
        <f>'cieki 2022'!DB73</f>
        <v>0</v>
      </c>
      <c r="AW72" s="50">
        <f>'cieki 2022'!DC73</f>
        <v>0.05</v>
      </c>
      <c r="AX72" s="74">
        <f>'cieki 2022'!DD73</f>
        <v>0.05</v>
      </c>
      <c r="AY72" s="72" t="s">
        <v>161</v>
      </c>
      <c r="AZ72" s="8"/>
    </row>
    <row r="73" spans="1:52" s="49" customFormat="1" x14ac:dyDescent="0.2">
      <c r="A73" s="7">
        <f>'cieki 2022'!B74</f>
        <v>226</v>
      </c>
      <c r="B73" s="12" t="str">
        <f>'cieki 2022'!D74</f>
        <v>Kanał Mosiński - Gryżyna</v>
      </c>
      <c r="C73" s="37">
        <f>'cieki 2022'!I74</f>
        <v>0.05</v>
      </c>
      <c r="D73" s="37">
        <f>'cieki 2022'!J74</f>
        <v>1.5</v>
      </c>
      <c r="E73" s="37">
        <f>'cieki 2022'!L74</f>
        <v>2.5000000000000001E-2</v>
      </c>
      <c r="F73" s="37">
        <f>'cieki 2022'!N74</f>
        <v>2.0299999999999998</v>
      </c>
      <c r="G73" s="37">
        <f>'cieki 2022'!O74</f>
        <v>6.7</v>
      </c>
      <c r="H73" s="37">
        <f>'cieki 2022'!P74</f>
        <v>5.0000000000000001E-4</v>
      </c>
      <c r="I73" s="37">
        <f>'cieki 2022'!S74</f>
        <v>1.03</v>
      </c>
      <c r="J73" s="37">
        <f>'cieki 2022'!T74</f>
        <v>5.14</v>
      </c>
      <c r="K73" s="50">
        <f>'cieki 2022'!X74</f>
        <v>8.44</v>
      </c>
      <c r="L73" s="50">
        <f>'cieki 2022'!AA74</f>
        <v>1460</v>
      </c>
      <c r="M73" s="50">
        <f>'cieki 2022'!AB74</f>
        <v>29.4</v>
      </c>
      <c r="N73" s="50">
        <f>'cieki 2022'!AH74</f>
        <v>13</v>
      </c>
      <c r="O73" s="50">
        <f>'cieki 2022'!AI74</f>
        <v>2.5</v>
      </c>
      <c r="P73" s="50">
        <f>'cieki 2022'!AJ74</f>
        <v>2.5</v>
      </c>
      <c r="Q73" s="50">
        <f>'cieki 2022'!AK74</f>
        <v>2.5</v>
      </c>
      <c r="R73" s="50">
        <f>'cieki 2022'!AL74</f>
        <v>2.5</v>
      </c>
      <c r="S73" s="50">
        <f>'cieki 2022'!AM74</f>
        <v>2.5</v>
      </c>
      <c r="T73" s="50">
        <f>'cieki 2022'!AN74</f>
        <v>2.5</v>
      </c>
      <c r="U73" s="50">
        <f>'cieki 2022'!AP74</f>
        <v>2.5</v>
      </c>
      <c r="V73" s="50">
        <f>'cieki 2022'!AQ74</f>
        <v>1.5</v>
      </c>
      <c r="W73" s="50">
        <f>'cieki 2022'!AR74</f>
        <v>2.5</v>
      </c>
      <c r="X73" s="50">
        <f>'cieki 2022'!AS74</f>
        <v>2.5</v>
      </c>
      <c r="Y73" s="50">
        <f>'cieki 2022'!AT74</f>
        <v>2.5</v>
      </c>
      <c r="Z73" s="50">
        <f>'cieki 2022'!AU74</f>
        <v>2.5</v>
      </c>
      <c r="AA73" s="50">
        <f>'cieki 2022'!AV74</f>
        <v>2.5</v>
      </c>
      <c r="AB73" s="50">
        <f>'cieki 2022'!AW74</f>
        <v>2.5</v>
      </c>
      <c r="AC73" s="50">
        <f>'cieki 2022'!AX74</f>
        <v>2.5</v>
      </c>
      <c r="AD73" s="50">
        <f>'cieki 2022'!AY74</f>
        <v>2.5</v>
      </c>
      <c r="AE73" s="50">
        <f>'cieki 2022'!BA74</f>
        <v>42</v>
      </c>
      <c r="AF73" s="50">
        <f>'cieki 2022'!BI74</f>
        <v>0.5</v>
      </c>
      <c r="AG73" s="50">
        <f>'cieki 2022'!BK74</f>
        <v>0.5</v>
      </c>
      <c r="AH73" s="50">
        <f>'cieki 2022'!BL74</f>
        <v>0.05</v>
      </c>
      <c r="AI73" s="50">
        <f>'cieki 2022'!BM74</f>
        <v>0.05</v>
      </c>
      <c r="AJ73" s="50">
        <f>'cieki 2022'!BN74</f>
        <v>0.05</v>
      </c>
      <c r="AK73" s="50">
        <f>'cieki 2022'!BQ74</f>
        <v>0.4</v>
      </c>
      <c r="AL73" s="50">
        <f>'cieki 2022'!BR74</f>
        <v>0.05</v>
      </c>
      <c r="AM73" s="50">
        <f>'cieki 2022'!BT74</f>
        <v>0.05</v>
      </c>
      <c r="AN73" s="50">
        <f>'cieki 2022'!BU74</f>
        <v>0.05</v>
      </c>
      <c r="AO73" s="50">
        <f>'cieki 2022'!BV74</f>
        <v>0.05</v>
      </c>
      <c r="AP73" s="50">
        <f>'cieki 2022'!BW74</f>
        <v>0.1</v>
      </c>
      <c r="AQ73" s="139">
        <f>'cieki 2022'!BY74</f>
        <v>0</v>
      </c>
      <c r="AR73" s="139">
        <f>'cieki 2022'!CJ74</f>
        <v>0</v>
      </c>
      <c r="AS73" s="139">
        <f>'cieki 2022'!CM74</f>
        <v>0</v>
      </c>
      <c r="AT73" s="139">
        <f>'cieki 2022'!CR74</f>
        <v>0</v>
      </c>
      <c r="AU73" s="139">
        <f>'cieki 2022'!CW74</f>
        <v>0</v>
      </c>
      <c r="AV73" s="139">
        <f>'cieki 2022'!DB74</f>
        <v>0</v>
      </c>
      <c r="AW73" s="50">
        <f>'cieki 2022'!DC74</f>
        <v>0.05</v>
      </c>
      <c r="AX73" s="74">
        <f>'cieki 2022'!DD74</f>
        <v>0.05</v>
      </c>
      <c r="AY73" s="72" t="s">
        <v>161</v>
      </c>
      <c r="AZ73" s="8"/>
    </row>
    <row r="74" spans="1:52" s="49" customFormat="1" x14ac:dyDescent="0.2">
      <c r="A74" s="7">
        <f>'cieki 2022'!B75</f>
        <v>227</v>
      </c>
      <c r="B74" s="12" t="str">
        <f>'cieki 2022'!D75</f>
        <v>Kanał Mosiński - Mosina</v>
      </c>
      <c r="C74" s="37">
        <f>'cieki 2022'!I75</f>
        <v>0.05</v>
      </c>
      <c r="D74" s="37">
        <f>'cieki 2022'!J75</f>
        <v>1.5</v>
      </c>
      <c r="E74" s="37">
        <f>'cieki 2022'!L75</f>
        <v>2.5000000000000001E-2</v>
      </c>
      <c r="F74" s="37">
        <f>'cieki 2022'!N75</f>
        <v>2.62</v>
      </c>
      <c r="G74" s="37">
        <f>'cieki 2022'!O75</f>
        <v>4.22</v>
      </c>
      <c r="H74" s="37">
        <f>'cieki 2022'!P75</f>
        <v>5.0000000000000001E-4</v>
      </c>
      <c r="I74" s="37">
        <f>'cieki 2022'!S75</f>
        <v>1.42</v>
      </c>
      <c r="J74" s="37">
        <f>'cieki 2022'!T75</f>
        <v>3.27</v>
      </c>
      <c r="K74" s="50">
        <f>'cieki 2022'!X75</f>
        <v>9.69</v>
      </c>
      <c r="L74" s="50">
        <f>'cieki 2022'!AA75</f>
        <v>1750</v>
      </c>
      <c r="M74" s="50">
        <f>'cieki 2022'!AB75</f>
        <v>44</v>
      </c>
      <c r="N74" s="50">
        <f>'cieki 2022'!AH75</f>
        <v>30</v>
      </c>
      <c r="O74" s="50">
        <f>'cieki 2022'!AI75</f>
        <v>77</v>
      </c>
      <c r="P74" s="50">
        <f>'cieki 2022'!AJ75</f>
        <v>22</v>
      </c>
      <c r="Q74" s="50">
        <f>'cieki 2022'!AK75</f>
        <v>216</v>
      </c>
      <c r="R74" s="50">
        <f>'cieki 2022'!AL75</f>
        <v>100</v>
      </c>
      <c r="S74" s="50">
        <f>'cieki 2022'!AM75</f>
        <v>79</v>
      </c>
      <c r="T74" s="50">
        <f>'cieki 2022'!AN75</f>
        <v>106</v>
      </c>
      <c r="U74" s="50">
        <f>'cieki 2022'!AP75</f>
        <v>64</v>
      </c>
      <c r="V74" s="50">
        <f>'cieki 2022'!AQ75</f>
        <v>1.5</v>
      </c>
      <c r="W74" s="50">
        <f>'cieki 2022'!AR75</f>
        <v>8</v>
      </c>
      <c r="X74" s="50">
        <f>'cieki 2022'!AS75</f>
        <v>11</v>
      </c>
      <c r="Y74" s="50">
        <f>'cieki 2022'!AT75</f>
        <v>154</v>
      </c>
      <c r="Z74" s="50">
        <f>'cieki 2022'!AU75</f>
        <v>93</v>
      </c>
      <c r="AA74" s="50">
        <f>'cieki 2022'!AV75</f>
        <v>38</v>
      </c>
      <c r="AB74" s="50">
        <f>'cieki 2022'!AW75</f>
        <v>41</v>
      </c>
      <c r="AC74" s="50">
        <f>'cieki 2022'!AX75</f>
        <v>67</v>
      </c>
      <c r="AD74" s="50">
        <f>'cieki 2022'!AY75</f>
        <v>35</v>
      </c>
      <c r="AE74" s="50">
        <f>'cieki 2022'!BA75</f>
        <v>935.5</v>
      </c>
      <c r="AF74" s="50">
        <f>'cieki 2022'!BI75</f>
        <v>0.5</v>
      </c>
      <c r="AG74" s="50">
        <f>'cieki 2022'!BK75</f>
        <v>0.5</v>
      </c>
      <c r="AH74" s="50">
        <f>'cieki 2022'!BL75</f>
        <v>0.05</v>
      </c>
      <c r="AI74" s="50">
        <f>'cieki 2022'!BM75</f>
        <v>0.05</v>
      </c>
      <c r="AJ74" s="50">
        <f>'cieki 2022'!BN75</f>
        <v>0.05</v>
      </c>
      <c r="AK74" s="50">
        <f>'cieki 2022'!BQ75</f>
        <v>0.4</v>
      </c>
      <c r="AL74" s="50">
        <f>'cieki 2022'!BR75</f>
        <v>0.05</v>
      </c>
      <c r="AM74" s="50">
        <f>'cieki 2022'!BT75</f>
        <v>0.05</v>
      </c>
      <c r="AN74" s="50">
        <f>'cieki 2022'!BU75</f>
        <v>0.05</v>
      </c>
      <c r="AO74" s="50">
        <f>'cieki 2022'!BV75</f>
        <v>0.05</v>
      </c>
      <c r="AP74" s="50">
        <f>'cieki 2022'!BW75</f>
        <v>0.1</v>
      </c>
      <c r="AQ74" s="139">
        <f>'cieki 2022'!BY75</f>
        <v>0</v>
      </c>
      <c r="AR74" s="139">
        <f>'cieki 2022'!CJ75</f>
        <v>0</v>
      </c>
      <c r="AS74" s="139">
        <f>'cieki 2022'!CM75</f>
        <v>0</v>
      </c>
      <c r="AT74" s="139">
        <f>'cieki 2022'!CR75</f>
        <v>0</v>
      </c>
      <c r="AU74" s="139">
        <f>'cieki 2022'!CW75</f>
        <v>0</v>
      </c>
      <c r="AV74" s="139">
        <f>'cieki 2022'!DB75</f>
        <v>0</v>
      </c>
      <c r="AW74" s="50">
        <f>'cieki 2022'!DC75</f>
        <v>0.05</v>
      </c>
      <c r="AX74" s="74">
        <f>'cieki 2022'!DD75</f>
        <v>0.05</v>
      </c>
      <c r="AY74" s="81" t="s">
        <v>162</v>
      </c>
      <c r="AZ74" s="8"/>
    </row>
    <row r="75" spans="1:52" s="49" customFormat="1" x14ac:dyDescent="0.2">
      <c r="A75" s="7">
        <f>'cieki 2022'!B76</f>
        <v>228</v>
      </c>
      <c r="B75" s="12" t="str">
        <f>'cieki 2022'!D76</f>
        <v>Kanał Mosiński - Niedźwiady</v>
      </c>
      <c r="C75" s="37">
        <f>'cieki 2022'!I76</f>
        <v>0.05</v>
      </c>
      <c r="D75" s="37">
        <f>'cieki 2022'!J76</f>
        <v>1.5</v>
      </c>
      <c r="E75" s="37">
        <f>'cieki 2022'!L76</f>
        <v>2.5000000000000001E-2</v>
      </c>
      <c r="F75" s="37">
        <f>'cieki 2022'!N76</f>
        <v>2.38</v>
      </c>
      <c r="G75" s="37">
        <f>'cieki 2022'!O76</f>
        <v>4.04</v>
      </c>
      <c r="H75" s="37">
        <f>'cieki 2022'!P76</f>
        <v>3.5000000000000001E-3</v>
      </c>
      <c r="I75" s="37">
        <f>'cieki 2022'!S76</f>
        <v>1.1599999999999999</v>
      </c>
      <c r="J75" s="37">
        <f>'cieki 2022'!T76</f>
        <v>3.58</v>
      </c>
      <c r="K75" s="50">
        <f>'cieki 2022'!X76</f>
        <v>5.01</v>
      </c>
      <c r="L75" s="50">
        <f>'cieki 2022'!AA76</f>
        <v>1500</v>
      </c>
      <c r="M75" s="50">
        <f>'cieki 2022'!AB76</f>
        <v>39.299999999999997</v>
      </c>
      <c r="N75" s="50">
        <f>'cieki 2022'!AH76</f>
        <v>11</v>
      </c>
      <c r="O75" s="50">
        <f>'cieki 2022'!AI76</f>
        <v>2.5</v>
      </c>
      <c r="P75" s="50">
        <f>'cieki 2022'!AJ76</f>
        <v>2.5</v>
      </c>
      <c r="Q75" s="50">
        <f>'cieki 2022'!AK76</f>
        <v>28</v>
      </c>
      <c r="R75" s="50">
        <f>'cieki 2022'!AL76</f>
        <v>38</v>
      </c>
      <c r="S75" s="50">
        <f>'cieki 2022'!AM76</f>
        <v>21</v>
      </c>
      <c r="T75" s="50">
        <f>'cieki 2022'!AN76</f>
        <v>52</v>
      </c>
      <c r="U75" s="50">
        <f>'cieki 2022'!AP76</f>
        <v>53</v>
      </c>
      <c r="V75" s="50">
        <f>'cieki 2022'!AQ76</f>
        <v>1.5</v>
      </c>
      <c r="W75" s="50">
        <f>'cieki 2022'!AR76</f>
        <v>2.5</v>
      </c>
      <c r="X75" s="50">
        <f>'cieki 2022'!AS76</f>
        <v>2.5</v>
      </c>
      <c r="Y75" s="50">
        <f>'cieki 2022'!AT76</f>
        <v>38</v>
      </c>
      <c r="Z75" s="50">
        <f>'cieki 2022'!AU76</f>
        <v>46</v>
      </c>
      <c r="AA75" s="50">
        <f>'cieki 2022'!AV76</f>
        <v>25</v>
      </c>
      <c r="AB75" s="50">
        <f>'cieki 2022'!AW76</f>
        <v>16</v>
      </c>
      <c r="AC75" s="50">
        <f>'cieki 2022'!AX76</f>
        <v>56</v>
      </c>
      <c r="AD75" s="50">
        <f>'cieki 2022'!AY76</f>
        <v>16</v>
      </c>
      <c r="AE75" s="50">
        <f>'cieki 2022'!BA76</f>
        <v>270.5</v>
      </c>
      <c r="AF75" s="50">
        <f>'cieki 2022'!BI76</f>
        <v>0.5</v>
      </c>
      <c r="AG75" s="50">
        <f>'cieki 2022'!BK76</f>
        <v>0.5</v>
      </c>
      <c r="AH75" s="50">
        <f>'cieki 2022'!BL76</f>
        <v>0.05</v>
      </c>
      <c r="AI75" s="50">
        <f>'cieki 2022'!BM76</f>
        <v>0.05</v>
      </c>
      <c r="AJ75" s="50">
        <f>'cieki 2022'!BN76</f>
        <v>0.05</v>
      </c>
      <c r="AK75" s="50">
        <f>'cieki 2022'!BQ76</f>
        <v>0.4</v>
      </c>
      <c r="AL75" s="50">
        <f>'cieki 2022'!BR76</f>
        <v>0.05</v>
      </c>
      <c r="AM75" s="50">
        <f>'cieki 2022'!BT76</f>
        <v>0.05</v>
      </c>
      <c r="AN75" s="50">
        <f>'cieki 2022'!BU76</f>
        <v>0.05</v>
      </c>
      <c r="AO75" s="50">
        <f>'cieki 2022'!BV76</f>
        <v>0.05</v>
      </c>
      <c r="AP75" s="50">
        <f>'cieki 2022'!BW76</f>
        <v>0.1</v>
      </c>
      <c r="AQ75" s="139">
        <f>'cieki 2022'!BY76</f>
        <v>0</v>
      </c>
      <c r="AR75" s="139">
        <f>'cieki 2022'!CJ76</f>
        <v>0</v>
      </c>
      <c r="AS75" s="139">
        <f>'cieki 2022'!CM76</f>
        <v>0</v>
      </c>
      <c r="AT75" s="139">
        <f>'cieki 2022'!CR76</f>
        <v>0</v>
      </c>
      <c r="AU75" s="139">
        <f>'cieki 2022'!CW76</f>
        <v>0</v>
      </c>
      <c r="AV75" s="139">
        <f>'cieki 2022'!DB76</f>
        <v>0</v>
      </c>
      <c r="AW75" s="50">
        <f>'cieki 2022'!DC76</f>
        <v>0.05</v>
      </c>
      <c r="AX75" s="74">
        <f>'cieki 2022'!DD76</f>
        <v>0.05</v>
      </c>
      <c r="AY75" s="72" t="s">
        <v>161</v>
      </c>
      <c r="AZ75" s="8"/>
    </row>
    <row r="76" spans="1:52" s="49" customFormat="1" x14ac:dyDescent="0.2">
      <c r="A76" s="7">
        <f>'cieki 2022'!B77</f>
        <v>229</v>
      </c>
      <c r="B76" s="12" t="str">
        <f>'cieki 2022'!D77</f>
        <v>Kanał Palemona - Kwidzyn</v>
      </c>
      <c r="C76" s="37">
        <f>'cieki 2022'!I77</f>
        <v>0.16400000000000001</v>
      </c>
      <c r="D76" s="37">
        <f>'cieki 2022'!J77</f>
        <v>11.8</v>
      </c>
      <c r="E76" s="37">
        <f>'cieki 2022'!L77</f>
        <v>0.88</v>
      </c>
      <c r="F76" s="37">
        <f>'cieki 2022'!N77</f>
        <v>59.2</v>
      </c>
      <c r="G76" s="37">
        <f>'cieki 2022'!O77</f>
        <v>61.4</v>
      </c>
      <c r="H76" s="37">
        <f>'cieki 2022'!P77</f>
        <v>5.33E-2</v>
      </c>
      <c r="I76" s="37">
        <f>'cieki 2022'!S77</f>
        <v>40.700000000000003</v>
      </c>
      <c r="J76" s="37">
        <f>'cieki 2022'!T77</f>
        <v>62</v>
      </c>
      <c r="K76" s="50">
        <f>'cieki 2022'!X77</f>
        <v>236</v>
      </c>
      <c r="L76" s="50">
        <f>'cieki 2022'!AA77</f>
        <v>8970</v>
      </c>
      <c r="M76" s="50">
        <f>'cieki 2022'!AB77</f>
        <v>4223.4549999999999</v>
      </c>
      <c r="N76" s="50">
        <f>'cieki 2022'!AH77</f>
        <v>84</v>
      </c>
      <c r="O76" s="50">
        <f>'cieki 2022'!AI77</f>
        <v>158</v>
      </c>
      <c r="P76" s="50">
        <f>'cieki 2022'!AJ77</f>
        <v>25</v>
      </c>
      <c r="Q76" s="50">
        <f>'cieki 2022'!AK77</f>
        <v>241</v>
      </c>
      <c r="R76" s="50">
        <f>'cieki 2022'!AL77</f>
        <v>58</v>
      </c>
      <c r="S76" s="50">
        <f>'cieki 2022'!AM77</f>
        <v>49</v>
      </c>
      <c r="T76" s="50">
        <f>'cieki 2022'!AN77</f>
        <v>55</v>
      </c>
      <c r="U76" s="50">
        <f>'cieki 2022'!AP77</f>
        <v>29</v>
      </c>
      <c r="V76" s="50">
        <f>'cieki 2022'!AQ77</f>
        <v>14</v>
      </c>
      <c r="W76" s="50">
        <f>'cieki 2022'!AR77</f>
        <v>43</v>
      </c>
      <c r="X76" s="50">
        <f>'cieki 2022'!AS77</f>
        <v>20</v>
      </c>
      <c r="Y76" s="50">
        <f>'cieki 2022'!AT77</f>
        <v>211</v>
      </c>
      <c r="Z76" s="50">
        <f>'cieki 2022'!AU77</f>
        <v>73</v>
      </c>
      <c r="AA76" s="50">
        <f>'cieki 2022'!AV77</f>
        <v>30</v>
      </c>
      <c r="AB76" s="50">
        <f>'cieki 2022'!AW77</f>
        <v>51</v>
      </c>
      <c r="AC76" s="50">
        <f>'cieki 2022'!AX77</f>
        <v>39</v>
      </c>
      <c r="AD76" s="50">
        <f>'cieki 2022'!AY77</f>
        <v>2.5</v>
      </c>
      <c r="AE76" s="50">
        <f>'cieki 2022'!BA77</f>
        <v>1061</v>
      </c>
      <c r="AF76" s="50">
        <f>'cieki 2022'!BI77</f>
        <v>0.5</v>
      </c>
      <c r="AG76" s="50">
        <f>'cieki 2022'!BK77</f>
        <v>0.5</v>
      </c>
      <c r="AH76" s="50">
        <f>'cieki 2022'!BL77</f>
        <v>0.05</v>
      </c>
      <c r="AI76" s="50">
        <f>'cieki 2022'!BM77</f>
        <v>0.05</v>
      </c>
      <c r="AJ76" s="50">
        <f>'cieki 2022'!BN77</f>
        <v>0.05</v>
      </c>
      <c r="AK76" s="50">
        <f>'cieki 2022'!BQ77</f>
        <v>0.4</v>
      </c>
      <c r="AL76" s="50">
        <f>'cieki 2022'!BR77</f>
        <v>0.05</v>
      </c>
      <c r="AM76" s="50">
        <f>'cieki 2022'!BT77</f>
        <v>0.05</v>
      </c>
      <c r="AN76" s="50">
        <f>'cieki 2022'!BU77</f>
        <v>0.05</v>
      </c>
      <c r="AO76" s="50">
        <f>'cieki 2022'!BV77</f>
        <v>0.05</v>
      </c>
      <c r="AP76" s="50">
        <f>'cieki 2022'!BW77</f>
        <v>0.1</v>
      </c>
      <c r="AQ76" s="139">
        <f>'cieki 2022'!BY77</f>
        <v>0</v>
      </c>
      <c r="AR76" s="139">
        <f>'cieki 2022'!CJ77</f>
        <v>0</v>
      </c>
      <c r="AS76" s="139">
        <f>'cieki 2022'!CM77</f>
        <v>0</v>
      </c>
      <c r="AT76" s="139">
        <f>'cieki 2022'!CR77</f>
        <v>0</v>
      </c>
      <c r="AU76" s="139">
        <f>'cieki 2022'!CW77</f>
        <v>0</v>
      </c>
      <c r="AV76" s="139">
        <f>'cieki 2022'!DB77</f>
        <v>0</v>
      </c>
      <c r="AW76" s="50">
        <f>'cieki 2022'!DC77</f>
        <v>0.05</v>
      </c>
      <c r="AX76" s="74">
        <f>'cieki 2022'!DD77</f>
        <v>0.05</v>
      </c>
      <c r="AY76" s="71" t="s">
        <v>164</v>
      </c>
      <c r="AZ76" s="8"/>
    </row>
    <row r="77" spans="1:52" s="49" customFormat="1" x14ac:dyDescent="0.2">
      <c r="A77" s="7">
        <f>'cieki 2022'!B78</f>
        <v>230</v>
      </c>
      <c r="B77" s="12" t="str">
        <f>'cieki 2022'!D78</f>
        <v>Kanał Psarski Potok - ujście do Oławy</v>
      </c>
      <c r="C77" s="37">
        <f>'cieki 2022'!I78</f>
        <v>0.05</v>
      </c>
      <c r="D77" s="37">
        <f>'cieki 2022'!J78</f>
        <v>5.86</v>
      </c>
      <c r="E77" s="37">
        <f>'cieki 2022'!L78</f>
        <v>2.5000000000000001E-2</v>
      </c>
      <c r="F77" s="37">
        <f>'cieki 2022'!N78</f>
        <v>4.28</v>
      </c>
      <c r="G77" s="37">
        <f>'cieki 2022'!O78</f>
        <v>7.24</v>
      </c>
      <c r="H77" s="37">
        <f>'cieki 2022'!P78</f>
        <v>3.2000000000000002E-3</v>
      </c>
      <c r="I77" s="37">
        <f>'cieki 2022'!S78</f>
        <v>5.47</v>
      </c>
      <c r="J77" s="37">
        <f>'cieki 2022'!T78</f>
        <v>2.84</v>
      </c>
      <c r="K77" s="50">
        <f>'cieki 2022'!X78</f>
        <v>9.7100000000000009</v>
      </c>
      <c r="L77" s="50">
        <f>'cieki 2022'!AA78</f>
        <v>3010</v>
      </c>
      <c r="M77" s="50">
        <f>'cieki 2022'!AB78</f>
        <v>115</v>
      </c>
      <c r="N77" s="50">
        <f>'cieki 2022'!AH78</f>
        <v>6</v>
      </c>
      <c r="O77" s="50">
        <f>'cieki 2022'!AI78</f>
        <v>33</v>
      </c>
      <c r="P77" s="50">
        <f>'cieki 2022'!AJ78</f>
        <v>16</v>
      </c>
      <c r="Q77" s="50">
        <f>'cieki 2022'!AK78</f>
        <v>82</v>
      </c>
      <c r="R77" s="50">
        <f>'cieki 2022'!AL78</f>
        <v>32</v>
      </c>
      <c r="S77" s="50">
        <f>'cieki 2022'!AM78</f>
        <v>26</v>
      </c>
      <c r="T77" s="50">
        <f>'cieki 2022'!AN78</f>
        <v>33</v>
      </c>
      <c r="U77" s="50">
        <f>'cieki 2022'!AP78</f>
        <v>19</v>
      </c>
      <c r="V77" s="50">
        <f>'cieki 2022'!AQ78</f>
        <v>1.5</v>
      </c>
      <c r="W77" s="50">
        <f>'cieki 2022'!AR78</f>
        <v>2.5</v>
      </c>
      <c r="X77" s="50">
        <f>'cieki 2022'!AS78</f>
        <v>2.5</v>
      </c>
      <c r="Y77" s="50">
        <f>'cieki 2022'!AT78</f>
        <v>47</v>
      </c>
      <c r="Z77" s="50">
        <f>'cieki 2022'!AU78</f>
        <v>35</v>
      </c>
      <c r="AA77" s="50">
        <f>'cieki 2022'!AV78</f>
        <v>14</v>
      </c>
      <c r="AB77" s="50">
        <f>'cieki 2022'!AW78</f>
        <v>14</v>
      </c>
      <c r="AC77" s="50">
        <f>'cieki 2022'!AX78</f>
        <v>30</v>
      </c>
      <c r="AD77" s="50">
        <f>'cieki 2022'!AY78</f>
        <v>9</v>
      </c>
      <c r="AE77" s="50">
        <f>'cieki 2022'!BA78</f>
        <v>330.5</v>
      </c>
      <c r="AF77" s="50">
        <f>'cieki 2022'!BI78</f>
        <v>0.5</v>
      </c>
      <c r="AG77" s="50">
        <f>'cieki 2022'!BK78</f>
        <v>0.5</v>
      </c>
      <c r="AH77" s="50">
        <f>'cieki 2022'!BL78</f>
        <v>0.05</v>
      </c>
      <c r="AI77" s="50">
        <f>'cieki 2022'!BM78</f>
        <v>0.05</v>
      </c>
      <c r="AJ77" s="50">
        <f>'cieki 2022'!BN78</f>
        <v>0.05</v>
      </c>
      <c r="AK77" s="50">
        <f>'cieki 2022'!BQ78</f>
        <v>0.4</v>
      </c>
      <c r="AL77" s="50">
        <f>'cieki 2022'!BR78</f>
        <v>0.05</v>
      </c>
      <c r="AM77" s="50">
        <f>'cieki 2022'!BT78</f>
        <v>0.05</v>
      </c>
      <c r="AN77" s="50">
        <f>'cieki 2022'!BU78</f>
        <v>0.05</v>
      </c>
      <c r="AO77" s="50">
        <f>'cieki 2022'!BV78</f>
        <v>0.05</v>
      </c>
      <c r="AP77" s="50">
        <f>'cieki 2022'!BW78</f>
        <v>0.1</v>
      </c>
      <c r="AQ77" s="50">
        <f>'cieki 2022'!BY78</f>
        <v>25</v>
      </c>
      <c r="AR77" s="37">
        <f>'cieki 2022'!CJ78</f>
        <v>5.0000000000000001E-3</v>
      </c>
      <c r="AS77" s="50">
        <f>'cieki 2022'!CM78</f>
        <v>0.5</v>
      </c>
      <c r="AT77" s="50">
        <f>'cieki 2022'!CR78</f>
        <v>0.5</v>
      </c>
      <c r="AU77" s="53">
        <f>'cieki 2022'!CW78</f>
        <v>9.2000000000000003E-4</v>
      </c>
      <c r="AV77" s="50">
        <f>'cieki 2022'!DB78</f>
        <v>0.05</v>
      </c>
      <c r="AW77" s="50">
        <f>'cieki 2022'!DC78</f>
        <v>0.05</v>
      </c>
      <c r="AX77" s="74">
        <f>'cieki 2022'!DD78</f>
        <v>0.05</v>
      </c>
      <c r="AY77" s="72" t="s">
        <v>161</v>
      </c>
      <c r="AZ77" s="8"/>
    </row>
    <row r="78" spans="1:52" s="49" customFormat="1" x14ac:dyDescent="0.2">
      <c r="A78" s="7">
        <f>'cieki 2022'!B79</f>
        <v>231</v>
      </c>
      <c r="B78" s="12" t="str">
        <f>'cieki 2022'!D79</f>
        <v>Kanał Troszyński - Dobrzyków, most</v>
      </c>
      <c r="C78" s="37">
        <f>'cieki 2022'!I79</f>
        <v>0.05</v>
      </c>
      <c r="D78" s="37">
        <f>'cieki 2022'!J79</f>
        <v>12</v>
      </c>
      <c r="E78" s="37">
        <f>'cieki 2022'!L79</f>
        <v>0.36099999999999999</v>
      </c>
      <c r="F78" s="37">
        <f>'cieki 2022'!N79</f>
        <v>30.3</v>
      </c>
      <c r="G78" s="37">
        <f>'cieki 2022'!O79</f>
        <v>19.7</v>
      </c>
      <c r="H78" s="37">
        <f>'cieki 2022'!P79</f>
        <v>3.2500000000000001E-2</v>
      </c>
      <c r="I78" s="37">
        <f>'cieki 2022'!S79</f>
        <v>22.6</v>
      </c>
      <c r="J78" s="37">
        <f>'cieki 2022'!T79</f>
        <v>17.3</v>
      </c>
      <c r="K78" s="50">
        <f>'cieki 2022'!X79</f>
        <v>143</v>
      </c>
      <c r="L78" s="50">
        <f>'cieki 2022'!AA79</f>
        <v>3260</v>
      </c>
      <c r="M78" s="50">
        <f>'cieki 2022'!AB79</f>
        <v>2331.6730142520501</v>
      </c>
      <c r="N78" s="50">
        <f>'cieki 2022'!AH79</f>
        <v>66</v>
      </c>
      <c r="O78" s="50">
        <f>'cieki 2022'!AI79</f>
        <v>25</v>
      </c>
      <c r="P78" s="50">
        <f>'cieki 2022'!AJ79</f>
        <v>7</v>
      </c>
      <c r="Q78" s="50">
        <f>'cieki 2022'!AK79</f>
        <v>26</v>
      </c>
      <c r="R78" s="50">
        <f>'cieki 2022'!AL79</f>
        <v>43</v>
      </c>
      <c r="S78" s="50">
        <f>'cieki 2022'!AM79</f>
        <v>9</v>
      </c>
      <c r="T78" s="50">
        <f>'cieki 2022'!AN79</f>
        <v>7</v>
      </c>
      <c r="U78" s="50">
        <f>'cieki 2022'!AP79</f>
        <v>6</v>
      </c>
      <c r="V78" s="50">
        <f>'cieki 2022'!AQ79</f>
        <v>1.5</v>
      </c>
      <c r="W78" s="50">
        <f>'cieki 2022'!AR79</f>
        <v>11</v>
      </c>
      <c r="X78" s="50">
        <f>'cieki 2022'!AS79</f>
        <v>40</v>
      </c>
      <c r="Y78" s="50">
        <f>'cieki 2022'!AT79</f>
        <v>13</v>
      </c>
      <c r="Z78" s="50">
        <f>'cieki 2022'!AU79</f>
        <v>14</v>
      </c>
      <c r="AA78" s="50">
        <f>'cieki 2022'!AV79</f>
        <v>2.5</v>
      </c>
      <c r="AB78" s="50">
        <f>'cieki 2022'!AW79</f>
        <v>7</v>
      </c>
      <c r="AC78" s="50">
        <f>'cieki 2022'!AX79</f>
        <v>15</v>
      </c>
      <c r="AD78" s="50">
        <f>'cieki 2022'!AY79</f>
        <v>2.5</v>
      </c>
      <c r="AE78" s="50">
        <f>'cieki 2022'!BA79</f>
        <v>265</v>
      </c>
      <c r="AF78" s="50">
        <f>'cieki 2022'!BI79</f>
        <v>0.5</v>
      </c>
      <c r="AG78" s="50">
        <f>'cieki 2022'!BK79</f>
        <v>0.5</v>
      </c>
      <c r="AH78" s="50">
        <f>'cieki 2022'!BL79</f>
        <v>0.05</v>
      </c>
      <c r="AI78" s="50">
        <f>'cieki 2022'!BM79</f>
        <v>0.05</v>
      </c>
      <c r="AJ78" s="50">
        <f>'cieki 2022'!BN79</f>
        <v>0.05</v>
      </c>
      <c r="AK78" s="50">
        <f>'cieki 2022'!BQ79</f>
        <v>0.4</v>
      </c>
      <c r="AL78" s="50">
        <f>'cieki 2022'!BR79</f>
        <v>0.05</v>
      </c>
      <c r="AM78" s="50">
        <f>'cieki 2022'!BT79</f>
        <v>0.05</v>
      </c>
      <c r="AN78" s="50">
        <f>'cieki 2022'!BU79</f>
        <v>0.05</v>
      </c>
      <c r="AO78" s="50">
        <f>'cieki 2022'!BV79</f>
        <v>0.05</v>
      </c>
      <c r="AP78" s="50">
        <f>'cieki 2022'!BW79</f>
        <v>0.1</v>
      </c>
      <c r="AQ78" s="139">
        <f>'cieki 2022'!BY79</f>
        <v>0</v>
      </c>
      <c r="AR78" s="139">
        <f>'cieki 2022'!CJ79</f>
        <v>0</v>
      </c>
      <c r="AS78" s="139">
        <f>'cieki 2022'!CM79</f>
        <v>0</v>
      </c>
      <c r="AT78" s="139">
        <f>'cieki 2022'!CR79</f>
        <v>0</v>
      </c>
      <c r="AU78" s="139">
        <f>'cieki 2022'!CW79</f>
        <v>0</v>
      </c>
      <c r="AV78" s="139">
        <f>'cieki 2022'!DB79</f>
        <v>0</v>
      </c>
      <c r="AW78" s="50">
        <f>'cieki 2022'!DC79</f>
        <v>0.05</v>
      </c>
      <c r="AX78" s="74">
        <f>'cieki 2022'!DD79</f>
        <v>0.05</v>
      </c>
      <c r="AY78" s="71" t="s">
        <v>164</v>
      </c>
      <c r="AZ78" s="8"/>
    </row>
    <row r="79" spans="1:52" s="49" customFormat="1" ht="25.5" x14ac:dyDescent="0.2">
      <c r="A79" s="7">
        <f>'cieki 2022'!B80</f>
        <v>235</v>
      </c>
      <c r="B79" s="12" t="str">
        <f>'cieki 2022'!D80</f>
        <v>Klikawa - powyżej przejścia granicznego w Kudowie Zdr.</v>
      </c>
      <c r="C79" s="37">
        <f>'cieki 2022'!I80</f>
        <v>0.05</v>
      </c>
      <c r="D79" s="37">
        <f>'cieki 2022'!J80</f>
        <v>18.100000000000001</v>
      </c>
      <c r="E79" s="37">
        <f>'cieki 2022'!L80</f>
        <v>2.5000000000000001E-2</v>
      </c>
      <c r="F79" s="37">
        <f>'cieki 2022'!N80</f>
        <v>16.600000000000001</v>
      </c>
      <c r="G79" s="37">
        <f>'cieki 2022'!O80</f>
        <v>17.899999999999999</v>
      </c>
      <c r="H79" s="37">
        <f>'cieki 2022'!P80</f>
        <v>2.46E-2</v>
      </c>
      <c r="I79" s="37">
        <f>'cieki 2022'!S80</f>
        <v>16.600000000000001</v>
      </c>
      <c r="J79" s="37">
        <f>'cieki 2022'!T80</f>
        <v>20.2</v>
      </c>
      <c r="K79" s="50">
        <f>'cieki 2022'!X80</f>
        <v>79.599999999999994</v>
      </c>
      <c r="L79" s="50">
        <f>'cieki 2022'!AA80</f>
        <v>13900</v>
      </c>
      <c r="M79" s="50">
        <f>'cieki 2022'!AB80</f>
        <v>266</v>
      </c>
      <c r="N79" s="50">
        <f>'cieki 2022'!AH80</f>
        <v>40</v>
      </c>
      <c r="O79" s="50">
        <f>'cieki 2022'!AI80</f>
        <v>159</v>
      </c>
      <c r="P79" s="50">
        <f>'cieki 2022'!AJ80</f>
        <v>79</v>
      </c>
      <c r="Q79" s="50">
        <f>'cieki 2022'!AK80</f>
        <v>1320</v>
      </c>
      <c r="R79" s="50">
        <f>'cieki 2022'!AL80</f>
        <v>500</v>
      </c>
      <c r="S79" s="50">
        <f>'cieki 2022'!AM80</f>
        <v>399</v>
      </c>
      <c r="T79" s="50">
        <f>'cieki 2022'!AN80</f>
        <v>440</v>
      </c>
      <c r="U79" s="50">
        <f>'cieki 2022'!AP80</f>
        <v>262</v>
      </c>
      <c r="V79" s="50">
        <f>'cieki 2022'!AQ80</f>
        <v>18</v>
      </c>
      <c r="W79" s="50">
        <f>'cieki 2022'!AR80</f>
        <v>7</v>
      </c>
      <c r="X79" s="50">
        <f>'cieki 2022'!AS80</f>
        <v>9</v>
      </c>
      <c r="Y79" s="50">
        <f>'cieki 2022'!AT80</f>
        <v>651</v>
      </c>
      <c r="Z79" s="50">
        <f>'cieki 2022'!AU80</f>
        <v>495</v>
      </c>
      <c r="AA79" s="50">
        <f>'cieki 2022'!AV80</f>
        <v>245</v>
      </c>
      <c r="AB79" s="50">
        <f>'cieki 2022'!AW80</f>
        <v>238</v>
      </c>
      <c r="AC79" s="50">
        <f>'cieki 2022'!AX80</f>
        <v>398</v>
      </c>
      <c r="AD79" s="50">
        <f>'cieki 2022'!AY80</f>
        <v>134</v>
      </c>
      <c r="AE79" s="50">
        <f>'cieki 2022'!BA80</f>
        <v>4362</v>
      </c>
      <c r="AF79" s="50">
        <f>'cieki 2022'!BI80</f>
        <v>0.5</v>
      </c>
      <c r="AG79" s="50">
        <f>'cieki 2022'!BK80</f>
        <v>0.5</v>
      </c>
      <c r="AH79" s="50">
        <f>'cieki 2022'!BL80</f>
        <v>0.05</v>
      </c>
      <c r="AI79" s="50">
        <f>'cieki 2022'!BM80</f>
        <v>0.05</v>
      </c>
      <c r="AJ79" s="50">
        <f>'cieki 2022'!BN80</f>
        <v>0.05</v>
      </c>
      <c r="AK79" s="50">
        <f>'cieki 2022'!BQ80</f>
        <v>0.4</v>
      </c>
      <c r="AL79" s="50">
        <f>'cieki 2022'!BR80</f>
        <v>0.05</v>
      </c>
      <c r="AM79" s="50">
        <f>'cieki 2022'!BT80</f>
        <v>0.05</v>
      </c>
      <c r="AN79" s="50">
        <f>'cieki 2022'!BU80</f>
        <v>0.05</v>
      </c>
      <c r="AO79" s="50">
        <f>'cieki 2022'!BV80</f>
        <v>0.05</v>
      </c>
      <c r="AP79" s="50">
        <f>'cieki 2022'!BW80</f>
        <v>0.1</v>
      </c>
      <c r="AQ79" s="139">
        <f>'cieki 2022'!BY80</f>
        <v>0</v>
      </c>
      <c r="AR79" s="139">
        <f>'cieki 2022'!CJ80</f>
        <v>0</v>
      </c>
      <c r="AS79" s="139">
        <f>'cieki 2022'!CM80</f>
        <v>0</v>
      </c>
      <c r="AT79" s="139">
        <f>'cieki 2022'!CR80</f>
        <v>0</v>
      </c>
      <c r="AU79" s="139">
        <f>'cieki 2022'!CW80</f>
        <v>0</v>
      </c>
      <c r="AV79" s="139">
        <f>'cieki 2022'!DB80</f>
        <v>0</v>
      </c>
      <c r="AW79" s="50">
        <f>'cieki 2022'!DC80</f>
        <v>0.05</v>
      </c>
      <c r="AX79" s="74">
        <f>'cieki 2022'!DD80</f>
        <v>0.05</v>
      </c>
      <c r="AY79" s="82" t="s">
        <v>163</v>
      </c>
      <c r="AZ79" s="8"/>
    </row>
    <row r="80" spans="1:52" s="49" customFormat="1" x14ac:dyDescent="0.2">
      <c r="A80" s="7">
        <f>'cieki 2022'!B81</f>
        <v>236</v>
      </c>
      <c r="B80" s="12" t="str">
        <f>'cieki 2022'!D81</f>
        <v>Kłodnica - ujście do Odry</v>
      </c>
      <c r="C80" s="37">
        <f>'cieki 2022'!I81</f>
        <v>0.05</v>
      </c>
      <c r="D80" s="37">
        <f>'cieki 2022'!J81</f>
        <v>11.6</v>
      </c>
      <c r="E80" s="37">
        <f>'cieki 2022'!L81</f>
        <v>2.5000000000000001E-2</v>
      </c>
      <c r="F80" s="37">
        <f>'cieki 2022'!N81</f>
        <v>44.2</v>
      </c>
      <c r="G80" s="37">
        <f>'cieki 2022'!O81</f>
        <v>68.2</v>
      </c>
      <c r="H80" s="37">
        <f>'cieki 2022'!P81</f>
        <v>0.61399999999999999</v>
      </c>
      <c r="I80" s="37">
        <f>'cieki 2022'!S81</f>
        <v>31.9</v>
      </c>
      <c r="J80" s="37">
        <f>'cieki 2022'!T81</f>
        <v>73.400000000000006</v>
      </c>
      <c r="K80" s="50">
        <f>'cieki 2022'!X81</f>
        <v>524</v>
      </c>
      <c r="L80" s="50">
        <f>'cieki 2022'!AA81</f>
        <v>42439</v>
      </c>
      <c r="M80" s="50">
        <f>'cieki 2022'!AB81</f>
        <v>1498.84</v>
      </c>
      <c r="N80" s="50">
        <f>'cieki 2022'!AH81</f>
        <v>510</v>
      </c>
      <c r="O80" s="50">
        <f>'cieki 2022'!AI81</f>
        <v>1330</v>
      </c>
      <c r="P80" s="50">
        <f>'cieki 2022'!AJ81</f>
        <v>285</v>
      </c>
      <c r="Q80" s="50">
        <f>'cieki 2022'!AK81</f>
        <v>1890</v>
      </c>
      <c r="R80" s="50">
        <f>'cieki 2022'!AL81</f>
        <v>560</v>
      </c>
      <c r="S80" s="50">
        <f>'cieki 2022'!AM81</f>
        <v>445</v>
      </c>
      <c r="T80" s="50">
        <f>'cieki 2022'!AN81</f>
        <v>350</v>
      </c>
      <c r="U80" s="50">
        <f>'cieki 2022'!AP81</f>
        <v>256</v>
      </c>
      <c r="V80" s="50">
        <f>'cieki 2022'!AQ81</f>
        <v>490</v>
      </c>
      <c r="W80" s="50">
        <f>'cieki 2022'!AR81</f>
        <v>440</v>
      </c>
      <c r="X80" s="50">
        <f>'cieki 2022'!AS81</f>
        <v>291</v>
      </c>
      <c r="Y80" s="50">
        <f>'cieki 2022'!AT81</f>
        <v>1020</v>
      </c>
      <c r="Z80" s="50">
        <f>'cieki 2022'!AU81</f>
        <v>559</v>
      </c>
      <c r="AA80" s="50">
        <f>'cieki 2022'!AV81</f>
        <v>238</v>
      </c>
      <c r="AB80" s="50">
        <f>'cieki 2022'!AW81</f>
        <v>262</v>
      </c>
      <c r="AC80" s="50">
        <f>'cieki 2022'!AX81</f>
        <v>318</v>
      </c>
      <c r="AD80" s="50">
        <f>'cieki 2022'!AY81</f>
        <v>116</v>
      </c>
      <c r="AE80" s="50">
        <f>'cieki 2022'!BA81</f>
        <v>8408</v>
      </c>
      <c r="AF80" s="50">
        <f>'cieki 2022'!BI81</f>
        <v>0.5</v>
      </c>
      <c r="AG80" s="50">
        <f>'cieki 2022'!BK81</f>
        <v>0.5</v>
      </c>
      <c r="AH80" s="50">
        <f>'cieki 2022'!BL81</f>
        <v>0.05</v>
      </c>
      <c r="AI80" s="50">
        <f>'cieki 2022'!BM81</f>
        <v>0.05</v>
      </c>
      <c r="AJ80" s="50">
        <f>'cieki 2022'!BN81</f>
        <v>0.05</v>
      </c>
      <c r="AK80" s="50">
        <f>'cieki 2022'!BQ81</f>
        <v>0.4</v>
      </c>
      <c r="AL80" s="50">
        <f>'cieki 2022'!BR81</f>
        <v>0.05</v>
      </c>
      <c r="AM80" s="50">
        <f>'cieki 2022'!BT81</f>
        <v>0.05</v>
      </c>
      <c r="AN80" s="50">
        <f>'cieki 2022'!BU81</f>
        <v>0.05</v>
      </c>
      <c r="AO80" s="50">
        <f>'cieki 2022'!BV81</f>
        <v>0.05</v>
      </c>
      <c r="AP80" s="50">
        <f>'cieki 2022'!BW81</f>
        <v>0.1</v>
      </c>
      <c r="AQ80" s="139">
        <f>'cieki 2022'!BY81</f>
        <v>0</v>
      </c>
      <c r="AR80" s="139">
        <f>'cieki 2022'!CJ81</f>
        <v>0</v>
      </c>
      <c r="AS80" s="139">
        <f>'cieki 2022'!CM81</f>
        <v>0</v>
      </c>
      <c r="AT80" s="139">
        <f>'cieki 2022'!CR81</f>
        <v>0</v>
      </c>
      <c r="AU80" s="139">
        <f>'cieki 2022'!CW81</f>
        <v>0</v>
      </c>
      <c r="AV80" s="139">
        <f>'cieki 2022'!DB81</f>
        <v>0</v>
      </c>
      <c r="AW80" s="50">
        <f>'cieki 2022'!DC81</f>
        <v>0.05</v>
      </c>
      <c r="AX80" s="74">
        <f>'cieki 2022'!DD81</f>
        <v>0.05</v>
      </c>
      <c r="AY80" s="71" t="s">
        <v>164</v>
      </c>
      <c r="AZ80" s="8"/>
    </row>
    <row r="81" spans="1:52" s="49" customFormat="1" x14ac:dyDescent="0.2">
      <c r="A81" s="7">
        <f>'cieki 2022'!B82</f>
        <v>238</v>
      </c>
      <c r="B81" s="12" t="str">
        <f>'cieki 2022'!D82</f>
        <v>Kołodzieżanka - ujście do Świsłoczy</v>
      </c>
      <c r="C81" s="37">
        <f>'cieki 2022'!I82</f>
        <v>0.05</v>
      </c>
      <c r="D81" s="37">
        <f>'cieki 2022'!J82</f>
        <v>3.62</v>
      </c>
      <c r="E81" s="37">
        <f>'cieki 2022'!L82</f>
        <v>0.14699999999999999</v>
      </c>
      <c r="F81" s="37">
        <f>'cieki 2022'!N82</f>
        <v>9.4600000000000009</v>
      </c>
      <c r="G81" s="37">
        <f>'cieki 2022'!O82</f>
        <v>10.1</v>
      </c>
      <c r="H81" s="37">
        <f>'cieki 2022'!P82</f>
        <v>1.0500000000000001E-2</v>
      </c>
      <c r="I81" s="37">
        <f>'cieki 2022'!S82</f>
        <v>4.29</v>
      </c>
      <c r="J81" s="37">
        <f>'cieki 2022'!T82</f>
        <v>7.26</v>
      </c>
      <c r="K81" s="50">
        <f>'cieki 2022'!X82</f>
        <v>31</v>
      </c>
      <c r="L81" s="50">
        <f>'cieki 2022'!AA82</f>
        <v>11100</v>
      </c>
      <c r="M81" s="50">
        <f>'cieki 2022'!AB82</f>
        <v>331</v>
      </c>
      <c r="N81" s="50">
        <f>'cieki 2022'!AH82</f>
        <v>93</v>
      </c>
      <c r="O81" s="50">
        <f>'cieki 2022'!AI82</f>
        <v>41</v>
      </c>
      <c r="P81" s="50">
        <f>'cieki 2022'!AJ82</f>
        <v>2.5</v>
      </c>
      <c r="Q81" s="50">
        <f>'cieki 2022'!AK82</f>
        <v>126</v>
      </c>
      <c r="R81" s="50">
        <f>'cieki 2022'!AL82</f>
        <v>85</v>
      </c>
      <c r="S81" s="50">
        <f>'cieki 2022'!AM82</f>
        <v>60</v>
      </c>
      <c r="T81" s="50">
        <f>'cieki 2022'!AN82</f>
        <v>73</v>
      </c>
      <c r="U81" s="50">
        <f>'cieki 2022'!AP82</f>
        <v>43</v>
      </c>
      <c r="V81" s="50">
        <f>'cieki 2022'!AQ82</f>
        <v>1.5</v>
      </c>
      <c r="W81" s="50">
        <f>'cieki 2022'!AR82</f>
        <v>2.5</v>
      </c>
      <c r="X81" s="50">
        <f>'cieki 2022'!AS82</f>
        <v>2.5</v>
      </c>
      <c r="Y81" s="50">
        <f>'cieki 2022'!AT82</f>
        <v>180</v>
      </c>
      <c r="Z81" s="50">
        <f>'cieki 2022'!AU82</f>
        <v>130</v>
      </c>
      <c r="AA81" s="50">
        <f>'cieki 2022'!AV82</f>
        <v>53</v>
      </c>
      <c r="AB81" s="50">
        <f>'cieki 2022'!AW82</f>
        <v>87</v>
      </c>
      <c r="AC81" s="50">
        <f>'cieki 2022'!AX82</f>
        <v>83</v>
      </c>
      <c r="AD81" s="50">
        <f>'cieki 2022'!AY82</f>
        <v>2.5</v>
      </c>
      <c r="AE81" s="50">
        <f>'cieki 2022'!BA82</f>
        <v>850</v>
      </c>
      <c r="AF81" s="50">
        <f>'cieki 2022'!BI82</f>
        <v>0.5</v>
      </c>
      <c r="AG81" s="50">
        <f>'cieki 2022'!BK82</f>
        <v>0.5</v>
      </c>
      <c r="AH81" s="50">
        <f>'cieki 2022'!BL82</f>
        <v>0.05</v>
      </c>
      <c r="AI81" s="50">
        <f>'cieki 2022'!BM82</f>
        <v>0.05</v>
      </c>
      <c r="AJ81" s="50">
        <f>'cieki 2022'!BN82</f>
        <v>0.05</v>
      </c>
      <c r="AK81" s="50">
        <f>'cieki 2022'!BQ82</f>
        <v>0.4</v>
      </c>
      <c r="AL81" s="50">
        <f>'cieki 2022'!BR82</f>
        <v>0.05</v>
      </c>
      <c r="AM81" s="50">
        <f>'cieki 2022'!BT82</f>
        <v>0.05</v>
      </c>
      <c r="AN81" s="50">
        <f>'cieki 2022'!BU82</f>
        <v>0.05</v>
      </c>
      <c r="AO81" s="50">
        <f>'cieki 2022'!BV82</f>
        <v>0.05</v>
      </c>
      <c r="AP81" s="50">
        <f>'cieki 2022'!BW82</f>
        <v>0.1</v>
      </c>
      <c r="AQ81" s="50">
        <f>'cieki 2022'!BY82</f>
        <v>25</v>
      </c>
      <c r="AR81" s="37">
        <f>'cieki 2022'!CJ82</f>
        <v>5.0000000000000001E-3</v>
      </c>
      <c r="AS81" s="50">
        <f>'cieki 2022'!CM82</f>
        <v>0.5</v>
      </c>
      <c r="AT81" s="50">
        <f>'cieki 2022'!CR82</f>
        <v>0.5</v>
      </c>
      <c r="AU81" s="53">
        <f>'cieki 2022'!CW82</f>
        <v>1.6999999999999999E-3</v>
      </c>
      <c r="AV81" s="50">
        <f>'cieki 2022'!DB82</f>
        <v>0.05</v>
      </c>
      <c r="AW81" s="50">
        <f>'cieki 2022'!DC82</f>
        <v>0.05</v>
      </c>
      <c r="AX81" s="74">
        <f>'cieki 2022'!DD82</f>
        <v>0.05</v>
      </c>
      <c r="AY81" s="72" t="s">
        <v>161</v>
      </c>
      <c r="AZ81" s="8"/>
    </row>
    <row r="82" spans="1:52" s="49" customFormat="1" x14ac:dyDescent="0.2">
      <c r="A82" s="7">
        <f>'cieki 2022'!B83</f>
        <v>242</v>
      </c>
      <c r="B82" s="12" t="str">
        <f>'cieki 2022'!D83</f>
        <v>Kropiwnica - Paprotno Sopotnik</v>
      </c>
      <c r="C82" s="37">
        <f>'cieki 2022'!I83</f>
        <v>0.05</v>
      </c>
      <c r="D82" s="37">
        <f>'cieki 2022'!J83</f>
        <v>4.9800000000000004</v>
      </c>
      <c r="E82" s="37">
        <f>'cieki 2022'!L83</f>
        <v>2.5000000000000001E-2</v>
      </c>
      <c r="F82" s="37">
        <f>'cieki 2022'!N83</f>
        <v>17.399999999999999</v>
      </c>
      <c r="G82" s="37">
        <f>'cieki 2022'!O83</f>
        <v>28.1</v>
      </c>
      <c r="H82" s="37">
        <f>'cieki 2022'!P83</f>
        <v>3.9600000000000003E-2</v>
      </c>
      <c r="I82" s="37">
        <f>'cieki 2022'!S83</f>
        <v>20.6</v>
      </c>
      <c r="J82" s="37">
        <f>'cieki 2022'!T83</f>
        <v>6.1</v>
      </c>
      <c r="K82" s="50">
        <f>'cieki 2022'!X83</f>
        <v>43.8</v>
      </c>
      <c r="L82" s="50">
        <f>'cieki 2022'!AA83</f>
        <v>17492</v>
      </c>
      <c r="M82" s="50">
        <f>'cieki 2022'!AB83</f>
        <v>327</v>
      </c>
      <c r="N82" s="50">
        <f>'cieki 2022'!AH83</f>
        <v>11</v>
      </c>
      <c r="O82" s="50">
        <f>'cieki 2022'!AI83</f>
        <v>34</v>
      </c>
      <c r="P82" s="50">
        <f>'cieki 2022'!AJ83</f>
        <v>10</v>
      </c>
      <c r="Q82" s="50">
        <f>'cieki 2022'!AK83</f>
        <v>142</v>
      </c>
      <c r="R82" s="50">
        <f>'cieki 2022'!AL83</f>
        <v>62</v>
      </c>
      <c r="S82" s="50">
        <f>'cieki 2022'!AM83</f>
        <v>48</v>
      </c>
      <c r="T82" s="50">
        <f>'cieki 2022'!AN83</f>
        <v>45</v>
      </c>
      <c r="U82" s="50">
        <f>'cieki 2022'!AP83</f>
        <v>25</v>
      </c>
      <c r="V82" s="50">
        <f>'cieki 2022'!AQ83</f>
        <v>4</v>
      </c>
      <c r="W82" s="50">
        <f>'cieki 2022'!AR83</f>
        <v>2.5</v>
      </c>
      <c r="X82" s="50">
        <f>'cieki 2022'!AS83</f>
        <v>2.5</v>
      </c>
      <c r="Y82" s="50">
        <f>'cieki 2022'!AT83</f>
        <v>95</v>
      </c>
      <c r="Z82" s="50">
        <f>'cieki 2022'!AU83</f>
        <v>9</v>
      </c>
      <c r="AA82" s="50">
        <f>'cieki 2022'!AV83</f>
        <v>25</v>
      </c>
      <c r="AB82" s="50">
        <f>'cieki 2022'!AW83</f>
        <v>133</v>
      </c>
      <c r="AC82" s="50">
        <f>'cieki 2022'!AX83</f>
        <v>31</v>
      </c>
      <c r="AD82" s="50">
        <f>'cieki 2022'!AY83</f>
        <v>13</v>
      </c>
      <c r="AE82" s="50">
        <f>'cieki 2022'!BA83</f>
        <v>490</v>
      </c>
      <c r="AF82" s="50">
        <f>'cieki 2022'!BI83</f>
        <v>0.5</v>
      </c>
      <c r="AG82" s="50">
        <f>'cieki 2022'!BK83</f>
        <v>0.5</v>
      </c>
      <c r="AH82" s="50">
        <f>'cieki 2022'!BL83</f>
        <v>0.05</v>
      </c>
      <c r="AI82" s="50">
        <f>'cieki 2022'!BM83</f>
        <v>0.05</v>
      </c>
      <c r="AJ82" s="50">
        <f>'cieki 2022'!BN83</f>
        <v>0.05</v>
      </c>
      <c r="AK82" s="50">
        <f>'cieki 2022'!BQ83</f>
        <v>0.4</v>
      </c>
      <c r="AL82" s="50">
        <f>'cieki 2022'!BR83</f>
        <v>0.05</v>
      </c>
      <c r="AM82" s="50">
        <f>'cieki 2022'!BT83</f>
        <v>0.05</v>
      </c>
      <c r="AN82" s="50">
        <f>'cieki 2022'!BU83</f>
        <v>0.05</v>
      </c>
      <c r="AO82" s="50">
        <f>'cieki 2022'!BV83</f>
        <v>0.05</v>
      </c>
      <c r="AP82" s="50">
        <f>'cieki 2022'!BW83</f>
        <v>0.1</v>
      </c>
      <c r="AQ82" s="139">
        <f>'cieki 2022'!BY83</f>
        <v>0</v>
      </c>
      <c r="AR82" s="139">
        <f>'cieki 2022'!CJ83</f>
        <v>0</v>
      </c>
      <c r="AS82" s="139">
        <f>'cieki 2022'!CM83</f>
        <v>0</v>
      </c>
      <c r="AT82" s="139">
        <f>'cieki 2022'!CR83</f>
        <v>0</v>
      </c>
      <c r="AU82" s="139">
        <f>'cieki 2022'!CW83</f>
        <v>0</v>
      </c>
      <c r="AV82" s="139">
        <f>'cieki 2022'!DB83</f>
        <v>0</v>
      </c>
      <c r="AW82" s="50">
        <f>'cieki 2022'!DC83</f>
        <v>0.05</v>
      </c>
      <c r="AX82" s="74">
        <f>'cieki 2022'!DD83</f>
        <v>0.05</v>
      </c>
      <c r="AY82" s="72" t="s">
        <v>161</v>
      </c>
      <c r="AZ82" s="8"/>
    </row>
    <row r="83" spans="1:52" s="49" customFormat="1" x14ac:dyDescent="0.2">
      <c r="A83" s="7">
        <f>'cieki 2022'!B84</f>
        <v>243</v>
      </c>
      <c r="B83" s="12" t="str">
        <f>'cieki 2022'!D84</f>
        <v>Krutynia - Iznota</v>
      </c>
      <c r="C83" s="37">
        <f>'cieki 2022'!I84</f>
        <v>0.05</v>
      </c>
      <c r="D83" s="37">
        <f>'cieki 2022'!J84</f>
        <v>1.5</v>
      </c>
      <c r="E83" s="37">
        <f>'cieki 2022'!L84</f>
        <v>2.5000000000000001E-2</v>
      </c>
      <c r="F83" s="37">
        <f>'cieki 2022'!N84</f>
        <v>2.42</v>
      </c>
      <c r="G83" s="37">
        <f>'cieki 2022'!O84</f>
        <v>2.2999999999999998</v>
      </c>
      <c r="H83" s="37">
        <f>'cieki 2022'!P84</f>
        <v>8.3999999999999995E-3</v>
      </c>
      <c r="I83" s="37">
        <f>'cieki 2022'!S84</f>
        <v>0.81399999999999995</v>
      </c>
      <c r="J83" s="37">
        <f>'cieki 2022'!T84</f>
        <v>1.25</v>
      </c>
      <c r="K83" s="50">
        <f>'cieki 2022'!X84</f>
        <v>15.1</v>
      </c>
      <c r="L83" s="50">
        <f>'cieki 2022'!AA84</f>
        <v>1710</v>
      </c>
      <c r="M83" s="50">
        <f>'cieki 2022'!AB84</f>
        <v>28.6</v>
      </c>
      <c r="N83" s="50">
        <f>'cieki 2022'!AH84</f>
        <v>2.5</v>
      </c>
      <c r="O83" s="50">
        <f>'cieki 2022'!AI84</f>
        <v>2.5</v>
      </c>
      <c r="P83" s="50">
        <f>'cieki 2022'!AJ84</f>
        <v>2.5</v>
      </c>
      <c r="Q83" s="50">
        <f>'cieki 2022'!AK84</f>
        <v>2.5</v>
      </c>
      <c r="R83" s="50">
        <f>'cieki 2022'!AL84</f>
        <v>2.5</v>
      </c>
      <c r="S83" s="50">
        <f>'cieki 2022'!AM84</f>
        <v>2.5</v>
      </c>
      <c r="T83" s="50">
        <f>'cieki 2022'!AN84</f>
        <v>2.5</v>
      </c>
      <c r="U83" s="50">
        <f>'cieki 2022'!AP84</f>
        <v>2.5</v>
      </c>
      <c r="V83" s="50">
        <f>'cieki 2022'!AQ84</f>
        <v>1.5</v>
      </c>
      <c r="W83" s="50">
        <f>'cieki 2022'!AR84</f>
        <v>2.5</v>
      </c>
      <c r="X83" s="50">
        <f>'cieki 2022'!AS84</f>
        <v>2.5</v>
      </c>
      <c r="Y83" s="50">
        <f>'cieki 2022'!AT84</f>
        <v>2.5</v>
      </c>
      <c r="Z83" s="50">
        <f>'cieki 2022'!AU84</f>
        <v>2.5</v>
      </c>
      <c r="AA83" s="50">
        <f>'cieki 2022'!AV84</f>
        <v>2.5</v>
      </c>
      <c r="AB83" s="50">
        <f>'cieki 2022'!AW84</f>
        <v>2.5</v>
      </c>
      <c r="AC83" s="50">
        <f>'cieki 2022'!AX84</f>
        <v>5</v>
      </c>
      <c r="AD83" s="50">
        <f>'cieki 2022'!AY84</f>
        <v>2.5</v>
      </c>
      <c r="AE83" s="50">
        <f>'cieki 2022'!BA84</f>
        <v>31.5</v>
      </c>
      <c r="AF83" s="50">
        <f>'cieki 2022'!BI84</f>
        <v>0.5</v>
      </c>
      <c r="AG83" s="50">
        <f>'cieki 2022'!BK84</f>
        <v>0.5</v>
      </c>
      <c r="AH83" s="50">
        <f>'cieki 2022'!BL84</f>
        <v>0.05</v>
      </c>
      <c r="AI83" s="50">
        <f>'cieki 2022'!BM84</f>
        <v>0.05</v>
      </c>
      <c r="AJ83" s="50">
        <f>'cieki 2022'!BN84</f>
        <v>0.05</v>
      </c>
      <c r="AK83" s="50">
        <f>'cieki 2022'!BQ84</f>
        <v>0.4</v>
      </c>
      <c r="AL83" s="50">
        <f>'cieki 2022'!BR84</f>
        <v>0.05</v>
      </c>
      <c r="AM83" s="50">
        <f>'cieki 2022'!BT84</f>
        <v>0.05</v>
      </c>
      <c r="AN83" s="50">
        <f>'cieki 2022'!BU84</f>
        <v>0.05</v>
      </c>
      <c r="AO83" s="50">
        <f>'cieki 2022'!BV84</f>
        <v>0.05</v>
      </c>
      <c r="AP83" s="50">
        <f>'cieki 2022'!BW84</f>
        <v>0.1</v>
      </c>
      <c r="AQ83" s="139">
        <f>'cieki 2022'!BY84</f>
        <v>0</v>
      </c>
      <c r="AR83" s="139">
        <f>'cieki 2022'!CJ84</f>
        <v>0</v>
      </c>
      <c r="AS83" s="139">
        <f>'cieki 2022'!CM84</f>
        <v>0</v>
      </c>
      <c r="AT83" s="139">
        <f>'cieki 2022'!CR84</f>
        <v>0</v>
      </c>
      <c r="AU83" s="139">
        <f>'cieki 2022'!CW84</f>
        <v>0</v>
      </c>
      <c r="AV83" s="139">
        <f>'cieki 2022'!DB84</f>
        <v>0</v>
      </c>
      <c r="AW83" s="50">
        <f>'cieki 2022'!DC84</f>
        <v>0.05</v>
      </c>
      <c r="AX83" s="74">
        <f>'cieki 2022'!DD84</f>
        <v>0.05</v>
      </c>
      <c r="AY83" s="72" t="s">
        <v>161</v>
      </c>
      <c r="AZ83" s="8"/>
    </row>
    <row r="84" spans="1:52" s="49" customFormat="1" x14ac:dyDescent="0.2">
      <c r="A84" s="7">
        <f>'cieki 2022'!B85</f>
        <v>244</v>
      </c>
      <c r="B84" s="12" t="str">
        <f>'cieki 2022'!D85</f>
        <v>Krzanówka - ujście do Psiny</v>
      </c>
      <c r="C84" s="37">
        <f>'cieki 2022'!I85</f>
        <v>0.05</v>
      </c>
      <c r="D84" s="37">
        <f>'cieki 2022'!J85</f>
        <v>5.16</v>
      </c>
      <c r="E84" s="37">
        <f>'cieki 2022'!L85</f>
        <v>2.5000000000000001E-2</v>
      </c>
      <c r="F84" s="37">
        <f>'cieki 2022'!N85</f>
        <v>29.7</v>
      </c>
      <c r="G84" s="37">
        <f>'cieki 2022'!O85</f>
        <v>27.1</v>
      </c>
      <c r="H84" s="37">
        <f>'cieki 2022'!P85</f>
        <v>0.29499999999999998</v>
      </c>
      <c r="I84" s="37">
        <f>'cieki 2022'!S85</f>
        <v>21.3</v>
      </c>
      <c r="J84" s="37">
        <f>'cieki 2022'!T85</f>
        <v>22.3</v>
      </c>
      <c r="K84" s="50">
        <f>'cieki 2022'!X85</f>
        <v>135</v>
      </c>
      <c r="L84" s="50">
        <f>'cieki 2022'!AA85</f>
        <v>26135.200000000001</v>
      </c>
      <c r="M84" s="50">
        <f>'cieki 2022'!AB85</f>
        <v>710.49699999999996</v>
      </c>
      <c r="N84" s="50">
        <f>'cieki 2022'!AH85</f>
        <v>61</v>
      </c>
      <c r="O84" s="50">
        <f>'cieki 2022'!AI85</f>
        <v>103</v>
      </c>
      <c r="P84" s="50">
        <f>'cieki 2022'!AJ85</f>
        <v>31</v>
      </c>
      <c r="Q84" s="50">
        <f>'cieki 2022'!AK85</f>
        <v>409</v>
      </c>
      <c r="R84" s="50">
        <f>'cieki 2022'!AL85</f>
        <v>270</v>
      </c>
      <c r="S84" s="50">
        <f>'cieki 2022'!AM85</f>
        <v>183</v>
      </c>
      <c r="T84" s="50">
        <f>'cieki 2022'!AN85</f>
        <v>230</v>
      </c>
      <c r="U84" s="50">
        <f>'cieki 2022'!AP85</f>
        <v>258</v>
      </c>
      <c r="V84" s="50">
        <f>'cieki 2022'!AQ85</f>
        <v>17</v>
      </c>
      <c r="W84" s="50">
        <f>'cieki 2022'!AR85</f>
        <v>10</v>
      </c>
      <c r="X84" s="50">
        <f>'cieki 2022'!AS85</f>
        <v>11</v>
      </c>
      <c r="Y84" s="50">
        <f>'cieki 2022'!AT85</f>
        <v>319</v>
      </c>
      <c r="Z84" s="50">
        <f>'cieki 2022'!AU85</f>
        <v>355</v>
      </c>
      <c r="AA84" s="50">
        <f>'cieki 2022'!AV85</f>
        <v>171</v>
      </c>
      <c r="AB84" s="50">
        <f>'cieki 2022'!AW85</f>
        <v>178</v>
      </c>
      <c r="AC84" s="50">
        <f>'cieki 2022'!AX85</f>
        <v>298</v>
      </c>
      <c r="AD84" s="50">
        <f>'cieki 2022'!AY85</f>
        <v>103</v>
      </c>
      <c r="AE84" s="50">
        <f>'cieki 2022'!BA85</f>
        <v>2170</v>
      </c>
      <c r="AF84" s="50">
        <f>'cieki 2022'!BI85</f>
        <v>0.5</v>
      </c>
      <c r="AG84" s="50">
        <f>'cieki 2022'!BK85</f>
        <v>0.5</v>
      </c>
      <c r="AH84" s="50">
        <f>'cieki 2022'!BL85</f>
        <v>0.05</v>
      </c>
      <c r="AI84" s="50">
        <f>'cieki 2022'!BM85</f>
        <v>0.05</v>
      </c>
      <c r="AJ84" s="50">
        <f>'cieki 2022'!BN85</f>
        <v>0.05</v>
      </c>
      <c r="AK84" s="50">
        <f>'cieki 2022'!BQ85</f>
        <v>0.4</v>
      </c>
      <c r="AL84" s="50">
        <f>'cieki 2022'!BR85</f>
        <v>0.05</v>
      </c>
      <c r="AM84" s="50">
        <f>'cieki 2022'!BT85</f>
        <v>0.05</v>
      </c>
      <c r="AN84" s="50">
        <f>'cieki 2022'!BU85</f>
        <v>0.05</v>
      </c>
      <c r="AO84" s="50">
        <f>'cieki 2022'!BV85</f>
        <v>0.05</v>
      </c>
      <c r="AP84" s="50">
        <f>'cieki 2022'!BW85</f>
        <v>0.1</v>
      </c>
      <c r="AQ84" s="139">
        <f>'cieki 2022'!BY85</f>
        <v>0</v>
      </c>
      <c r="AR84" s="139">
        <f>'cieki 2022'!CJ85</f>
        <v>0</v>
      </c>
      <c r="AS84" s="139">
        <f>'cieki 2022'!CM85</f>
        <v>0</v>
      </c>
      <c r="AT84" s="139">
        <f>'cieki 2022'!CR85</f>
        <v>0</v>
      </c>
      <c r="AU84" s="139">
        <f>'cieki 2022'!CW85</f>
        <v>0</v>
      </c>
      <c r="AV84" s="139">
        <f>'cieki 2022'!DB85</f>
        <v>0</v>
      </c>
      <c r="AW84" s="50">
        <f>'cieki 2022'!DC85</f>
        <v>0.05</v>
      </c>
      <c r="AX84" s="74">
        <f>'cieki 2022'!DD85</f>
        <v>0.05</v>
      </c>
      <c r="AY84" s="82" t="s">
        <v>163</v>
      </c>
      <c r="AZ84" s="8"/>
    </row>
    <row r="85" spans="1:52" s="49" customFormat="1" x14ac:dyDescent="0.2">
      <c r="A85" s="7">
        <f>'cieki 2022'!B86</f>
        <v>245</v>
      </c>
      <c r="B85" s="12" t="str">
        <f>'cieki 2022'!D86</f>
        <v>Krzna - Neple</v>
      </c>
      <c r="C85" s="37">
        <f>'cieki 2022'!I86</f>
        <v>0.05</v>
      </c>
      <c r="D85" s="37">
        <f>'cieki 2022'!J86</f>
        <v>1.5</v>
      </c>
      <c r="E85" s="37">
        <f>'cieki 2022'!L86</f>
        <v>2.5000000000000001E-2</v>
      </c>
      <c r="F85" s="37">
        <f>'cieki 2022'!N86</f>
        <v>3.55</v>
      </c>
      <c r="G85" s="37">
        <f>'cieki 2022'!O86</f>
        <v>3.24</v>
      </c>
      <c r="H85" s="37">
        <f>'cieki 2022'!P86</f>
        <v>1.5100000000000001E-2</v>
      </c>
      <c r="I85" s="37">
        <f>'cieki 2022'!S86</f>
        <v>0.2</v>
      </c>
      <c r="J85" s="37">
        <f>'cieki 2022'!T86</f>
        <v>0.5</v>
      </c>
      <c r="K85" s="50">
        <f>'cieki 2022'!X86</f>
        <v>16.100000000000001</v>
      </c>
      <c r="L85" s="50">
        <f>'cieki 2022'!AA86</f>
        <v>6690</v>
      </c>
      <c r="M85" s="50">
        <f>'cieki 2022'!AB86</f>
        <v>407</v>
      </c>
      <c r="N85" s="50">
        <f>'cieki 2022'!AH86</f>
        <v>2.5</v>
      </c>
      <c r="O85" s="50">
        <f>'cieki 2022'!AI86</f>
        <v>7</v>
      </c>
      <c r="P85" s="50">
        <f>'cieki 2022'!AJ86</f>
        <v>2.5</v>
      </c>
      <c r="Q85" s="50">
        <f>'cieki 2022'!AK86</f>
        <v>19</v>
      </c>
      <c r="R85" s="50">
        <f>'cieki 2022'!AL86</f>
        <v>16</v>
      </c>
      <c r="S85" s="50">
        <f>'cieki 2022'!AM86</f>
        <v>9</v>
      </c>
      <c r="T85" s="50">
        <f>'cieki 2022'!AN86</f>
        <v>10</v>
      </c>
      <c r="U85" s="50">
        <f>'cieki 2022'!AP86</f>
        <v>8</v>
      </c>
      <c r="V85" s="50">
        <f>'cieki 2022'!AQ86</f>
        <v>1.5</v>
      </c>
      <c r="W85" s="50">
        <f>'cieki 2022'!AR86</f>
        <v>2.5</v>
      </c>
      <c r="X85" s="50">
        <f>'cieki 2022'!AS86</f>
        <v>2.5</v>
      </c>
      <c r="Y85" s="50">
        <f>'cieki 2022'!AT86</f>
        <v>13</v>
      </c>
      <c r="Z85" s="50">
        <f>'cieki 2022'!AU86</f>
        <v>2.5</v>
      </c>
      <c r="AA85" s="50">
        <f>'cieki 2022'!AV86</f>
        <v>7</v>
      </c>
      <c r="AB85" s="50">
        <f>'cieki 2022'!AW86</f>
        <v>35</v>
      </c>
      <c r="AC85" s="50">
        <f>'cieki 2022'!AX86</f>
        <v>12</v>
      </c>
      <c r="AD85" s="50">
        <f>'cieki 2022'!AY86</f>
        <v>2.5</v>
      </c>
      <c r="AE85" s="50">
        <f>'cieki 2022'!BA86</f>
        <v>95</v>
      </c>
      <c r="AF85" s="50">
        <f>'cieki 2022'!BI86</f>
        <v>0.5</v>
      </c>
      <c r="AG85" s="50">
        <f>'cieki 2022'!BK86</f>
        <v>0.5</v>
      </c>
      <c r="AH85" s="50">
        <f>'cieki 2022'!BL86</f>
        <v>0.05</v>
      </c>
      <c r="AI85" s="50">
        <f>'cieki 2022'!BM86</f>
        <v>0.05</v>
      </c>
      <c r="AJ85" s="50">
        <f>'cieki 2022'!BN86</f>
        <v>0.05</v>
      </c>
      <c r="AK85" s="50">
        <f>'cieki 2022'!BQ86</f>
        <v>0.4</v>
      </c>
      <c r="AL85" s="50">
        <f>'cieki 2022'!BR86</f>
        <v>0.05</v>
      </c>
      <c r="AM85" s="50">
        <f>'cieki 2022'!BT86</f>
        <v>0.05</v>
      </c>
      <c r="AN85" s="50">
        <f>'cieki 2022'!BU86</f>
        <v>0.05</v>
      </c>
      <c r="AO85" s="50">
        <f>'cieki 2022'!BV86</f>
        <v>0.05</v>
      </c>
      <c r="AP85" s="50">
        <f>'cieki 2022'!BW86</f>
        <v>0.1</v>
      </c>
      <c r="AQ85" s="139">
        <f>'cieki 2022'!BY86</f>
        <v>0</v>
      </c>
      <c r="AR85" s="139">
        <f>'cieki 2022'!CJ86</f>
        <v>0</v>
      </c>
      <c r="AS85" s="139">
        <f>'cieki 2022'!CM86</f>
        <v>0</v>
      </c>
      <c r="AT85" s="139">
        <f>'cieki 2022'!CR86</f>
        <v>0</v>
      </c>
      <c r="AU85" s="139">
        <f>'cieki 2022'!CW86</f>
        <v>0</v>
      </c>
      <c r="AV85" s="139">
        <f>'cieki 2022'!DB86</f>
        <v>0</v>
      </c>
      <c r="AW85" s="50">
        <f>'cieki 2022'!DC86</f>
        <v>0.05</v>
      </c>
      <c r="AX85" s="74">
        <f>'cieki 2022'!DD86</f>
        <v>0.05</v>
      </c>
      <c r="AY85" s="72" t="s">
        <v>161</v>
      </c>
      <c r="AZ85" s="8"/>
    </row>
    <row r="86" spans="1:52" s="49" customFormat="1" x14ac:dyDescent="0.2">
      <c r="A86" s="7">
        <f>'cieki 2022'!B87</f>
        <v>246</v>
      </c>
      <c r="B86" s="12" t="str">
        <f>'cieki 2022'!D87</f>
        <v>Krzna - Sławacinek Stary</v>
      </c>
      <c r="C86" s="37">
        <f>'cieki 2022'!I87</f>
        <v>0.05</v>
      </c>
      <c r="D86" s="37">
        <f>'cieki 2022'!J87</f>
        <v>3.1</v>
      </c>
      <c r="E86" s="37">
        <f>'cieki 2022'!L87</f>
        <v>2.5000000000000001E-2</v>
      </c>
      <c r="F86" s="37">
        <f>'cieki 2022'!N87</f>
        <v>9.5</v>
      </c>
      <c r="G86" s="37">
        <f>'cieki 2022'!O87</f>
        <v>8.73</v>
      </c>
      <c r="H86" s="37">
        <f>'cieki 2022'!P87</f>
        <v>4.2700000000000002E-2</v>
      </c>
      <c r="I86" s="37">
        <f>'cieki 2022'!S87</f>
        <v>4.24</v>
      </c>
      <c r="J86" s="37">
        <f>'cieki 2022'!T87</f>
        <v>6.56</v>
      </c>
      <c r="K86" s="50">
        <f>'cieki 2022'!X87</f>
        <v>68</v>
      </c>
      <c r="L86" s="50">
        <f>'cieki 2022'!AA87</f>
        <v>19243.099999999999</v>
      </c>
      <c r="M86" s="50">
        <f>'cieki 2022'!AB87</f>
        <v>504.65100000000001</v>
      </c>
      <c r="N86" s="50">
        <f>'cieki 2022'!AH87</f>
        <v>21</v>
      </c>
      <c r="O86" s="50">
        <f>'cieki 2022'!AI87</f>
        <v>21</v>
      </c>
      <c r="P86" s="50">
        <f>'cieki 2022'!AJ87</f>
        <v>43</v>
      </c>
      <c r="Q86" s="50">
        <f>'cieki 2022'!AK87</f>
        <v>85</v>
      </c>
      <c r="R86" s="50">
        <f>'cieki 2022'!AL87</f>
        <v>170</v>
      </c>
      <c r="S86" s="50">
        <f>'cieki 2022'!AM87</f>
        <v>34</v>
      </c>
      <c r="T86" s="50">
        <f>'cieki 2022'!AN87</f>
        <v>26</v>
      </c>
      <c r="U86" s="50">
        <f>'cieki 2022'!AP87</f>
        <v>24</v>
      </c>
      <c r="V86" s="50">
        <f>'cieki 2022'!AQ87</f>
        <v>1.5</v>
      </c>
      <c r="W86" s="50">
        <f>'cieki 2022'!AR87</f>
        <v>13</v>
      </c>
      <c r="X86" s="50">
        <f>'cieki 2022'!AS87</f>
        <v>34</v>
      </c>
      <c r="Y86" s="50">
        <f>'cieki 2022'!AT87</f>
        <v>85</v>
      </c>
      <c r="Z86" s="50">
        <f>'cieki 2022'!AU87</f>
        <v>2.5</v>
      </c>
      <c r="AA86" s="50">
        <f>'cieki 2022'!AV87</f>
        <v>20</v>
      </c>
      <c r="AB86" s="50">
        <f>'cieki 2022'!AW87</f>
        <v>134</v>
      </c>
      <c r="AC86" s="50">
        <f>'cieki 2022'!AX87</f>
        <v>48</v>
      </c>
      <c r="AD86" s="50">
        <f>'cieki 2022'!AY87</f>
        <v>11</v>
      </c>
      <c r="AE86" s="50">
        <f>'cieki 2022'!BA87</f>
        <v>556</v>
      </c>
      <c r="AF86" s="50">
        <f>'cieki 2022'!BI87</f>
        <v>0.5</v>
      </c>
      <c r="AG86" s="50">
        <f>'cieki 2022'!BK87</f>
        <v>0.5</v>
      </c>
      <c r="AH86" s="50">
        <f>'cieki 2022'!BL87</f>
        <v>0.05</v>
      </c>
      <c r="AI86" s="50">
        <f>'cieki 2022'!BM87</f>
        <v>0.05</v>
      </c>
      <c r="AJ86" s="50">
        <f>'cieki 2022'!BN87</f>
        <v>0.05</v>
      </c>
      <c r="AK86" s="50">
        <f>'cieki 2022'!BQ87</f>
        <v>0.4</v>
      </c>
      <c r="AL86" s="50">
        <f>'cieki 2022'!BR87</f>
        <v>0.05</v>
      </c>
      <c r="AM86" s="50">
        <f>'cieki 2022'!BT87</f>
        <v>0.05</v>
      </c>
      <c r="AN86" s="50">
        <f>'cieki 2022'!BU87</f>
        <v>0.05</v>
      </c>
      <c r="AO86" s="50">
        <f>'cieki 2022'!BV87</f>
        <v>0.05</v>
      </c>
      <c r="AP86" s="50">
        <f>'cieki 2022'!BW87</f>
        <v>0.1</v>
      </c>
      <c r="AQ86" s="139">
        <f>'cieki 2022'!BY87</f>
        <v>0</v>
      </c>
      <c r="AR86" s="139">
        <f>'cieki 2022'!CJ87</f>
        <v>0</v>
      </c>
      <c r="AS86" s="139">
        <f>'cieki 2022'!CM87</f>
        <v>0</v>
      </c>
      <c r="AT86" s="139">
        <f>'cieki 2022'!CR87</f>
        <v>0</v>
      </c>
      <c r="AU86" s="139">
        <f>'cieki 2022'!CW87</f>
        <v>0</v>
      </c>
      <c r="AV86" s="139">
        <f>'cieki 2022'!DB87</f>
        <v>0</v>
      </c>
      <c r="AW86" s="50">
        <f>'cieki 2022'!DC87</f>
        <v>0.05</v>
      </c>
      <c r="AX86" s="74">
        <f>'cieki 2022'!DD87</f>
        <v>0.05</v>
      </c>
      <c r="AY86" s="81" t="s">
        <v>162</v>
      </c>
      <c r="AZ86" s="8"/>
    </row>
    <row r="87" spans="1:52" s="49" customFormat="1" ht="25.5" x14ac:dyDescent="0.2">
      <c r="A87" s="7">
        <f>'cieki 2022'!B88</f>
        <v>247</v>
      </c>
      <c r="B87" s="12" t="str">
        <f>'cieki 2022'!D88</f>
        <v>Krzycki Rów - ujście do Odry (most na drodze Nowa Sól - Stany)</v>
      </c>
      <c r="C87" s="37">
        <f>'cieki 2022'!I88</f>
        <v>0.05</v>
      </c>
      <c r="D87" s="37">
        <f>'cieki 2022'!J88</f>
        <v>1.5</v>
      </c>
      <c r="E87" s="37">
        <f>'cieki 2022'!L88</f>
        <v>2.5000000000000001E-2</v>
      </c>
      <c r="F87" s="37">
        <f>'cieki 2022'!N88</f>
        <v>1.78</v>
      </c>
      <c r="G87" s="37">
        <f>'cieki 2022'!O88</f>
        <v>3.08</v>
      </c>
      <c r="H87" s="37">
        <f>'cieki 2022'!P88</f>
        <v>2.8E-3</v>
      </c>
      <c r="I87" s="37">
        <f>'cieki 2022'!S88</f>
        <v>0.90700000000000003</v>
      </c>
      <c r="J87" s="37">
        <f>'cieki 2022'!T88</f>
        <v>1.47</v>
      </c>
      <c r="K87" s="50">
        <f>'cieki 2022'!X88</f>
        <v>5.14</v>
      </c>
      <c r="L87" s="50">
        <f>'cieki 2022'!AA88</f>
        <v>2410</v>
      </c>
      <c r="M87" s="50">
        <f>'cieki 2022'!AB88</f>
        <v>53.9</v>
      </c>
      <c r="N87" s="50">
        <f>'cieki 2022'!AH88</f>
        <v>5</v>
      </c>
      <c r="O87" s="50">
        <f>'cieki 2022'!AI88</f>
        <v>2.5</v>
      </c>
      <c r="P87" s="50">
        <f>'cieki 2022'!AJ88</f>
        <v>2.5</v>
      </c>
      <c r="Q87" s="50">
        <f>'cieki 2022'!AK88</f>
        <v>9</v>
      </c>
      <c r="R87" s="50">
        <f>'cieki 2022'!AL88</f>
        <v>27</v>
      </c>
      <c r="S87" s="50">
        <f>'cieki 2022'!AM88</f>
        <v>2.5</v>
      </c>
      <c r="T87" s="50">
        <f>'cieki 2022'!AN88</f>
        <v>5</v>
      </c>
      <c r="U87" s="50">
        <f>'cieki 2022'!AP88</f>
        <v>13</v>
      </c>
      <c r="V87" s="50">
        <f>'cieki 2022'!AQ88</f>
        <v>1.5</v>
      </c>
      <c r="W87" s="50">
        <f>'cieki 2022'!AR88</f>
        <v>2.5</v>
      </c>
      <c r="X87" s="50">
        <f>'cieki 2022'!AS88</f>
        <v>2.5</v>
      </c>
      <c r="Y87" s="50">
        <f>'cieki 2022'!AT88</f>
        <v>9</v>
      </c>
      <c r="Z87" s="50">
        <f>'cieki 2022'!AU88</f>
        <v>8</v>
      </c>
      <c r="AA87" s="50">
        <f>'cieki 2022'!AV88</f>
        <v>2.5</v>
      </c>
      <c r="AB87" s="50">
        <f>'cieki 2022'!AW88</f>
        <v>5</v>
      </c>
      <c r="AC87" s="50">
        <f>'cieki 2022'!AX88</f>
        <v>12</v>
      </c>
      <c r="AD87" s="50">
        <f>'cieki 2022'!AY88</f>
        <v>2.5</v>
      </c>
      <c r="AE87" s="50">
        <f>'cieki 2022'!BA88</f>
        <v>79.5</v>
      </c>
      <c r="AF87" s="50">
        <f>'cieki 2022'!BI88</f>
        <v>0.5</v>
      </c>
      <c r="AG87" s="50">
        <f>'cieki 2022'!BK88</f>
        <v>0.5</v>
      </c>
      <c r="AH87" s="50">
        <f>'cieki 2022'!BL88</f>
        <v>0.05</v>
      </c>
      <c r="AI87" s="50">
        <f>'cieki 2022'!BM88</f>
        <v>0.05</v>
      </c>
      <c r="AJ87" s="50">
        <f>'cieki 2022'!BN88</f>
        <v>0.05</v>
      </c>
      <c r="AK87" s="50">
        <f>'cieki 2022'!BQ88</f>
        <v>0.4</v>
      </c>
      <c r="AL87" s="50">
        <f>'cieki 2022'!BR88</f>
        <v>0.05</v>
      </c>
      <c r="AM87" s="50">
        <f>'cieki 2022'!BT88</f>
        <v>0.05</v>
      </c>
      <c r="AN87" s="50">
        <f>'cieki 2022'!BU88</f>
        <v>0.05</v>
      </c>
      <c r="AO87" s="50">
        <f>'cieki 2022'!BV88</f>
        <v>0.05</v>
      </c>
      <c r="AP87" s="50">
        <f>'cieki 2022'!BW88</f>
        <v>0.1</v>
      </c>
      <c r="AQ87" s="50">
        <f>'cieki 2022'!BY88</f>
        <v>140</v>
      </c>
      <c r="AR87" s="37">
        <f>'cieki 2022'!CJ88</f>
        <v>5.0000000000000001E-3</v>
      </c>
      <c r="AS87" s="50">
        <f>'cieki 2022'!CM88</f>
        <v>0.5</v>
      </c>
      <c r="AT87" s="50">
        <f>'cieki 2022'!CR88</f>
        <v>0.5</v>
      </c>
      <c r="AU87" s="53">
        <f>'cieki 2022'!CW88</f>
        <v>9.1E-4</v>
      </c>
      <c r="AV87" s="50">
        <f>'cieki 2022'!DB88</f>
        <v>0.05</v>
      </c>
      <c r="AW87" s="50">
        <f>'cieki 2022'!DC88</f>
        <v>0.05</v>
      </c>
      <c r="AX87" s="74">
        <f>'cieki 2022'!DD88</f>
        <v>0.05</v>
      </c>
      <c r="AY87" s="72" t="s">
        <v>161</v>
      </c>
      <c r="AZ87" s="8"/>
    </row>
    <row r="88" spans="1:52" s="49" customFormat="1" x14ac:dyDescent="0.2">
      <c r="A88" s="7">
        <f>'cieki 2022'!B89</f>
        <v>248</v>
      </c>
      <c r="B88" s="12" t="str">
        <f>'cieki 2022'!D89</f>
        <v>Kwisa - ujście do Bobru (m. Trzebów)</v>
      </c>
      <c r="C88" s="37">
        <f>'cieki 2022'!I89</f>
        <v>0.05</v>
      </c>
      <c r="D88" s="37">
        <f>'cieki 2022'!J89</f>
        <v>1.5</v>
      </c>
      <c r="E88" s="37">
        <f>'cieki 2022'!L89</f>
        <v>2.5000000000000001E-2</v>
      </c>
      <c r="F88" s="37">
        <f>'cieki 2022'!N89</f>
        <v>3.66</v>
      </c>
      <c r="G88" s="37">
        <f>'cieki 2022'!O89</f>
        <v>6.05</v>
      </c>
      <c r="H88" s="37">
        <f>'cieki 2022'!P89</f>
        <v>5.8999999999999999E-3</v>
      </c>
      <c r="I88" s="37">
        <f>'cieki 2022'!S89</f>
        <v>3.37</v>
      </c>
      <c r="J88" s="37">
        <f>'cieki 2022'!T89</f>
        <v>2.8</v>
      </c>
      <c r="K88" s="50">
        <f>'cieki 2022'!X89</f>
        <v>18.5</v>
      </c>
      <c r="L88" s="50">
        <f>'cieki 2022'!AA89</f>
        <v>2270</v>
      </c>
      <c r="M88" s="50">
        <f>'cieki 2022'!AB89</f>
        <v>54.8</v>
      </c>
      <c r="N88" s="50">
        <f>'cieki 2022'!AH89</f>
        <v>6</v>
      </c>
      <c r="O88" s="50">
        <f>'cieki 2022'!AI89</f>
        <v>10</v>
      </c>
      <c r="P88" s="50">
        <f>'cieki 2022'!AJ89</f>
        <v>2.5</v>
      </c>
      <c r="Q88" s="50">
        <f>'cieki 2022'!AK89</f>
        <v>22</v>
      </c>
      <c r="R88" s="50">
        <f>'cieki 2022'!AL89</f>
        <v>12</v>
      </c>
      <c r="S88" s="50">
        <f>'cieki 2022'!AM89</f>
        <v>8</v>
      </c>
      <c r="T88" s="50">
        <f>'cieki 2022'!AN89</f>
        <v>12</v>
      </c>
      <c r="U88" s="50">
        <f>'cieki 2022'!AP89</f>
        <v>12</v>
      </c>
      <c r="V88" s="50">
        <f>'cieki 2022'!AQ89</f>
        <v>1.5</v>
      </c>
      <c r="W88" s="50">
        <f>'cieki 2022'!AR89</f>
        <v>2.5</v>
      </c>
      <c r="X88" s="50">
        <f>'cieki 2022'!AS89</f>
        <v>2.5</v>
      </c>
      <c r="Y88" s="50">
        <f>'cieki 2022'!AT89</f>
        <v>18</v>
      </c>
      <c r="Z88" s="50">
        <f>'cieki 2022'!AU89</f>
        <v>15</v>
      </c>
      <c r="AA88" s="50">
        <f>'cieki 2022'!AV89</f>
        <v>7</v>
      </c>
      <c r="AB88" s="50">
        <f>'cieki 2022'!AW89</f>
        <v>6</v>
      </c>
      <c r="AC88" s="50">
        <f>'cieki 2022'!AX89</f>
        <v>18</v>
      </c>
      <c r="AD88" s="50">
        <f>'cieki 2022'!AY89</f>
        <v>2.5</v>
      </c>
      <c r="AE88" s="50">
        <f>'cieki 2022'!BA89</f>
        <v>119</v>
      </c>
      <c r="AF88" s="50">
        <f>'cieki 2022'!BI89</f>
        <v>0.5</v>
      </c>
      <c r="AG88" s="50">
        <f>'cieki 2022'!BK89</f>
        <v>0.5</v>
      </c>
      <c r="AH88" s="50">
        <f>'cieki 2022'!BL89</f>
        <v>0.05</v>
      </c>
      <c r="AI88" s="50">
        <f>'cieki 2022'!BM89</f>
        <v>0.05</v>
      </c>
      <c r="AJ88" s="50">
        <f>'cieki 2022'!BN89</f>
        <v>0.05</v>
      </c>
      <c r="AK88" s="50">
        <f>'cieki 2022'!BQ89</f>
        <v>0.4</v>
      </c>
      <c r="AL88" s="50">
        <f>'cieki 2022'!BR89</f>
        <v>0.05</v>
      </c>
      <c r="AM88" s="50">
        <f>'cieki 2022'!BT89</f>
        <v>0.05</v>
      </c>
      <c r="AN88" s="50">
        <f>'cieki 2022'!BU89</f>
        <v>0.05</v>
      </c>
      <c r="AO88" s="50">
        <f>'cieki 2022'!BV89</f>
        <v>0.05</v>
      </c>
      <c r="AP88" s="50">
        <f>'cieki 2022'!BW89</f>
        <v>0.1</v>
      </c>
      <c r="AQ88" s="139">
        <f>'cieki 2022'!BY89</f>
        <v>0</v>
      </c>
      <c r="AR88" s="139">
        <f>'cieki 2022'!CJ89</f>
        <v>0</v>
      </c>
      <c r="AS88" s="139">
        <f>'cieki 2022'!CM89</f>
        <v>0</v>
      </c>
      <c r="AT88" s="139">
        <f>'cieki 2022'!CR89</f>
        <v>0</v>
      </c>
      <c r="AU88" s="139">
        <f>'cieki 2022'!CW89</f>
        <v>0</v>
      </c>
      <c r="AV88" s="139">
        <f>'cieki 2022'!DB89</f>
        <v>0</v>
      </c>
      <c r="AW88" s="50">
        <f>'cieki 2022'!DC89</f>
        <v>0.05</v>
      </c>
      <c r="AX88" s="74">
        <f>'cieki 2022'!DD89</f>
        <v>0.05</v>
      </c>
      <c r="AY88" s="72" t="s">
        <v>161</v>
      </c>
      <c r="AZ88" s="8"/>
    </row>
    <row r="89" spans="1:52" s="49" customFormat="1" x14ac:dyDescent="0.2">
      <c r="A89" s="7">
        <f>'cieki 2022'!B90</f>
        <v>251</v>
      </c>
      <c r="B89" s="12" t="str">
        <f>'cieki 2022'!D90</f>
        <v>Liwiec - Kamieńczyk</v>
      </c>
      <c r="C89" s="37">
        <f>'cieki 2022'!I90</f>
        <v>0.05</v>
      </c>
      <c r="D89" s="37">
        <f>'cieki 2022'!J90</f>
        <v>1.5</v>
      </c>
      <c r="E89" s="37">
        <f>'cieki 2022'!L90</f>
        <v>2.5000000000000001E-2</v>
      </c>
      <c r="F89" s="37">
        <f>'cieki 2022'!N90</f>
        <v>2.0699999999999998</v>
      </c>
      <c r="G89" s="37">
        <f>'cieki 2022'!O90</f>
        <v>3.47</v>
      </c>
      <c r="H89" s="37">
        <f>'cieki 2022'!P90</f>
        <v>8.1900000000000001E-2</v>
      </c>
      <c r="I89" s="37">
        <f>'cieki 2022'!S90</f>
        <v>0.84899999999999998</v>
      </c>
      <c r="J89" s="37">
        <f>'cieki 2022'!T90</f>
        <v>1.73</v>
      </c>
      <c r="K89" s="50">
        <f>'cieki 2022'!X90</f>
        <v>7.27</v>
      </c>
      <c r="L89" s="50">
        <f>'cieki 2022'!AA90</f>
        <v>1380</v>
      </c>
      <c r="M89" s="50">
        <f>'cieki 2022'!AB90</f>
        <v>36.6</v>
      </c>
      <c r="N89" s="50">
        <f>'cieki 2022'!AH90</f>
        <v>7</v>
      </c>
      <c r="O89" s="50">
        <f>'cieki 2022'!AI90</f>
        <v>2.5</v>
      </c>
      <c r="P89" s="50">
        <f>'cieki 2022'!AJ90</f>
        <v>2.5</v>
      </c>
      <c r="Q89" s="50">
        <f>'cieki 2022'!AK90</f>
        <v>2.5</v>
      </c>
      <c r="R89" s="50">
        <f>'cieki 2022'!AL90</f>
        <v>2.5</v>
      </c>
      <c r="S89" s="50">
        <f>'cieki 2022'!AM90</f>
        <v>2.5</v>
      </c>
      <c r="T89" s="50">
        <f>'cieki 2022'!AN90</f>
        <v>2.5</v>
      </c>
      <c r="U89" s="50">
        <f>'cieki 2022'!AP90</f>
        <v>2.5</v>
      </c>
      <c r="V89" s="50">
        <f>'cieki 2022'!AQ90</f>
        <v>1.5</v>
      </c>
      <c r="W89" s="50">
        <f>'cieki 2022'!AR90</f>
        <v>2.5</v>
      </c>
      <c r="X89" s="50">
        <f>'cieki 2022'!AS90</f>
        <v>2.5</v>
      </c>
      <c r="Y89" s="50">
        <f>'cieki 2022'!AT90</f>
        <v>2.5</v>
      </c>
      <c r="Z89" s="50">
        <f>'cieki 2022'!AU90</f>
        <v>2.5</v>
      </c>
      <c r="AA89" s="50">
        <f>'cieki 2022'!AV90</f>
        <v>2.5</v>
      </c>
      <c r="AB89" s="50">
        <f>'cieki 2022'!AW90</f>
        <v>2.5</v>
      </c>
      <c r="AC89" s="50">
        <f>'cieki 2022'!AX90</f>
        <v>2.5</v>
      </c>
      <c r="AD89" s="50">
        <f>'cieki 2022'!AY90</f>
        <v>2.5</v>
      </c>
      <c r="AE89" s="50">
        <f>'cieki 2022'!BA90</f>
        <v>36</v>
      </c>
      <c r="AF89" s="50">
        <f>'cieki 2022'!BI90</f>
        <v>0.5</v>
      </c>
      <c r="AG89" s="50">
        <f>'cieki 2022'!BK90</f>
        <v>0.5</v>
      </c>
      <c r="AH89" s="50">
        <f>'cieki 2022'!BL90</f>
        <v>0.05</v>
      </c>
      <c r="AI89" s="50">
        <f>'cieki 2022'!BM90</f>
        <v>0.05</v>
      </c>
      <c r="AJ89" s="50">
        <f>'cieki 2022'!BN90</f>
        <v>0.05</v>
      </c>
      <c r="AK89" s="50">
        <f>'cieki 2022'!BQ90</f>
        <v>0.4</v>
      </c>
      <c r="AL89" s="50">
        <f>'cieki 2022'!BR90</f>
        <v>0.05</v>
      </c>
      <c r="AM89" s="50">
        <f>'cieki 2022'!BT90</f>
        <v>0.05</v>
      </c>
      <c r="AN89" s="50">
        <f>'cieki 2022'!BU90</f>
        <v>0.05</v>
      </c>
      <c r="AO89" s="50">
        <f>'cieki 2022'!BV90</f>
        <v>0.05</v>
      </c>
      <c r="AP89" s="50">
        <f>'cieki 2022'!BW90</f>
        <v>0.1</v>
      </c>
      <c r="AQ89" s="139">
        <f>'cieki 2022'!BY90</f>
        <v>0</v>
      </c>
      <c r="AR89" s="139">
        <f>'cieki 2022'!CJ90</f>
        <v>0</v>
      </c>
      <c r="AS89" s="139">
        <f>'cieki 2022'!CM90</f>
        <v>0</v>
      </c>
      <c r="AT89" s="139">
        <f>'cieki 2022'!CR90</f>
        <v>0</v>
      </c>
      <c r="AU89" s="139">
        <f>'cieki 2022'!CW90</f>
        <v>0</v>
      </c>
      <c r="AV89" s="139">
        <f>'cieki 2022'!DB90</f>
        <v>0</v>
      </c>
      <c r="AW89" s="50">
        <f>'cieki 2022'!DC90</f>
        <v>0.05</v>
      </c>
      <c r="AX89" s="74">
        <f>'cieki 2022'!DD90</f>
        <v>0.05</v>
      </c>
      <c r="AY89" s="72" t="s">
        <v>161</v>
      </c>
      <c r="AZ89" s="8"/>
    </row>
    <row r="90" spans="1:52" s="49" customFormat="1" x14ac:dyDescent="0.2">
      <c r="A90" s="7">
        <f>'cieki 2022'!B91</f>
        <v>254</v>
      </c>
      <c r="B90" s="12" t="str">
        <f>'cieki 2022'!D91</f>
        <v>Lubrzanka - Dytmarów</v>
      </c>
      <c r="C90" s="37">
        <f>'cieki 2022'!I91</f>
        <v>0.05</v>
      </c>
      <c r="D90" s="37">
        <f>'cieki 2022'!J91</f>
        <v>1.5</v>
      </c>
      <c r="E90" s="37">
        <f>'cieki 2022'!L91</f>
        <v>0.05</v>
      </c>
      <c r="F90" s="37">
        <f>'cieki 2022'!N91</f>
        <v>8.61</v>
      </c>
      <c r="G90" s="37">
        <f>'cieki 2022'!O91</f>
        <v>8.06</v>
      </c>
      <c r="H90" s="37">
        <f>'cieki 2022'!P91</f>
        <v>3.4700000000000002E-2</v>
      </c>
      <c r="I90" s="37">
        <f>'cieki 2022'!S91</f>
        <v>7.89</v>
      </c>
      <c r="J90" s="37">
        <f>'cieki 2022'!T91</f>
        <v>4.7300000000000004</v>
      </c>
      <c r="K90" s="50">
        <f>'cieki 2022'!X91</f>
        <v>54.7</v>
      </c>
      <c r="L90" s="50">
        <f>'cieki 2022'!AA91</f>
        <v>7100</v>
      </c>
      <c r="M90" s="50">
        <f>'cieki 2022'!AB91</f>
        <v>154</v>
      </c>
      <c r="N90" s="50">
        <f>'cieki 2022'!AH91</f>
        <v>15</v>
      </c>
      <c r="O90" s="50">
        <f>'cieki 2022'!AI91</f>
        <v>16</v>
      </c>
      <c r="P90" s="50">
        <f>'cieki 2022'!AJ91</f>
        <v>13</v>
      </c>
      <c r="Q90" s="50">
        <f>'cieki 2022'!AK91</f>
        <v>137</v>
      </c>
      <c r="R90" s="50">
        <f>'cieki 2022'!AL91</f>
        <v>120</v>
      </c>
      <c r="S90" s="50">
        <f>'cieki 2022'!AM91</f>
        <v>80</v>
      </c>
      <c r="T90" s="50">
        <f>'cieki 2022'!AN91</f>
        <v>113</v>
      </c>
      <c r="U90" s="50">
        <f>'cieki 2022'!AP91</f>
        <v>124</v>
      </c>
      <c r="V90" s="50">
        <f>'cieki 2022'!AQ91</f>
        <v>1.5</v>
      </c>
      <c r="W90" s="50">
        <f>'cieki 2022'!AR91</f>
        <v>2.5</v>
      </c>
      <c r="X90" s="50">
        <f>'cieki 2022'!AS91</f>
        <v>2.5</v>
      </c>
      <c r="Y90" s="50">
        <f>'cieki 2022'!AT91</f>
        <v>127</v>
      </c>
      <c r="Z90" s="50">
        <f>'cieki 2022'!AU91</f>
        <v>162</v>
      </c>
      <c r="AA90" s="50">
        <f>'cieki 2022'!AV91</f>
        <v>75</v>
      </c>
      <c r="AB90" s="50">
        <f>'cieki 2022'!AW91</f>
        <v>83</v>
      </c>
      <c r="AC90" s="50">
        <f>'cieki 2022'!AX91</f>
        <v>187</v>
      </c>
      <c r="AD90" s="50">
        <f>'cieki 2022'!AY91</f>
        <v>53</v>
      </c>
      <c r="AE90" s="50">
        <f>'cieki 2022'!BA91</f>
        <v>864.5</v>
      </c>
      <c r="AF90" s="50">
        <f>'cieki 2022'!BI91</f>
        <v>0.5</v>
      </c>
      <c r="AG90" s="50">
        <f>'cieki 2022'!BK91</f>
        <v>0.5</v>
      </c>
      <c r="AH90" s="50">
        <f>'cieki 2022'!BL91</f>
        <v>0.05</v>
      </c>
      <c r="AI90" s="50">
        <f>'cieki 2022'!BM91</f>
        <v>0.05</v>
      </c>
      <c r="AJ90" s="50">
        <f>'cieki 2022'!BN91</f>
        <v>0.05</v>
      </c>
      <c r="AK90" s="50">
        <f>'cieki 2022'!BQ91</f>
        <v>0.4</v>
      </c>
      <c r="AL90" s="50">
        <f>'cieki 2022'!BR91</f>
        <v>0.05</v>
      </c>
      <c r="AM90" s="50">
        <f>'cieki 2022'!BT91</f>
        <v>0.05</v>
      </c>
      <c r="AN90" s="50">
        <f>'cieki 2022'!BU91</f>
        <v>0.05</v>
      </c>
      <c r="AO90" s="50">
        <f>'cieki 2022'!BV91</f>
        <v>0.05</v>
      </c>
      <c r="AP90" s="50">
        <f>'cieki 2022'!BW91</f>
        <v>0.1</v>
      </c>
      <c r="AQ90" s="139">
        <f>'cieki 2022'!BY91</f>
        <v>0</v>
      </c>
      <c r="AR90" s="139">
        <f>'cieki 2022'!CJ91</f>
        <v>0</v>
      </c>
      <c r="AS90" s="139">
        <f>'cieki 2022'!CM91</f>
        <v>0</v>
      </c>
      <c r="AT90" s="139">
        <f>'cieki 2022'!CR91</f>
        <v>0</v>
      </c>
      <c r="AU90" s="139">
        <f>'cieki 2022'!CW91</f>
        <v>0</v>
      </c>
      <c r="AV90" s="139">
        <f>'cieki 2022'!DB91</f>
        <v>0</v>
      </c>
      <c r="AW90" s="50">
        <f>'cieki 2022'!DC91</f>
        <v>0.05</v>
      </c>
      <c r="AX90" s="74">
        <f>'cieki 2022'!DD91</f>
        <v>0.05</v>
      </c>
      <c r="AY90" s="81" t="s">
        <v>162</v>
      </c>
      <c r="AZ90" s="8"/>
    </row>
    <row r="91" spans="1:52" s="49" customFormat="1" x14ac:dyDescent="0.2">
      <c r="A91" s="7">
        <f>'cieki 2022'!B92</f>
        <v>255</v>
      </c>
      <c r="B91" s="12" t="str">
        <f>'cieki 2022'!D92</f>
        <v>Lubsza - ujście do Nysy Łużyckiej (m. Gubin)</v>
      </c>
      <c r="C91" s="37">
        <f>'cieki 2022'!I92</f>
        <v>0.05</v>
      </c>
      <c r="D91" s="37">
        <f>'cieki 2022'!J92</f>
        <v>1.5</v>
      </c>
      <c r="E91" s="37">
        <f>'cieki 2022'!L92</f>
        <v>2.5000000000000001E-2</v>
      </c>
      <c r="F91" s="37">
        <f>'cieki 2022'!N92</f>
        <v>3.66</v>
      </c>
      <c r="G91" s="37">
        <f>'cieki 2022'!O92</f>
        <v>5.89</v>
      </c>
      <c r="H91" s="37">
        <f>'cieki 2022'!P92</f>
        <v>8.9999999999999993E-3</v>
      </c>
      <c r="I91" s="37">
        <f>'cieki 2022'!S92</f>
        <v>1.33</v>
      </c>
      <c r="J91" s="37">
        <f>'cieki 2022'!T92</f>
        <v>1.92</v>
      </c>
      <c r="K91" s="50">
        <f>'cieki 2022'!X92</f>
        <v>15.3</v>
      </c>
      <c r="L91" s="50">
        <f>'cieki 2022'!AA92</f>
        <v>4040</v>
      </c>
      <c r="M91" s="50">
        <f>'cieki 2022'!AB92</f>
        <v>93.4</v>
      </c>
      <c r="N91" s="50">
        <f>'cieki 2022'!AH92</f>
        <v>49</v>
      </c>
      <c r="O91" s="50">
        <f>'cieki 2022'!AI92</f>
        <v>92</v>
      </c>
      <c r="P91" s="50">
        <f>'cieki 2022'!AJ92</f>
        <v>53</v>
      </c>
      <c r="Q91" s="50">
        <f>'cieki 2022'!AK92</f>
        <v>977</v>
      </c>
      <c r="R91" s="50">
        <f>'cieki 2022'!AL92</f>
        <v>610</v>
      </c>
      <c r="S91" s="50">
        <f>'cieki 2022'!AM92</f>
        <v>328</v>
      </c>
      <c r="T91" s="50">
        <f>'cieki 2022'!AN92</f>
        <v>395</v>
      </c>
      <c r="U91" s="50">
        <f>'cieki 2022'!AP92</f>
        <v>269</v>
      </c>
      <c r="V91" s="50">
        <f>'cieki 2022'!AQ92</f>
        <v>42</v>
      </c>
      <c r="W91" s="50">
        <f>'cieki 2022'!AR92</f>
        <v>24</v>
      </c>
      <c r="X91" s="50">
        <f>'cieki 2022'!AS92</f>
        <v>20</v>
      </c>
      <c r="Y91" s="50">
        <f>'cieki 2022'!AT92</f>
        <v>431</v>
      </c>
      <c r="Z91" s="50">
        <f>'cieki 2022'!AU92</f>
        <v>454</v>
      </c>
      <c r="AA91" s="50">
        <f>'cieki 2022'!AV92</f>
        <v>184</v>
      </c>
      <c r="AB91" s="50">
        <f>'cieki 2022'!AW92</f>
        <v>191</v>
      </c>
      <c r="AC91" s="50">
        <f>'cieki 2022'!AX92</f>
        <v>329</v>
      </c>
      <c r="AD91" s="50">
        <f>'cieki 2022'!AY92</f>
        <v>140</v>
      </c>
      <c r="AE91" s="50">
        <f>'cieki 2022'!BA92</f>
        <v>3659</v>
      </c>
      <c r="AF91" s="50">
        <f>'cieki 2022'!BI92</f>
        <v>0.5</v>
      </c>
      <c r="AG91" s="50">
        <f>'cieki 2022'!BK92</f>
        <v>0.5</v>
      </c>
      <c r="AH91" s="50">
        <f>'cieki 2022'!BL92</f>
        <v>0.05</v>
      </c>
      <c r="AI91" s="50">
        <f>'cieki 2022'!BM92</f>
        <v>0.05</v>
      </c>
      <c r="AJ91" s="50">
        <f>'cieki 2022'!BN92</f>
        <v>0.05</v>
      </c>
      <c r="AK91" s="50">
        <f>'cieki 2022'!BQ92</f>
        <v>0.4</v>
      </c>
      <c r="AL91" s="50">
        <f>'cieki 2022'!BR92</f>
        <v>0.05</v>
      </c>
      <c r="AM91" s="50">
        <f>'cieki 2022'!BT92</f>
        <v>0.05</v>
      </c>
      <c r="AN91" s="50">
        <f>'cieki 2022'!BU92</f>
        <v>0.05</v>
      </c>
      <c r="AO91" s="50">
        <f>'cieki 2022'!BV92</f>
        <v>0.05</v>
      </c>
      <c r="AP91" s="50">
        <f>'cieki 2022'!BW92</f>
        <v>0.1</v>
      </c>
      <c r="AQ91" s="139">
        <f>'cieki 2022'!BY92</f>
        <v>0</v>
      </c>
      <c r="AR91" s="139">
        <f>'cieki 2022'!CJ92</f>
        <v>0</v>
      </c>
      <c r="AS91" s="139">
        <f>'cieki 2022'!CM92</f>
        <v>0</v>
      </c>
      <c r="AT91" s="139">
        <f>'cieki 2022'!CR92</f>
        <v>0</v>
      </c>
      <c r="AU91" s="139">
        <f>'cieki 2022'!CW92</f>
        <v>0</v>
      </c>
      <c r="AV91" s="139">
        <f>'cieki 2022'!DB92</f>
        <v>0</v>
      </c>
      <c r="AW91" s="50">
        <f>'cieki 2022'!DC92</f>
        <v>0.05</v>
      </c>
      <c r="AX91" s="74">
        <f>'cieki 2022'!DD92</f>
        <v>0.05</v>
      </c>
      <c r="AY91" s="71" t="s">
        <v>164</v>
      </c>
      <c r="AZ91" s="8"/>
    </row>
    <row r="92" spans="1:52" s="49" customFormat="1" x14ac:dyDescent="0.2">
      <c r="A92" s="7">
        <f>'cieki 2022'!B93</f>
        <v>258</v>
      </c>
      <c r="B92" s="12" t="str">
        <f>'cieki 2022'!D93</f>
        <v>Łabuńka - Krzak</v>
      </c>
      <c r="C92" s="37">
        <f>'cieki 2022'!I93</f>
        <v>0.05</v>
      </c>
      <c r="D92" s="37">
        <f>'cieki 2022'!J93</f>
        <v>4.6500000000000004</v>
      </c>
      <c r="E92" s="37">
        <f>'cieki 2022'!L93</f>
        <v>2.5000000000000001E-2</v>
      </c>
      <c r="F92" s="37">
        <f>'cieki 2022'!N93</f>
        <v>16.3</v>
      </c>
      <c r="G92" s="37">
        <f>'cieki 2022'!O93</f>
        <v>20.9</v>
      </c>
      <c r="H92" s="37">
        <f>'cieki 2022'!P93</f>
        <v>0.33600000000000002</v>
      </c>
      <c r="I92" s="37">
        <f>'cieki 2022'!S93</f>
        <v>11.1</v>
      </c>
      <c r="J92" s="37">
        <f>'cieki 2022'!T93</f>
        <v>33.9</v>
      </c>
      <c r="K92" s="50">
        <f>'cieki 2022'!X93</f>
        <v>195</v>
      </c>
      <c r="L92" s="50">
        <f>'cieki 2022'!AA93</f>
        <v>10200</v>
      </c>
      <c r="M92" s="50">
        <f>'cieki 2022'!AB93</f>
        <v>250</v>
      </c>
      <c r="N92" s="50">
        <f>'cieki 2022'!AH93</f>
        <v>37</v>
      </c>
      <c r="O92" s="50">
        <f>'cieki 2022'!AI93</f>
        <v>25</v>
      </c>
      <c r="P92" s="50">
        <f>'cieki 2022'!AJ93</f>
        <v>19</v>
      </c>
      <c r="Q92" s="50">
        <f>'cieki 2022'!AK93</f>
        <v>215</v>
      </c>
      <c r="R92" s="50">
        <f>'cieki 2022'!AL93</f>
        <v>110</v>
      </c>
      <c r="S92" s="50">
        <f>'cieki 2022'!AM93</f>
        <v>55</v>
      </c>
      <c r="T92" s="50">
        <f>'cieki 2022'!AN93</f>
        <v>58</v>
      </c>
      <c r="U92" s="50">
        <f>'cieki 2022'!AP93</f>
        <v>38</v>
      </c>
      <c r="V92" s="50">
        <f>'cieki 2022'!AQ93</f>
        <v>11</v>
      </c>
      <c r="W92" s="50">
        <f>'cieki 2022'!AR93</f>
        <v>10</v>
      </c>
      <c r="X92" s="50">
        <f>'cieki 2022'!AS93</f>
        <v>16</v>
      </c>
      <c r="Y92" s="50">
        <f>'cieki 2022'!AT93</f>
        <v>138</v>
      </c>
      <c r="Z92" s="50">
        <f>'cieki 2022'!AU93</f>
        <v>94</v>
      </c>
      <c r="AA92" s="50">
        <f>'cieki 2022'!AV93</f>
        <v>40</v>
      </c>
      <c r="AB92" s="50">
        <f>'cieki 2022'!AW93</f>
        <v>71</v>
      </c>
      <c r="AC92" s="50">
        <f>'cieki 2022'!AX93</f>
        <v>58</v>
      </c>
      <c r="AD92" s="50">
        <f>'cieki 2022'!AY93</f>
        <v>17</v>
      </c>
      <c r="AE92" s="50">
        <f>'cieki 2022'!BA93</f>
        <v>828</v>
      </c>
      <c r="AF92" s="50">
        <f>'cieki 2022'!BI93</f>
        <v>0.5</v>
      </c>
      <c r="AG92" s="50">
        <f>'cieki 2022'!BK93</f>
        <v>0.5</v>
      </c>
      <c r="AH92" s="50">
        <f>'cieki 2022'!BL93</f>
        <v>0.05</v>
      </c>
      <c r="AI92" s="50">
        <f>'cieki 2022'!BM93</f>
        <v>0.05</v>
      </c>
      <c r="AJ92" s="50">
        <f>'cieki 2022'!BN93</f>
        <v>0.05</v>
      </c>
      <c r="AK92" s="50">
        <f>'cieki 2022'!BQ93</f>
        <v>0.4</v>
      </c>
      <c r="AL92" s="50">
        <f>'cieki 2022'!BR93</f>
        <v>0.05</v>
      </c>
      <c r="AM92" s="50">
        <f>'cieki 2022'!BT93</f>
        <v>0.05</v>
      </c>
      <c r="AN92" s="50">
        <f>'cieki 2022'!BU93</f>
        <v>0.05</v>
      </c>
      <c r="AO92" s="50">
        <f>'cieki 2022'!BV93</f>
        <v>0.05</v>
      </c>
      <c r="AP92" s="50">
        <f>'cieki 2022'!BW93</f>
        <v>0.1</v>
      </c>
      <c r="AQ92" s="139">
        <f>'cieki 2022'!BY93</f>
        <v>0</v>
      </c>
      <c r="AR92" s="139">
        <f>'cieki 2022'!CJ93</f>
        <v>0</v>
      </c>
      <c r="AS92" s="139">
        <f>'cieki 2022'!CM93</f>
        <v>0</v>
      </c>
      <c r="AT92" s="139">
        <f>'cieki 2022'!CR93</f>
        <v>0</v>
      </c>
      <c r="AU92" s="139">
        <f>'cieki 2022'!CW93</f>
        <v>0</v>
      </c>
      <c r="AV92" s="139">
        <f>'cieki 2022'!DB93</f>
        <v>0</v>
      </c>
      <c r="AW92" s="50">
        <f>'cieki 2022'!DC93</f>
        <v>0.05</v>
      </c>
      <c r="AX92" s="74">
        <f>'cieki 2022'!DD93</f>
        <v>0.05</v>
      </c>
      <c r="AY92" s="81" t="s">
        <v>162</v>
      </c>
      <c r="AZ92" s="8"/>
    </row>
    <row r="93" spans="1:52" s="49" customFormat="1" x14ac:dyDescent="0.2">
      <c r="A93" s="7">
        <f>'cieki 2022'!B94</f>
        <v>261</v>
      </c>
      <c r="B93" s="12" t="str">
        <f>'cieki 2022'!D94</f>
        <v>Łupawa - Smołdzino</v>
      </c>
      <c r="C93" s="37">
        <f>'cieki 2022'!I94</f>
        <v>0.05</v>
      </c>
      <c r="D93" s="37">
        <f>'cieki 2022'!J94</f>
        <v>1.5</v>
      </c>
      <c r="E93" s="37">
        <f>'cieki 2022'!L94</f>
        <v>2.5000000000000001E-2</v>
      </c>
      <c r="F93" s="37">
        <f>'cieki 2022'!N94</f>
        <v>3.57</v>
      </c>
      <c r="G93" s="37">
        <f>'cieki 2022'!O94</f>
        <v>10.5</v>
      </c>
      <c r="H93" s="37">
        <f>'cieki 2022'!P94</f>
        <v>2.5000000000000001E-2</v>
      </c>
      <c r="I93" s="37">
        <f>'cieki 2022'!S94</f>
        <v>1.87</v>
      </c>
      <c r="J93" s="37">
        <f>'cieki 2022'!T94</f>
        <v>0.5</v>
      </c>
      <c r="K93" s="50">
        <f>'cieki 2022'!X94</f>
        <v>12.8</v>
      </c>
      <c r="L93" s="50">
        <f>'cieki 2022'!AA94</f>
        <v>3020</v>
      </c>
      <c r="M93" s="50">
        <f>'cieki 2022'!AB94</f>
        <v>76</v>
      </c>
      <c r="N93" s="50">
        <f>'cieki 2022'!AH94</f>
        <v>13</v>
      </c>
      <c r="O93" s="50">
        <f>'cieki 2022'!AI94</f>
        <v>44</v>
      </c>
      <c r="P93" s="50">
        <f>'cieki 2022'!AJ94</f>
        <v>7</v>
      </c>
      <c r="Q93" s="50">
        <f>'cieki 2022'!AK94</f>
        <v>81</v>
      </c>
      <c r="R93" s="50">
        <f>'cieki 2022'!AL94</f>
        <v>35</v>
      </c>
      <c r="S93" s="50">
        <f>'cieki 2022'!AM94</f>
        <v>26</v>
      </c>
      <c r="T93" s="50">
        <f>'cieki 2022'!AN94</f>
        <v>28</v>
      </c>
      <c r="U93" s="50">
        <f>'cieki 2022'!AP94</f>
        <v>18</v>
      </c>
      <c r="V93" s="50">
        <f>'cieki 2022'!AQ94</f>
        <v>43</v>
      </c>
      <c r="W93" s="50">
        <f>'cieki 2022'!AR94</f>
        <v>2.5</v>
      </c>
      <c r="X93" s="50">
        <f>'cieki 2022'!AS94</f>
        <v>2.5</v>
      </c>
      <c r="Y93" s="50">
        <f>'cieki 2022'!AT94</f>
        <v>59</v>
      </c>
      <c r="Z93" s="50">
        <f>'cieki 2022'!AU94</f>
        <v>32</v>
      </c>
      <c r="AA93" s="50">
        <f>'cieki 2022'!AV94</f>
        <v>13</v>
      </c>
      <c r="AB93" s="50">
        <f>'cieki 2022'!AW94</f>
        <v>16</v>
      </c>
      <c r="AC93" s="50">
        <f>'cieki 2022'!AX94</f>
        <v>19</v>
      </c>
      <c r="AD93" s="50">
        <f>'cieki 2022'!AY94</f>
        <v>8</v>
      </c>
      <c r="AE93" s="50">
        <f>'cieki 2022'!BA94</f>
        <v>386</v>
      </c>
      <c r="AF93" s="50">
        <f>'cieki 2022'!BI94</f>
        <v>0.5</v>
      </c>
      <c r="AG93" s="50">
        <f>'cieki 2022'!BK94</f>
        <v>0.5</v>
      </c>
      <c r="AH93" s="50">
        <f>'cieki 2022'!BL94</f>
        <v>0.05</v>
      </c>
      <c r="AI93" s="50">
        <f>'cieki 2022'!BM94</f>
        <v>0.05</v>
      </c>
      <c r="AJ93" s="50">
        <f>'cieki 2022'!BN94</f>
        <v>0.05</v>
      </c>
      <c r="AK93" s="50">
        <f>'cieki 2022'!BQ94</f>
        <v>0.4</v>
      </c>
      <c r="AL93" s="50">
        <f>'cieki 2022'!BR94</f>
        <v>0.05</v>
      </c>
      <c r="AM93" s="50">
        <f>'cieki 2022'!BT94</f>
        <v>0.05</v>
      </c>
      <c r="AN93" s="50">
        <f>'cieki 2022'!BU94</f>
        <v>0.05</v>
      </c>
      <c r="AO93" s="50">
        <f>'cieki 2022'!BV94</f>
        <v>0.05</v>
      </c>
      <c r="AP93" s="50">
        <f>'cieki 2022'!BW94</f>
        <v>0.1</v>
      </c>
      <c r="AQ93" s="139">
        <f>'cieki 2022'!BY94</f>
        <v>0</v>
      </c>
      <c r="AR93" s="139">
        <f>'cieki 2022'!CJ94</f>
        <v>0</v>
      </c>
      <c r="AS93" s="139">
        <f>'cieki 2022'!CM94</f>
        <v>0</v>
      </c>
      <c r="AT93" s="139">
        <f>'cieki 2022'!CR94</f>
        <v>0</v>
      </c>
      <c r="AU93" s="139">
        <f>'cieki 2022'!CW94</f>
        <v>0</v>
      </c>
      <c r="AV93" s="139">
        <f>'cieki 2022'!DB94</f>
        <v>0</v>
      </c>
      <c r="AW93" s="50">
        <f>'cieki 2022'!DC94</f>
        <v>0.05</v>
      </c>
      <c r="AX93" s="74">
        <f>'cieki 2022'!DD94</f>
        <v>0.05</v>
      </c>
      <c r="AY93" s="81" t="s">
        <v>162</v>
      </c>
      <c r="AZ93" s="8"/>
    </row>
    <row r="94" spans="1:52" s="49" customFormat="1" x14ac:dyDescent="0.2">
      <c r="A94" s="7">
        <f>'cieki 2022'!B95</f>
        <v>262</v>
      </c>
      <c r="B94" s="12" t="str">
        <f>'cieki 2022'!D95</f>
        <v>Łydynia - Gutarzewo, most</v>
      </c>
      <c r="C94" s="37">
        <f>'cieki 2022'!I95</f>
        <v>0.05</v>
      </c>
      <c r="D94" s="37">
        <f>'cieki 2022'!J95</f>
        <v>1.5</v>
      </c>
      <c r="E94" s="37">
        <f>'cieki 2022'!L95</f>
        <v>2.5000000000000001E-2</v>
      </c>
      <c r="F94" s="37">
        <f>'cieki 2022'!N95</f>
        <v>6.21</v>
      </c>
      <c r="G94" s="37">
        <f>'cieki 2022'!O95</f>
        <v>8.52</v>
      </c>
      <c r="H94" s="37">
        <f>'cieki 2022'!P95</f>
        <v>3.2000000000000002E-3</v>
      </c>
      <c r="I94" s="37">
        <f>'cieki 2022'!S95</f>
        <v>3.14</v>
      </c>
      <c r="J94" s="37">
        <f>'cieki 2022'!T95</f>
        <v>5.28</v>
      </c>
      <c r="K94" s="50">
        <f>'cieki 2022'!X95</f>
        <v>31.8</v>
      </c>
      <c r="L94" s="50">
        <f>'cieki 2022'!AA95</f>
        <v>3450</v>
      </c>
      <c r="M94" s="50">
        <f>'cieki 2022'!AB95</f>
        <v>83.4</v>
      </c>
      <c r="N94" s="50">
        <f>'cieki 2022'!AH95</f>
        <v>18</v>
      </c>
      <c r="O94" s="50">
        <f>'cieki 2022'!AI95</f>
        <v>34</v>
      </c>
      <c r="P94" s="50">
        <f>'cieki 2022'!AJ95</f>
        <v>14</v>
      </c>
      <c r="Q94" s="50">
        <f>'cieki 2022'!AK95</f>
        <v>163</v>
      </c>
      <c r="R94" s="50">
        <f>'cieki 2022'!AL95</f>
        <v>150</v>
      </c>
      <c r="S94" s="50">
        <f>'cieki 2022'!AM95</f>
        <v>86</v>
      </c>
      <c r="T94" s="50">
        <f>'cieki 2022'!AN95</f>
        <v>118</v>
      </c>
      <c r="U94" s="50">
        <f>'cieki 2022'!AP95</f>
        <v>97</v>
      </c>
      <c r="V94" s="50">
        <f>'cieki 2022'!AQ95</f>
        <v>5</v>
      </c>
      <c r="W94" s="50">
        <f>'cieki 2022'!AR95</f>
        <v>2.5</v>
      </c>
      <c r="X94" s="50">
        <f>'cieki 2022'!AS95</f>
        <v>2.5</v>
      </c>
      <c r="Y94" s="50">
        <f>'cieki 2022'!AT95</f>
        <v>132</v>
      </c>
      <c r="Z94" s="50">
        <f>'cieki 2022'!AU95</f>
        <v>132</v>
      </c>
      <c r="AA94" s="50">
        <f>'cieki 2022'!AV95</f>
        <v>61</v>
      </c>
      <c r="AB94" s="50">
        <f>'cieki 2022'!AW95</f>
        <v>75</v>
      </c>
      <c r="AC94" s="50">
        <f>'cieki 2022'!AX95</f>
        <v>145</v>
      </c>
      <c r="AD94" s="50">
        <f>'cieki 2022'!AY95</f>
        <v>41</v>
      </c>
      <c r="AE94" s="50">
        <f>'cieki 2022'!BA95</f>
        <v>918</v>
      </c>
      <c r="AF94" s="50">
        <f>'cieki 2022'!BI95</f>
        <v>0.5</v>
      </c>
      <c r="AG94" s="50">
        <f>'cieki 2022'!BK95</f>
        <v>0.5</v>
      </c>
      <c r="AH94" s="50">
        <f>'cieki 2022'!BL95</f>
        <v>0.05</v>
      </c>
      <c r="AI94" s="50">
        <f>'cieki 2022'!BM95</f>
        <v>0.05</v>
      </c>
      <c r="AJ94" s="50">
        <f>'cieki 2022'!BN95</f>
        <v>0.05</v>
      </c>
      <c r="AK94" s="50">
        <f>'cieki 2022'!BQ95</f>
        <v>0.4</v>
      </c>
      <c r="AL94" s="50">
        <f>'cieki 2022'!BR95</f>
        <v>0.05</v>
      </c>
      <c r="AM94" s="50">
        <f>'cieki 2022'!BT95</f>
        <v>0.05</v>
      </c>
      <c r="AN94" s="50">
        <f>'cieki 2022'!BU95</f>
        <v>0.05</v>
      </c>
      <c r="AO94" s="50">
        <f>'cieki 2022'!BV95</f>
        <v>0.05</v>
      </c>
      <c r="AP94" s="50">
        <f>'cieki 2022'!BW95</f>
        <v>0.1</v>
      </c>
      <c r="AQ94" s="139">
        <f>'cieki 2022'!BY95</f>
        <v>0</v>
      </c>
      <c r="AR94" s="139">
        <f>'cieki 2022'!CJ95</f>
        <v>0</v>
      </c>
      <c r="AS94" s="139">
        <f>'cieki 2022'!CM95</f>
        <v>0</v>
      </c>
      <c r="AT94" s="139">
        <f>'cieki 2022'!CR95</f>
        <v>0</v>
      </c>
      <c r="AU94" s="139">
        <f>'cieki 2022'!CW95</f>
        <v>0</v>
      </c>
      <c r="AV94" s="139">
        <f>'cieki 2022'!DB95</f>
        <v>0</v>
      </c>
      <c r="AW94" s="50">
        <f>'cieki 2022'!DC95</f>
        <v>0.05</v>
      </c>
      <c r="AX94" s="74">
        <f>'cieki 2022'!DD95</f>
        <v>0.05</v>
      </c>
      <c r="AY94" s="81" t="s">
        <v>162</v>
      </c>
      <c r="AZ94" s="8"/>
    </row>
    <row r="95" spans="1:52" s="49" customFormat="1" x14ac:dyDescent="0.2">
      <c r="A95" s="7">
        <f>'cieki 2022'!B96</f>
        <v>263</v>
      </c>
      <c r="B95" s="12" t="str">
        <f>'cieki 2022'!D96</f>
        <v>Mała Panew - Czarnowąsy</v>
      </c>
      <c r="C95" s="37">
        <f>'cieki 2022'!I96</f>
        <v>0.05</v>
      </c>
      <c r="D95" s="37">
        <f>'cieki 2022'!J96</f>
        <v>1.5</v>
      </c>
      <c r="E95" s="37">
        <f>'cieki 2022'!L96</f>
        <v>1.23</v>
      </c>
      <c r="F95" s="37">
        <f>'cieki 2022'!N96</f>
        <v>3.12</v>
      </c>
      <c r="G95" s="37">
        <f>'cieki 2022'!O96</f>
        <v>4.84</v>
      </c>
      <c r="H95" s="37">
        <f>'cieki 2022'!P96</f>
        <v>3.2000000000000002E-3</v>
      </c>
      <c r="I95" s="37">
        <f>'cieki 2022'!S96</f>
        <v>2.54</v>
      </c>
      <c r="J95" s="37">
        <f>'cieki 2022'!T96</f>
        <v>6.43</v>
      </c>
      <c r="K95" s="50">
        <f>'cieki 2022'!X96</f>
        <v>45.7</v>
      </c>
      <c r="L95" s="50">
        <f>'cieki 2022'!AA96</f>
        <v>1730</v>
      </c>
      <c r="M95" s="50">
        <f>'cieki 2022'!AB96</f>
        <v>63.7</v>
      </c>
      <c r="N95" s="50">
        <f>'cieki 2022'!AH96</f>
        <v>2.5</v>
      </c>
      <c r="O95" s="50">
        <f>'cieki 2022'!AI96</f>
        <v>22</v>
      </c>
      <c r="P95" s="50">
        <f>'cieki 2022'!AJ96</f>
        <v>6</v>
      </c>
      <c r="Q95" s="50">
        <f>'cieki 2022'!AK96</f>
        <v>39</v>
      </c>
      <c r="R95" s="50">
        <f>'cieki 2022'!AL96</f>
        <v>11</v>
      </c>
      <c r="S95" s="50">
        <f>'cieki 2022'!AM96</f>
        <v>13</v>
      </c>
      <c r="T95" s="50">
        <f>'cieki 2022'!AN96</f>
        <v>13</v>
      </c>
      <c r="U95" s="50">
        <f>'cieki 2022'!AP96</f>
        <v>6</v>
      </c>
      <c r="V95" s="50">
        <f>'cieki 2022'!AQ96</f>
        <v>1.5</v>
      </c>
      <c r="W95" s="50">
        <f>'cieki 2022'!AR96</f>
        <v>2.5</v>
      </c>
      <c r="X95" s="50">
        <f>'cieki 2022'!AS96</f>
        <v>2.5</v>
      </c>
      <c r="Y95" s="50">
        <f>'cieki 2022'!AT96</f>
        <v>28</v>
      </c>
      <c r="Z95" s="50">
        <f>'cieki 2022'!AU96</f>
        <v>12</v>
      </c>
      <c r="AA95" s="50">
        <f>'cieki 2022'!AV96</f>
        <v>6</v>
      </c>
      <c r="AB95" s="50">
        <f>'cieki 2022'!AW96</f>
        <v>2.5</v>
      </c>
      <c r="AC95" s="50">
        <f>'cieki 2022'!AX96</f>
        <v>16</v>
      </c>
      <c r="AD95" s="50">
        <f>'cieki 2022'!AY96</f>
        <v>2.5</v>
      </c>
      <c r="AE95" s="50">
        <f>'cieki 2022'!BA96</f>
        <v>159</v>
      </c>
      <c r="AF95" s="50">
        <f>'cieki 2022'!BI96</f>
        <v>0.5</v>
      </c>
      <c r="AG95" s="50">
        <f>'cieki 2022'!BK96</f>
        <v>0.5</v>
      </c>
      <c r="AH95" s="50">
        <f>'cieki 2022'!BL96</f>
        <v>0.05</v>
      </c>
      <c r="AI95" s="50">
        <f>'cieki 2022'!BM96</f>
        <v>0.05</v>
      </c>
      <c r="AJ95" s="50">
        <f>'cieki 2022'!BN96</f>
        <v>0.05</v>
      </c>
      <c r="AK95" s="50">
        <f>'cieki 2022'!BQ96</f>
        <v>0.4</v>
      </c>
      <c r="AL95" s="50">
        <f>'cieki 2022'!BR96</f>
        <v>0.05</v>
      </c>
      <c r="AM95" s="50">
        <f>'cieki 2022'!BT96</f>
        <v>0.05</v>
      </c>
      <c r="AN95" s="50">
        <f>'cieki 2022'!BU96</f>
        <v>0.05</v>
      </c>
      <c r="AO95" s="50">
        <f>'cieki 2022'!BV96</f>
        <v>0.05</v>
      </c>
      <c r="AP95" s="50">
        <f>'cieki 2022'!BW96</f>
        <v>0.1</v>
      </c>
      <c r="AQ95" s="50">
        <f>'cieki 2022'!BY96</f>
        <v>25</v>
      </c>
      <c r="AR95" s="37">
        <f>'cieki 2022'!CJ96</f>
        <v>5.0000000000000001E-3</v>
      </c>
      <c r="AS95" s="50">
        <f>'cieki 2022'!CM96</f>
        <v>0.5</v>
      </c>
      <c r="AT95" s="50">
        <f>'cieki 2022'!CR96</f>
        <v>0.5</v>
      </c>
      <c r="AU95" s="53">
        <f>'cieki 2022'!CW96</f>
        <v>8.3999999999999993E-4</v>
      </c>
      <c r="AV95" s="50">
        <f>'cieki 2022'!DB96</f>
        <v>0.05</v>
      </c>
      <c r="AW95" s="50">
        <f>'cieki 2022'!DC96</f>
        <v>0.05</v>
      </c>
      <c r="AX95" s="74">
        <f>'cieki 2022'!DD96</f>
        <v>0.05</v>
      </c>
      <c r="AY95" s="81" t="s">
        <v>162</v>
      </c>
      <c r="AZ95" s="8"/>
    </row>
    <row r="96" spans="1:52" s="49" customFormat="1" x14ac:dyDescent="0.2">
      <c r="A96" s="7">
        <f>'cieki 2022'!B97</f>
        <v>264</v>
      </c>
      <c r="B96" s="12" t="str">
        <f>'cieki 2022'!D97</f>
        <v>Mała Panew - Zawadzkie</v>
      </c>
      <c r="C96" s="37">
        <f>'cieki 2022'!I97</f>
        <v>0.05</v>
      </c>
      <c r="D96" s="37">
        <f>'cieki 2022'!J97</f>
        <v>1.5</v>
      </c>
      <c r="E96" s="37">
        <f>'cieki 2022'!L97</f>
        <v>2.5000000000000001E-2</v>
      </c>
      <c r="F96" s="37">
        <f>'cieki 2022'!N97</f>
        <v>3.39</v>
      </c>
      <c r="G96" s="37">
        <f>'cieki 2022'!O97</f>
        <v>4.2300000000000004</v>
      </c>
      <c r="H96" s="37">
        <f>'cieki 2022'!P97</f>
        <v>9.1000000000000004E-3</v>
      </c>
      <c r="I96" s="37">
        <f>'cieki 2022'!S97</f>
        <v>2.34</v>
      </c>
      <c r="J96" s="37">
        <f>'cieki 2022'!T97</f>
        <v>3.64</v>
      </c>
      <c r="K96" s="50">
        <f>'cieki 2022'!X97</f>
        <v>37.9</v>
      </c>
      <c r="L96" s="50">
        <f>'cieki 2022'!AA97</f>
        <v>1880</v>
      </c>
      <c r="M96" s="50">
        <f>'cieki 2022'!AB97</f>
        <v>36.9</v>
      </c>
      <c r="N96" s="50">
        <f>'cieki 2022'!AH97</f>
        <v>2.5</v>
      </c>
      <c r="O96" s="50">
        <f>'cieki 2022'!AI97</f>
        <v>7</v>
      </c>
      <c r="P96" s="50">
        <f>'cieki 2022'!AJ97</f>
        <v>2.5</v>
      </c>
      <c r="Q96" s="50">
        <f>'cieki 2022'!AK97</f>
        <v>23</v>
      </c>
      <c r="R96" s="50">
        <f>'cieki 2022'!AL97</f>
        <v>17</v>
      </c>
      <c r="S96" s="50">
        <f>'cieki 2022'!AM97</f>
        <v>12</v>
      </c>
      <c r="T96" s="50">
        <f>'cieki 2022'!AN97</f>
        <v>14</v>
      </c>
      <c r="U96" s="50">
        <f>'cieki 2022'!AP97</f>
        <v>19</v>
      </c>
      <c r="V96" s="50">
        <f>'cieki 2022'!AQ97</f>
        <v>1.5</v>
      </c>
      <c r="W96" s="50">
        <f>'cieki 2022'!AR97</f>
        <v>2.5</v>
      </c>
      <c r="X96" s="50">
        <f>'cieki 2022'!AS97</f>
        <v>2.5</v>
      </c>
      <c r="Y96" s="50">
        <f>'cieki 2022'!AT97</f>
        <v>16</v>
      </c>
      <c r="Z96" s="50">
        <f>'cieki 2022'!AU97</f>
        <v>26</v>
      </c>
      <c r="AA96" s="50">
        <f>'cieki 2022'!AV97</f>
        <v>11</v>
      </c>
      <c r="AB96" s="50">
        <f>'cieki 2022'!AW97</f>
        <v>10</v>
      </c>
      <c r="AC96" s="50">
        <f>'cieki 2022'!AX97</f>
        <v>25</v>
      </c>
      <c r="AD96" s="50">
        <f>'cieki 2022'!AY97</f>
        <v>8</v>
      </c>
      <c r="AE96" s="50">
        <f>'cieki 2022'!BA97</f>
        <v>137.5</v>
      </c>
      <c r="AF96" s="50">
        <f>'cieki 2022'!BI97</f>
        <v>0.5</v>
      </c>
      <c r="AG96" s="50">
        <f>'cieki 2022'!BK97</f>
        <v>0.5</v>
      </c>
      <c r="AH96" s="50">
        <f>'cieki 2022'!BL97</f>
        <v>0.05</v>
      </c>
      <c r="AI96" s="50">
        <f>'cieki 2022'!BM97</f>
        <v>0.05</v>
      </c>
      <c r="AJ96" s="50">
        <f>'cieki 2022'!BN97</f>
        <v>0.05</v>
      </c>
      <c r="AK96" s="50">
        <f>'cieki 2022'!BQ97</f>
        <v>0.4</v>
      </c>
      <c r="AL96" s="50">
        <f>'cieki 2022'!BR97</f>
        <v>0.05</v>
      </c>
      <c r="AM96" s="50">
        <f>'cieki 2022'!BT97</f>
        <v>0.05</v>
      </c>
      <c r="AN96" s="50">
        <f>'cieki 2022'!BU97</f>
        <v>0.05</v>
      </c>
      <c r="AO96" s="50">
        <f>'cieki 2022'!BV97</f>
        <v>0.05</v>
      </c>
      <c r="AP96" s="50">
        <f>'cieki 2022'!BW97</f>
        <v>0.1</v>
      </c>
      <c r="AQ96" s="139">
        <f>'cieki 2022'!BY97</f>
        <v>0</v>
      </c>
      <c r="AR96" s="139">
        <f>'cieki 2022'!CJ97</f>
        <v>0</v>
      </c>
      <c r="AS96" s="139">
        <f>'cieki 2022'!CM97</f>
        <v>0</v>
      </c>
      <c r="AT96" s="139">
        <f>'cieki 2022'!CR97</f>
        <v>0</v>
      </c>
      <c r="AU96" s="139">
        <f>'cieki 2022'!CW97</f>
        <v>0</v>
      </c>
      <c r="AV96" s="139">
        <f>'cieki 2022'!DB97</f>
        <v>0</v>
      </c>
      <c r="AW96" s="50">
        <f>'cieki 2022'!DC97</f>
        <v>0.05</v>
      </c>
      <c r="AX96" s="74">
        <f>'cieki 2022'!DD97</f>
        <v>0.05</v>
      </c>
      <c r="AY96" s="72" t="s">
        <v>161</v>
      </c>
      <c r="AZ96" s="8"/>
    </row>
    <row r="97" spans="1:52" s="49" customFormat="1" x14ac:dyDescent="0.2">
      <c r="A97" s="7">
        <f>'cieki 2022'!B98</f>
        <v>265</v>
      </c>
      <c r="B97" s="12" t="str">
        <f>'cieki 2022'!D98</f>
        <v>Mała Panew, zb. Turawa - Zbiornik Turawa</v>
      </c>
      <c r="C97" s="37">
        <f>'cieki 2022'!I98</f>
        <v>0.05</v>
      </c>
      <c r="D97" s="37">
        <f>'cieki 2022'!J98</f>
        <v>1.5</v>
      </c>
      <c r="E97" s="37">
        <f>'cieki 2022'!L98</f>
        <v>2.5000000000000001E-2</v>
      </c>
      <c r="F97" s="37">
        <f>'cieki 2022'!N98</f>
        <v>2.29</v>
      </c>
      <c r="G97" s="37">
        <f>'cieki 2022'!O98</f>
        <v>3.56</v>
      </c>
      <c r="H97" s="37">
        <f>'cieki 2022'!P98</f>
        <v>5.0000000000000001E-4</v>
      </c>
      <c r="I97" s="37">
        <f>'cieki 2022'!S98</f>
        <v>1.66</v>
      </c>
      <c r="J97" s="37">
        <f>'cieki 2022'!T98</f>
        <v>2.21</v>
      </c>
      <c r="K97" s="50">
        <f>'cieki 2022'!X98</f>
        <v>22.3</v>
      </c>
      <c r="L97" s="50">
        <f>'cieki 2022'!AA98</f>
        <v>1380</v>
      </c>
      <c r="M97" s="50">
        <f>'cieki 2022'!AB98</f>
        <v>77.099999999999994</v>
      </c>
      <c r="N97" s="50">
        <f>'cieki 2022'!AH98</f>
        <v>2.5</v>
      </c>
      <c r="O97" s="50">
        <f>'cieki 2022'!AI98</f>
        <v>6</v>
      </c>
      <c r="P97" s="50">
        <f>'cieki 2022'!AJ98</f>
        <v>2.5</v>
      </c>
      <c r="Q97" s="50">
        <f>'cieki 2022'!AK98</f>
        <v>13</v>
      </c>
      <c r="R97" s="50">
        <f>'cieki 2022'!AL98</f>
        <v>9</v>
      </c>
      <c r="S97" s="50">
        <f>'cieki 2022'!AM98</f>
        <v>7</v>
      </c>
      <c r="T97" s="50">
        <f>'cieki 2022'!AN98</f>
        <v>9</v>
      </c>
      <c r="U97" s="50">
        <f>'cieki 2022'!AP98</f>
        <v>9</v>
      </c>
      <c r="V97" s="50">
        <f>'cieki 2022'!AQ98</f>
        <v>1.5</v>
      </c>
      <c r="W97" s="50">
        <f>'cieki 2022'!AR98</f>
        <v>2.5</v>
      </c>
      <c r="X97" s="50">
        <f>'cieki 2022'!AS98</f>
        <v>2.5</v>
      </c>
      <c r="Y97" s="50">
        <f>'cieki 2022'!AT98</f>
        <v>11</v>
      </c>
      <c r="Z97" s="50">
        <f>'cieki 2022'!AU98</f>
        <v>11</v>
      </c>
      <c r="AA97" s="50">
        <f>'cieki 2022'!AV98</f>
        <v>6</v>
      </c>
      <c r="AB97" s="50">
        <f>'cieki 2022'!AW98</f>
        <v>2.5</v>
      </c>
      <c r="AC97" s="50">
        <f>'cieki 2022'!AX98</f>
        <v>13</v>
      </c>
      <c r="AD97" s="50">
        <f>'cieki 2022'!AY98</f>
        <v>2.5</v>
      </c>
      <c r="AE97" s="50">
        <f>'cieki 2022'!BA98</f>
        <v>83.5</v>
      </c>
      <c r="AF97" s="50">
        <f>'cieki 2022'!BI98</f>
        <v>0.5</v>
      </c>
      <c r="AG97" s="50">
        <f>'cieki 2022'!BK98</f>
        <v>0.5</v>
      </c>
      <c r="AH97" s="50">
        <f>'cieki 2022'!BL98</f>
        <v>0.05</v>
      </c>
      <c r="AI97" s="50">
        <f>'cieki 2022'!BM98</f>
        <v>0.05</v>
      </c>
      <c r="AJ97" s="50">
        <f>'cieki 2022'!BN98</f>
        <v>0.05</v>
      </c>
      <c r="AK97" s="50">
        <f>'cieki 2022'!BQ98</f>
        <v>0.4</v>
      </c>
      <c r="AL97" s="50">
        <f>'cieki 2022'!BR98</f>
        <v>0.05</v>
      </c>
      <c r="AM97" s="50">
        <f>'cieki 2022'!BT98</f>
        <v>0.05</v>
      </c>
      <c r="AN97" s="50">
        <f>'cieki 2022'!BU98</f>
        <v>0.05</v>
      </c>
      <c r="AO97" s="50">
        <f>'cieki 2022'!BV98</f>
        <v>0.05</v>
      </c>
      <c r="AP97" s="50">
        <f>'cieki 2022'!BW98</f>
        <v>0.1</v>
      </c>
      <c r="AQ97" s="139">
        <f>'cieki 2022'!BY98</f>
        <v>0</v>
      </c>
      <c r="AR97" s="139">
        <f>'cieki 2022'!CJ98</f>
        <v>0</v>
      </c>
      <c r="AS97" s="139">
        <f>'cieki 2022'!CM98</f>
        <v>0</v>
      </c>
      <c r="AT97" s="139">
        <f>'cieki 2022'!CR98</f>
        <v>0</v>
      </c>
      <c r="AU97" s="139">
        <f>'cieki 2022'!CW98</f>
        <v>0</v>
      </c>
      <c r="AV97" s="139">
        <f>'cieki 2022'!DB98</f>
        <v>0</v>
      </c>
      <c r="AW97" s="50">
        <f>'cieki 2022'!DC98</f>
        <v>0.05</v>
      </c>
      <c r="AX97" s="74">
        <f>'cieki 2022'!DD98</f>
        <v>0.05</v>
      </c>
      <c r="AY97" s="72" t="s">
        <v>161</v>
      </c>
      <c r="AZ97" s="8"/>
    </row>
    <row r="98" spans="1:52" s="49" customFormat="1" x14ac:dyDescent="0.2">
      <c r="A98" s="7">
        <f>'cieki 2022'!B99</f>
        <v>267</v>
      </c>
      <c r="B98" s="12" t="str">
        <f>'cieki 2022'!D99</f>
        <v>Miała - m. Drezdenko</v>
      </c>
      <c r="C98" s="37">
        <f>'cieki 2022'!I99</f>
        <v>0.05</v>
      </c>
      <c r="D98" s="37">
        <f>'cieki 2022'!J99</f>
        <v>8.4600000000000009</v>
      </c>
      <c r="E98" s="37">
        <f>'cieki 2022'!L99</f>
        <v>2.5000000000000001E-2</v>
      </c>
      <c r="F98" s="37">
        <f>'cieki 2022'!N99</f>
        <v>24.1</v>
      </c>
      <c r="G98" s="37">
        <f>'cieki 2022'!O99</f>
        <v>38</v>
      </c>
      <c r="H98" s="37">
        <f>'cieki 2022'!P99</f>
        <v>0.34300000000000003</v>
      </c>
      <c r="I98" s="37">
        <f>'cieki 2022'!S99</f>
        <v>9.98</v>
      </c>
      <c r="J98" s="37">
        <f>'cieki 2022'!T99</f>
        <v>68.099999999999994</v>
      </c>
      <c r="K98" s="50">
        <f>'cieki 2022'!X99</f>
        <v>179</v>
      </c>
      <c r="L98" s="50">
        <f>'cieki 2022'!AA99</f>
        <v>20306.7</v>
      </c>
      <c r="M98" s="50">
        <f>'cieki 2022'!AB99</f>
        <v>1761.74</v>
      </c>
      <c r="N98" s="50">
        <f>'cieki 2022'!AH99</f>
        <v>190</v>
      </c>
      <c r="O98" s="50">
        <f>'cieki 2022'!AI99</f>
        <v>377</v>
      </c>
      <c r="P98" s="50">
        <f>'cieki 2022'!AJ99</f>
        <v>58</v>
      </c>
      <c r="Q98" s="50">
        <f>'cieki 2022'!AK99</f>
        <v>1930</v>
      </c>
      <c r="R98" s="50">
        <f>'cieki 2022'!AL99</f>
        <v>1810</v>
      </c>
      <c r="S98" s="50">
        <f>'cieki 2022'!AM99</f>
        <v>771</v>
      </c>
      <c r="T98" s="50">
        <f>'cieki 2022'!AN99</f>
        <v>567</v>
      </c>
      <c r="U98" s="50">
        <f>'cieki 2022'!AP99</f>
        <v>291</v>
      </c>
      <c r="V98" s="50">
        <f>'cieki 2022'!AQ99</f>
        <v>137</v>
      </c>
      <c r="W98" s="50">
        <f>'cieki 2022'!AR99</f>
        <v>28</v>
      </c>
      <c r="X98" s="50">
        <f>'cieki 2022'!AS99</f>
        <v>59</v>
      </c>
      <c r="Y98" s="50">
        <f>'cieki 2022'!AT99</f>
        <v>1970</v>
      </c>
      <c r="Z98" s="50">
        <f>'cieki 2022'!AU99</f>
        <v>1110</v>
      </c>
      <c r="AA98" s="50">
        <f>'cieki 2022'!AV99</f>
        <v>441</v>
      </c>
      <c r="AB98" s="50">
        <f>'cieki 2022'!AW99</f>
        <v>437</v>
      </c>
      <c r="AC98" s="50">
        <f>'cieki 2022'!AX99</f>
        <v>341</v>
      </c>
      <c r="AD98" s="50">
        <f>'cieki 2022'!AY99</f>
        <v>169</v>
      </c>
      <c r="AE98" s="50">
        <f>'cieki 2022'!BA99</f>
        <v>9448</v>
      </c>
      <c r="AF98" s="50">
        <f>'cieki 2022'!BI99</f>
        <v>0.5</v>
      </c>
      <c r="AG98" s="50">
        <f>'cieki 2022'!BK99</f>
        <v>0.5</v>
      </c>
      <c r="AH98" s="50">
        <f>'cieki 2022'!BL99</f>
        <v>0.05</v>
      </c>
      <c r="AI98" s="50">
        <f>'cieki 2022'!BM99</f>
        <v>0.05</v>
      </c>
      <c r="AJ98" s="50">
        <f>'cieki 2022'!BN99</f>
        <v>0.05</v>
      </c>
      <c r="AK98" s="50">
        <f>'cieki 2022'!BQ99</f>
        <v>0.4</v>
      </c>
      <c r="AL98" s="50">
        <f>'cieki 2022'!BR99</f>
        <v>0.05</v>
      </c>
      <c r="AM98" s="50">
        <f>'cieki 2022'!BT99</f>
        <v>0.05</v>
      </c>
      <c r="AN98" s="50">
        <f>'cieki 2022'!BU99</f>
        <v>0.05</v>
      </c>
      <c r="AO98" s="50">
        <f>'cieki 2022'!BV99</f>
        <v>0.05</v>
      </c>
      <c r="AP98" s="50">
        <f>'cieki 2022'!BW99</f>
        <v>0.1</v>
      </c>
      <c r="AQ98" s="139">
        <f>'cieki 2022'!BY99</f>
        <v>0</v>
      </c>
      <c r="AR98" s="139">
        <f>'cieki 2022'!CJ99</f>
        <v>0</v>
      </c>
      <c r="AS98" s="139">
        <f>'cieki 2022'!CM99</f>
        <v>0</v>
      </c>
      <c r="AT98" s="139">
        <f>'cieki 2022'!CR99</f>
        <v>0</v>
      </c>
      <c r="AU98" s="139">
        <f>'cieki 2022'!CW99</f>
        <v>0</v>
      </c>
      <c r="AV98" s="139">
        <f>'cieki 2022'!DB99</f>
        <v>0</v>
      </c>
      <c r="AW98" s="50">
        <f>'cieki 2022'!DC99</f>
        <v>0.05</v>
      </c>
      <c r="AX98" s="74">
        <f>'cieki 2022'!DD99</f>
        <v>0.05</v>
      </c>
      <c r="AY98" s="71" t="s">
        <v>164</v>
      </c>
      <c r="AZ98" s="8"/>
    </row>
    <row r="99" spans="1:52" s="49" customFormat="1" x14ac:dyDescent="0.2">
      <c r="A99" s="7">
        <f>'cieki 2022'!B100</f>
        <v>269</v>
      </c>
      <c r="B99" s="12" t="str">
        <f>'cieki 2022'!D100</f>
        <v>Miedzianka - punkt graniczny</v>
      </c>
      <c r="C99" s="37">
        <f>'cieki 2022'!I100</f>
        <v>0.05</v>
      </c>
      <c r="D99" s="37">
        <f>'cieki 2022'!J100</f>
        <v>1.5</v>
      </c>
      <c r="E99" s="37">
        <f>'cieki 2022'!L100</f>
        <v>2.5000000000000001E-2</v>
      </c>
      <c r="F99" s="37">
        <f>'cieki 2022'!N100</f>
        <v>19.899999999999999</v>
      </c>
      <c r="G99" s="37">
        <f>'cieki 2022'!O100</f>
        <v>14.4</v>
      </c>
      <c r="H99" s="37">
        <f>'cieki 2022'!P100</f>
        <v>5.4000000000000003E-3</v>
      </c>
      <c r="I99" s="37">
        <f>'cieki 2022'!S100</f>
        <v>20.5</v>
      </c>
      <c r="J99" s="37">
        <f>'cieki 2022'!T100</f>
        <v>18</v>
      </c>
      <c r="K99" s="50">
        <f>'cieki 2022'!X100</f>
        <v>46.5</v>
      </c>
      <c r="L99" s="50">
        <f>'cieki 2022'!AA100</f>
        <v>11100</v>
      </c>
      <c r="M99" s="50">
        <f>'cieki 2022'!AB100</f>
        <v>292</v>
      </c>
      <c r="N99" s="50">
        <f>'cieki 2022'!AH100</f>
        <v>2.5</v>
      </c>
      <c r="O99" s="50">
        <f>'cieki 2022'!AI100</f>
        <v>20</v>
      </c>
      <c r="P99" s="50">
        <f>'cieki 2022'!AJ100</f>
        <v>2.5</v>
      </c>
      <c r="Q99" s="50">
        <f>'cieki 2022'!AK100</f>
        <v>52</v>
      </c>
      <c r="R99" s="50">
        <f>'cieki 2022'!AL100</f>
        <v>34</v>
      </c>
      <c r="S99" s="50">
        <f>'cieki 2022'!AM100</f>
        <v>29</v>
      </c>
      <c r="T99" s="50">
        <f>'cieki 2022'!AN100</f>
        <v>18</v>
      </c>
      <c r="U99" s="50">
        <f>'cieki 2022'!AP100</f>
        <v>23</v>
      </c>
      <c r="V99" s="50">
        <f>'cieki 2022'!AQ100</f>
        <v>16</v>
      </c>
      <c r="W99" s="50">
        <f>'cieki 2022'!AR100</f>
        <v>2.5</v>
      </c>
      <c r="X99" s="50">
        <f>'cieki 2022'!AS100</f>
        <v>2.5</v>
      </c>
      <c r="Y99" s="50">
        <f>'cieki 2022'!AT100</f>
        <v>37</v>
      </c>
      <c r="Z99" s="50">
        <f>'cieki 2022'!AU100</f>
        <v>22</v>
      </c>
      <c r="AA99" s="50">
        <f>'cieki 2022'!AV100</f>
        <v>11</v>
      </c>
      <c r="AB99" s="50">
        <f>'cieki 2022'!AW100</f>
        <v>2.5</v>
      </c>
      <c r="AC99" s="50">
        <f>'cieki 2022'!AX100</f>
        <v>28</v>
      </c>
      <c r="AD99" s="50">
        <f>'cieki 2022'!AY100</f>
        <v>2.5</v>
      </c>
      <c r="AE99" s="50">
        <f>'cieki 2022'!BA100</f>
        <v>249</v>
      </c>
      <c r="AF99" s="50">
        <f>'cieki 2022'!BI100</f>
        <v>0.5</v>
      </c>
      <c r="AG99" s="50">
        <f>'cieki 2022'!BK100</f>
        <v>0.5</v>
      </c>
      <c r="AH99" s="50">
        <f>'cieki 2022'!BL100</f>
        <v>0.05</v>
      </c>
      <c r="AI99" s="50">
        <f>'cieki 2022'!BM100</f>
        <v>0.05</v>
      </c>
      <c r="AJ99" s="50">
        <f>'cieki 2022'!BN100</f>
        <v>0.05</v>
      </c>
      <c r="AK99" s="50">
        <f>'cieki 2022'!BQ100</f>
        <v>0.4</v>
      </c>
      <c r="AL99" s="50">
        <f>'cieki 2022'!BR100</f>
        <v>0.05</v>
      </c>
      <c r="AM99" s="50">
        <f>'cieki 2022'!BT100</f>
        <v>0.05</v>
      </c>
      <c r="AN99" s="50">
        <f>'cieki 2022'!BU100</f>
        <v>0.05</v>
      </c>
      <c r="AO99" s="50">
        <f>'cieki 2022'!BV100</f>
        <v>0.05</v>
      </c>
      <c r="AP99" s="50">
        <f>'cieki 2022'!BW100</f>
        <v>0.1</v>
      </c>
      <c r="AQ99" s="139">
        <f>'cieki 2022'!BY100</f>
        <v>0</v>
      </c>
      <c r="AR99" s="139">
        <f>'cieki 2022'!CJ100</f>
        <v>0</v>
      </c>
      <c r="AS99" s="139">
        <f>'cieki 2022'!CM100</f>
        <v>0</v>
      </c>
      <c r="AT99" s="139">
        <f>'cieki 2022'!CR100</f>
        <v>0</v>
      </c>
      <c r="AU99" s="139">
        <f>'cieki 2022'!CW100</f>
        <v>0</v>
      </c>
      <c r="AV99" s="139">
        <f>'cieki 2022'!DB100</f>
        <v>0</v>
      </c>
      <c r="AW99" s="50">
        <f>'cieki 2022'!DC100</f>
        <v>0.05</v>
      </c>
      <c r="AX99" s="74">
        <f>'cieki 2022'!DD100</f>
        <v>0.05</v>
      </c>
      <c r="AY99" s="81" t="s">
        <v>162</v>
      </c>
      <c r="AZ99" s="8"/>
    </row>
    <row r="100" spans="1:52" s="49" customFormat="1" x14ac:dyDescent="0.2">
      <c r="A100" s="7">
        <f>'cieki 2022'!B101</f>
        <v>270</v>
      </c>
      <c r="B100" s="12" t="str">
        <f>'cieki 2022'!D101</f>
        <v>Miedzianka - ujście do Nysy Łużyckiej</v>
      </c>
      <c r="C100" s="37">
        <f>'cieki 2022'!I101</f>
        <v>0.05</v>
      </c>
      <c r="D100" s="37">
        <f>'cieki 2022'!J101</f>
        <v>1.5</v>
      </c>
      <c r="E100" s="37">
        <f>'cieki 2022'!L101</f>
        <v>2.5000000000000001E-2</v>
      </c>
      <c r="F100" s="37">
        <f>'cieki 2022'!N101</f>
        <v>13.4</v>
      </c>
      <c r="G100" s="37">
        <f>'cieki 2022'!O101</f>
        <v>48.1</v>
      </c>
      <c r="H100" s="37">
        <f>'cieki 2022'!P101</f>
        <v>1.2E-2</v>
      </c>
      <c r="I100" s="37">
        <f>'cieki 2022'!S101</f>
        <v>16</v>
      </c>
      <c r="J100" s="37">
        <f>'cieki 2022'!T101</f>
        <v>44.5</v>
      </c>
      <c r="K100" s="50">
        <f>'cieki 2022'!X101</f>
        <v>87.6</v>
      </c>
      <c r="L100" s="50">
        <f>'cieki 2022'!AA101</f>
        <v>20259.7</v>
      </c>
      <c r="M100" s="50">
        <f>'cieki 2022'!AB101</f>
        <v>270</v>
      </c>
      <c r="N100" s="50">
        <f>'cieki 2022'!AH101</f>
        <v>2.5</v>
      </c>
      <c r="O100" s="50">
        <f>'cieki 2022'!AI101</f>
        <v>25</v>
      </c>
      <c r="P100" s="50">
        <f>'cieki 2022'!AJ101</f>
        <v>2.5</v>
      </c>
      <c r="Q100" s="50">
        <f>'cieki 2022'!AK101</f>
        <v>36</v>
      </c>
      <c r="R100" s="50">
        <f>'cieki 2022'!AL101</f>
        <v>18</v>
      </c>
      <c r="S100" s="50">
        <f>'cieki 2022'!AM101</f>
        <v>14</v>
      </c>
      <c r="T100" s="50">
        <f>'cieki 2022'!AN101</f>
        <v>12</v>
      </c>
      <c r="U100" s="50">
        <f>'cieki 2022'!AP101</f>
        <v>5</v>
      </c>
      <c r="V100" s="50">
        <f>'cieki 2022'!AQ101</f>
        <v>1.5</v>
      </c>
      <c r="W100" s="50">
        <f>'cieki 2022'!AR101</f>
        <v>2.5</v>
      </c>
      <c r="X100" s="50">
        <f>'cieki 2022'!AS101</f>
        <v>2.5</v>
      </c>
      <c r="Y100" s="50">
        <f>'cieki 2022'!AT101</f>
        <v>25</v>
      </c>
      <c r="Z100" s="50">
        <f>'cieki 2022'!AU101</f>
        <v>16</v>
      </c>
      <c r="AA100" s="50">
        <f>'cieki 2022'!AV101</f>
        <v>7</v>
      </c>
      <c r="AB100" s="50">
        <f>'cieki 2022'!AW101</f>
        <v>9</v>
      </c>
      <c r="AC100" s="50">
        <f>'cieki 2022'!AX101</f>
        <v>14</v>
      </c>
      <c r="AD100" s="50">
        <f>'cieki 2022'!AY101</f>
        <v>2.5</v>
      </c>
      <c r="AE100" s="50">
        <f>'cieki 2022'!BA101</f>
        <v>164.5</v>
      </c>
      <c r="AF100" s="50">
        <f>'cieki 2022'!BI101</f>
        <v>0.5</v>
      </c>
      <c r="AG100" s="50">
        <f>'cieki 2022'!BK101</f>
        <v>0.5</v>
      </c>
      <c r="AH100" s="50">
        <f>'cieki 2022'!BL101</f>
        <v>0.05</v>
      </c>
      <c r="AI100" s="50">
        <f>'cieki 2022'!BM101</f>
        <v>0.05</v>
      </c>
      <c r="AJ100" s="50">
        <f>'cieki 2022'!BN101</f>
        <v>0.05</v>
      </c>
      <c r="AK100" s="50">
        <f>'cieki 2022'!BQ101</f>
        <v>0.4</v>
      </c>
      <c r="AL100" s="50">
        <f>'cieki 2022'!BR101</f>
        <v>0.05</v>
      </c>
      <c r="AM100" s="50">
        <f>'cieki 2022'!BT101</f>
        <v>0.05</v>
      </c>
      <c r="AN100" s="50">
        <f>'cieki 2022'!BU101</f>
        <v>0.05</v>
      </c>
      <c r="AO100" s="50">
        <f>'cieki 2022'!BV101</f>
        <v>0.05</v>
      </c>
      <c r="AP100" s="50">
        <f>'cieki 2022'!BW101</f>
        <v>0.1</v>
      </c>
      <c r="AQ100" s="139">
        <f>'cieki 2022'!BY101</f>
        <v>0</v>
      </c>
      <c r="AR100" s="139">
        <f>'cieki 2022'!CJ101</f>
        <v>0</v>
      </c>
      <c r="AS100" s="139">
        <f>'cieki 2022'!CM101</f>
        <v>0</v>
      </c>
      <c r="AT100" s="139">
        <f>'cieki 2022'!CR101</f>
        <v>0</v>
      </c>
      <c r="AU100" s="139">
        <f>'cieki 2022'!CW101</f>
        <v>0</v>
      </c>
      <c r="AV100" s="139">
        <f>'cieki 2022'!DB101</f>
        <v>0</v>
      </c>
      <c r="AW100" s="50">
        <f>'cieki 2022'!DC101</f>
        <v>0.05</v>
      </c>
      <c r="AX100" s="74">
        <f>'cieki 2022'!DD101</f>
        <v>0.05</v>
      </c>
      <c r="AY100" s="81" t="s">
        <v>162</v>
      </c>
      <c r="AZ100" s="8"/>
    </row>
    <row r="101" spans="1:52" s="49" customFormat="1" x14ac:dyDescent="0.2">
      <c r="A101" s="7">
        <f>'cieki 2022'!B102</f>
        <v>271</v>
      </c>
      <c r="B101" s="12" t="str">
        <f>'cieki 2022'!D102</f>
        <v>Mora - Morów</v>
      </c>
      <c r="C101" s="37">
        <f>'cieki 2022'!I102</f>
        <v>0.05</v>
      </c>
      <c r="D101" s="37">
        <f>'cieki 2022'!J102</f>
        <v>1.5</v>
      </c>
      <c r="E101" s="37">
        <f>'cieki 2022'!L102</f>
        <v>2.5000000000000001E-2</v>
      </c>
      <c r="F101" s="37">
        <f>'cieki 2022'!N102</f>
        <v>3.45</v>
      </c>
      <c r="G101" s="37">
        <f>'cieki 2022'!O102</f>
        <v>5.23</v>
      </c>
      <c r="H101" s="37">
        <f>'cieki 2022'!P102</f>
        <v>5.0000000000000001E-4</v>
      </c>
      <c r="I101" s="37">
        <f>'cieki 2022'!S102</f>
        <v>2.33</v>
      </c>
      <c r="J101" s="37">
        <f>'cieki 2022'!T102</f>
        <v>1.72</v>
      </c>
      <c r="K101" s="50">
        <f>'cieki 2022'!X102</f>
        <v>8.18</v>
      </c>
      <c r="L101" s="50">
        <f>'cieki 2022'!AA102</f>
        <v>2250</v>
      </c>
      <c r="M101" s="50">
        <f>'cieki 2022'!AB102</f>
        <v>111</v>
      </c>
      <c r="N101" s="50">
        <f>'cieki 2022'!AH102</f>
        <v>7</v>
      </c>
      <c r="O101" s="50">
        <f>'cieki 2022'!AI102</f>
        <v>9</v>
      </c>
      <c r="P101" s="50">
        <f>'cieki 2022'!AJ102</f>
        <v>14</v>
      </c>
      <c r="Q101" s="50">
        <f>'cieki 2022'!AK102</f>
        <v>96</v>
      </c>
      <c r="R101" s="50">
        <f>'cieki 2022'!AL102</f>
        <v>110</v>
      </c>
      <c r="S101" s="50">
        <f>'cieki 2022'!AM102</f>
        <v>92</v>
      </c>
      <c r="T101" s="50">
        <f>'cieki 2022'!AN102</f>
        <v>132</v>
      </c>
      <c r="U101" s="50">
        <f>'cieki 2022'!AP102</f>
        <v>79</v>
      </c>
      <c r="V101" s="50">
        <f>'cieki 2022'!AQ102</f>
        <v>1.5</v>
      </c>
      <c r="W101" s="50">
        <f>'cieki 2022'!AR102</f>
        <v>2.5</v>
      </c>
      <c r="X101" s="50">
        <f>'cieki 2022'!AS102</f>
        <v>2.5</v>
      </c>
      <c r="Y101" s="50">
        <f>'cieki 2022'!AT102</f>
        <v>110</v>
      </c>
      <c r="Z101" s="50">
        <f>'cieki 2022'!AU102</f>
        <v>154</v>
      </c>
      <c r="AA101" s="50">
        <f>'cieki 2022'!AV102</f>
        <v>72</v>
      </c>
      <c r="AB101" s="50">
        <f>'cieki 2022'!AW102</f>
        <v>70</v>
      </c>
      <c r="AC101" s="50">
        <f>'cieki 2022'!AX102</f>
        <v>111</v>
      </c>
      <c r="AD101" s="50">
        <f>'cieki 2022'!AY102</f>
        <v>43</v>
      </c>
      <c r="AE101" s="50">
        <f>'cieki 2022'!BA102</f>
        <v>802.5</v>
      </c>
      <c r="AF101" s="50">
        <f>'cieki 2022'!BI102</f>
        <v>0.5</v>
      </c>
      <c r="AG101" s="50">
        <f>'cieki 2022'!BK102</f>
        <v>0.5</v>
      </c>
      <c r="AH101" s="50">
        <f>'cieki 2022'!BL102</f>
        <v>0.05</v>
      </c>
      <c r="AI101" s="50">
        <f>'cieki 2022'!BM102</f>
        <v>0.05</v>
      </c>
      <c r="AJ101" s="50">
        <f>'cieki 2022'!BN102</f>
        <v>0.05</v>
      </c>
      <c r="AK101" s="50">
        <f>'cieki 2022'!BQ102</f>
        <v>0.4</v>
      </c>
      <c r="AL101" s="50">
        <f>'cieki 2022'!BR102</f>
        <v>0.05</v>
      </c>
      <c r="AM101" s="50">
        <f>'cieki 2022'!BT102</f>
        <v>0.05</v>
      </c>
      <c r="AN101" s="50">
        <f>'cieki 2022'!BU102</f>
        <v>0.05</v>
      </c>
      <c r="AO101" s="50">
        <f>'cieki 2022'!BV102</f>
        <v>0.05</v>
      </c>
      <c r="AP101" s="50">
        <f>'cieki 2022'!BW102</f>
        <v>0.1</v>
      </c>
      <c r="AQ101" s="139">
        <f>'cieki 2022'!BY102</f>
        <v>0</v>
      </c>
      <c r="AR101" s="139">
        <f>'cieki 2022'!CJ102</f>
        <v>0</v>
      </c>
      <c r="AS101" s="139">
        <f>'cieki 2022'!CM102</f>
        <v>0</v>
      </c>
      <c r="AT101" s="139">
        <f>'cieki 2022'!CR102</f>
        <v>0</v>
      </c>
      <c r="AU101" s="139">
        <f>'cieki 2022'!CW102</f>
        <v>0</v>
      </c>
      <c r="AV101" s="139">
        <f>'cieki 2022'!DB102</f>
        <v>0</v>
      </c>
      <c r="AW101" s="50">
        <f>'cieki 2022'!DC102</f>
        <v>0.05</v>
      </c>
      <c r="AX101" s="74">
        <f>'cieki 2022'!DD102</f>
        <v>0.05</v>
      </c>
      <c r="AY101" s="81" t="s">
        <v>162</v>
      </c>
      <c r="AZ101" s="8"/>
    </row>
    <row r="102" spans="1:52" s="49" customFormat="1" x14ac:dyDescent="0.2">
      <c r="A102" s="7">
        <f>'cieki 2022'!B103</f>
        <v>272</v>
      </c>
      <c r="B102" s="12" t="str">
        <f>'cieki 2022'!D103</f>
        <v>Motława - Gdańsk</v>
      </c>
      <c r="C102" s="37">
        <f>'cieki 2022'!I103</f>
        <v>0.05</v>
      </c>
      <c r="D102" s="37">
        <f>'cieki 2022'!J103</f>
        <v>3.47</v>
      </c>
      <c r="E102" s="37">
        <f>'cieki 2022'!L103</f>
        <v>2.5000000000000001E-2</v>
      </c>
      <c r="F102" s="37">
        <f>'cieki 2022'!N103</f>
        <v>17.8</v>
      </c>
      <c r="G102" s="37">
        <f>'cieki 2022'!O103</f>
        <v>23.8</v>
      </c>
      <c r="H102" s="37">
        <f>'cieki 2022'!P103</f>
        <v>5.6300000000000003E-2</v>
      </c>
      <c r="I102" s="37">
        <f>'cieki 2022'!S103</f>
        <v>9.75</v>
      </c>
      <c r="J102" s="37">
        <f>'cieki 2022'!T103</f>
        <v>20</v>
      </c>
      <c r="K102" s="50">
        <f>'cieki 2022'!X103</f>
        <v>106</v>
      </c>
      <c r="L102" s="50">
        <f>'cieki 2022'!AA103</f>
        <v>14800</v>
      </c>
      <c r="M102" s="50">
        <f>'cieki 2022'!AB103</f>
        <v>332</v>
      </c>
      <c r="N102" s="50">
        <f>'cieki 2022'!AH103</f>
        <v>170</v>
      </c>
      <c r="O102" s="50">
        <f>'cieki 2022'!AI103</f>
        <v>256</v>
      </c>
      <c r="P102" s="50">
        <f>'cieki 2022'!AJ103</f>
        <v>86</v>
      </c>
      <c r="Q102" s="50">
        <f>'cieki 2022'!AK103</f>
        <v>1060</v>
      </c>
      <c r="R102" s="50">
        <f>'cieki 2022'!AL103</f>
        <v>570</v>
      </c>
      <c r="S102" s="50">
        <f>'cieki 2022'!AM103</f>
        <v>388</v>
      </c>
      <c r="T102" s="50">
        <f>'cieki 2022'!AN103</f>
        <v>365</v>
      </c>
      <c r="U102" s="50">
        <f>'cieki 2022'!AP103</f>
        <v>182</v>
      </c>
      <c r="V102" s="50">
        <f>'cieki 2022'!AQ103</f>
        <v>84</v>
      </c>
      <c r="W102" s="50">
        <f>'cieki 2022'!AR103</f>
        <v>42</v>
      </c>
      <c r="X102" s="50">
        <f>'cieki 2022'!AS103</f>
        <v>66</v>
      </c>
      <c r="Y102" s="50">
        <f>'cieki 2022'!AT103</f>
        <v>759</v>
      </c>
      <c r="Z102" s="50">
        <f>'cieki 2022'!AU103</f>
        <v>528</v>
      </c>
      <c r="AA102" s="50">
        <f>'cieki 2022'!AV103</f>
        <v>204</v>
      </c>
      <c r="AB102" s="50">
        <f>'cieki 2022'!AW103</f>
        <v>218</v>
      </c>
      <c r="AC102" s="50">
        <f>'cieki 2022'!AX103</f>
        <v>233</v>
      </c>
      <c r="AD102" s="50">
        <f>'cieki 2022'!AY103</f>
        <v>98</v>
      </c>
      <c r="AE102" s="50">
        <f>'cieki 2022'!BA103</f>
        <v>4578</v>
      </c>
      <c r="AF102" s="50">
        <f>'cieki 2022'!BI103</f>
        <v>0.5</v>
      </c>
      <c r="AG102" s="50">
        <f>'cieki 2022'!BK103</f>
        <v>0.5</v>
      </c>
      <c r="AH102" s="50">
        <f>'cieki 2022'!BL103</f>
        <v>0.05</v>
      </c>
      <c r="AI102" s="50">
        <f>'cieki 2022'!BM103</f>
        <v>0.05</v>
      </c>
      <c r="AJ102" s="50">
        <f>'cieki 2022'!BN103</f>
        <v>0.05</v>
      </c>
      <c r="AK102" s="50">
        <f>'cieki 2022'!BQ103</f>
        <v>0.4</v>
      </c>
      <c r="AL102" s="50">
        <f>'cieki 2022'!BR103</f>
        <v>0.05</v>
      </c>
      <c r="AM102" s="50">
        <f>'cieki 2022'!BT103</f>
        <v>0.05</v>
      </c>
      <c r="AN102" s="50">
        <f>'cieki 2022'!BU103</f>
        <v>0.05</v>
      </c>
      <c r="AO102" s="50">
        <f>'cieki 2022'!BV103</f>
        <v>0.05</v>
      </c>
      <c r="AP102" s="50">
        <f>'cieki 2022'!BW103</f>
        <v>0.1</v>
      </c>
      <c r="AQ102" s="139">
        <f>'cieki 2022'!BY103</f>
        <v>0</v>
      </c>
      <c r="AR102" s="139">
        <f>'cieki 2022'!CJ103</f>
        <v>0</v>
      </c>
      <c r="AS102" s="139">
        <f>'cieki 2022'!CM103</f>
        <v>0</v>
      </c>
      <c r="AT102" s="139">
        <f>'cieki 2022'!CR103</f>
        <v>0</v>
      </c>
      <c r="AU102" s="139">
        <f>'cieki 2022'!CW103</f>
        <v>0</v>
      </c>
      <c r="AV102" s="139">
        <f>'cieki 2022'!DB103</f>
        <v>0</v>
      </c>
      <c r="AW102" s="50">
        <f>'cieki 2022'!DC103</f>
        <v>0.05</v>
      </c>
      <c r="AX102" s="74">
        <f>'cieki 2022'!DD103</f>
        <v>0.05</v>
      </c>
      <c r="AY102" s="82" t="s">
        <v>163</v>
      </c>
      <c r="AZ102" s="8"/>
    </row>
    <row r="103" spans="1:52" s="49" customFormat="1" x14ac:dyDescent="0.2">
      <c r="A103" s="7">
        <f>'cieki 2022'!B104</f>
        <v>273</v>
      </c>
      <c r="B103" s="12" t="str">
        <f>'cieki 2022'!D104</f>
        <v>Narew  - profil graniczny Babia Góra</v>
      </c>
      <c r="C103" s="37">
        <f>'cieki 2022'!I104</f>
        <v>0.05</v>
      </c>
      <c r="D103" s="37">
        <f>'cieki 2022'!J104</f>
        <v>3.91</v>
      </c>
      <c r="E103" s="37">
        <f>'cieki 2022'!L104</f>
        <v>5.5E-2</v>
      </c>
      <c r="F103" s="37">
        <f>'cieki 2022'!N104</f>
        <v>3.25</v>
      </c>
      <c r="G103" s="37">
        <f>'cieki 2022'!O104</f>
        <v>3.74</v>
      </c>
      <c r="H103" s="37">
        <f>'cieki 2022'!P104</f>
        <v>2.76E-2</v>
      </c>
      <c r="I103" s="37">
        <f>'cieki 2022'!S104</f>
        <v>1.06</v>
      </c>
      <c r="J103" s="37">
        <f>'cieki 2022'!T104</f>
        <v>2.56</v>
      </c>
      <c r="K103" s="50">
        <f>'cieki 2022'!X104</f>
        <v>12.8</v>
      </c>
      <c r="L103" s="50">
        <f>'cieki 2022'!AA104</f>
        <v>7650</v>
      </c>
      <c r="M103" s="50">
        <f>'cieki 2022'!AB104</f>
        <v>212</v>
      </c>
      <c r="N103" s="50">
        <f>'cieki 2022'!AH104</f>
        <v>2.5</v>
      </c>
      <c r="O103" s="50">
        <f>'cieki 2022'!AI104</f>
        <v>2.5</v>
      </c>
      <c r="P103" s="50">
        <f>'cieki 2022'!AJ104</f>
        <v>2.5</v>
      </c>
      <c r="Q103" s="50">
        <f>'cieki 2022'!AK104</f>
        <v>2.5</v>
      </c>
      <c r="R103" s="50">
        <f>'cieki 2022'!AL104</f>
        <v>2.5</v>
      </c>
      <c r="S103" s="50">
        <f>'cieki 2022'!AM104</f>
        <v>2.5</v>
      </c>
      <c r="T103" s="50">
        <f>'cieki 2022'!AN104</f>
        <v>2.5</v>
      </c>
      <c r="U103" s="50">
        <f>'cieki 2022'!AP104</f>
        <v>2.5</v>
      </c>
      <c r="V103" s="50">
        <f>'cieki 2022'!AQ104</f>
        <v>1.5</v>
      </c>
      <c r="W103" s="50">
        <f>'cieki 2022'!AR104</f>
        <v>2.5</v>
      </c>
      <c r="X103" s="50">
        <f>'cieki 2022'!AS104</f>
        <v>2.5</v>
      </c>
      <c r="Y103" s="50">
        <f>'cieki 2022'!AT104</f>
        <v>2.5</v>
      </c>
      <c r="Z103" s="50">
        <f>'cieki 2022'!AU104</f>
        <v>2.5</v>
      </c>
      <c r="AA103" s="50">
        <f>'cieki 2022'!AV104</f>
        <v>2.5</v>
      </c>
      <c r="AB103" s="50">
        <f>'cieki 2022'!AW104</f>
        <v>2.5</v>
      </c>
      <c r="AC103" s="50">
        <f>'cieki 2022'!AX104</f>
        <v>2.5</v>
      </c>
      <c r="AD103" s="50">
        <f>'cieki 2022'!AY104</f>
        <v>2.5</v>
      </c>
      <c r="AE103" s="50">
        <f>'cieki 2022'!BA104</f>
        <v>31.5</v>
      </c>
      <c r="AF103" s="50">
        <f>'cieki 2022'!BI104</f>
        <v>0.5</v>
      </c>
      <c r="AG103" s="50">
        <f>'cieki 2022'!BK104</f>
        <v>0.5</v>
      </c>
      <c r="AH103" s="50">
        <f>'cieki 2022'!BL104</f>
        <v>0.05</v>
      </c>
      <c r="AI103" s="50">
        <f>'cieki 2022'!BM104</f>
        <v>0.05</v>
      </c>
      <c r="AJ103" s="50">
        <f>'cieki 2022'!BN104</f>
        <v>0.05</v>
      </c>
      <c r="AK103" s="50">
        <f>'cieki 2022'!BQ104</f>
        <v>0.4</v>
      </c>
      <c r="AL103" s="50">
        <f>'cieki 2022'!BR104</f>
        <v>0.05</v>
      </c>
      <c r="AM103" s="50">
        <f>'cieki 2022'!BT104</f>
        <v>0.05</v>
      </c>
      <c r="AN103" s="50">
        <f>'cieki 2022'!BU104</f>
        <v>0.05</v>
      </c>
      <c r="AO103" s="50">
        <f>'cieki 2022'!BV104</f>
        <v>0.05</v>
      </c>
      <c r="AP103" s="50">
        <f>'cieki 2022'!BW104</f>
        <v>0.1</v>
      </c>
      <c r="AQ103" s="50">
        <f>'cieki 2022'!BY104</f>
        <v>25</v>
      </c>
      <c r="AR103" s="37">
        <f>'cieki 2022'!CJ104</f>
        <v>5.0000000000000001E-3</v>
      </c>
      <c r="AS103" s="50">
        <f>'cieki 2022'!CM104</f>
        <v>0.5</v>
      </c>
      <c r="AT103" s="50">
        <f>'cieki 2022'!CR104</f>
        <v>0.5</v>
      </c>
      <c r="AU103" s="53">
        <f>'cieki 2022'!CW104</f>
        <v>1E-3</v>
      </c>
      <c r="AV103" s="50">
        <f>'cieki 2022'!DB104</f>
        <v>0.05</v>
      </c>
      <c r="AW103" s="50">
        <f>'cieki 2022'!DC104</f>
        <v>0.05</v>
      </c>
      <c r="AX103" s="74">
        <f>'cieki 2022'!DD104</f>
        <v>0.05</v>
      </c>
      <c r="AY103" s="72" t="s">
        <v>161</v>
      </c>
      <c r="AZ103" s="8"/>
    </row>
    <row r="104" spans="1:52" s="49" customFormat="1" x14ac:dyDescent="0.2">
      <c r="A104" s="7">
        <f>'cieki 2022'!B105</f>
        <v>274</v>
      </c>
      <c r="B104" s="12" t="str">
        <f>'cieki 2022'!D105</f>
        <v>Narew - powyżej ujścia Narewki</v>
      </c>
      <c r="C104" s="37">
        <f>'cieki 2022'!I105</f>
        <v>0.05</v>
      </c>
      <c r="D104" s="37">
        <f>'cieki 2022'!J105</f>
        <v>1.5</v>
      </c>
      <c r="E104" s="37">
        <f>'cieki 2022'!L105</f>
        <v>2.5000000000000001E-2</v>
      </c>
      <c r="F104" s="37">
        <f>'cieki 2022'!N105</f>
        <v>3.85</v>
      </c>
      <c r="G104" s="37">
        <f>'cieki 2022'!O105</f>
        <v>4.43</v>
      </c>
      <c r="H104" s="37">
        <f>'cieki 2022'!P105</f>
        <v>1.01E-2</v>
      </c>
      <c r="I104" s="37">
        <f>'cieki 2022'!S105</f>
        <v>1.54</v>
      </c>
      <c r="J104" s="37">
        <f>'cieki 2022'!T105</f>
        <v>2.68</v>
      </c>
      <c r="K104" s="50">
        <f>'cieki 2022'!X105</f>
        <v>10.3</v>
      </c>
      <c r="L104" s="50">
        <f>'cieki 2022'!AA105</f>
        <v>3190</v>
      </c>
      <c r="M104" s="50">
        <f>'cieki 2022'!AB105</f>
        <v>47.7</v>
      </c>
      <c r="N104" s="50">
        <f>'cieki 2022'!AH105</f>
        <v>2.5</v>
      </c>
      <c r="O104" s="50">
        <f>'cieki 2022'!AI105</f>
        <v>22</v>
      </c>
      <c r="P104" s="50">
        <f>'cieki 2022'!AJ105</f>
        <v>2.5</v>
      </c>
      <c r="Q104" s="50">
        <f>'cieki 2022'!AK105</f>
        <v>2.5</v>
      </c>
      <c r="R104" s="50">
        <f>'cieki 2022'!AL105</f>
        <v>2.5</v>
      </c>
      <c r="S104" s="50">
        <f>'cieki 2022'!AM105</f>
        <v>2.5</v>
      </c>
      <c r="T104" s="50">
        <f>'cieki 2022'!AN105</f>
        <v>2.5</v>
      </c>
      <c r="U104" s="50">
        <f>'cieki 2022'!AP105</f>
        <v>2.5</v>
      </c>
      <c r="V104" s="50">
        <f>'cieki 2022'!AQ105</f>
        <v>1.5</v>
      </c>
      <c r="W104" s="50">
        <f>'cieki 2022'!AR105</f>
        <v>2.5</v>
      </c>
      <c r="X104" s="50">
        <f>'cieki 2022'!AS105</f>
        <v>2.5</v>
      </c>
      <c r="Y104" s="50">
        <f>'cieki 2022'!AT105</f>
        <v>2.5</v>
      </c>
      <c r="Z104" s="50">
        <f>'cieki 2022'!AU105</f>
        <v>2.5</v>
      </c>
      <c r="AA104" s="50">
        <f>'cieki 2022'!AV105</f>
        <v>2.5</v>
      </c>
      <c r="AB104" s="50">
        <f>'cieki 2022'!AW105</f>
        <v>2.5</v>
      </c>
      <c r="AC104" s="50">
        <f>'cieki 2022'!AX105</f>
        <v>15</v>
      </c>
      <c r="AD104" s="50">
        <f>'cieki 2022'!AY105</f>
        <v>2.5</v>
      </c>
      <c r="AE104" s="50">
        <f>'cieki 2022'!BA105</f>
        <v>51</v>
      </c>
      <c r="AF104" s="50">
        <f>'cieki 2022'!BI105</f>
        <v>0.5</v>
      </c>
      <c r="AG104" s="50">
        <f>'cieki 2022'!BK105</f>
        <v>0.5</v>
      </c>
      <c r="AH104" s="50">
        <f>'cieki 2022'!BL105</f>
        <v>0.05</v>
      </c>
      <c r="AI104" s="50">
        <f>'cieki 2022'!BM105</f>
        <v>0.05</v>
      </c>
      <c r="AJ104" s="50">
        <f>'cieki 2022'!BN105</f>
        <v>0.05</v>
      </c>
      <c r="AK104" s="50">
        <f>'cieki 2022'!BQ105</f>
        <v>0.4</v>
      </c>
      <c r="AL104" s="50">
        <f>'cieki 2022'!BR105</f>
        <v>0.05</v>
      </c>
      <c r="AM104" s="50">
        <f>'cieki 2022'!BT105</f>
        <v>0.05</v>
      </c>
      <c r="AN104" s="50">
        <f>'cieki 2022'!BU105</f>
        <v>0.05</v>
      </c>
      <c r="AO104" s="50">
        <f>'cieki 2022'!BV105</f>
        <v>0.05</v>
      </c>
      <c r="AP104" s="50">
        <f>'cieki 2022'!BW105</f>
        <v>0.1</v>
      </c>
      <c r="AQ104" s="139">
        <f>'cieki 2022'!BY105</f>
        <v>0</v>
      </c>
      <c r="AR104" s="139">
        <f>'cieki 2022'!CJ105</f>
        <v>0</v>
      </c>
      <c r="AS104" s="139">
        <f>'cieki 2022'!CM105</f>
        <v>0</v>
      </c>
      <c r="AT104" s="139">
        <f>'cieki 2022'!CR105</f>
        <v>0</v>
      </c>
      <c r="AU104" s="139">
        <f>'cieki 2022'!CW105</f>
        <v>0</v>
      </c>
      <c r="AV104" s="139">
        <f>'cieki 2022'!DB105</f>
        <v>0</v>
      </c>
      <c r="AW104" s="50">
        <f>'cieki 2022'!DC105</f>
        <v>0.05</v>
      </c>
      <c r="AX104" s="74">
        <f>'cieki 2022'!DD105</f>
        <v>0.05</v>
      </c>
      <c r="AY104" s="72" t="s">
        <v>161</v>
      </c>
      <c r="AZ104" s="8"/>
    </row>
    <row r="105" spans="1:52" s="49" customFormat="1" x14ac:dyDescent="0.2">
      <c r="A105" s="7">
        <f>'cieki 2022'!B106</f>
        <v>276</v>
      </c>
      <c r="B105" s="12" t="str">
        <f>'cieki 2022'!D106</f>
        <v>Nogat - Kępa Dolna/Kępiny</v>
      </c>
      <c r="C105" s="37">
        <f>'cieki 2022'!I106</f>
        <v>0.05</v>
      </c>
      <c r="D105" s="37">
        <f>'cieki 2022'!J106</f>
        <v>1.5</v>
      </c>
      <c r="E105" s="37">
        <f>'cieki 2022'!L106</f>
        <v>2.5000000000000001E-2</v>
      </c>
      <c r="F105" s="37">
        <f>'cieki 2022'!N106</f>
        <v>11.3</v>
      </c>
      <c r="G105" s="37">
        <f>'cieki 2022'!O106</f>
        <v>13.6</v>
      </c>
      <c r="H105" s="37">
        <f>'cieki 2022'!P106</f>
        <v>1.8100000000000002E-2</v>
      </c>
      <c r="I105" s="37">
        <f>'cieki 2022'!S106</f>
        <v>10</v>
      </c>
      <c r="J105" s="37">
        <f>'cieki 2022'!T106</f>
        <v>5.37</v>
      </c>
      <c r="K105" s="50">
        <f>'cieki 2022'!X106</f>
        <v>31.9</v>
      </c>
      <c r="L105" s="50">
        <f>'cieki 2022'!AA106</f>
        <v>8850</v>
      </c>
      <c r="M105" s="50">
        <f>'cieki 2022'!AB106</f>
        <v>230</v>
      </c>
      <c r="N105" s="50">
        <f>'cieki 2022'!AH106</f>
        <v>27</v>
      </c>
      <c r="O105" s="50">
        <f>'cieki 2022'!AI106</f>
        <v>10</v>
      </c>
      <c r="P105" s="50">
        <f>'cieki 2022'!AJ106</f>
        <v>2.5</v>
      </c>
      <c r="Q105" s="50">
        <f>'cieki 2022'!AK106</f>
        <v>32</v>
      </c>
      <c r="R105" s="50">
        <f>'cieki 2022'!AL106</f>
        <v>23</v>
      </c>
      <c r="S105" s="50">
        <f>'cieki 2022'!AM106</f>
        <v>14</v>
      </c>
      <c r="T105" s="50">
        <f>'cieki 2022'!AN106</f>
        <v>15</v>
      </c>
      <c r="U105" s="50">
        <f>'cieki 2022'!AP106</f>
        <v>2.5</v>
      </c>
      <c r="V105" s="50">
        <f>'cieki 2022'!AQ106</f>
        <v>1.5</v>
      </c>
      <c r="W105" s="50">
        <f>'cieki 2022'!AR106</f>
        <v>2.5</v>
      </c>
      <c r="X105" s="50">
        <f>'cieki 2022'!AS106</f>
        <v>2.5</v>
      </c>
      <c r="Y105" s="50">
        <f>'cieki 2022'!AT106</f>
        <v>22</v>
      </c>
      <c r="Z105" s="50">
        <f>'cieki 2022'!AU106</f>
        <v>18</v>
      </c>
      <c r="AA105" s="50">
        <f>'cieki 2022'!AV106</f>
        <v>8</v>
      </c>
      <c r="AB105" s="50">
        <f>'cieki 2022'!AW106</f>
        <v>2.5</v>
      </c>
      <c r="AC105" s="50">
        <f>'cieki 2022'!AX106</f>
        <v>20</v>
      </c>
      <c r="AD105" s="50">
        <f>'cieki 2022'!AY106</f>
        <v>2.5</v>
      </c>
      <c r="AE105" s="50">
        <f>'cieki 2022'!BA106</f>
        <v>178</v>
      </c>
      <c r="AF105" s="50">
        <f>'cieki 2022'!BI106</f>
        <v>0.5</v>
      </c>
      <c r="AG105" s="50">
        <f>'cieki 2022'!BK106</f>
        <v>0.5</v>
      </c>
      <c r="AH105" s="50">
        <f>'cieki 2022'!BL106</f>
        <v>0.05</v>
      </c>
      <c r="AI105" s="50">
        <f>'cieki 2022'!BM106</f>
        <v>0.05</v>
      </c>
      <c r="AJ105" s="50">
        <f>'cieki 2022'!BN106</f>
        <v>0.05</v>
      </c>
      <c r="AK105" s="50">
        <f>'cieki 2022'!BQ106</f>
        <v>0.4</v>
      </c>
      <c r="AL105" s="50">
        <f>'cieki 2022'!BR106</f>
        <v>0.05</v>
      </c>
      <c r="AM105" s="50">
        <f>'cieki 2022'!BT106</f>
        <v>0.05</v>
      </c>
      <c r="AN105" s="50">
        <f>'cieki 2022'!BU106</f>
        <v>0.05</v>
      </c>
      <c r="AO105" s="50">
        <f>'cieki 2022'!BV106</f>
        <v>0.05</v>
      </c>
      <c r="AP105" s="50">
        <f>'cieki 2022'!BW106</f>
        <v>0.1</v>
      </c>
      <c r="AQ105" s="139">
        <f>'cieki 2022'!BY106</f>
        <v>0</v>
      </c>
      <c r="AR105" s="139">
        <f>'cieki 2022'!CJ106</f>
        <v>0</v>
      </c>
      <c r="AS105" s="139">
        <f>'cieki 2022'!CM106</f>
        <v>0</v>
      </c>
      <c r="AT105" s="139">
        <f>'cieki 2022'!CR106</f>
        <v>0</v>
      </c>
      <c r="AU105" s="139">
        <f>'cieki 2022'!CW106</f>
        <v>0</v>
      </c>
      <c r="AV105" s="139">
        <f>'cieki 2022'!DB106</f>
        <v>0</v>
      </c>
      <c r="AW105" s="50">
        <f>'cieki 2022'!DC106</f>
        <v>0.05</v>
      </c>
      <c r="AX105" s="74">
        <f>'cieki 2022'!DD106</f>
        <v>0.05</v>
      </c>
      <c r="AY105" s="72" t="s">
        <v>161</v>
      </c>
      <c r="AZ105" s="8"/>
    </row>
    <row r="106" spans="1:52" s="49" customFormat="1" x14ac:dyDescent="0.2">
      <c r="A106" s="7">
        <f>'cieki 2022'!B107</f>
        <v>277</v>
      </c>
      <c r="B106" s="12" t="str">
        <f>'cieki 2022'!D107</f>
        <v>Noteć - Milcz</v>
      </c>
      <c r="C106" s="37">
        <f>'cieki 2022'!I107</f>
        <v>0.05</v>
      </c>
      <c r="D106" s="37">
        <f>'cieki 2022'!J107</f>
        <v>6.8</v>
      </c>
      <c r="E106" s="37">
        <f>'cieki 2022'!L107</f>
        <v>2.5000000000000001E-2</v>
      </c>
      <c r="F106" s="37">
        <f>'cieki 2022'!N107</f>
        <v>4.75</v>
      </c>
      <c r="G106" s="37">
        <f>'cieki 2022'!O107</f>
        <v>0.2</v>
      </c>
      <c r="H106" s="37">
        <f>'cieki 2022'!P107</f>
        <v>2.5000000000000001E-2</v>
      </c>
      <c r="I106" s="37">
        <f>'cieki 2022'!S107</f>
        <v>2.97</v>
      </c>
      <c r="J106" s="37">
        <f>'cieki 2022'!T107</f>
        <v>10.3</v>
      </c>
      <c r="K106" s="50">
        <f>'cieki 2022'!X107</f>
        <v>23</v>
      </c>
      <c r="L106" s="50">
        <f>'cieki 2022'!AA107</f>
        <v>14600</v>
      </c>
      <c r="M106" s="50">
        <f>'cieki 2022'!AB107</f>
        <v>1392.25</v>
      </c>
      <c r="N106" s="50">
        <f>'cieki 2022'!AH107</f>
        <v>26</v>
      </c>
      <c r="O106" s="50">
        <f>'cieki 2022'!AI107</f>
        <v>2.5</v>
      </c>
      <c r="P106" s="50">
        <f>'cieki 2022'!AJ107</f>
        <v>2.5</v>
      </c>
      <c r="Q106" s="50">
        <f>'cieki 2022'!AK107</f>
        <v>2.5</v>
      </c>
      <c r="R106" s="50">
        <f>'cieki 2022'!AL107</f>
        <v>2.5</v>
      </c>
      <c r="S106" s="50">
        <f>'cieki 2022'!AM107</f>
        <v>2.5</v>
      </c>
      <c r="T106" s="50">
        <f>'cieki 2022'!AN107</f>
        <v>2.5</v>
      </c>
      <c r="U106" s="50">
        <f>'cieki 2022'!AP107</f>
        <v>2.5</v>
      </c>
      <c r="V106" s="50">
        <f>'cieki 2022'!AQ107</f>
        <v>1.5</v>
      </c>
      <c r="W106" s="50">
        <f>'cieki 2022'!AR107</f>
        <v>2.5</v>
      </c>
      <c r="X106" s="50">
        <f>'cieki 2022'!AS107</f>
        <v>2.5</v>
      </c>
      <c r="Y106" s="50">
        <f>'cieki 2022'!AT107</f>
        <v>2.5</v>
      </c>
      <c r="Z106" s="50">
        <f>'cieki 2022'!AU107</f>
        <v>2.5</v>
      </c>
      <c r="AA106" s="50">
        <f>'cieki 2022'!AV107</f>
        <v>2.5</v>
      </c>
      <c r="AB106" s="50">
        <f>'cieki 2022'!AW107</f>
        <v>2.5</v>
      </c>
      <c r="AC106" s="50">
        <f>'cieki 2022'!AX107</f>
        <v>37</v>
      </c>
      <c r="AD106" s="50">
        <f>'cieki 2022'!AY107</f>
        <v>2.5</v>
      </c>
      <c r="AE106" s="50">
        <f>'cieki 2022'!BA107</f>
        <v>55</v>
      </c>
      <c r="AF106" s="50">
        <f>'cieki 2022'!BI107</f>
        <v>0.5</v>
      </c>
      <c r="AG106" s="50">
        <f>'cieki 2022'!BK107</f>
        <v>0.5</v>
      </c>
      <c r="AH106" s="50">
        <f>'cieki 2022'!BL107</f>
        <v>0.05</v>
      </c>
      <c r="AI106" s="50">
        <f>'cieki 2022'!BM107</f>
        <v>0.05</v>
      </c>
      <c r="AJ106" s="50">
        <f>'cieki 2022'!BN107</f>
        <v>0.05</v>
      </c>
      <c r="AK106" s="50">
        <f>'cieki 2022'!BQ107</f>
        <v>0.4</v>
      </c>
      <c r="AL106" s="50">
        <f>'cieki 2022'!BR107</f>
        <v>0.05</v>
      </c>
      <c r="AM106" s="50">
        <f>'cieki 2022'!BT107</f>
        <v>0.05</v>
      </c>
      <c r="AN106" s="50">
        <f>'cieki 2022'!BU107</f>
        <v>0.05</v>
      </c>
      <c r="AO106" s="50">
        <f>'cieki 2022'!BV107</f>
        <v>0.05</v>
      </c>
      <c r="AP106" s="50">
        <f>'cieki 2022'!BW107</f>
        <v>0.1</v>
      </c>
      <c r="AQ106" s="139">
        <f>'cieki 2022'!BY107</f>
        <v>0</v>
      </c>
      <c r="AR106" s="139">
        <f>'cieki 2022'!CJ107</f>
        <v>0</v>
      </c>
      <c r="AS106" s="139">
        <f>'cieki 2022'!CM107</f>
        <v>0</v>
      </c>
      <c r="AT106" s="139">
        <f>'cieki 2022'!CR107</f>
        <v>0</v>
      </c>
      <c r="AU106" s="139">
        <f>'cieki 2022'!CW107</f>
        <v>0</v>
      </c>
      <c r="AV106" s="139">
        <f>'cieki 2022'!DB107</f>
        <v>0</v>
      </c>
      <c r="AW106" s="50">
        <f>'cieki 2022'!DC107</f>
        <v>0.05</v>
      </c>
      <c r="AX106" s="74">
        <f>'cieki 2022'!DD107</f>
        <v>0.05</v>
      </c>
      <c r="AY106" s="71" t="s">
        <v>164</v>
      </c>
      <c r="AZ106" s="143"/>
    </row>
    <row r="107" spans="1:52" s="49" customFormat="1" x14ac:dyDescent="0.2">
      <c r="A107" s="7">
        <f>'cieki 2022'!B108</f>
        <v>278</v>
      </c>
      <c r="B107" s="12" t="str">
        <f>'cieki 2022'!D108</f>
        <v>Noteć - poniżej Drawska</v>
      </c>
      <c r="C107" s="37">
        <f>'cieki 2022'!I108</f>
        <v>0.05</v>
      </c>
      <c r="D107" s="37">
        <f>'cieki 2022'!J108</f>
        <v>1.5</v>
      </c>
      <c r="E107" s="37">
        <f>'cieki 2022'!L108</f>
        <v>2.5000000000000001E-2</v>
      </c>
      <c r="F107" s="37">
        <f>'cieki 2022'!N108</f>
        <v>8.07</v>
      </c>
      <c r="G107" s="37">
        <f>'cieki 2022'!O108</f>
        <v>12.7</v>
      </c>
      <c r="H107" s="37">
        <f>'cieki 2022'!P108</f>
        <v>2.8799999999999999E-2</v>
      </c>
      <c r="I107" s="37">
        <f>'cieki 2022'!S108</f>
        <v>3.89</v>
      </c>
      <c r="J107" s="37">
        <f>'cieki 2022'!T108</f>
        <v>11</v>
      </c>
      <c r="K107" s="50">
        <f>'cieki 2022'!X108</f>
        <v>36.299999999999997</v>
      </c>
      <c r="L107" s="50">
        <f>'cieki 2022'!AA108</f>
        <v>6610</v>
      </c>
      <c r="M107" s="50">
        <f>'cieki 2022'!AB108</f>
        <v>200</v>
      </c>
      <c r="N107" s="50">
        <f>'cieki 2022'!AH108</f>
        <v>25</v>
      </c>
      <c r="O107" s="50">
        <f>'cieki 2022'!AI108</f>
        <v>36</v>
      </c>
      <c r="P107" s="50">
        <f>'cieki 2022'!AJ108</f>
        <v>9</v>
      </c>
      <c r="Q107" s="50">
        <f>'cieki 2022'!AK108</f>
        <v>136</v>
      </c>
      <c r="R107" s="50">
        <f>'cieki 2022'!AL108</f>
        <v>89</v>
      </c>
      <c r="S107" s="50">
        <f>'cieki 2022'!AM108</f>
        <v>58</v>
      </c>
      <c r="T107" s="50">
        <f>'cieki 2022'!AN108</f>
        <v>66</v>
      </c>
      <c r="U107" s="50">
        <f>'cieki 2022'!AP108</f>
        <v>53</v>
      </c>
      <c r="V107" s="50">
        <f>'cieki 2022'!AQ108</f>
        <v>13</v>
      </c>
      <c r="W107" s="50">
        <f>'cieki 2022'!AR108</f>
        <v>6</v>
      </c>
      <c r="X107" s="50">
        <f>'cieki 2022'!AS108</f>
        <v>2.5</v>
      </c>
      <c r="Y107" s="50">
        <f>'cieki 2022'!AT108</f>
        <v>116</v>
      </c>
      <c r="Z107" s="50">
        <f>'cieki 2022'!AU108</f>
        <v>105</v>
      </c>
      <c r="AA107" s="50">
        <f>'cieki 2022'!AV108</f>
        <v>43</v>
      </c>
      <c r="AB107" s="50">
        <f>'cieki 2022'!AW108</f>
        <v>48</v>
      </c>
      <c r="AC107" s="50">
        <f>'cieki 2022'!AX108</f>
        <v>61</v>
      </c>
      <c r="AD107" s="50">
        <f>'cieki 2022'!AY108</f>
        <v>25</v>
      </c>
      <c r="AE107" s="50">
        <f>'cieki 2022'!BA108</f>
        <v>704.5</v>
      </c>
      <c r="AF107" s="50">
        <f>'cieki 2022'!BI108</f>
        <v>0.5</v>
      </c>
      <c r="AG107" s="50">
        <f>'cieki 2022'!BK108</f>
        <v>0.5</v>
      </c>
      <c r="AH107" s="50">
        <f>'cieki 2022'!BL108</f>
        <v>0.05</v>
      </c>
      <c r="AI107" s="50">
        <f>'cieki 2022'!BM108</f>
        <v>0.05</v>
      </c>
      <c r="AJ107" s="50">
        <f>'cieki 2022'!BN108</f>
        <v>0.05</v>
      </c>
      <c r="AK107" s="50">
        <f>'cieki 2022'!BQ108</f>
        <v>0.4</v>
      </c>
      <c r="AL107" s="50">
        <f>'cieki 2022'!BR108</f>
        <v>0.05</v>
      </c>
      <c r="AM107" s="50">
        <f>'cieki 2022'!BT108</f>
        <v>0.05</v>
      </c>
      <c r="AN107" s="50">
        <f>'cieki 2022'!BU108</f>
        <v>0.05</v>
      </c>
      <c r="AO107" s="50">
        <f>'cieki 2022'!BV108</f>
        <v>0.05</v>
      </c>
      <c r="AP107" s="50">
        <f>'cieki 2022'!BW108</f>
        <v>0.1</v>
      </c>
      <c r="AQ107" s="139">
        <f>'cieki 2022'!BY108</f>
        <v>0</v>
      </c>
      <c r="AR107" s="139">
        <f>'cieki 2022'!CJ108</f>
        <v>0</v>
      </c>
      <c r="AS107" s="139">
        <f>'cieki 2022'!CM108</f>
        <v>0</v>
      </c>
      <c r="AT107" s="139">
        <f>'cieki 2022'!CR108</f>
        <v>0</v>
      </c>
      <c r="AU107" s="139">
        <f>'cieki 2022'!CW108</f>
        <v>0</v>
      </c>
      <c r="AV107" s="139">
        <f>'cieki 2022'!DB108</f>
        <v>0</v>
      </c>
      <c r="AW107" s="50">
        <f>'cieki 2022'!DC108</f>
        <v>0.05</v>
      </c>
      <c r="AX107" s="74">
        <f>'cieki 2022'!DD108</f>
        <v>0.05</v>
      </c>
      <c r="AY107" s="81" t="s">
        <v>162</v>
      </c>
      <c r="AZ107" s="8"/>
    </row>
    <row r="108" spans="1:52" s="49" customFormat="1" x14ac:dyDescent="0.2">
      <c r="A108" s="7">
        <f>'cieki 2022'!B109</f>
        <v>279</v>
      </c>
      <c r="B108" s="12" t="str">
        <f>'cieki 2022'!D109</f>
        <v>Noteć - Gromadno</v>
      </c>
      <c r="C108" s="37">
        <f>'cieki 2022'!I109</f>
        <v>0.05</v>
      </c>
      <c r="D108" s="37">
        <f>'cieki 2022'!J109</f>
        <v>7.37</v>
      </c>
      <c r="E108" s="37">
        <f>'cieki 2022'!L109</f>
        <v>2.5000000000000001E-2</v>
      </c>
      <c r="F108" s="37">
        <f>'cieki 2022'!N109</f>
        <v>15.9</v>
      </c>
      <c r="G108" s="37">
        <f>'cieki 2022'!O109</f>
        <v>30.4</v>
      </c>
      <c r="H108" s="37">
        <f>'cieki 2022'!P109</f>
        <v>8.0799999999999997E-2</v>
      </c>
      <c r="I108" s="37">
        <f>'cieki 2022'!S109</f>
        <v>11.6</v>
      </c>
      <c r="J108" s="37">
        <f>'cieki 2022'!T109</f>
        <v>28.1</v>
      </c>
      <c r="K108" s="50">
        <f>'cieki 2022'!X109</f>
        <v>121</v>
      </c>
      <c r="L108" s="50">
        <f>'cieki 2022'!AA109</f>
        <v>24988.3</v>
      </c>
      <c r="M108" s="50">
        <f>'cieki 2022'!AB109</f>
        <v>584.89400000000001</v>
      </c>
      <c r="N108" s="50">
        <f>'cieki 2022'!AH109</f>
        <v>56</v>
      </c>
      <c r="O108" s="50">
        <f>'cieki 2022'!AI109</f>
        <v>54</v>
      </c>
      <c r="P108" s="50">
        <f>'cieki 2022'!AJ109</f>
        <v>31</v>
      </c>
      <c r="Q108" s="50">
        <f>'cieki 2022'!AK109</f>
        <v>237</v>
      </c>
      <c r="R108" s="50">
        <f>'cieki 2022'!AL109</f>
        <v>170</v>
      </c>
      <c r="S108" s="50">
        <f>'cieki 2022'!AM109</f>
        <v>66</v>
      </c>
      <c r="T108" s="50">
        <f>'cieki 2022'!AN109</f>
        <v>52</v>
      </c>
      <c r="U108" s="50">
        <f>'cieki 2022'!AP109</f>
        <v>2.5</v>
      </c>
      <c r="V108" s="50">
        <f>'cieki 2022'!AQ109</f>
        <v>1.5</v>
      </c>
      <c r="W108" s="50">
        <f>'cieki 2022'!AR109</f>
        <v>21</v>
      </c>
      <c r="X108" s="50">
        <f>'cieki 2022'!AS109</f>
        <v>52</v>
      </c>
      <c r="Y108" s="50">
        <f>'cieki 2022'!AT109</f>
        <v>160</v>
      </c>
      <c r="Z108" s="50">
        <f>'cieki 2022'!AU109</f>
        <v>100</v>
      </c>
      <c r="AA108" s="50">
        <f>'cieki 2022'!AV109</f>
        <v>39</v>
      </c>
      <c r="AB108" s="50">
        <f>'cieki 2022'!AW109</f>
        <v>35</v>
      </c>
      <c r="AC108" s="50">
        <f>'cieki 2022'!AX109</f>
        <v>38</v>
      </c>
      <c r="AD108" s="50">
        <f>'cieki 2022'!AY109</f>
        <v>2.5</v>
      </c>
      <c r="AE108" s="50">
        <f>'cieki 2022'!BA109</f>
        <v>1039.5</v>
      </c>
      <c r="AF108" s="50">
        <f>'cieki 2022'!BI109</f>
        <v>0.5</v>
      </c>
      <c r="AG108" s="50">
        <f>'cieki 2022'!BK109</f>
        <v>0.5</v>
      </c>
      <c r="AH108" s="50">
        <f>'cieki 2022'!BL109</f>
        <v>0.05</v>
      </c>
      <c r="AI108" s="50">
        <f>'cieki 2022'!BM109</f>
        <v>0.05</v>
      </c>
      <c r="AJ108" s="50">
        <f>'cieki 2022'!BN109</f>
        <v>0.05</v>
      </c>
      <c r="AK108" s="50">
        <f>'cieki 2022'!BQ109</f>
        <v>0.4</v>
      </c>
      <c r="AL108" s="50">
        <f>'cieki 2022'!BR109</f>
        <v>0.05</v>
      </c>
      <c r="AM108" s="50">
        <f>'cieki 2022'!BT109</f>
        <v>0.05</v>
      </c>
      <c r="AN108" s="50">
        <f>'cieki 2022'!BU109</f>
        <v>0.05</v>
      </c>
      <c r="AO108" s="50">
        <f>'cieki 2022'!BV109</f>
        <v>0.05</v>
      </c>
      <c r="AP108" s="50">
        <f>'cieki 2022'!BW109</f>
        <v>0.1</v>
      </c>
      <c r="AQ108" s="139">
        <f>'cieki 2022'!BY109</f>
        <v>0</v>
      </c>
      <c r="AR108" s="139">
        <f>'cieki 2022'!CJ109</f>
        <v>0</v>
      </c>
      <c r="AS108" s="139">
        <f>'cieki 2022'!CM109</f>
        <v>0</v>
      </c>
      <c r="AT108" s="139">
        <f>'cieki 2022'!CR109</f>
        <v>0</v>
      </c>
      <c r="AU108" s="139">
        <f>'cieki 2022'!CW109</f>
        <v>0</v>
      </c>
      <c r="AV108" s="139">
        <f>'cieki 2022'!DB109</f>
        <v>0</v>
      </c>
      <c r="AW108" s="50">
        <f>'cieki 2022'!DC109</f>
        <v>0.05</v>
      </c>
      <c r="AX108" s="74">
        <f>'cieki 2022'!DD109</f>
        <v>0.05</v>
      </c>
      <c r="AY108" s="81" t="s">
        <v>162</v>
      </c>
      <c r="AZ108" s="8"/>
    </row>
    <row r="109" spans="1:52" s="49" customFormat="1" x14ac:dyDescent="0.2">
      <c r="A109" s="7">
        <f>'cieki 2022'!B110</f>
        <v>280</v>
      </c>
      <c r="B109" s="12" t="str">
        <f>'cieki 2022'!D110</f>
        <v>Noteć - Lechowo</v>
      </c>
      <c r="C109" s="37">
        <f>'cieki 2022'!I110</f>
        <v>0.26800000000000002</v>
      </c>
      <c r="D109" s="37">
        <f>'cieki 2022'!J110</f>
        <v>5.97</v>
      </c>
      <c r="E109" s="37">
        <f>'cieki 2022'!L110</f>
        <v>2.48</v>
      </c>
      <c r="F109" s="37">
        <f>'cieki 2022'!N110</f>
        <v>18.5</v>
      </c>
      <c r="G109" s="37">
        <f>'cieki 2022'!O110</f>
        <v>94.1</v>
      </c>
      <c r="H109" s="37">
        <f>'cieki 2022'!P110</f>
        <v>0.34599999999999997</v>
      </c>
      <c r="I109" s="37">
        <f>'cieki 2022'!S110</f>
        <v>16</v>
      </c>
      <c r="J109" s="37">
        <f>'cieki 2022'!T110</f>
        <v>76</v>
      </c>
      <c r="K109" s="50">
        <f>'cieki 2022'!X110</f>
        <v>175</v>
      </c>
      <c r="L109" s="50">
        <f>'cieki 2022'!AA110</f>
        <v>2220</v>
      </c>
      <c r="M109" s="50">
        <f>'cieki 2022'!AB110</f>
        <v>351</v>
      </c>
      <c r="N109" s="50">
        <f>'cieki 2022'!AH110</f>
        <v>91</v>
      </c>
      <c r="O109" s="50">
        <f>'cieki 2022'!AI110</f>
        <v>64</v>
      </c>
      <c r="P109" s="50">
        <f>'cieki 2022'!AJ110</f>
        <v>60</v>
      </c>
      <c r="Q109" s="50">
        <f>'cieki 2022'!AK110</f>
        <v>138</v>
      </c>
      <c r="R109" s="50">
        <f>'cieki 2022'!AL110</f>
        <v>20</v>
      </c>
      <c r="S109" s="50">
        <f>'cieki 2022'!AM110</f>
        <v>31</v>
      </c>
      <c r="T109" s="50">
        <f>'cieki 2022'!AN110</f>
        <v>21</v>
      </c>
      <c r="U109" s="50">
        <f>'cieki 2022'!AP110</f>
        <v>19</v>
      </c>
      <c r="V109" s="50">
        <f>'cieki 2022'!AQ110</f>
        <v>1.5</v>
      </c>
      <c r="W109" s="50">
        <f>'cieki 2022'!AR110</f>
        <v>17</v>
      </c>
      <c r="X109" s="50">
        <f>'cieki 2022'!AS110</f>
        <v>16</v>
      </c>
      <c r="Y109" s="50">
        <f>'cieki 2022'!AT110</f>
        <v>114</v>
      </c>
      <c r="Z109" s="50">
        <f>'cieki 2022'!AU110</f>
        <v>42</v>
      </c>
      <c r="AA109" s="50">
        <f>'cieki 2022'!AV110</f>
        <v>18</v>
      </c>
      <c r="AB109" s="50">
        <f>'cieki 2022'!AW110</f>
        <v>235</v>
      </c>
      <c r="AC109" s="50">
        <f>'cieki 2022'!AX110</f>
        <v>36</v>
      </c>
      <c r="AD109" s="50">
        <f>'cieki 2022'!AY110</f>
        <v>2.5</v>
      </c>
      <c r="AE109" s="50">
        <f>'cieki 2022'!BA110</f>
        <v>633.5</v>
      </c>
      <c r="AF109" s="50">
        <f>'cieki 2022'!BI110</f>
        <v>0.5</v>
      </c>
      <c r="AG109" s="50">
        <f>'cieki 2022'!BK110</f>
        <v>0.5</v>
      </c>
      <c r="AH109" s="50">
        <f>'cieki 2022'!BL110</f>
        <v>0.05</v>
      </c>
      <c r="AI109" s="50">
        <f>'cieki 2022'!BM110</f>
        <v>0.05</v>
      </c>
      <c r="AJ109" s="50">
        <f>'cieki 2022'!BN110</f>
        <v>0.05</v>
      </c>
      <c r="AK109" s="50">
        <f>'cieki 2022'!BQ110</f>
        <v>0.4</v>
      </c>
      <c r="AL109" s="50">
        <f>'cieki 2022'!BR110</f>
        <v>0.05</v>
      </c>
      <c r="AM109" s="50">
        <f>'cieki 2022'!BT110</f>
        <v>0.05</v>
      </c>
      <c r="AN109" s="50">
        <f>'cieki 2022'!BU110</f>
        <v>0.05</v>
      </c>
      <c r="AO109" s="50">
        <f>'cieki 2022'!BV110</f>
        <v>0.05</v>
      </c>
      <c r="AP109" s="50">
        <f>'cieki 2022'!BW110</f>
        <v>0.1</v>
      </c>
      <c r="AQ109" s="139">
        <f>'cieki 2022'!BY110</f>
        <v>0</v>
      </c>
      <c r="AR109" s="139">
        <f>'cieki 2022'!CJ110</f>
        <v>0</v>
      </c>
      <c r="AS109" s="139">
        <f>'cieki 2022'!CM110</f>
        <v>0</v>
      </c>
      <c r="AT109" s="139">
        <f>'cieki 2022'!CR110</f>
        <v>0</v>
      </c>
      <c r="AU109" s="139">
        <f>'cieki 2022'!CW110</f>
        <v>0</v>
      </c>
      <c r="AV109" s="139">
        <f>'cieki 2022'!DB110</f>
        <v>0</v>
      </c>
      <c r="AW109" s="50">
        <f>'cieki 2022'!DC110</f>
        <v>0.05</v>
      </c>
      <c r="AX109" s="74">
        <f>'cieki 2022'!DD110</f>
        <v>0.05</v>
      </c>
      <c r="AY109" s="82" t="s">
        <v>163</v>
      </c>
      <c r="AZ109" s="8"/>
    </row>
    <row r="110" spans="1:52" s="49" customFormat="1" x14ac:dyDescent="0.2">
      <c r="A110" s="7">
        <f>'cieki 2022'!B111</f>
        <v>281</v>
      </c>
      <c r="B110" s="12" t="str">
        <f>'cieki 2022'!D111</f>
        <v>Nurzec - Tworkowice</v>
      </c>
      <c r="C110" s="37">
        <f>'cieki 2022'!I111</f>
        <v>0.05</v>
      </c>
      <c r="D110" s="37">
        <f>'cieki 2022'!J111</f>
        <v>1.5</v>
      </c>
      <c r="E110" s="37">
        <f>'cieki 2022'!L111</f>
        <v>2.5000000000000001E-2</v>
      </c>
      <c r="F110" s="37">
        <f>'cieki 2022'!N111</f>
        <v>2.98</v>
      </c>
      <c r="G110" s="37">
        <f>'cieki 2022'!O111</f>
        <v>3.09</v>
      </c>
      <c r="H110" s="37">
        <f>'cieki 2022'!P111</f>
        <v>2.01E-2</v>
      </c>
      <c r="I110" s="37">
        <f>'cieki 2022'!S111</f>
        <v>1.55</v>
      </c>
      <c r="J110" s="37">
        <f>'cieki 2022'!T111</f>
        <v>2.74</v>
      </c>
      <c r="K110" s="50">
        <f>'cieki 2022'!X111</f>
        <v>7.12</v>
      </c>
      <c r="L110" s="50">
        <f>'cieki 2022'!AA111</f>
        <v>3300</v>
      </c>
      <c r="M110" s="50">
        <f>'cieki 2022'!AB111</f>
        <v>50.3</v>
      </c>
      <c r="N110" s="50">
        <f>'cieki 2022'!AH111</f>
        <v>2.5</v>
      </c>
      <c r="O110" s="50">
        <f>'cieki 2022'!AI111</f>
        <v>2.5</v>
      </c>
      <c r="P110" s="50">
        <f>'cieki 2022'!AJ111</f>
        <v>2.5</v>
      </c>
      <c r="Q110" s="50">
        <f>'cieki 2022'!AK111</f>
        <v>2.5</v>
      </c>
      <c r="R110" s="50">
        <f>'cieki 2022'!AL111</f>
        <v>2.5</v>
      </c>
      <c r="S110" s="50">
        <f>'cieki 2022'!AM111</f>
        <v>2.5</v>
      </c>
      <c r="T110" s="50">
        <f>'cieki 2022'!AN111</f>
        <v>2.5</v>
      </c>
      <c r="U110" s="50">
        <f>'cieki 2022'!AP111</f>
        <v>2.5</v>
      </c>
      <c r="V110" s="50">
        <f>'cieki 2022'!AQ111</f>
        <v>1.5</v>
      </c>
      <c r="W110" s="50">
        <f>'cieki 2022'!AR111</f>
        <v>2.5</v>
      </c>
      <c r="X110" s="50">
        <f>'cieki 2022'!AS111</f>
        <v>2.5</v>
      </c>
      <c r="Y110" s="50">
        <f>'cieki 2022'!AT111</f>
        <v>2.5</v>
      </c>
      <c r="Z110" s="50">
        <f>'cieki 2022'!AU111</f>
        <v>2.5</v>
      </c>
      <c r="AA110" s="50">
        <f>'cieki 2022'!AV111</f>
        <v>2.5</v>
      </c>
      <c r="AB110" s="50">
        <f>'cieki 2022'!AW111</f>
        <v>2.5</v>
      </c>
      <c r="AC110" s="50">
        <f>'cieki 2022'!AX111</f>
        <v>12</v>
      </c>
      <c r="AD110" s="50">
        <f>'cieki 2022'!AY111</f>
        <v>2.5</v>
      </c>
      <c r="AE110" s="50">
        <f>'cieki 2022'!BA111</f>
        <v>31.5</v>
      </c>
      <c r="AF110" s="50">
        <f>'cieki 2022'!BI111</f>
        <v>0.5</v>
      </c>
      <c r="AG110" s="50">
        <f>'cieki 2022'!BK111</f>
        <v>0.5</v>
      </c>
      <c r="AH110" s="50">
        <f>'cieki 2022'!BL111</f>
        <v>0.05</v>
      </c>
      <c r="AI110" s="50">
        <f>'cieki 2022'!BM111</f>
        <v>0.05</v>
      </c>
      <c r="AJ110" s="50">
        <f>'cieki 2022'!BN111</f>
        <v>0.05</v>
      </c>
      <c r="AK110" s="50">
        <f>'cieki 2022'!BQ111</f>
        <v>0.4</v>
      </c>
      <c r="AL110" s="50">
        <f>'cieki 2022'!BR111</f>
        <v>0.05</v>
      </c>
      <c r="AM110" s="50">
        <f>'cieki 2022'!BT111</f>
        <v>0.05</v>
      </c>
      <c r="AN110" s="50">
        <f>'cieki 2022'!BU111</f>
        <v>0.05</v>
      </c>
      <c r="AO110" s="50">
        <f>'cieki 2022'!BV111</f>
        <v>0.05</v>
      </c>
      <c r="AP110" s="50">
        <f>'cieki 2022'!BW111</f>
        <v>0.1</v>
      </c>
      <c r="AQ110" s="139">
        <f>'cieki 2022'!BY111</f>
        <v>0</v>
      </c>
      <c r="AR110" s="139">
        <f>'cieki 2022'!CJ111</f>
        <v>0</v>
      </c>
      <c r="AS110" s="139">
        <f>'cieki 2022'!CM111</f>
        <v>0</v>
      </c>
      <c r="AT110" s="139">
        <f>'cieki 2022'!CR111</f>
        <v>0</v>
      </c>
      <c r="AU110" s="139">
        <f>'cieki 2022'!CW111</f>
        <v>0</v>
      </c>
      <c r="AV110" s="139">
        <f>'cieki 2022'!DB111</f>
        <v>0</v>
      </c>
      <c r="AW110" s="50">
        <f>'cieki 2022'!DC111</f>
        <v>0.05</v>
      </c>
      <c r="AX110" s="74">
        <f>'cieki 2022'!DD111</f>
        <v>0.05</v>
      </c>
      <c r="AY110" s="72" t="s">
        <v>161</v>
      </c>
      <c r="AZ110" s="8"/>
    </row>
    <row r="111" spans="1:52" s="49" customFormat="1" x14ac:dyDescent="0.2">
      <c r="A111" s="7">
        <f>'cieki 2022'!B112</f>
        <v>282</v>
      </c>
      <c r="B111" s="12" t="str">
        <f>'cieki 2022'!D112</f>
        <v>Nysa Kłodzka - poniżej Kłodzka</v>
      </c>
      <c r="C111" s="37">
        <f>'cieki 2022'!I112</f>
        <v>0.05</v>
      </c>
      <c r="D111" s="37">
        <f>'cieki 2022'!J112</f>
        <v>3.87</v>
      </c>
      <c r="E111" s="37">
        <f>'cieki 2022'!L112</f>
        <v>2.5000000000000001E-2</v>
      </c>
      <c r="F111" s="37">
        <f>'cieki 2022'!N112</f>
        <v>20.6</v>
      </c>
      <c r="G111" s="37">
        <f>'cieki 2022'!O112</f>
        <v>29</v>
      </c>
      <c r="H111" s="37">
        <f>'cieki 2022'!P112</f>
        <v>1.7000000000000001E-2</v>
      </c>
      <c r="I111" s="37">
        <f>'cieki 2022'!S112</f>
        <v>16.8</v>
      </c>
      <c r="J111" s="37">
        <f>'cieki 2022'!T112</f>
        <v>21.4</v>
      </c>
      <c r="K111" s="50">
        <f>'cieki 2022'!X112</f>
        <v>82.4</v>
      </c>
      <c r="L111" s="50">
        <f>'cieki 2022'!AA112</f>
        <v>10400</v>
      </c>
      <c r="M111" s="50">
        <f>'cieki 2022'!AB112</f>
        <v>164</v>
      </c>
      <c r="N111" s="50">
        <f>'cieki 2022'!AH112</f>
        <v>43</v>
      </c>
      <c r="O111" s="50">
        <f>'cieki 2022'!AI112</f>
        <v>183</v>
      </c>
      <c r="P111" s="50">
        <f>'cieki 2022'!AJ112</f>
        <v>53</v>
      </c>
      <c r="Q111" s="50">
        <f>'cieki 2022'!AK112</f>
        <v>496</v>
      </c>
      <c r="R111" s="50">
        <f>'cieki 2022'!AL112</f>
        <v>220</v>
      </c>
      <c r="S111" s="50">
        <f>'cieki 2022'!AM112</f>
        <v>182</v>
      </c>
      <c r="T111" s="50">
        <f>'cieki 2022'!AN112</f>
        <v>152</v>
      </c>
      <c r="U111" s="50">
        <f>'cieki 2022'!AP112</f>
        <v>94</v>
      </c>
      <c r="V111" s="50">
        <f>'cieki 2022'!AQ112</f>
        <v>121</v>
      </c>
      <c r="W111" s="50">
        <f>'cieki 2022'!AR112</f>
        <v>14</v>
      </c>
      <c r="X111" s="50">
        <f>'cieki 2022'!AS112</f>
        <v>15</v>
      </c>
      <c r="Y111" s="50">
        <f>'cieki 2022'!AT112</f>
        <v>336</v>
      </c>
      <c r="Z111" s="50">
        <f>'cieki 2022'!AU112</f>
        <v>194</v>
      </c>
      <c r="AA111" s="50">
        <f>'cieki 2022'!AV112</f>
        <v>87</v>
      </c>
      <c r="AB111" s="50">
        <f>'cieki 2022'!AW112</f>
        <v>103</v>
      </c>
      <c r="AC111" s="50">
        <f>'cieki 2022'!AX112</f>
        <v>122</v>
      </c>
      <c r="AD111" s="50">
        <f>'cieki 2022'!AY112</f>
        <v>46</v>
      </c>
      <c r="AE111" s="50">
        <f>'cieki 2022'!BA112</f>
        <v>2096</v>
      </c>
      <c r="AF111" s="50">
        <f>'cieki 2022'!BI112</f>
        <v>0.5</v>
      </c>
      <c r="AG111" s="50">
        <f>'cieki 2022'!BK112</f>
        <v>0.5</v>
      </c>
      <c r="AH111" s="50">
        <f>'cieki 2022'!BL112</f>
        <v>0.05</v>
      </c>
      <c r="AI111" s="50">
        <f>'cieki 2022'!BM112</f>
        <v>0.05</v>
      </c>
      <c r="AJ111" s="50">
        <f>'cieki 2022'!BN112</f>
        <v>0.05</v>
      </c>
      <c r="AK111" s="50">
        <f>'cieki 2022'!BQ112</f>
        <v>0.4</v>
      </c>
      <c r="AL111" s="50">
        <f>'cieki 2022'!BR112</f>
        <v>0.05</v>
      </c>
      <c r="AM111" s="50">
        <f>'cieki 2022'!BT112</f>
        <v>0.05</v>
      </c>
      <c r="AN111" s="50">
        <f>'cieki 2022'!BU112</f>
        <v>0.05</v>
      </c>
      <c r="AO111" s="50">
        <f>'cieki 2022'!BV112</f>
        <v>0.05</v>
      </c>
      <c r="AP111" s="50">
        <f>'cieki 2022'!BW112</f>
        <v>0.1</v>
      </c>
      <c r="AQ111" s="139">
        <f>'cieki 2022'!BY112</f>
        <v>0</v>
      </c>
      <c r="AR111" s="139">
        <f>'cieki 2022'!CJ112</f>
        <v>0</v>
      </c>
      <c r="AS111" s="139">
        <f>'cieki 2022'!CM112</f>
        <v>0</v>
      </c>
      <c r="AT111" s="139">
        <f>'cieki 2022'!CR112</f>
        <v>0</v>
      </c>
      <c r="AU111" s="139">
        <f>'cieki 2022'!CW112</f>
        <v>0</v>
      </c>
      <c r="AV111" s="139">
        <f>'cieki 2022'!DB112</f>
        <v>0</v>
      </c>
      <c r="AW111" s="50">
        <f>'cieki 2022'!DC112</f>
        <v>0.05</v>
      </c>
      <c r="AX111" s="74">
        <f>'cieki 2022'!DD112</f>
        <v>0.05</v>
      </c>
      <c r="AY111" s="82" t="s">
        <v>163</v>
      </c>
      <c r="AZ111" s="8"/>
    </row>
    <row r="112" spans="1:52" s="49" customFormat="1" x14ac:dyDescent="0.2">
      <c r="A112" s="7">
        <f>'cieki 2022'!B113</f>
        <v>283</v>
      </c>
      <c r="B112" s="12" t="str">
        <f>'cieki 2022'!D113</f>
        <v>Nysa Kłodzka - Skorogoszcz</v>
      </c>
      <c r="C112" s="37">
        <f>'cieki 2022'!I113</f>
        <v>0.05</v>
      </c>
      <c r="D112" s="37">
        <f>'cieki 2022'!J113</f>
        <v>21.1</v>
      </c>
      <c r="E112" s="37">
        <f>'cieki 2022'!L113</f>
        <v>2.5000000000000001E-2</v>
      </c>
      <c r="F112" s="37">
        <f>'cieki 2022'!N113</f>
        <v>17.8</v>
      </c>
      <c r="G112" s="37">
        <f>'cieki 2022'!O113</f>
        <v>9.19</v>
      </c>
      <c r="H112" s="37">
        <f>'cieki 2022'!P113</f>
        <v>0.151</v>
      </c>
      <c r="I112" s="37">
        <f>'cieki 2022'!S113</f>
        <v>13.1</v>
      </c>
      <c r="J112" s="37">
        <f>'cieki 2022'!T113</f>
        <v>7.14</v>
      </c>
      <c r="K112" s="50">
        <f>'cieki 2022'!X113</f>
        <v>48.3</v>
      </c>
      <c r="L112" s="50">
        <f>'cieki 2022'!AA113</f>
        <v>10900</v>
      </c>
      <c r="M112" s="50">
        <f>'cieki 2022'!AB113</f>
        <v>557.87099999999998</v>
      </c>
      <c r="N112" s="50">
        <f>'cieki 2022'!AH113</f>
        <v>10</v>
      </c>
      <c r="O112" s="50">
        <f>'cieki 2022'!AI113</f>
        <v>17</v>
      </c>
      <c r="P112" s="50">
        <f>'cieki 2022'!AJ113</f>
        <v>2.5</v>
      </c>
      <c r="Q112" s="50">
        <f>'cieki 2022'!AK113</f>
        <v>67</v>
      </c>
      <c r="R112" s="50">
        <f>'cieki 2022'!AL113</f>
        <v>38</v>
      </c>
      <c r="S112" s="50">
        <f>'cieki 2022'!AM113</f>
        <v>27</v>
      </c>
      <c r="T112" s="50">
        <f>'cieki 2022'!AN113</f>
        <v>38</v>
      </c>
      <c r="U112" s="50">
        <f>'cieki 2022'!AP113</f>
        <v>36</v>
      </c>
      <c r="V112" s="50">
        <f>'cieki 2022'!AQ113</f>
        <v>1.5</v>
      </c>
      <c r="W112" s="50">
        <f>'cieki 2022'!AR113</f>
        <v>2.5</v>
      </c>
      <c r="X112" s="50">
        <f>'cieki 2022'!AS113</f>
        <v>2.5</v>
      </c>
      <c r="Y112" s="50">
        <f>'cieki 2022'!AT113</f>
        <v>51</v>
      </c>
      <c r="Z112" s="50">
        <f>'cieki 2022'!AU113</f>
        <v>51</v>
      </c>
      <c r="AA112" s="50">
        <f>'cieki 2022'!AV113</f>
        <v>22</v>
      </c>
      <c r="AB112" s="50">
        <f>'cieki 2022'!AW113</f>
        <v>20</v>
      </c>
      <c r="AC112" s="50">
        <f>'cieki 2022'!AX113</f>
        <v>47</v>
      </c>
      <c r="AD112" s="50">
        <f>'cieki 2022'!AY113</f>
        <v>18</v>
      </c>
      <c r="AE112" s="50">
        <f>'cieki 2022'!BA113</f>
        <v>330</v>
      </c>
      <c r="AF112" s="50">
        <f>'cieki 2022'!BI113</f>
        <v>0.5</v>
      </c>
      <c r="AG112" s="50">
        <f>'cieki 2022'!BK113</f>
        <v>0.5</v>
      </c>
      <c r="AH112" s="50">
        <f>'cieki 2022'!BL113</f>
        <v>0.05</v>
      </c>
      <c r="AI112" s="50">
        <f>'cieki 2022'!BM113</f>
        <v>0.05</v>
      </c>
      <c r="AJ112" s="50">
        <f>'cieki 2022'!BN113</f>
        <v>0.05</v>
      </c>
      <c r="AK112" s="50">
        <f>'cieki 2022'!BQ113</f>
        <v>0.4</v>
      </c>
      <c r="AL112" s="50">
        <f>'cieki 2022'!BR113</f>
        <v>0.05</v>
      </c>
      <c r="AM112" s="50">
        <f>'cieki 2022'!BT113</f>
        <v>0.05</v>
      </c>
      <c r="AN112" s="50">
        <f>'cieki 2022'!BU113</f>
        <v>0.05</v>
      </c>
      <c r="AO112" s="50">
        <f>'cieki 2022'!BV113</f>
        <v>0.05</v>
      </c>
      <c r="AP112" s="50">
        <f>'cieki 2022'!BW113</f>
        <v>0.1</v>
      </c>
      <c r="AQ112" s="139">
        <f>'cieki 2022'!BY113</f>
        <v>0</v>
      </c>
      <c r="AR112" s="139">
        <f>'cieki 2022'!CJ113</f>
        <v>0</v>
      </c>
      <c r="AS112" s="139">
        <f>'cieki 2022'!CM113</f>
        <v>0</v>
      </c>
      <c r="AT112" s="139">
        <f>'cieki 2022'!CR113</f>
        <v>0</v>
      </c>
      <c r="AU112" s="139">
        <f>'cieki 2022'!CW113</f>
        <v>0</v>
      </c>
      <c r="AV112" s="139">
        <f>'cieki 2022'!DB113</f>
        <v>0</v>
      </c>
      <c r="AW112" s="50">
        <f>'cieki 2022'!DC113</f>
        <v>0.05</v>
      </c>
      <c r="AX112" s="74">
        <f>'cieki 2022'!DD113</f>
        <v>0.05</v>
      </c>
      <c r="AY112" s="81" t="s">
        <v>162</v>
      </c>
      <c r="AZ112" s="8"/>
    </row>
    <row r="113" spans="1:52" s="49" customFormat="1" x14ac:dyDescent="0.2">
      <c r="A113" s="7">
        <f>'cieki 2022'!B114</f>
        <v>284</v>
      </c>
      <c r="B113" s="12" t="str">
        <f>'cieki 2022'!D114</f>
        <v>Nysa Łużycka - poniżej Gubina (m. Żytowań)</v>
      </c>
      <c r="C113" s="37">
        <f>'cieki 2022'!I114</f>
        <v>0.05</v>
      </c>
      <c r="D113" s="37">
        <f>'cieki 2022'!J114</f>
        <v>1.5</v>
      </c>
      <c r="E113" s="37">
        <f>'cieki 2022'!L114</f>
        <v>2.5000000000000001E-2</v>
      </c>
      <c r="F113" s="37">
        <f>'cieki 2022'!N114</f>
        <v>4.8499999999999996</v>
      </c>
      <c r="G113" s="37">
        <f>'cieki 2022'!O114</f>
        <v>7.31</v>
      </c>
      <c r="H113" s="37">
        <f>'cieki 2022'!P114</f>
        <v>1.3899999999999999E-2</v>
      </c>
      <c r="I113" s="37">
        <f>'cieki 2022'!S114</f>
        <v>3.92</v>
      </c>
      <c r="J113" s="37">
        <f>'cieki 2022'!T114</f>
        <v>0.5</v>
      </c>
      <c r="K113" s="50">
        <f>'cieki 2022'!X114</f>
        <v>26.4</v>
      </c>
      <c r="L113" s="50">
        <f>'cieki 2022'!AA114</f>
        <v>2960</v>
      </c>
      <c r="M113" s="50">
        <f>'cieki 2022'!AB114</f>
        <v>45.6</v>
      </c>
      <c r="N113" s="50">
        <f>'cieki 2022'!AH114</f>
        <v>6</v>
      </c>
      <c r="O113" s="50">
        <f>'cieki 2022'!AI114</f>
        <v>23</v>
      </c>
      <c r="P113" s="50">
        <f>'cieki 2022'!AJ114</f>
        <v>5</v>
      </c>
      <c r="Q113" s="50">
        <f>'cieki 2022'!AK114</f>
        <v>63</v>
      </c>
      <c r="R113" s="50">
        <f>'cieki 2022'!AL114</f>
        <v>36</v>
      </c>
      <c r="S113" s="50">
        <f>'cieki 2022'!AM114</f>
        <v>24</v>
      </c>
      <c r="T113" s="50">
        <f>'cieki 2022'!AN114</f>
        <v>27</v>
      </c>
      <c r="U113" s="50">
        <f>'cieki 2022'!AP114</f>
        <v>14</v>
      </c>
      <c r="V113" s="50">
        <f>'cieki 2022'!AQ114</f>
        <v>1.5</v>
      </c>
      <c r="W113" s="50">
        <f>'cieki 2022'!AR114</f>
        <v>2.5</v>
      </c>
      <c r="X113" s="50">
        <f>'cieki 2022'!AS114</f>
        <v>2.5</v>
      </c>
      <c r="Y113" s="50">
        <f>'cieki 2022'!AT114</f>
        <v>37</v>
      </c>
      <c r="Z113" s="50">
        <f>'cieki 2022'!AU114</f>
        <v>31</v>
      </c>
      <c r="AA113" s="50">
        <f>'cieki 2022'!AV114</f>
        <v>14</v>
      </c>
      <c r="AB113" s="50">
        <f>'cieki 2022'!AW114</f>
        <v>8</v>
      </c>
      <c r="AC113" s="50">
        <f>'cieki 2022'!AX114</f>
        <v>27</v>
      </c>
      <c r="AD113" s="50">
        <f>'cieki 2022'!AY114</f>
        <v>6</v>
      </c>
      <c r="AE113" s="50">
        <f>'cieki 2022'!BA114</f>
        <v>272.5</v>
      </c>
      <c r="AF113" s="50">
        <f>'cieki 2022'!BI114</f>
        <v>0.5</v>
      </c>
      <c r="AG113" s="50">
        <f>'cieki 2022'!BK114</f>
        <v>0.5</v>
      </c>
      <c r="AH113" s="50">
        <f>'cieki 2022'!BL114</f>
        <v>0.05</v>
      </c>
      <c r="AI113" s="50">
        <f>'cieki 2022'!BM114</f>
        <v>0.05</v>
      </c>
      <c r="AJ113" s="50">
        <f>'cieki 2022'!BN114</f>
        <v>0.05</v>
      </c>
      <c r="AK113" s="50">
        <f>'cieki 2022'!BQ114</f>
        <v>0.4</v>
      </c>
      <c r="AL113" s="50">
        <f>'cieki 2022'!BR114</f>
        <v>0.05</v>
      </c>
      <c r="AM113" s="50">
        <f>'cieki 2022'!BT114</f>
        <v>0.05</v>
      </c>
      <c r="AN113" s="50">
        <f>'cieki 2022'!BU114</f>
        <v>0.05</v>
      </c>
      <c r="AO113" s="50">
        <f>'cieki 2022'!BV114</f>
        <v>0.05</v>
      </c>
      <c r="AP113" s="50">
        <f>'cieki 2022'!BW114</f>
        <v>0.1</v>
      </c>
      <c r="AQ113" s="50">
        <f>'cieki 2022'!BY114</f>
        <v>25</v>
      </c>
      <c r="AR113" s="37">
        <f>'cieki 2022'!CJ114</f>
        <v>5.0000000000000001E-3</v>
      </c>
      <c r="AS113" s="50">
        <f>'cieki 2022'!CM114</f>
        <v>0.5</v>
      </c>
      <c r="AT113" s="50">
        <f>'cieki 2022'!CR114</f>
        <v>0.5</v>
      </c>
      <c r="AU113" s="53">
        <f>'cieki 2022'!CW114</f>
        <v>9.3999999999999997E-4</v>
      </c>
      <c r="AV113" s="50">
        <f>'cieki 2022'!DB114</f>
        <v>0.05</v>
      </c>
      <c r="AW113" s="50">
        <f>'cieki 2022'!DC114</f>
        <v>0.05</v>
      </c>
      <c r="AX113" s="74">
        <f>'cieki 2022'!DD114</f>
        <v>0.05</v>
      </c>
      <c r="AY113" s="72" t="s">
        <v>161</v>
      </c>
      <c r="AZ113" s="8"/>
    </row>
    <row r="114" spans="1:52" s="49" customFormat="1" x14ac:dyDescent="0.2">
      <c r="A114" s="7">
        <f>'cieki 2022'!B115</f>
        <v>285</v>
      </c>
      <c r="B114" s="12" t="str">
        <f>'cieki 2022'!D115</f>
        <v>Nysa Łużycka - Pieńsk/Deschka</v>
      </c>
      <c r="C114" s="37">
        <f>'cieki 2022'!I115</f>
        <v>0.05</v>
      </c>
      <c r="D114" s="37">
        <f>'cieki 2022'!J115</f>
        <v>4.33</v>
      </c>
      <c r="E114" s="37">
        <f>'cieki 2022'!L115</f>
        <v>2.5000000000000001E-2</v>
      </c>
      <c r="F114" s="37">
        <f>'cieki 2022'!N115</f>
        <v>20.9</v>
      </c>
      <c r="G114" s="37">
        <f>'cieki 2022'!O115</f>
        <v>20</v>
      </c>
      <c r="H114" s="37">
        <f>'cieki 2022'!P115</f>
        <v>4.4400000000000002E-2</v>
      </c>
      <c r="I114" s="37">
        <f>'cieki 2022'!S115</f>
        <v>18.2</v>
      </c>
      <c r="J114" s="37">
        <f>'cieki 2022'!T115</f>
        <v>13.2</v>
      </c>
      <c r="K114" s="50">
        <f>'cieki 2022'!X115</f>
        <v>99.8</v>
      </c>
      <c r="L114" s="50">
        <f>'cieki 2022'!AA115</f>
        <v>8560</v>
      </c>
      <c r="M114" s="50">
        <f>'cieki 2022'!AB115</f>
        <v>229</v>
      </c>
      <c r="N114" s="50">
        <f>'cieki 2022'!AH115</f>
        <v>21</v>
      </c>
      <c r="O114" s="50">
        <f>'cieki 2022'!AI115</f>
        <v>90</v>
      </c>
      <c r="P114" s="50">
        <f>'cieki 2022'!AJ115</f>
        <v>28</v>
      </c>
      <c r="Q114" s="50">
        <f>'cieki 2022'!AK115</f>
        <v>277</v>
      </c>
      <c r="R114" s="50">
        <f>'cieki 2022'!AL115</f>
        <v>210</v>
      </c>
      <c r="S114" s="50">
        <f>'cieki 2022'!AM115</f>
        <v>173</v>
      </c>
      <c r="T114" s="50">
        <f>'cieki 2022'!AN115</f>
        <v>232</v>
      </c>
      <c r="U114" s="50">
        <f>'cieki 2022'!AP115</f>
        <v>127</v>
      </c>
      <c r="V114" s="50">
        <f>'cieki 2022'!AQ115</f>
        <v>1.5</v>
      </c>
      <c r="W114" s="50">
        <f>'cieki 2022'!AR115</f>
        <v>2.5</v>
      </c>
      <c r="X114" s="50">
        <f>'cieki 2022'!AS115</f>
        <v>8</v>
      </c>
      <c r="Y114" s="50">
        <f>'cieki 2022'!AT115</f>
        <v>248</v>
      </c>
      <c r="Z114" s="50">
        <f>'cieki 2022'!AU115</f>
        <v>295</v>
      </c>
      <c r="AA114" s="50">
        <f>'cieki 2022'!AV115</f>
        <v>129</v>
      </c>
      <c r="AB114" s="50">
        <f>'cieki 2022'!AW115</f>
        <v>153</v>
      </c>
      <c r="AC114" s="50">
        <f>'cieki 2022'!AX115</f>
        <v>191</v>
      </c>
      <c r="AD114" s="50">
        <f>'cieki 2022'!AY115</f>
        <v>77</v>
      </c>
      <c r="AE114" s="50">
        <f>'cieki 2022'!BA115</f>
        <v>1715</v>
      </c>
      <c r="AF114" s="50">
        <f>'cieki 2022'!BI115</f>
        <v>0.5</v>
      </c>
      <c r="AG114" s="50">
        <f>'cieki 2022'!BK115</f>
        <v>0.5</v>
      </c>
      <c r="AH114" s="50">
        <f>'cieki 2022'!BL115</f>
        <v>0.05</v>
      </c>
      <c r="AI114" s="50">
        <f>'cieki 2022'!BM115</f>
        <v>0.05</v>
      </c>
      <c r="AJ114" s="50">
        <f>'cieki 2022'!BN115</f>
        <v>0.05</v>
      </c>
      <c r="AK114" s="50">
        <f>'cieki 2022'!BQ115</f>
        <v>0.4</v>
      </c>
      <c r="AL114" s="50">
        <f>'cieki 2022'!BR115</f>
        <v>0.05</v>
      </c>
      <c r="AM114" s="50">
        <f>'cieki 2022'!BT115</f>
        <v>0.05</v>
      </c>
      <c r="AN114" s="50">
        <f>'cieki 2022'!BU115</f>
        <v>0.05</v>
      </c>
      <c r="AO114" s="50">
        <f>'cieki 2022'!BV115</f>
        <v>0.05</v>
      </c>
      <c r="AP114" s="50">
        <f>'cieki 2022'!BW115</f>
        <v>0.1</v>
      </c>
      <c r="AQ114" s="50">
        <f>'cieki 2022'!BY115</f>
        <v>88</v>
      </c>
      <c r="AR114" s="37">
        <f>'cieki 2022'!CJ115</f>
        <v>5.0000000000000001E-3</v>
      </c>
      <c r="AS114" s="50">
        <f>'cieki 2022'!CM115</f>
        <v>0.5</v>
      </c>
      <c r="AT114" s="50">
        <f>'cieki 2022'!CR115</f>
        <v>0.5</v>
      </c>
      <c r="AU114" s="53">
        <f>'cieki 2022'!CW115</f>
        <v>2E-3</v>
      </c>
      <c r="AV114" s="50">
        <f>'cieki 2022'!DB115</f>
        <v>0.05</v>
      </c>
      <c r="AW114" s="50">
        <f>'cieki 2022'!DC115</f>
        <v>0.05</v>
      </c>
      <c r="AX114" s="74">
        <f>'cieki 2022'!DD115</f>
        <v>0.05</v>
      </c>
      <c r="AY114" s="81" t="s">
        <v>162</v>
      </c>
      <c r="AZ114" s="8"/>
    </row>
    <row r="115" spans="1:52" s="49" customFormat="1" x14ac:dyDescent="0.2">
      <c r="A115" s="7">
        <f>'cieki 2022'!B116</f>
        <v>286</v>
      </c>
      <c r="B115" s="12" t="str">
        <f>'cieki 2022'!D116</f>
        <v>Nysa Łużycka - powyżej Gubina (m. Sękowice)</v>
      </c>
      <c r="C115" s="37">
        <f>'cieki 2022'!I116</f>
        <v>0.05</v>
      </c>
      <c r="D115" s="37">
        <f>'cieki 2022'!J116</f>
        <v>1.5</v>
      </c>
      <c r="E115" s="37">
        <f>'cieki 2022'!L116</f>
        <v>2.5000000000000001E-2</v>
      </c>
      <c r="F115" s="37">
        <f>'cieki 2022'!N116</f>
        <v>3.52</v>
      </c>
      <c r="G115" s="37">
        <f>'cieki 2022'!O116</f>
        <v>6.06</v>
      </c>
      <c r="H115" s="37">
        <f>'cieki 2022'!P116</f>
        <v>2.8999999999999998E-3</v>
      </c>
      <c r="I115" s="37">
        <f>'cieki 2022'!S116</f>
        <v>2.9</v>
      </c>
      <c r="J115" s="37">
        <f>'cieki 2022'!T116</f>
        <v>3.08</v>
      </c>
      <c r="K115" s="50">
        <f>'cieki 2022'!X116</f>
        <v>19.5</v>
      </c>
      <c r="L115" s="50">
        <f>'cieki 2022'!AA116</f>
        <v>1920</v>
      </c>
      <c r="M115" s="50">
        <f>'cieki 2022'!AB116</f>
        <v>19.399999999999999</v>
      </c>
      <c r="N115" s="50">
        <f>'cieki 2022'!AH116</f>
        <v>61</v>
      </c>
      <c r="O115" s="50">
        <f>'cieki 2022'!AI116</f>
        <v>954</v>
      </c>
      <c r="P115" s="50">
        <f>'cieki 2022'!AJ116</f>
        <v>60</v>
      </c>
      <c r="Q115" s="50">
        <f>'cieki 2022'!AK116</f>
        <v>874</v>
      </c>
      <c r="R115" s="50">
        <f>'cieki 2022'!AL116</f>
        <v>260</v>
      </c>
      <c r="S115" s="50">
        <f>'cieki 2022'!AM116</f>
        <v>205</v>
      </c>
      <c r="T115" s="50">
        <f>'cieki 2022'!AN116</f>
        <v>219</v>
      </c>
      <c r="U115" s="50">
        <f>'cieki 2022'!AP116</f>
        <v>176</v>
      </c>
      <c r="V115" s="50">
        <f>'cieki 2022'!AQ116</f>
        <v>84</v>
      </c>
      <c r="W115" s="50">
        <f>'cieki 2022'!AR116</f>
        <v>38</v>
      </c>
      <c r="X115" s="50">
        <f>'cieki 2022'!AS116</f>
        <v>26</v>
      </c>
      <c r="Y115" s="50">
        <f>'cieki 2022'!AT116</f>
        <v>434</v>
      </c>
      <c r="Z115" s="50">
        <f>'cieki 2022'!AU116</f>
        <v>191</v>
      </c>
      <c r="AA115" s="50">
        <f>'cieki 2022'!AV116</f>
        <v>86</v>
      </c>
      <c r="AB115" s="50">
        <f>'cieki 2022'!AW116</f>
        <v>102</v>
      </c>
      <c r="AC115" s="50">
        <f>'cieki 2022'!AX116</f>
        <v>189</v>
      </c>
      <c r="AD115" s="50">
        <f>'cieki 2022'!AY116</f>
        <v>67</v>
      </c>
      <c r="AE115" s="50">
        <f>'cieki 2022'!BA116</f>
        <v>3492</v>
      </c>
      <c r="AF115" s="50">
        <f>'cieki 2022'!BI116</f>
        <v>0.5</v>
      </c>
      <c r="AG115" s="50">
        <f>'cieki 2022'!BK116</f>
        <v>0.5</v>
      </c>
      <c r="AH115" s="50">
        <f>'cieki 2022'!BL116</f>
        <v>0.05</v>
      </c>
      <c r="AI115" s="50">
        <f>'cieki 2022'!BM116</f>
        <v>0.05</v>
      </c>
      <c r="AJ115" s="50">
        <f>'cieki 2022'!BN116</f>
        <v>0.05</v>
      </c>
      <c r="AK115" s="50">
        <f>'cieki 2022'!BQ116</f>
        <v>0.4</v>
      </c>
      <c r="AL115" s="50">
        <f>'cieki 2022'!BR116</f>
        <v>0.05</v>
      </c>
      <c r="AM115" s="50">
        <f>'cieki 2022'!BT116</f>
        <v>0.05</v>
      </c>
      <c r="AN115" s="50">
        <f>'cieki 2022'!BU116</f>
        <v>0.05</v>
      </c>
      <c r="AO115" s="50">
        <f>'cieki 2022'!BV116</f>
        <v>0.05</v>
      </c>
      <c r="AP115" s="50">
        <f>'cieki 2022'!BW116</f>
        <v>0.1</v>
      </c>
      <c r="AQ115" s="139">
        <f>'cieki 2022'!BY116</f>
        <v>0</v>
      </c>
      <c r="AR115" s="139">
        <f>'cieki 2022'!CJ116</f>
        <v>0</v>
      </c>
      <c r="AS115" s="139">
        <f>'cieki 2022'!CM116</f>
        <v>0</v>
      </c>
      <c r="AT115" s="139">
        <f>'cieki 2022'!CR116</f>
        <v>0</v>
      </c>
      <c r="AU115" s="139">
        <f>'cieki 2022'!CW116</f>
        <v>0</v>
      </c>
      <c r="AV115" s="139">
        <f>'cieki 2022'!DB116</f>
        <v>0</v>
      </c>
      <c r="AW115" s="50">
        <f>'cieki 2022'!DC116</f>
        <v>0.05</v>
      </c>
      <c r="AX115" s="74">
        <f>'cieki 2022'!DD116</f>
        <v>0.05</v>
      </c>
      <c r="AY115" s="82" t="s">
        <v>163</v>
      </c>
      <c r="AZ115" s="8"/>
    </row>
    <row r="116" spans="1:52" s="49" customFormat="1" x14ac:dyDescent="0.2">
      <c r="A116" s="7">
        <f>'cieki 2022'!B117</f>
        <v>287</v>
      </c>
      <c r="B116" s="12" t="str">
        <f>'cieki 2022'!D117</f>
        <v>Nysa Łużycka - powyżej ujścia Miedzianki</v>
      </c>
      <c r="C116" s="37">
        <f>'cieki 2022'!I117</f>
        <v>0.05</v>
      </c>
      <c r="D116" s="37">
        <f>'cieki 2022'!J117</f>
        <v>1.5</v>
      </c>
      <c r="E116" s="37">
        <f>'cieki 2022'!L117</f>
        <v>2.5000000000000001E-2</v>
      </c>
      <c r="F116" s="37">
        <f>'cieki 2022'!N117</f>
        <v>16.3</v>
      </c>
      <c r="G116" s="37">
        <f>'cieki 2022'!O117</f>
        <v>22.6</v>
      </c>
      <c r="H116" s="37">
        <f>'cieki 2022'!P117</f>
        <v>3.44E-2</v>
      </c>
      <c r="I116" s="37">
        <f>'cieki 2022'!S117</f>
        <v>18.5</v>
      </c>
      <c r="J116" s="37">
        <f>'cieki 2022'!T117</f>
        <v>18.600000000000001</v>
      </c>
      <c r="K116" s="50">
        <f>'cieki 2022'!X117</f>
        <v>96.4</v>
      </c>
      <c r="L116" s="50">
        <f>'cieki 2022'!AA117</f>
        <v>20236.7</v>
      </c>
      <c r="M116" s="50">
        <f>'cieki 2022'!AB117</f>
        <v>198</v>
      </c>
      <c r="N116" s="50">
        <f>'cieki 2022'!AH117</f>
        <v>64</v>
      </c>
      <c r="O116" s="50">
        <f>'cieki 2022'!AI117</f>
        <v>96</v>
      </c>
      <c r="P116" s="50">
        <f>'cieki 2022'!AJ117</f>
        <v>17</v>
      </c>
      <c r="Q116" s="50">
        <f>'cieki 2022'!AK117</f>
        <v>152</v>
      </c>
      <c r="R116" s="50">
        <f>'cieki 2022'!AL117</f>
        <v>41</v>
      </c>
      <c r="S116" s="50">
        <f>'cieki 2022'!AM117</f>
        <v>31</v>
      </c>
      <c r="T116" s="50">
        <f>'cieki 2022'!AN117</f>
        <v>16</v>
      </c>
      <c r="U116" s="50">
        <f>'cieki 2022'!AP117</f>
        <v>11</v>
      </c>
      <c r="V116" s="50">
        <f>'cieki 2022'!AQ117</f>
        <v>55</v>
      </c>
      <c r="W116" s="50">
        <f>'cieki 2022'!AR117</f>
        <v>20</v>
      </c>
      <c r="X116" s="50">
        <f>'cieki 2022'!AS117</f>
        <v>17</v>
      </c>
      <c r="Y116" s="50">
        <f>'cieki 2022'!AT117</f>
        <v>82</v>
      </c>
      <c r="Z116" s="50">
        <f>'cieki 2022'!AU117</f>
        <v>22</v>
      </c>
      <c r="AA116" s="50">
        <f>'cieki 2022'!AV117</f>
        <v>11</v>
      </c>
      <c r="AB116" s="50">
        <f>'cieki 2022'!AW117</f>
        <v>2.5</v>
      </c>
      <c r="AC116" s="50">
        <f>'cieki 2022'!AX117</f>
        <v>20</v>
      </c>
      <c r="AD116" s="50">
        <f>'cieki 2022'!AY117</f>
        <v>2.5</v>
      </c>
      <c r="AE116" s="50">
        <f>'cieki 2022'!BA117</f>
        <v>624</v>
      </c>
      <c r="AF116" s="50">
        <f>'cieki 2022'!BI117</f>
        <v>0.5</v>
      </c>
      <c r="AG116" s="50">
        <f>'cieki 2022'!BK117</f>
        <v>0.5</v>
      </c>
      <c r="AH116" s="50">
        <f>'cieki 2022'!BL117</f>
        <v>0.05</v>
      </c>
      <c r="AI116" s="50">
        <f>'cieki 2022'!BM117</f>
        <v>0.05</v>
      </c>
      <c r="AJ116" s="50">
        <f>'cieki 2022'!BN117</f>
        <v>0.05</v>
      </c>
      <c r="AK116" s="50">
        <f>'cieki 2022'!BQ117</f>
        <v>0.4</v>
      </c>
      <c r="AL116" s="50">
        <f>'cieki 2022'!BR117</f>
        <v>0.05</v>
      </c>
      <c r="AM116" s="50">
        <f>'cieki 2022'!BT117</f>
        <v>0.05</v>
      </c>
      <c r="AN116" s="50">
        <f>'cieki 2022'!BU117</f>
        <v>0.05</v>
      </c>
      <c r="AO116" s="50">
        <f>'cieki 2022'!BV117</f>
        <v>0.05</v>
      </c>
      <c r="AP116" s="50">
        <f>'cieki 2022'!BW117</f>
        <v>0.1</v>
      </c>
      <c r="AQ116" s="139">
        <f>'cieki 2022'!BY117</f>
        <v>0</v>
      </c>
      <c r="AR116" s="139">
        <f>'cieki 2022'!CJ117</f>
        <v>0</v>
      </c>
      <c r="AS116" s="139">
        <f>'cieki 2022'!CM117</f>
        <v>0</v>
      </c>
      <c r="AT116" s="139">
        <f>'cieki 2022'!CR117</f>
        <v>0</v>
      </c>
      <c r="AU116" s="139">
        <f>'cieki 2022'!CW117</f>
        <v>0</v>
      </c>
      <c r="AV116" s="139">
        <f>'cieki 2022'!DB117</f>
        <v>0</v>
      </c>
      <c r="AW116" s="50">
        <f>'cieki 2022'!DC117</f>
        <v>0.05</v>
      </c>
      <c r="AX116" s="74">
        <f>'cieki 2022'!DD117</f>
        <v>0.05</v>
      </c>
      <c r="AY116" s="81" t="s">
        <v>162</v>
      </c>
      <c r="AZ116" s="8"/>
    </row>
    <row r="117" spans="1:52" s="49" customFormat="1" x14ac:dyDescent="0.2">
      <c r="A117" s="7">
        <f>'cieki 2022'!B118</f>
        <v>288</v>
      </c>
      <c r="B117" s="12" t="str">
        <f>'cieki 2022'!D118</f>
        <v>Nysa Łużycka - trójpunkt graniczny</v>
      </c>
      <c r="C117" s="37">
        <f>'cieki 2022'!I118</f>
        <v>0.05</v>
      </c>
      <c r="D117" s="37">
        <f>'cieki 2022'!J118</f>
        <v>1.5</v>
      </c>
      <c r="E117" s="37">
        <f>'cieki 2022'!L118</f>
        <v>2.5000000000000001E-2</v>
      </c>
      <c r="F117" s="37">
        <f>'cieki 2022'!N118</f>
        <v>17.8</v>
      </c>
      <c r="G117" s="37">
        <f>'cieki 2022'!O118</f>
        <v>21.6</v>
      </c>
      <c r="H117" s="37">
        <f>'cieki 2022'!P118</f>
        <v>4.82E-2</v>
      </c>
      <c r="I117" s="37">
        <f>'cieki 2022'!S118</f>
        <v>14.6</v>
      </c>
      <c r="J117" s="37">
        <f>'cieki 2022'!T118</f>
        <v>22.5</v>
      </c>
      <c r="K117" s="50">
        <f>'cieki 2022'!X118</f>
        <v>87.9</v>
      </c>
      <c r="L117" s="50">
        <f>'cieki 2022'!AA118</f>
        <v>22461.5</v>
      </c>
      <c r="M117" s="50">
        <f>'cieki 2022'!AB118</f>
        <v>194</v>
      </c>
      <c r="N117" s="50">
        <f>'cieki 2022'!AH118</f>
        <v>38</v>
      </c>
      <c r="O117" s="50">
        <f>'cieki 2022'!AI118</f>
        <v>111</v>
      </c>
      <c r="P117" s="50">
        <f>'cieki 2022'!AJ118</f>
        <v>24</v>
      </c>
      <c r="Q117" s="50">
        <f>'cieki 2022'!AK118</f>
        <v>248</v>
      </c>
      <c r="R117" s="50">
        <f>'cieki 2022'!AL118</f>
        <v>100</v>
      </c>
      <c r="S117" s="50">
        <f>'cieki 2022'!AM118</f>
        <v>83</v>
      </c>
      <c r="T117" s="50">
        <f>'cieki 2022'!AN118</f>
        <v>72</v>
      </c>
      <c r="U117" s="50">
        <f>'cieki 2022'!AP118</f>
        <v>44</v>
      </c>
      <c r="V117" s="50">
        <f>'cieki 2022'!AQ118</f>
        <v>4</v>
      </c>
      <c r="W117" s="50">
        <f>'cieki 2022'!AR118</f>
        <v>12</v>
      </c>
      <c r="X117" s="50">
        <f>'cieki 2022'!AS118</f>
        <v>11</v>
      </c>
      <c r="Y117" s="50">
        <f>'cieki 2022'!AT118</f>
        <v>181</v>
      </c>
      <c r="Z117" s="50">
        <f>'cieki 2022'!AU118</f>
        <v>94</v>
      </c>
      <c r="AA117" s="50">
        <f>'cieki 2022'!AV118</f>
        <v>38</v>
      </c>
      <c r="AB117" s="50">
        <f>'cieki 2022'!AW118</f>
        <v>48</v>
      </c>
      <c r="AC117" s="50">
        <f>'cieki 2022'!AX118</f>
        <v>61</v>
      </c>
      <c r="AD117" s="50">
        <f>'cieki 2022'!AY118</f>
        <v>24</v>
      </c>
      <c r="AE117" s="50">
        <f>'cieki 2022'!BA118</f>
        <v>1016</v>
      </c>
      <c r="AF117" s="50">
        <f>'cieki 2022'!BI118</f>
        <v>0.5</v>
      </c>
      <c r="AG117" s="50">
        <f>'cieki 2022'!BK118</f>
        <v>0.5</v>
      </c>
      <c r="AH117" s="50">
        <f>'cieki 2022'!BL118</f>
        <v>0.05</v>
      </c>
      <c r="AI117" s="50">
        <f>'cieki 2022'!BM118</f>
        <v>0.05</v>
      </c>
      <c r="AJ117" s="50">
        <f>'cieki 2022'!BN118</f>
        <v>0.05</v>
      </c>
      <c r="AK117" s="50">
        <f>'cieki 2022'!BQ118</f>
        <v>0.4</v>
      </c>
      <c r="AL117" s="50">
        <f>'cieki 2022'!BR118</f>
        <v>0.05</v>
      </c>
      <c r="AM117" s="50">
        <f>'cieki 2022'!BT118</f>
        <v>0.05</v>
      </c>
      <c r="AN117" s="50">
        <f>'cieki 2022'!BU118</f>
        <v>0.05</v>
      </c>
      <c r="AO117" s="50">
        <f>'cieki 2022'!BV118</f>
        <v>0.05</v>
      </c>
      <c r="AP117" s="50">
        <f>'cieki 2022'!BW118</f>
        <v>0.1</v>
      </c>
      <c r="AQ117" s="139">
        <f>'cieki 2022'!BY118</f>
        <v>0</v>
      </c>
      <c r="AR117" s="139">
        <f>'cieki 2022'!CJ118</f>
        <v>0</v>
      </c>
      <c r="AS117" s="139">
        <f>'cieki 2022'!CM118</f>
        <v>0</v>
      </c>
      <c r="AT117" s="139">
        <f>'cieki 2022'!CR118</f>
        <v>0</v>
      </c>
      <c r="AU117" s="139">
        <f>'cieki 2022'!CW118</f>
        <v>0</v>
      </c>
      <c r="AV117" s="139">
        <f>'cieki 2022'!DB118</f>
        <v>0</v>
      </c>
      <c r="AW117" s="50">
        <f>'cieki 2022'!DC118</f>
        <v>0.05</v>
      </c>
      <c r="AX117" s="74">
        <f>'cieki 2022'!DD118</f>
        <v>0.05</v>
      </c>
      <c r="AY117" s="81" t="s">
        <v>162</v>
      </c>
      <c r="AZ117" s="8"/>
    </row>
    <row r="118" spans="1:52" s="49" customFormat="1" x14ac:dyDescent="0.2">
      <c r="A118" s="7">
        <f>'cieki 2022'!B119</f>
        <v>289</v>
      </c>
      <c r="B118" s="12" t="str">
        <f>'cieki 2022'!D119</f>
        <v xml:space="preserve">Obra - most na drodze Trzciel - Pszczew </v>
      </c>
      <c r="C118" s="37">
        <f>'cieki 2022'!I119</f>
        <v>0.05</v>
      </c>
      <c r="D118" s="37">
        <f>'cieki 2022'!J119</f>
        <v>1.5</v>
      </c>
      <c r="E118" s="37">
        <f>'cieki 2022'!L119</f>
        <v>2.5000000000000001E-2</v>
      </c>
      <c r="F118" s="37">
        <f>'cieki 2022'!N119</f>
        <v>1.1200000000000001</v>
      </c>
      <c r="G118" s="37">
        <f>'cieki 2022'!O119</f>
        <v>0.2</v>
      </c>
      <c r="H118" s="37">
        <f>'cieki 2022'!P119</f>
        <v>5.0000000000000001E-4</v>
      </c>
      <c r="I118" s="37">
        <f>'cieki 2022'!S119</f>
        <v>0.86199999999999999</v>
      </c>
      <c r="J118" s="37">
        <f>'cieki 2022'!T119</f>
        <v>4.51</v>
      </c>
      <c r="K118" s="50">
        <f>'cieki 2022'!X119</f>
        <v>5.46</v>
      </c>
      <c r="L118" s="50">
        <f>'cieki 2022'!AA119</f>
        <v>1030</v>
      </c>
      <c r="M118" s="50">
        <f>'cieki 2022'!AB119</f>
        <v>34.200000000000003</v>
      </c>
      <c r="N118" s="50">
        <f>'cieki 2022'!AH119</f>
        <v>9</v>
      </c>
      <c r="O118" s="50">
        <f>'cieki 2022'!AI119</f>
        <v>11</v>
      </c>
      <c r="P118" s="50">
        <f>'cieki 2022'!AJ119</f>
        <v>2.5</v>
      </c>
      <c r="Q118" s="50">
        <f>'cieki 2022'!AK119</f>
        <v>52</v>
      </c>
      <c r="R118" s="50">
        <f>'cieki 2022'!AL119</f>
        <v>31</v>
      </c>
      <c r="S118" s="50">
        <f>'cieki 2022'!AM119</f>
        <v>21</v>
      </c>
      <c r="T118" s="50">
        <f>'cieki 2022'!AN119</f>
        <v>34</v>
      </c>
      <c r="U118" s="50">
        <f>'cieki 2022'!AP119</f>
        <v>29</v>
      </c>
      <c r="V118" s="50">
        <f>'cieki 2022'!AQ119</f>
        <v>1.5</v>
      </c>
      <c r="W118" s="50">
        <f>'cieki 2022'!AR119</f>
        <v>2.5</v>
      </c>
      <c r="X118" s="50">
        <f>'cieki 2022'!AS119</f>
        <v>2.5</v>
      </c>
      <c r="Y118" s="50">
        <f>'cieki 2022'!AT119</f>
        <v>48</v>
      </c>
      <c r="Z118" s="50">
        <f>'cieki 2022'!AU119</f>
        <v>40</v>
      </c>
      <c r="AA118" s="50">
        <f>'cieki 2022'!AV119</f>
        <v>19</v>
      </c>
      <c r="AB118" s="50">
        <f>'cieki 2022'!AW119</f>
        <v>16</v>
      </c>
      <c r="AC118" s="50">
        <f>'cieki 2022'!AX119</f>
        <v>38</v>
      </c>
      <c r="AD118" s="50">
        <f>'cieki 2022'!AY119</f>
        <v>11</v>
      </c>
      <c r="AE118" s="50">
        <f>'cieki 2022'!BA119</f>
        <v>274</v>
      </c>
      <c r="AF118" s="50">
        <f>'cieki 2022'!BI119</f>
        <v>0.5</v>
      </c>
      <c r="AG118" s="50">
        <f>'cieki 2022'!BK119</f>
        <v>0.5</v>
      </c>
      <c r="AH118" s="50">
        <f>'cieki 2022'!BL119</f>
        <v>0.05</v>
      </c>
      <c r="AI118" s="50">
        <f>'cieki 2022'!BM119</f>
        <v>0.05</v>
      </c>
      <c r="AJ118" s="50">
        <f>'cieki 2022'!BN119</f>
        <v>0.05</v>
      </c>
      <c r="AK118" s="50">
        <f>'cieki 2022'!BQ119</f>
        <v>0.4</v>
      </c>
      <c r="AL118" s="50">
        <f>'cieki 2022'!BR119</f>
        <v>0.05</v>
      </c>
      <c r="AM118" s="50">
        <f>'cieki 2022'!BT119</f>
        <v>0.05</v>
      </c>
      <c r="AN118" s="50">
        <f>'cieki 2022'!BU119</f>
        <v>0.05</v>
      </c>
      <c r="AO118" s="50">
        <f>'cieki 2022'!BV119</f>
        <v>0.05</v>
      </c>
      <c r="AP118" s="50">
        <f>'cieki 2022'!BW119</f>
        <v>0.1</v>
      </c>
      <c r="AQ118" s="139">
        <f>'cieki 2022'!BY119</f>
        <v>0</v>
      </c>
      <c r="AR118" s="139">
        <f>'cieki 2022'!CJ119</f>
        <v>0</v>
      </c>
      <c r="AS118" s="139">
        <f>'cieki 2022'!CM119</f>
        <v>0</v>
      </c>
      <c r="AT118" s="139">
        <f>'cieki 2022'!CR119</f>
        <v>0</v>
      </c>
      <c r="AU118" s="139">
        <f>'cieki 2022'!CW119</f>
        <v>0</v>
      </c>
      <c r="AV118" s="139">
        <f>'cieki 2022'!DB119</f>
        <v>0</v>
      </c>
      <c r="AW118" s="50">
        <f>'cieki 2022'!DC119</f>
        <v>0.05</v>
      </c>
      <c r="AX118" s="74">
        <f>'cieki 2022'!DD119</f>
        <v>0.05</v>
      </c>
      <c r="AY118" s="72" t="s">
        <v>161</v>
      </c>
      <c r="AZ118" s="8"/>
    </row>
    <row r="119" spans="1:52" s="49" customFormat="1" x14ac:dyDescent="0.2">
      <c r="A119" s="7">
        <f>'cieki 2022'!B120</f>
        <v>290</v>
      </c>
      <c r="B119" s="12" t="str">
        <f>'cieki 2022'!D120</f>
        <v>Obra - m. Skwierzyna</v>
      </c>
      <c r="C119" s="37">
        <f>'cieki 2022'!I120</f>
        <v>0.05</v>
      </c>
      <c r="D119" s="37">
        <f>'cieki 2022'!J120</f>
        <v>1.5</v>
      </c>
      <c r="E119" s="37">
        <f>'cieki 2022'!L120</f>
        <v>2.5000000000000001E-2</v>
      </c>
      <c r="F119" s="37">
        <f>'cieki 2022'!N120</f>
        <v>3.02</v>
      </c>
      <c r="G119" s="37">
        <f>'cieki 2022'!O120</f>
        <v>6.77</v>
      </c>
      <c r="H119" s="37">
        <f>'cieki 2022'!P120</f>
        <v>3.0999999999999999E-3</v>
      </c>
      <c r="I119" s="37">
        <f>'cieki 2022'!S120</f>
        <v>1.77</v>
      </c>
      <c r="J119" s="37">
        <f>'cieki 2022'!T120</f>
        <v>2.88</v>
      </c>
      <c r="K119" s="50">
        <f>'cieki 2022'!X120</f>
        <v>7.57</v>
      </c>
      <c r="L119" s="50">
        <f>'cieki 2022'!AA120</f>
        <v>2580</v>
      </c>
      <c r="M119" s="50">
        <f>'cieki 2022'!AB120</f>
        <v>57.3</v>
      </c>
      <c r="N119" s="50">
        <f>'cieki 2022'!AH120</f>
        <v>9</v>
      </c>
      <c r="O119" s="50">
        <f>'cieki 2022'!AI120</f>
        <v>5</v>
      </c>
      <c r="P119" s="50">
        <f>'cieki 2022'!AJ120</f>
        <v>5</v>
      </c>
      <c r="Q119" s="50">
        <f>'cieki 2022'!AK120</f>
        <v>13</v>
      </c>
      <c r="R119" s="50">
        <f>'cieki 2022'!AL120</f>
        <v>10</v>
      </c>
      <c r="S119" s="50">
        <f>'cieki 2022'!AM120</f>
        <v>9</v>
      </c>
      <c r="T119" s="50">
        <f>'cieki 2022'!AN120</f>
        <v>9</v>
      </c>
      <c r="U119" s="50">
        <f>'cieki 2022'!AP120</f>
        <v>2.5</v>
      </c>
      <c r="V119" s="50">
        <f>'cieki 2022'!AQ120</f>
        <v>1.5</v>
      </c>
      <c r="W119" s="50">
        <f>'cieki 2022'!AR120</f>
        <v>9</v>
      </c>
      <c r="X119" s="50">
        <f>'cieki 2022'!AS120</f>
        <v>9</v>
      </c>
      <c r="Y119" s="50">
        <f>'cieki 2022'!AT120</f>
        <v>11</v>
      </c>
      <c r="Z119" s="50">
        <f>'cieki 2022'!AU120</f>
        <v>12</v>
      </c>
      <c r="AA119" s="50">
        <f>'cieki 2022'!AV120</f>
        <v>2.5</v>
      </c>
      <c r="AB119" s="50">
        <f>'cieki 2022'!AW120</f>
        <v>2.5</v>
      </c>
      <c r="AC119" s="50">
        <f>'cieki 2022'!AX120</f>
        <v>8</v>
      </c>
      <c r="AD119" s="50">
        <f>'cieki 2022'!AY120</f>
        <v>2.5</v>
      </c>
      <c r="AE119" s="50">
        <f>'cieki 2022'!BA120</f>
        <v>105</v>
      </c>
      <c r="AF119" s="50">
        <f>'cieki 2022'!BI120</f>
        <v>0.5</v>
      </c>
      <c r="AG119" s="50">
        <f>'cieki 2022'!BK120</f>
        <v>0.5</v>
      </c>
      <c r="AH119" s="50">
        <f>'cieki 2022'!BL120</f>
        <v>0.05</v>
      </c>
      <c r="AI119" s="50">
        <f>'cieki 2022'!BM120</f>
        <v>0.05</v>
      </c>
      <c r="AJ119" s="50">
        <f>'cieki 2022'!BN120</f>
        <v>0.05</v>
      </c>
      <c r="AK119" s="50">
        <f>'cieki 2022'!BQ120</f>
        <v>0.4</v>
      </c>
      <c r="AL119" s="50">
        <f>'cieki 2022'!BR120</f>
        <v>0.05</v>
      </c>
      <c r="AM119" s="50">
        <f>'cieki 2022'!BT120</f>
        <v>0.05</v>
      </c>
      <c r="AN119" s="50">
        <f>'cieki 2022'!BU120</f>
        <v>0.05</v>
      </c>
      <c r="AO119" s="50">
        <f>'cieki 2022'!BV120</f>
        <v>0.05</v>
      </c>
      <c r="AP119" s="50">
        <f>'cieki 2022'!BW120</f>
        <v>0.1</v>
      </c>
      <c r="AQ119" s="139">
        <f>'cieki 2022'!BY120</f>
        <v>0</v>
      </c>
      <c r="AR119" s="139">
        <f>'cieki 2022'!CJ120</f>
        <v>0</v>
      </c>
      <c r="AS119" s="139">
        <f>'cieki 2022'!CM120</f>
        <v>0</v>
      </c>
      <c r="AT119" s="139">
        <f>'cieki 2022'!CR120</f>
        <v>0</v>
      </c>
      <c r="AU119" s="139">
        <f>'cieki 2022'!CW120</f>
        <v>0</v>
      </c>
      <c r="AV119" s="139">
        <f>'cieki 2022'!DB120</f>
        <v>0</v>
      </c>
      <c r="AW119" s="50">
        <f>'cieki 2022'!DC120</f>
        <v>0.05</v>
      </c>
      <c r="AX119" s="74">
        <f>'cieki 2022'!DD120</f>
        <v>0.05</v>
      </c>
      <c r="AY119" s="81" t="s">
        <v>162</v>
      </c>
      <c r="AZ119" s="8"/>
    </row>
    <row r="120" spans="1:52" s="49" customFormat="1" x14ac:dyDescent="0.2">
      <c r="A120" s="7">
        <f>'cieki 2022'!B121</f>
        <v>291</v>
      </c>
      <c r="B120" s="12" t="str">
        <f>'cieki 2022'!D121</f>
        <v>Obrzański Kanał Południowy - Rudno</v>
      </c>
      <c r="C120" s="37">
        <f>'cieki 2022'!I121</f>
        <v>0.05</v>
      </c>
      <c r="D120" s="37">
        <f>'cieki 2022'!J121</f>
        <v>1.5</v>
      </c>
      <c r="E120" s="37">
        <f>'cieki 2022'!L121</f>
        <v>2.5000000000000001E-2</v>
      </c>
      <c r="F120" s="37">
        <f>'cieki 2022'!N121</f>
        <v>3.81</v>
      </c>
      <c r="G120" s="37">
        <f>'cieki 2022'!O121</f>
        <v>4.24</v>
      </c>
      <c r="H120" s="37">
        <f>'cieki 2022'!P121</f>
        <v>1.6000000000000001E-3</v>
      </c>
      <c r="I120" s="37">
        <f>'cieki 2022'!S121</f>
        <v>1.77</v>
      </c>
      <c r="J120" s="37">
        <f>'cieki 2022'!T121</f>
        <v>0.5</v>
      </c>
      <c r="K120" s="50">
        <f>'cieki 2022'!X121</f>
        <v>5.92</v>
      </c>
      <c r="L120" s="50">
        <f>'cieki 2022'!AA121</f>
        <v>3940</v>
      </c>
      <c r="M120" s="50">
        <f>'cieki 2022'!AB121</f>
        <v>91.3</v>
      </c>
      <c r="N120" s="50">
        <f>'cieki 2022'!AH121</f>
        <v>24</v>
      </c>
      <c r="O120" s="50">
        <f>'cieki 2022'!AI121</f>
        <v>15</v>
      </c>
      <c r="P120" s="50">
        <f>'cieki 2022'!AJ121</f>
        <v>2.5</v>
      </c>
      <c r="Q120" s="50">
        <f>'cieki 2022'!AK121</f>
        <v>13</v>
      </c>
      <c r="R120" s="50">
        <f>'cieki 2022'!AL121</f>
        <v>2.5</v>
      </c>
      <c r="S120" s="50">
        <f>'cieki 2022'!AM121</f>
        <v>2.5</v>
      </c>
      <c r="T120" s="50">
        <f>'cieki 2022'!AN121</f>
        <v>2.5</v>
      </c>
      <c r="U120" s="50">
        <f>'cieki 2022'!AP121</f>
        <v>2.5</v>
      </c>
      <c r="V120" s="50">
        <f>'cieki 2022'!AQ121</f>
        <v>1.5</v>
      </c>
      <c r="W120" s="50">
        <f>'cieki 2022'!AR121</f>
        <v>23</v>
      </c>
      <c r="X120" s="50">
        <f>'cieki 2022'!AS121</f>
        <v>2.5</v>
      </c>
      <c r="Y120" s="50">
        <f>'cieki 2022'!AT121</f>
        <v>16</v>
      </c>
      <c r="Z120" s="50">
        <f>'cieki 2022'!AU121</f>
        <v>2.5</v>
      </c>
      <c r="AA120" s="50">
        <f>'cieki 2022'!AV121</f>
        <v>2.5</v>
      </c>
      <c r="AB120" s="50">
        <f>'cieki 2022'!AW121</f>
        <v>2.5</v>
      </c>
      <c r="AC120" s="50">
        <f>'cieki 2022'!AX121</f>
        <v>22</v>
      </c>
      <c r="AD120" s="50">
        <f>'cieki 2022'!AY121</f>
        <v>2.5</v>
      </c>
      <c r="AE120" s="50">
        <f>'cieki 2022'!BA121</f>
        <v>110</v>
      </c>
      <c r="AF120" s="50">
        <f>'cieki 2022'!BI121</f>
        <v>0.5</v>
      </c>
      <c r="AG120" s="50">
        <f>'cieki 2022'!BK121</f>
        <v>0.5</v>
      </c>
      <c r="AH120" s="50">
        <f>'cieki 2022'!BL121</f>
        <v>0.05</v>
      </c>
      <c r="AI120" s="50">
        <f>'cieki 2022'!BM121</f>
        <v>0.05</v>
      </c>
      <c r="AJ120" s="50">
        <f>'cieki 2022'!BN121</f>
        <v>0.05</v>
      </c>
      <c r="AK120" s="50">
        <f>'cieki 2022'!BQ121</f>
        <v>0.4</v>
      </c>
      <c r="AL120" s="50">
        <f>'cieki 2022'!BR121</f>
        <v>0.05</v>
      </c>
      <c r="AM120" s="50">
        <f>'cieki 2022'!BT121</f>
        <v>0.05</v>
      </c>
      <c r="AN120" s="50">
        <f>'cieki 2022'!BU121</f>
        <v>0.05</v>
      </c>
      <c r="AO120" s="50">
        <f>'cieki 2022'!BV121</f>
        <v>0.05</v>
      </c>
      <c r="AP120" s="50">
        <f>'cieki 2022'!BW121</f>
        <v>0.1</v>
      </c>
      <c r="AQ120" s="139">
        <f>'cieki 2022'!BY121</f>
        <v>0</v>
      </c>
      <c r="AR120" s="139">
        <f>'cieki 2022'!CJ121</f>
        <v>0</v>
      </c>
      <c r="AS120" s="139">
        <f>'cieki 2022'!CM121</f>
        <v>0</v>
      </c>
      <c r="AT120" s="139">
        <f>'cieki 2022'!CR121</f>
        <v>0</v>
      </c>
      <c r="AU120" s="139">
        <f>'cieki 2022'!CW121</f>
        <v>0</v>
      </c>
      <c r="AV120" s="139">
        <f>'cieki 2022'!DB121</f>
        <v>0</v>
      </c>
      <c r="AW120" s="50">
        <f>'cieki 2022'!DC121</f>
        <v>0.05</v>
      </c>
      <c r="AX120" s="74">
        <f>'cieki 2022'!DD121</f>
        <v>0.05</v>
      </c>
      <c r="AY120" s="81" t="s">
        <v>162</v>
      </c>
      <c r="AZ120" s="8"/>
    </row>
    <row r="121" spans="1:52" s="49" customFormat="1" ht="25.5" x14ac:dyDescent="0.2">
      <c r="A121" s="7">
        <f>'cieki 2022'!B122</f>
        <v>292</v>
      </c>
      <c r="B121" s="12" t="str">
        <f>'cieki 2022'!D122</f>
        <v>Obrzyca - ujście do Odry (ujęcie wody powierzchniowej "Sadowa")</v>
      </c>
      <c r="C121" s="37">
        <f>'cieki 2022'!I122</f>
        <v>0.71299999999999997</v>
      </c>
      <c r="D121" s="37">
        <f>'cieki 2022'!J122</f>
        <v>1.5</v>
      </c>
      <c r="E121" s="37">
        <f>'cieki 2022'!L122</f>
        <v>2.5000000000000001E-2</v>
      </c>
      <c r="F121" s="37">
        <f>'cieki 2022'!N122</f>
        <v>2.4700000000000002</v>
      </c>
      <c r="G121" s="37">
        <f>'cieki 2022'!O122</f>
        <v>2.68</v>
      </c>
      <c r="H121" s="37">
        <f>'cieki 2022'!P122</f>
        <v>5.0000000000000001E-4</v>
      </c>
      <c r="I121" s="37">
        <f>'cieki 2022'!S122</f>
        <v>1.1599999999999999</v>
      </c>
      <c r="J121" s="37">
        <f>'cieki 2022'!T122</f>
        <v>0.5</v>
      </c>
      <c r="K121" s="50">
        <f>'cieki 2022'!X122</f>
        <v>6.82</v>
      </c>
      <c r="L121" s="50">
        <f>'cieki 2022'!AA122</f>
        <v>1240</v>
      </c>
      <c r="M121" s="50">
        <f>'cieki 2022'!AB122</f>
        <v>20.9</v>
      </c>
      <c r="N121" s="50">
        <f>'cieki 2022'!AH122</f>
        <v>12</v>
      </c>
      <c r="O121" s="50">
        <f>'cieki 2022'!AI122</f>
        <v>2.5</v>
      </c>
      <c r="P121" s="50">
        <f>'cieki 2022'!AJ122</f>
        <v>2.5</v>
      </c>
      <c r="Q121" s="50">
        <f>'cieki 2022'!AK122</f>
        <v>2.5</v>
      </c>
      <c r="R121" s="50">
        <f>'cieki 2022'!AL122</f>
        <v>2.5</v>
      </c>
      <c r="S121" s="50">
        <f>'cieki 2022'!AM122</f>
        <v>2.5</v>
      </c>
      <c r="T121" s="50">
        <f>'cieki 2022'!AN122</f>
        <v>2.5</v>
      </c>
      <c r="U121" s="50">
        <f>'cieki 2022'!AP122</f>
        <v>2.5</v>
      </c>
      <c r="V121" s="50">
        <f>'cieki 2022'!AQ122</f>
        <v>79</v>
      </c>
      <c r="W121" s="50">
        <f>'cieki 2022'!AR122</f>
        <v>2.5</v>
      </c>
      <c r="X121" s="50">
        <f>'cieki 2022'!AS122</f>
        <v>2.5</v>
      </c>
      <c r="Y121" s="50">
        <f>'cieki 2022'!AT122</f>
        <v>2.5</v>
      </c>
      <c r="Z121" s="50">
        <f>'cieki 2022'!AU122</f>
        <v>2.5</v>
      </c>
      <c r="AA121" s="50">
        <f>'cieki 2022'!AV122</f>
        <v>2.5</v>
      </c>
      <c r="AB121" s="50">
        <f>'cieki 2022'!AW122</f>
        <v>2.5</v>
      </c>
      <c r="AC121" s="50">
        <f>'cieki 2022'!AX122</f>
        <v>2.5</v>
      </c>
      <c r="AD121" s="50">
        <f>'cieki 2022'!AY122</f>
        <v>2.5</v>
      </c>
      <c r="AE121" s="50">
        <f>'cieki 2022'!BA122</f>
        <v>118.5</v>
      </c>
      <c r="AF121" s="50">
        <f>'cieki 2022'!BI122</f>
        <v>0.5</v>
      </c>
      <c r="AG121" s="50">
        <f>'cieki 2022'!BK122</f>
        <v>0.5</v>
      </c>
      <c r="AH121" s="50">
        <f>'cieki 2022'!BL122</f>
        <v>0.05</v>
      </c>
      <c r="AI121" s="50">
        <f>'cieki 2022'!BM122</f>
        <v>0.05</v>
      </c>
      <c r="AJ121" s="50">
        <f>'cieki 2022'!BN122</f>
        <v>0.05</v>
      </c>
      <c r="AK121" s="50">
        <f>'cieki 2022'!BQ122</f>
        <v>0.4</v>
      </c>
      <c r="AL121" s="50">
        <f>'cieki 2022'!BR122</f>
        <v>0.05</v>
      </c>
      <c r="AM121" s="50">
        <f>'cieki 2022'!BT122</f>
        <v>0.05</v>
      </c>
      <c r="AN121" s="50">
        <f>'cieki 2022'!BU122</f>
        <v>0.05</v>
      </c>
      <c r="AO121" s="50">
        <f>'cieki 2022'!BV122</f>
        <v>0.05</v>
      </c>
      <c r="AP121" s="50">
        <f>'cieki 2022'!BW122</f>
        <v>0.1</v>
      </c>
      <c r="AQ121" s="139">
        <f>'cieki 2022'!BY122</f>
        <v>0</v>
      </c>
      <c r="AR121" s="139">
        <f>'cieki 2022'!CJ122</f>
        <v>0</v>
      </c>
      <c r="AS121" s="139">
        <f>'cieki 2022'!CM122</f>
        <v>0</v>
      </c>
      <c r="AT121" s="139">
        <f>'cieki 2022'!CR122</f>
        <v>0</v>
      </c>
      <c r="AU121" s="139">
        <f>'cieki 2022'!CW122</f>
        <v>0</v>
      </c>
      <c r="AV121" s="139">
        <f>'cieki 2022'!DB122</f>
        <v>0</v>
      </c>
      <c r="AW121" s="50">
        <f>'cieki 2022'!DC122</f>
        <v>0.05</v>
      </c>
      <c r="AX121" s="74">
        <f>'cieki 2022'!DD122</f>
        <v>0.05</v>
      </c>
      <c r="AY121" s="82" t="s">
        <v>163</v>
      </c>
      <c r="AZ121" s="8"/>
    </row>
    <row r="122" spans="1:52" s="49" customFormat="1" x14ac:dyDescent="0.2">
      <c r="A122" s="7">
        <f>'cieki 2022'!B123</f>
        <v>295</v>
      </c>
      <c r="B122" s="12" t="str">
        <f>'cieki 2022'!D123</f>
        <v>Odra poniżej Gryfina</v>
      </c>
      <c r="C122" s="37">
        <f>'cieki 2022'!I123</f>
        <v>0.05</v>
      </c>
      <c r="D122" s="37">
        <f>'cieki 2022'!J123</f>
        <v>1.5</v>
      </c>
      <c r="E122" s="37">
        <f>'cieki 2022'!L123</f>
        <v>2.5000000000000001E-2</v>
      </c>
      <c r="F122" s="37">
        <f>'cieki 2022'!N123</f>
        <v>5</v>
      </c>
      <c r="G122" s="37">
        <f>'cieki 2022'!O123</f>
        <v>43.1</v>
      </c>
      <c r="H122" s="37">
        <f>'cieki 2022'!P123</f>
        <v>1.4200000000000001E-2</v>
      </c>
      <c r="I122" s="37">
        <f>'cieki 2022'!S123</f>
        <v>2.99</v>
      </c>
      <c r="J122" s="37">
        <f>'cieki 2022'!T123</f>
        <v>30.2</v>
      </c>
      <c r="K122" s="50">
        <f>'cieki 2022'!X123</f>
        <v>46.3</v>
      </c>
      <c r="L122" s="50">
        <f>'cieki 2022'!AA123</f>
        <v>3820</v>
      </c>
      <c r="M122" s="50">
        <f>'cieki 2022'!AB123</f>
        <v>86.3</v>
      </c>
      <c r="N122" s="50">
        <f>'cieki 2022'!AH123</f>
        <v>46</v>
      </c>
      <c r="O122" s="50">
        <f>'cieki 2022'!AI123</f>
        <v>182</v>
      </c>
      <c r="P122" s="50">
        <f>'cieki 2022'!AJ123</f>
        <v>51</v>
      </c>
      <c r="Q122" s="50">
        <f>'cieki 2022'!AK123</f>
        <v>381</v>
      </c>
      <c r="R122" s="50">
        <f>'cieki 2022'!AL123</f>
        <v>170</v>
      </c>
      <c r="S122" s="50">
        <f>'cieki 2022'!AM123</f>
        <v>153</v>
      </c>
      <c r="T122" s="50">
        <f>'cieki 2022'!AN123</f>
        <v>151</v>
      </c>
      <c r="U122" s="50">
        <f>'cieki 2022'!AP123</f>
        <v>100</v>
      </c>
      <c r="V122" s="50">
        <f>'cieki 2022'!AQ123</f>
        <v>6</v>
      </c>
      <c r="W122" s="50">
        <f>'cieki 2022'!AR123</f>
        <v>14</v>
      </c>
      <c r="X122" s="50">
        <f>'cieki 2022'!AS123</f>
        <v>17</v>
      </c>
      <c r="Y122" s="50">
        <f>'cieki 2022'!AT123</f>
        <v>276</v>
      </c>
      <c r="Z122" s="50">
        <f>'cieki 2022'!AU123</f>
        <v>165</v>
      </c>
      <c r="AA122" s="50">
        <f>'cieki 2022'!AV123</f>
        <v>69</v>
      </c>
      <c r="AB122" s="50">
        <f>'cieki 2022'!AW123</f>
        <v>63</v>
      </c>
      <c r="AC122" s="50">
        <f>'cieki 2022'!AX123</f>
        <v>121</v>
      </c>
      <c r="AD122" s="50">
        <f>'cieki 2022'!AY123</f>
        <v>57</v>
      </c>
      <c r="AE122" s="50">
        <f>'cieki 2022'!BA123</f>
        <v>1681</v>
      </c>
      <c r="AF122" s="50">
        <f>'cieki 2022'!BI123</f>
        <v>0.5</v>
      </c>
      <c r="AG122" s="50">
        <f>'cieki 2022'!BK123</f>
        <v>0.5</v>
      </c>
      <c r="AH122" s="50">
        <f>'cieki 2022'!BL123</f>
        <v>0.05</v>
      </c>
      <c r="AI122" s="50">
        <f>'cieki 2022'!BM123</f>
        <v>0.05</v>
      </c>
      <c r="AJ122" s="50">
        <f>'cieki 2022'!BN123</f>
        <v>0.05</v>
      </c>
      <c r="AK122" s="50">
        <f>'cieki 2022'!BQ123</f>
        <v>0.4</v>
      </c>
      <c r="AL122" s="50">
        <f>'cieki 2022'!BR123</f>
        <v>0.05</v>
      </c>
      <c r="AM122" s="50">
        <f>'cieki 2022'!BT123</f>
        <v>0.05</v>
      </c>
      <c r="AN122" s="50">
        <f>'cieki 2022'!BU123</f>
        <v>0.05</v>
      </c>
      <c r="AO122" s="50">
        <f>'cieki 2022'!BV123</f>
        <v>0.05</v>
      </c>
      <c r="AP122" s="50">
        <f>'cieki 2022'!BW123</f>
        <v>0.1</v>
      </c>
      <c r="AQ122" s="50">
        <f>'cieki 2022'!BY123</f>
        <v>25</v>
      </c>
      <c r="AR122" s="37">
        <f>'cieki 2022'!CJ123</f>
        <v>5.0000000000000001E-3</v>
      </c>
      <c r="AS122" s="50">
        <f>'cieki 2022'!CM123</f>
        <v>0.5</v>
      </c>
      <c r="AT122" s="50">
        <f>'cieki 2022'!CR123</f>
        <v>0.5</v>
      </c>
      <c r="AU122" s="53">
        <f>'cieki 2022'!CW123</f>
        <v>7.7999999999999999E-4</v>
      </c>
      <c r="AV122" s="50">
        <f>'cieki 2022'!DB123</f>
        <v>0.05</v>
      </c>
      <c r="AW122" s="50">
        <f>'cieki 2022'!DC123</f>
        <v>0.05</v>
      </c>
      <c r="AX122" s="74">
        <f>'cieki 2022'!DD123</f>
        <v>0.05</v>
      </c>
      <c r="AY122" s="81" t="s">
        <v>162</v>
      </c>
      <c r="AZ122" s="8"/>
    </row>
    <row r="123" spans="1:52" s="49" customFormat="1" x14ac:dyDescent="0.2">
      <c r="A123" s="7">
        <f>'cieki 2022'!B124</f>
        <v>296</v>
      </c>
      <c r="B123" s="12" t="str">
        <f>'cieki 2022'!D124</f>
        <v>Odra - Kłodnica, poniżej ujścia Kłodnicy</v>
      </c>
      <c r="C123" s="37">
        <f>'cieki 2022'!I124</f>
        <v>0.05</v>
      </c>
      <c r="D123" s="37">
        <f>'cieki 2022'!J124</f>
        <v>16.899999999999999</v>
      </c>
      <c r="E123" s="37">
        <f>'cieki 2022'!L124</f>
        <v>2.5000000000000001E-2</v>
      </c>
      <c r="F123" s="37">
        <f>'cieki 2022'!N124</f>
        <v>30.9</v>
      </c>
      <c r="G123" s="37">
        <f>'cieki 2022'!O124</f>
        <v>53.3</v>
      </c>
      <c r="H123" s="37">
        <f>'cieki 2022'!P124</f>
        <v>9.5000000000000001E-2</v>
      </c>
      <c r="I123" s="37">
        <f>'cieki 2022'!S124</f>
        <v>27.2</v>
      </c>
      <c r="J123" s="37">
        <f>'cieki 2022'!T124</f>
        <v>333</v>
      </c>
      <c r="K123" s="50">
        <f>'cieki 2022'!X124</f>
        <v>1030</v>
      </c>
      <c r="L123" s="50">
        <f>'cieki 2022'!AA124</f>
        <v>22028.6</v>
      </c>
      <c r="M123" s="50">
        <f>'cieki 2022'!AB124</f>
        <v>183</v>
      </c>
      <c r="N123" s="50">
        <f>'cieki 2022'!AH124</f>
        <v>280</v>
      </c>
      <c r="O123" s="50">
        <f>'cieki 2022'!AI124</f>
        <v>753</v>
      </c>
      <c r="P123" s="50">
        <f>'cieki 2022'!AJ124</f>
        <v>219</v>
      </c>
      <c r="Q123" s="50">
        <f>'cieki 2022'!AK124</f>
        <v>1320</v>
      </c>
      <c r="R123" s="50">
        <f>'cieki 2022'!AL124</f>
        <v>600</v>
      </c>
      <c r="S123" s="50">
        <f>'cieki 2022'!AM124</f>
        <v>464</v>
      </c>
      <c r="T123" s="50">
        <f>'cieki 2022'!AN124</f>
        <v>362</v>
      </c>
      <c r="U123" s="50">
        <f>'cieki 2022'!AP124</f>
        <v>208</v>
      </c>
      <c r="V123" s="50">
        <f>'cieki 2022'!AQ124</f>
        <v>380</v>
      </c>
      <c r="W123" s="50">
        <f>'cieki 2022'!AR124</f>
        <v>127</v>
      </c>
      <c r="X123" s="50">
        <f>'cieki 2022'!AS124</f>
        <v>143</v>
      </c>
      <c r="Y123" s="50">
        <f>'cieki 2022'!AT124</f>
        <v>859</v>
      </c>
      <c r="Z123" s="50">
        <f>'cieki 2022'!AU124</f>
        <v>455</v>
      </c>
      <c r="AA123" s="50">
        <f>'cieki 2022'!AV124</f>
        <v>201</v>
      </c>
      <c r="AB123" s="50">
        <f>'cieki 2022'!AW124</f>
        <v>191</v>
      </c>
      <c r="AC123" s="50">
        <f>'cieki 2022'!AX124</f>
        <v>253</v>
      </c>
      <c r="AD123" s="50">
        <f>'cieki 2022'!AY124</f>
        <v>116</v>
      </c>
      <c r="AE123" s="50">
        <f>'cieki 2022'!BA124</f>
        <v>6163</v>
      </c>
      <c r="AF123" s="50">
        <f>'cieki 2022'!BI124</f>
        <v>0.5</v>
      </c>
      <c r="AG123" s="50">
        <f>'cieki 2022'!BK124</f>
        <v>0.5</v>
      </c>
      <c r="AH123" s="50">
        <f>'cieki 2022'!BL124</f>
        <v>0.05</v>
      </c>
      <c r="AI123" s="50">
        <f>'cieki 2022'!BM124</f>
        <v>0.05</v>
      </c>
      <c r="AJ123" s="50">
        <f>'cieki 2022'!BN124</f>
        <v>0.05</v>
      </c>
      <c r="AK123" s="50">
        <f>'cieki 2022'!BQ124</f>
        <v>0.4</v>
      </c>
      <c r="AL123" s="50">
        <f>'cieki 2022'!BR124</f>
        <v>0.05</v>
      </c>
      <c r="AM123" s="50">
        <f>'cieki 2022'!BT124</f>
        <v>0.05</v>
      </c>
      <c r="AN123" s="50">
        <f>'cieki 2022'!BU124</f>
        <v>0.05</v>
      </c>
      <c r="AO123" s="50">
        <f>'cieki 2022'!BV124</f>
        <v>0.05</v>
      </c>
      <c r="AP123" s="50">
        <f>'cieki 2022'!BW124</f>
        <v>0.1</v>
      </c>
      <c r="AQ123" s="50">
        <f>'cieki 2022'!BY124</f>
        <v>1210</v>
      </c>
      <c r="AR123" s="37">
        <f>'cieki 2022'!CJ124</f>
        <v>5.0000000000000001E-3</v>
      </c>
      <c r="AS123" s="50">
        <f>'cieki 2022'!CM124</f>
        <v>0.5</v>
      </c>
      <c r="AT123" s="50">
        <f>'cieki 2022'!CR124</f>
        <v>0.5</v>
      </c>
      <c r="AU123" s="53">
        <f>'cieki 2022'!CW124</f>
        <v>1.6E-2</v>
      </c>
      <c r="AV123" s="50">
        <f>'cieki 2022'!DB124</f>
        <v>0.05</v>
      </c>
      <c r="AW123" s="50">
        <f>'cieki 2022'!DC124</f>
        <v>0.05</v>
      </c>
      <c r="AX123" s="74">
        <f>'cieki 2022'!DD124</f>
        <v>0.05</v>
      </c>
      <c r="AY123" s="71" t="s">
        <v>164</v>
      </c>
      <c r="AZ123" s="8"/>
    </row>
    <row r="124" spans="1:52" s="49" customFormat="1" x14ac:dyDescent="0.2">
      <c r="A124" s="7">
        <f>'cieki 2022'!B125</f>
        <v>297</v>
      </c>
      <c r="B124" s="12" t="str">
        <f>'cieki 2022'!D125</f>
        <v>Odra - poniżej ujścia Baryczy</v>
      </c>
      <c r="C124" s="37">
        <f>'cieki 2022'!I125</f>
        <v>0.05</v>
      </c>
      <c r="D124" s="37">
        <f>'cieki 2022'!J125</f>
        <v>1.5</v>
      </c>
      <c r="E124" s="37">
        <f>'cieki 2022'!L125</f>
        <v>2.5000000000000001E-2</v>
      </c>
      <c r="F124" s="37">
        <f>'cieki 2022'!N125</f>
        <v>3.56</v>
      </c>
      <c r="G124" s="37">
        <f>'cieki 2022'!O125</f>
        <v>3.66</v>
      </c>
      <c r="H124" s="37">
        <f>'cieki 2022'!P125</f>
        <v>3.04E-2</v>
      </c>
      <c r="I124" s="37">
        <f>'cieki 2022'!S125</f>
        <v>3.88</v>
      </c>
      <c r="J124" s="37">
        <f>'cieki 2022'!T125</f>
        <v>4.42</v>
      </c>
      <c r="K124" s="50">
        <f>'cieki 2022'!X125</f>
        <v>29.6</v>
      </c>
      <c r="L124" s="50">
        <f>'cieki 2022'!AA125</f>
        <v>2680</v>
      </c>
      <c r="M124" s="50">
        <f>'cieki 2022'!AB125</f>
        <v>269</v>
      </c>
      <c r="N124" s="50">
        <f>'cieki 2022'!AH125</f>
        <v>11</v>
      </c>
      <c r="O124" s="50">
        <f>'cieki 2022'!AI125</f>
        <v>14</v>
      </c>
      <c r="P124" s="50">
        <f>'cieki 2022'!AJ125</f>
        <v>2.5</v>
      </c>
      <c r="Q124" s="50">
        <f>'cieki 2022'!AK125</f>
        <v>20</v>
      </c>
      <c r="R124" s="50">
        <f>'cieki 2022'!AL125</f>
        <v>12</v>
      </c>
      <c r="S124" s="50">
        <f>'cieki 2022'!AM125</f>
        <v>8</v>
      </c>
      <c r="T124" s="50">
        <f>'cieki 2022'!AN125</f>
        <v>13</v>
      </c>
      <c r="U124" s="50">
        <f>'cieki 2022'!AP125</f>
        <v>10</v>
      </c>
      <c r="V124" s="50">
        <f>'cieki 2022'!AQ125</f>
        <v>1.5</v>
      </c>
      <c r="W124" s="50">
        <f>'cieki 2022'!AR125</f>
        <v>5</v>
      </c>
      <c r="X124" s="50">
        <f>'cieki 2022'!AS125</f>
        <v>2.5</v>
      </c>
      <c r="Y124" s="50">
        <f>'cieki 2022'!AT125</f>
        <v>16</v>
      </c>
      <c r="Z124" s="50">
        <f>'cieki 2022'!AU125</f>
        <v>16</v>
      </c>
      <c r="AA124" s="50">
        <f>'cieki 2022'!AV125</f>
        <v>8</v>
      </c>
      <c r="AB124" s="50">
        <f>'cieki 2022'!AW125</f>
        <v>8</v>
      </c>
      <c r="AC124" s="50">
        <f>'cieki 2022'!AX125</f>
        <v>18</v>
      </c>
      <c r="AD124" s="50">
        <f>'cieki 2022'!AY125</f>
        <v>5</v>
      </c>
      <c r="AE124" s="50">
        <f>'cieki 2022'!BA125</f>
        <v>129.5</v>
      </c>
      <c r="AF124" s="50">
        <f>'cieki 2022'!BI125</f>
        <v>0.5</v>
      </c>
      <c r="AG124" s="50">
        <f>'cieki 2022'!BK125</f>
        <v>0.5</v>
      </c>
      <c r="AH124" s="50">
        <f>'cieki 2022'!BL125</f>
        <v>0.05</v>
      </c>
      <c r="AI124" s="50">
        <f>'cieki 2022'!BM125</f>
        <v>0.05</v>
      </c>
      <c r="AJ124" s="50">
        <f>'cieki 2022'!BN125</f>
        <v>0.05</v>
      </c>
      <c r="AK124" s="50">
        <f>'cieki 2022'!BQ125</f>
        <v>0.4</v>
      </c>
      <c r="AL124" s="50">
        <f>'cieki 2022'!BR125</f>
        <v>0.05</v>
      </c>
      <c r="AM124" s="50">
        <f>'cieki 2022'!BT125</f>
        <v>0.05</v>
      </c>
      <c r="AN124" s="50">
        <f>'cieki 2022'!BU125</f>
        <v>0.05</v>
      </c>
      <c r="AO124" s="50">
        <f>'cieki 2022'!BV125</f>
        <v>0.05</v>
      </c>
      <c r="AP124" s="50">
        <f>'cieki 2022'!BW125</f>
        <v>0.1</v>
      </c>
      <c r="AQ124" s="50">
        <f>'cieki 2022'!BY125</f>
        <v>25</v>
      </c>
      <c r="AR124" s="37">
        <f>'cieki 2022'!CJ125</f>
        <v>5.0000000000000001E-3</v>
      </c>
      <c r="AS124" s="50">
        <f>'cieki 2022'!CM125</f>
        <v>0.5</v>
      </c>
      <c r="AT124" s="50">
        <f>'cieki 2022'!CR125</f>
        <v>0.5</v>
      </c>
      <c r="AU124" s="53">
        <f>'cieki 2022'!CW125</f>
        <v>9.3999999999999997E-4</v>
      </c>
      <c r="AV124" s="50">
        <f>'cieki 2022'!DB125</f>
        <v>0.05</v>
      </c>
      <c r="AW124" s="50">
        <f>'cieki 2022'!DC125</f>
        <v>0.05</v>
      </c>
      <c r="AX124" s="74">
        <f>'cieki 2022'!DD125</f>
        <v>0.05</v>
      </c>
      <c r="AY124" s="72" t="s">
        <v>161</v>
      </c>
      <c r="AZ124" s="8"/>
    </row>
    <row r="125" spans="1:52" s="49" customFormat="1" x14ac:dyDescent="0.2">
      <c r="A125" s="7">
        <f>'cieki 2022'!B126</f>
        <v>298</v>
      </c>
      <c r="B125" s="12" t="str">
        <f>'cieki 2022'!D126</f>
        <v>Odra - poniżej uj. Słubii (m. Osinów)</v>
      </c>
      <c r="C125" s="37">
        <f>'cieki 2022'!I126</f>
        <v>0.05</v>
      </c>
      <c r="D125" s="37">
        <f>'cieki 2022'!J126</f>
        <v>1.5</v>
      </c>
      <c r="E125" s="37">
        <f>'cieki 2022'!L126</f>
        <v>2.5000000000000001E-2</v>
      </c>
      <c r="F125" s="37">
        <f>'cieki 2022'!N126</f>
        <v>5.3</v>
      </c>
      <c r="G125" s="37">
        <f>'cieki 2022'!O126</f>
        <v>9.58</v>
      </c>
      <c r="H125" s="37">
        <f>'cieki 2022'!P126</f>
        <v>2.23E-2</v>
      </c>
      <c r="I125" s="37">
        <f>'cieki 2022'!S126</f>
        <v>3.49</v>
      </c>
      <c r="J125" s="37">
        <f>'cieki 2022'!T126</f>
        <v>50</v>
      </c>
      <c r="K125" s="50">
        <f>'cieki 2022'!X126</f>
        <v>42.9</v>
      </c>
      <c r="L125" s="50">
        <f>'cieki 2022'!AA126</f>
        <v>5330</v>
      </c>
      <c r="M125" s="50">
        <f>'cieki 2022'!AB126</f>
        <v>159</v>
      </c>
      <c r="N125" s="50">
        <f>'cieki 2022'!AH126</f>
        <v>18</v>
      </c>
      <c r="O125" s="50">
        <f>'cieki 2022'!AI126</f>
        <v>37</v>
      </c>
      <c r="P125" s="50">
        <f>'cieki 2022'!AJ126</f>
        <v>10</v>
      </c>
      <c r="Q125" s="50">
        <f>'cieki 2022'!AK126</f>
        <v>111</v>
      </c>
      <c r="R125" s="50">
        <f>'cieki 2022'!AL126</f>
        <v>58</v>
      </c>
      <c r="S125" s="50">
        <f>'cieki 2022'!AM126</f>
        <v>54</v>
      </c>
      <c r="T125" s="50">
        <f>'cieki 2022'!AN126</f>
        <v>56</v>
      </c>
      <c r="U125" s="50">
        <f>'cieki 2022'!AP126</f>
        <v>25</v>
      </c>
      <c r="V125" s="50">
        <f>'cieki 2022'!AQ126</f>
        <v>16</v>
      </c>
      <c r="W125" s="50">
        <f>'cieki 2022'!AR126</f>
        <v>6</v>
      </c>
      <c r="X125" s="50">
        <f>'cieki 2022'!AS126</f>
        <v>6</v>
      </c>
      <c r="Y125" s="50">
        <f>'cieki 2022'!AT126</f>
        <v>80</v>
      </c>
      <c r="Z125" s="50">
        <f>'cieki 2022'!AU126</f>
        <v>62</v>
      </c>
      <c r="AA125" s="50">
        <f>'cieki 2022'!AV126</f>
        <v>27</v>
      </c>
      <c r="AB125" s="50">
        <f>'cieki 2022'!AW126</f>
        <v>20</v>
      </c>
      <c r="AC125" s="50">
        <f>'cieki 2022'!AX126</f>
        <v>35</v>
      </c>
      <c r="AD125" s="50">
        <f>'cieki 2022'!AY126</f>
        <v>12</v>
      </c>
      <c r="AE125" s="50">
        <f>'cieki 2022'!BA126</f>
        <v>541</v>
      </c>
      <c r="AF125" s="50">
        <f>'cieki 2022'!BI126</f>
        <v>0.5</v>
      </c>
      <c r="AG125" s="50">
        <f>'cieki 2022'!BK126</f>
        <v>0.5</v>
      </c>
      <c r="AH125" s="50">
        <f>'cieki 2022'!BL126</f>
        <v>0.05</v>
      </c>
      <c r="AI125" s="50">
        <f>'cieki 2022'!BM126</f>
        <v>0.05</v>
      </c>
      <c r="AJ125" s="50">
        <f>'cieki 2022'!BN126</f>
        <v>0.05</v>
      </c>
      <c r="AK125" s="50">
        <f>'cieki 2022'!BQ126</f>
        <v>0.4</v>
      </c>
      <c r="AL125" s="50">
        <f>'cieki 2022'!BR126</f>
        <v>0.05</v>
      </c>
      <c r="AM125" s="50">
        <f>'cieki 2022'!BT126</f>
        <v>0.05</v>
      </c>
      <c r="AN125" s="50">
        <f>'cieki 2022'!BU126</f>
        <v>0.05</v>
      </c>
      <c r="AO125" s="50">
        <f>'cieki 2022'!BV126</f>
        <v>0.05</v>
      </c>
      <c r="AP125" s="50">
        <f>'cieki 2022'!BW126</f>
        <v>0.1</v>
      </c>
      <c r="AQ125" s="50">
        <f>'cieki 2022'!BY126</f>
        <v>800</v>
      </c>
      <c r="AR125" s="37">
        <f>'cieki 2022'!CJ126</f>
        <v>5.0000000000000001E-3</v>
      </c>
      <c r="AS125" s="50">
        <f>'cieki 2022'!CM126</f>
        <v>0.5</v>
      </c>
      <c r="AT125" s="50">
        <f>'cieki 2022'!CR126</f>
        <v>0.5</v>
      </c>
      <c r="AU125" s="53">
        <f>'cieki 2022'!CW126</f>
        <v>9.3000000000000005E-4</v>
      </c>
      <c r="AV125" s="50">
        <f>'cieki 2022'!DB126</f>
        <v>0.05</v>
      </c>
      <c r="AW125" s="50">
        <f>'cieki 2022'!DC126</f>
        <v>0.05</v>
      </c>
      <c r="AX125" s="74">
        <f>'cieki 2022'!DD126</f>
        <v>0.05</v>
      </c>
      <c r="AY125" s="81" t="s">
        <v>162</v>
      </c>
      <c r="AZ125" s="8"/>
    </row>
    <row r="126" spans="1:52" s="49" customFormat="1" x14ac:dyDescent="0.2">
      <c r="A126" s="7">
        <f>'cieki 2022'!B127</f>
        <v>299</v>
      </c>
      <c r="B126" s="12" t="str">
        <f>'cieki 2022'!D127</f>
        <v>Odra - m. Połęcko</v>
      </c>
      <c r="C126" s="37">
        <f>'cieki 2022'!I127</f>
        <v>0.05</v>
      </c>
      <c r="D126" s="37">
        <f>'cieki 2022'!J127</f>
        <v>1.5</v>
      </c>
      <c r="E126" s="37">
        <f>'cieki 2022'!L127</f>
        <v>2.5000000000000001E-2</v>
      </c>
      <c r="F126" s="37">
        <f>'cieki 2022'!N127</f>
        <v>3.52</v>
      </c>
      <c r="G126" s="37">
        <f>'cieki 2022'!O127</f>
        <v>9.67</v>
      </c>
      <c r="H126" s="37">
        <f>'cieki 2022'!P127</f>
        <v>2.2100000000000002E-2</v>
      </c>
      <c r="I126" s="37">
        <f>'cieki 2022'!S127</f>
        <v>3.4</v>
      </c>
      <c r="J126" s="37">
        <f>'cieki 2022'!T127</f>
        <v>5.27</v>
      </c>
      <c r="K126" s="50">
        <f>'cieki 2022'!X127</f>
        <v>37.299999999999997</v>
      </c>
      <c r="L126" s="50">
        <f>'cieki 2022'!AA127</f>
        <v>2610</v>
      </c>
      <c r="M126" s="50">
        <f>'cieki 2022'!AB127</f>
        <v>60.9</v>
      </c>
      <c r="N126" s="50">
        <f>'cieki 2022'!AH127</f>
        <v>13</v>
      </c>
      <c r="O126" s="50">
        <f>'cieki 2022'!AI127</f>
        <v>17</v>
      </c>
      <c r="P126" s="50">
        <f>'cieki 2022'!AJ127</f>
        <v>21</v>
      </c>
      <c r="Q126" s="50">
        <f>'cieki 2022'!AK127</f>
        <v>160</v>
      </c>
      <c r="R126" s="50">
        <f>'cieki 2022'!AL127</f>
        <v>150</v>
      </c>
      <c r="S126" s="50">
        <f>'cieki 2022'!AM127</f>
        <v>133</v>
      </c>
      <c r="T126" s="50">
        <f>'cieki 2022'!AN127</f>
        <v>318</v>
      </c>
      <c r="U126" s="50">
        <f>'cieki 2022'!AP127</f>
        <v>194</v>
      </c>
      <c r="V126" s="50">
        <f>'cieki 2022'!AQ127</f>
        <v>16</v>
      </c>
      <c r="W126" s="50">
        <f>'cieki 2022'!AR127</f>
        <v>10</v>
      </c>
      <c r="X126" s="50">
        <f>'cieki 2022'!AS127</f>
        <v>5</v>
      </c>
      <c r="Y126" s="50">
        <f>'cieki 2022'!AT127</f>
        <v>135</v>
      </c>
      <c r="Z126" s="50">
        <f>'cieki 2022'!AU127</f>
        <v>318</v>
      </c>
      <c r="AA126" s="50">
        <f>'cieki 2022'!AV127</f>
        <v>116</v>
      </c>
      <c r="AB126" s="50">
        <f>'cieki 2022'!AW127</f>
        <v>153</v>
      </c>
      <c r="AC126" s="50">
        <f>'cieki 2022'!AX127</f>
        <v>248</v>
      </c>
      <c r="AD126" s="50">
        <f>'cieki 2022'!AY127</f>
        <v>111</v>
      </c>
      <c r="AE126" s="50">
        <f>'cieki 2022'!BA127</f>
        <v>1412</v>
      </c>
      <c r="AF126" s="50">
        <f>'cieki 2022'!BI127</f>
        <v>0.5</v>
      </c>
      <c r="AG126" s="50">
        <f>'cieki 2022'!BK127</f>
        <v>0.5</v>
      </c>
      <c r="AH126" s="50">
        <f>'cieki 2022'!BL127</f>
        <v>0.05</v>
      </c>
      <c r="AI126" s="50">
        <f>'cieki 2022'!BM127</f>
        <v>0.05</v>
      </c>
      <c r="AJ126" s="50">
        <f>'cieki 2022'!BN127</f>
        <v>0.05</v>
      </c>
      <c r="AK126" s="50">
        <f>'cieki 2022'!BQ127</f>
        <v>0.4</v>
      </c>
      <c r="AL126" s="50">
        <f>'cieki 2022'!BR127</f>
        <v>0.05</v>
      </c>
      <c r="AM126" s="50">
        <f>'cieki 2022'!BT127</f>
        <v>0.05</v>
      </c>
      <c r="AN126" s="50">
        <f>'cieki 2022'!BU127</f>
        <v>0.05</v>
      </c>
      <c r="AO126" s="50">
        <f>'cieki 2022'!BV127</f>
        <v>0.05</v>
      </c>
      <c r="AP126" s="50">
        <f>'cieki 2022'!BW127</f>
        <v>0.1</v>
      </c>
      <c r="AQ126" s="50">
        <f>'cieki 2022'!BY127</f>
        <v>61</v>
      </c>
      <c r="AR126" s="37">
        <f>'cieki 2022'!CJ127</f>
        <v>5.0000000000000001E-3</v>
      </c>
      <c r="AS126" s="50">
        <f>'cieki 2022'!CM127</f>
        <v>0.5</v>
      </c>
      <c r="AT126" s="50">
        <f>'cieki 2022'!CR127</f>
        <v>0.5</v>
      </c>
      <c r="AU126" s="53">
        <f>'cieki 2022'!CW127</f>
        <v>9.5E-4</v>
      </c>
      <c r="AV126" s="50">
        <f>'cieki 2022'!DB127</f>
        <v>0.05</v>
      </c>
      <c r="AW126" s="50">
        <f>'cieki 2022'!DC127</f>
        <v>0.05</v>
      </c>
      <c r="AX126" s="74">
        <f>'cieki 2022'!DD127</f>
        <v>0.05</v>
      </c>
      <c r="AY126" s="82" t="s">
        <v>163</v>
      </c>
      <c r="AZ126" s="8"/>
    </row>
    <row r="127" spans="1:52" s="49" customFormat="1" x14ac:dyDescent="0.2">
      <c r="A127" s="7">
        <f>'cieki 2022'!B128</f>
        <v>300</v>
      </c>
      <c r="B127" s="12" t="str">
        <f>'cieki 2022'!D128</f>
        <v>Odra - powyżej m. Wrocławia</v>
      </c>
      <c r="C127" s="37">
        <f>'cieki 2022'!I128</f>
        <v>0.05</v>
      </c>
      <c r="D127" s="37">
        <f>'cieki 2022'!J128</f>
        <v>1.5</v>
      </c>
      <c r="E127" s="37">
        <f>'cieki 2022'!L128</f>
        <v>2.5000000000000001E-2</v>
      </c>
      <c r="F127" s="37">
        <f>'cieki 2022'!N128</f>
        <v>6.3</v>
      </c>
      <c r="G127" s="37">
        <f>'cieki 2022'!O128</f>
        <v>9.6999999999999993</v>
      </c>
      <c r="H127" s="37">
        <f>'cieki 2022'!P128</f>
        <v>4.2099999999999999E-2</v>
      </c>
      <c r="I127" s="37">
        <f>'cieki 2022'!S128</f>
        <v>5.54</v>
      </c>
      <c r="J127" s="37">
        <f>'cieki 2022'!T128</f>
        <v>6.84</v>
      </c>
      <c r="K127" s="50">
        <f>'cieki 2022'!X128</f>
        <v>75.099999999999994</v>
      </c>
      <c r="L127" s="50">
        <f>'cieki 2022'!AA128</f>
        <v>5400</v>
      </c>
      <c r="M127" s="50">
        <f>'cieki 2022'!AB128</f>
        <v>143</v>
      </c>
      <c r="N127" s="50">
        <f>'cieki 2022'!AH128</f>
        <v>61</v>
      </c>
      <c r="O127" s="50">
        <f>'cieki 2022'!AI128</f>
        <v>93</v>
      </c>
      <c r="P127" s="50">
        <f>'cieki 2022'!AJ128</f>
        <v>54</v>
      </c>
      <c r="Q127" s="50">
        <f>'cieki 2022'!AK128</f>
        <v>223</v>
      </c>
      <c r="R127" s="50">
        <f>'cieki 2022'!AL128</f>
        <v>110</v>
      </c>
      <c r="S127" s="50">
        <f>'cieki 2022'!AM128</f>
        <v>94</v>
      </c>
      <c r="T127" s="50">
        <f>'cieki 2022'!AN128</f>
        <v>88</v>
      </c>
      <c r="U127" s="50">
        <f>'cieki 2022'!AP128</f>
        <v>50</v>
      </c>
      <c r="V127" s="50">
        <f>'cieki 2022'!AQ128</f>
        <v>61</v>
      </c>
      <c r="W127" s="50">
        <f>'cieki 2022'!AR128</f>
        <v>23</v>
      </c>
      <c r="X127" s="50">
        <f>'cieki 2022'!AS128</f>
        <v>17</v>
      </c>
      <c r="Y127" s="50">
        <f>'cieki 2022'!AT128</f>
        <v>162</v>
      </c>
      <c r="Z127" s="50">
        <f>'cieki 2022'!AU128</f>
        <v>104</v>
      </c>
      <c r="AA127" s="50">
        <f>'cieki 2022'!AV128</f>
        <v>47</v>
      </c>
      <c r="AB127" s="50">
        <f>'cieki 2022'!AW128</f>
        <v>31</v>
      </c>
      <c r="AC127" s="50">
        <f>'cieki 2022'!AX128</f>
        <v>82</v>
      </c>
      <c r="AD127" s="50">
        <f>'cieki 2022'!AY128</f>
        <v>9</v>
      </c>
      <c r="AE127" s="50">
        <f>'cieki 2022'!BA128</f>
        <v>1137</v>
      </c>
      <c r="AF127" s="50">
        <f>'cieki 2022'!BI128</f>
        <v>0.5</v>
      </c>
      <c r="AG127" s="50">
        <f>'cieki 2022'!BK128</f>
        <v>0.5</v>
      </c>
      <c r="AH127" s="50">
        <f>'cieki 2022'!BL128</f>
        <v>0.05</v>
      </c>
      <c r="AI127" s="50">
        <f>'cieki 2022'!BM128</f>
        <v>0.05</v>
      </c>
      <c r="AJ127" s="50">
        <f>'cieki 2022'!BN128</f>
        <v>0.05</v>
      </c>
      <c r="AK127" s="50">
        <f>'cieki 2022'!BQ128</f>
        <v>0.4</v>
      </c>
      <c r="AL127" s="50">
        <f>'cieki 2022'!BR128</f>
        <v>0.05</v>
      </c>
      <c r="AM127" s="50">
        <f>'cieki 2022'!BT128</f>
        <v>0.05</v>
      </c>
      <c r="AN127" s="50">
        <f>'cieki 2022'!BU128</f>
        <v>0.05</v>
      </c>
      <c r="AO127" s="50">
        <f>'cieki 2022'!BV128</f>
        <v>0.05</v>
      </c>
      <c r="AP127" s="50">
        <f>'cieki 2022'!BW128</f>
        <v>0.1</v>
      </c>
      <c r="AQ127" s="50">
        <f>'cieki 2022'!BY128</f>
        <v>220</v>
      </c>
      <c r="AR127" s="37">
        <f>'cieki 2022'!CJ128</f>
        <v>5.0000000000000001E-3</v>
      </c>
      <c r="AS127" s="50">
        <f>'cieki 2022'!CM128</f>
        <v>0.5</v>
      </c>
      <c r="AT127" s="50">
        <f>'cieki 2022'!CR128</f>
        <v>0.5</v>
      </c>
      <c r="AU127" s="53">
        <f>'cieki 2022'!CW128</f>
        <v>9.7999999999999997E-4</v>
      </c>
      <c r="AV127" s="50">
        <f>'cieki 2022'!DB128</f>
        <v>0.05</v>
      </c>
      <c r="AW127" s="50">
        <f>'cieki 2022'!DC128</f>
        <v>0.05</v>
      </c>
      <c r="AX127" s="74">
        <f>'cieki 2022'!DD128</f>
        <v>0.05</v>
      </c>
      <c r="AY127" s="81" t="s">
        <v>162</v>
      </c>
      <c r="AZ127" s="8"/>
    </row>
    <row r="128" spans="1:52" s="49" customFormat="1" ht="25.5" x14ac:dyDescent="0.2">
      <c r="A128" s="7">
        <f>'cieki 2022'!B129</f>
        <v>301</v>
      </c>
      <c r="B128" s="12" t="str">
        <f>'cieki 2022'!D129</f>
        <v>Odra - powyżej Nowej Soli (most na drodze Nowa Sól - Przyborów)</v>
      </c>
      <c r="C128" s="37">
        <f>'cieki 2022'!I129</f>
        <v>0.05</v>
      </c>
      <c r="D128" s="37">
        <f>'cieki 2022'!J129</f>
        <v>4.96</v>
      </c>
      <c r="E128" s="37">
        <f>'cieki 2022'!L129</f>
        <v>2.5000000000000001E-2</v>
      </c>
      <c r="F128" s="37">
        <f>'cieki 2022'!N129</f>
        <v>11</v>
      </c>
      <c r="G128" s="37">
        <f>'cieki 2022'!O129</f>
        <v>16.5</v>
      </c>
      <c r="H128" s="37">
        <f>'cieki 2022'!P129</f>
        <v>0.18</v>
      </c>
      <c r="I128" s="37">
        <f>'cieki 2022'!S129</f>
        <v>7.62</v>
      </c>
      <c r="J128" s="37">
        <f>'cieki 2022'!T129</f>
        <v>17.899999999999999</v>
      </c>
      <c r="K128" s="50">
        <f>'cieki 2022'!X129</f>
        <v>80.5</v>
      </c>
      <c r="L128" s="50">
        <f>'cieki 2022'!AA129</f>
        <v>5760</v>
      </c>
      <c r="M128" s="50">
        <f>'cieki 2022'!AB129</f>
        <v>317</v>
      </c>
      <c r="N128" s="50">
        <f>'cieki 2022'!AH129</f>
        <v>56</v>
      </c>
      <c r="O128" s="50">
        <f>'cieki 2022'!AI129</f>
        <v>48</v>
      </c>
      <c r="P128" s="50">
        <f>'cieki 2022'!AJ129</f>
        <v>13</v>
      </c>
      <c r="Q128" s="50">
        <f>'cieki 2022'!AK129</f>
        <v>94</v>
      </c>
      <c r="R128" s="50">
        <f>'cieki 2022'!AL129</f>
        <v>57</v>
      </c>
      <c r="S128" s="50">
        <f>'cieki 2022'!AM129</f>
        <v>52</v>
      </c>
      <c r="T128" s="50">
        <f>'cieki 2022'!AN129</f>
        <v>54</v>
      </c>
      <c r="U128" s="50">
        <f>'cieki 2022'!AP129</f>
        <v>34</v>
      </c>
      <c r="V128" s="50">
        <f>'cieki 2022'!AQ129</f>
        <v>28</v>
      </c>
      <c r="W128" s="50">
        <f>'cieki 2022'!AR129</f>
        <v>17</v>
      </c>
      <c r="X128" s="50">
        <f>'cieki 2022'!AS129</f>
        <v>8</v>
      </c>
      <c r="Y128" s="50">
        <f>'cieki 2022'!AT129</f>
        <v>86</v>
      </c>
      <c r="Z128" s="50">
        <f>'cieki 2022'!AU129</f>
        <v>59</v>
      </c>
      <c r="AA128" s="50">
        <f>'cieki 2022'!AV129</f>
        <v>20</v>
      </c>
      <c r="AB128" s="50">
        <f>'cieki 2022'!AW129</f>
        <v>37</v>
      </c>
      <c r="AC128" s="50">
        <f>'cieki 2022'!AX129</f>
        <v>44</v>
      </c>
      <c r="AD128" s="50">
        <f>'cieki 2022'!AY129</f>
        <v>16</v>
      </c>
      <c r="AE128" s="50">
        <f>'cieki 2022'!BA129</f>
        <v>592</v>
      </c>
      <c r="AF128" s="50">
        <f>'cieki 2022'!BI129</f>
        <v>0.5</v>
      </c>
      <c r="AG128" s="50">
        <f>'cieki 2022'!BK129</f>
        <v>0.5</v>
      </c>
      <c r="AH128" s="50">
        <f>'cieki 2022'!BL129</f>
        <v>0.05</v>
      </c>
      <c r="AI128" s="50">
        <f>'cieki 2022'!BM129</f>
        <v>0.05</v>
      </c>
      <c r="AJ128" s="50">
        <f>'cieki 2022'!BN129</f>
        <v>0.05</v>
      </c>
      <c r="AK128" s="50">
        <f>'cieki 2022'!BQ129</f>
        <v>0.4</v>
      </c>
      <c r="AL128" s="50">
        <f>'cieki 2022'!BR129</f>
        <v>0.05</v>
      </c>
      <c r="AM128" s="50">
        <f>'cieki 2022'!BT129</f>
        <v>0.05</v>
      </c>
      <c r="AN128" s="50">
        <f>'cieki 2022'!BU129</f>
        <v>0.05</v>
      </c>
      <c r="AO128" s="50">
        <f>'cieki 2022'!BV129</f>
        <v>0.05</v>
      </c>
      <c r="AP128" s="50">
        <f>'cieki 2022'!BW129</f>
        <v>0.1</v>
      </c>
      <c r="AQ128" s="139">
        <f>'cieki 2022'!BY129</f>
        <v>0</v>
      </c>
      <c r="AR128" s="139">
        <f>'cieki 2022'!CJ129</f>
        <v>0</v>
      </c>
      <c r="AS128" s="139">
        <f>'cieki 2022'!CM129</f>
        <v>0</v>
      </c>
      <c r="AT128" s="139">
        <f>'cieki 2022'!CR129</f>
        <v>0</v>
      </c>
      <c r="AU128" s="139">
        <f>'cieki 2022'!CW129</f>
        <v>0</v>
      </c>
      <c r="AV128" s="139">
        <f>'cieki 2022'!DB129</f>
        <v>0</v>
      </c>
      <c r="AW128" s="50">
        <f>'cieki 2022'!DC129</f>
        <v>0.05</v>
      </c>
      <c r="AX128" s="74">
        <f>'cieki 2022'!DD129</f>
        <v>0.05</v>
      </c>
      <c r="AY128" s="81" t="s">
        <v>162</v>
      </c>
      <c r="AZ128" s="8"/>
    </row>
    <row r="129" spans="1:52" s="49" customFormat="1" x14ac:dyDescent="0.2">
      <c r="A129" s="7">
        <f>'cieki 2022'!B130</f>
        <v>302</v>
      </c>
      <c r="B129" s="12" t="str">
        <f>'cieki 2022'!D130</f>
        <v>Odra - w Chałupkach</v>
      </c>
      <c r="C129" s="37">
        <f>'cieki 2022'!I130</f>
        <v>0.05</v>
      </c>
      <c r="D129" s="37">
        <f>'cieki 2022'!J130</f>
        <v>1.5</v>
      </c>
      <c r="E129" s="37">
        <f>'cieki 2022'!L130</f>
        <v>2.5000000000000001E-2</v>
      </c>
      <c r="F129" s="37">
        <f>'cieki 2022'!N130</f>
        <v>24.1</v>
      </c>
      <c r="G129" s="37">
        <f>'cieki 2022'!O130</f>
        <v>23.1</v>
      </c>
      <c r="H129" s="37">
        <f>'cieki 2022'!P130</f>
        <v>0.14299999999999999</v>
      </c>
      <c r="I129" s="37">
        <f>'cieki 2022'!S130</f>
        <v>23.6</v>
      </c>
      <c r="J129" s="37">
        <f>'cieki 2022'!T130</f>
        <v>22.5</v>
      </c>
      <c r="K129" s="50">
        <f>'cieki 2022'!X130</f>
        <v>167</v>
      </c>
      <c r="L129" s="50">
        <f>'cieki 2022'!AA130</f>
        <v>20779.7</v>
      </c>
      <c r="M129" s="50">
        <f>'cieki 2022'!AB130</f>
        <v>492</v>
      </c>
      <c r="N129" s="50">
        <f>'cieki 2022'!AH130</f>
        <v>110</v>
      </c>
      <c r="O129" s="50">
        <f>'cieki 2022'!AI130</f>
        <v>505</v>
      </c>
      <c r="P129" s="50">
        <f>'cieki 2022'!AJ130</f>
        <v>138</v>
      </c>
      <c r="Q129" s="50">
        <f>'cieki 2022'!AK130</f>
        <v>946</v>
      </c>
      <c r="R129" s="50">
        <f>'cieki 2022'!AL130</f>
        <v>290</v>
      </c>
      <c r="S129" s="50">
        <f>'cieki 2022'!AM130</f>
        <v>241</v>
      </c>
      <c r="T129" s="50">
        <f>'cieki 2022'!AN130</f>
        <v>195</v>
      </c>
      <c r="U129" s="50">
        <f>'cieki 2022'!AP130</f>
        <v>143</v>
      </c>
      <c r="V129" s="50">
        <f>'cieki 2022'!AQ130</f>
        <v>600</v>
      </c>
      <c r="W129" s="50">
        <f>'cieki 2022'!AR130</f>
        <v>146</v>
      </c>
      <c r="X129" s="50">
        <f>'cieki 2022'!AS130</f>
        <v>85</v>
      </c>
      <c r="Y129" s="50">
        <f>'cieki 2022'!AT130</f>
        <v>612</v>
      </c>
      <c r="Z129" s="50">
        <f>'cieki 2022'!AU130</f>
        <v>244</v>
      </c>
      <c r="AA129" s="50">
        <f>'cieki 2022'!AV130</f>
        <v>108</v>
      </c>
      <c r="AB129" s="50">
        <f>'cieki 2022'!AW130</f>
        <v>103</v>
      </c>
      <c r="AC129" s="50">
        <f>'cieki 2022'!AX130</f>
        <v>153</v>
      </c>
      <c r="AD129" s="50">
        <f>'cieki 2022'!AY130</f>
        <v>59</v>
      </c>
      <c r="AE129" s="50">
        <f>'cieki 2022'!BA130</f>
        <v>4220</v>
      </c>
      <c r="AF129" s="50">
        <f>'cieki 2022'!BI130</f>
        <v>0.5</v>
      </c>
      <c r="AG129" s="50">
        <f>'cieki 2022'!BK130</f>
        <v>0.5</v>
      </c>
      <c r="AH129" s="50">
        <f>'cieki 2022'!BL130</f>
        <v>0.05</v>
      </c>
      <c r="AI129" s="50">
        <f>'cieki 2022'!BM130</f>
        <v>0.05</v>
      </c>
      <c r="AJ129" s="50">
        <f>'cieki 2022'!BN130</f>
        <v>0.05</v>
      </c>
      <c r="AK129" s="50">
        <f>'cieki 2022'!BQ130</f>
        <v>0.4</v>
      </c>
      <c r="AL129" s="50">
        <f>'cieki 2022'!BR130</f>
        <v>0.05</v>
      </c>
      <c r="AM129" s="50">
        <f>'cieki 2022'!BT130</f>
        <v>0.05</v>
      </c>
      <c r="AN129" s="50">
        <f>'cieki 2022'!BU130</f>
        <v>0.05</v>
      </c>
      <c r="AO129" s="50">
        <f>'cieki 2022'!BV130</f>
        <v>0.05</v>
      </c>
      <c r="AP129" s="50">
        <f>'cieki 2022'!BW130</f>
        <v>0.1</v>
      </c>
      <c r="AQ129" s="50">
        <f>'cieki 2022'!BY130</f>
        <v>2890</v>
      </c>
      <c r="AR129" s="37">
        <f>'cieki 2022'!CJ130</f>
        <v>5.0000000000000001E-3</v>
      </c>
      <c r="AS129" s="50">
        <f>'cieki 2022'!CM130</f>
        <v>0.5</v>
      </c>
      <c r="AT129" s="50">
        <f>'cieki 2022'!CR130</f>
        <v>0.5</v>
      </c>
      <c r="AU129" s="53">
        <f>'cieki 2022'!CW130</f>
        <v>1.9E-3</v>
      </c>
      <c r="AV129" s="50">
        <f>'cieki 2022'!DB130</f>
        <v>0.05</v>
      </c>
      <c r="AW129" s="50">
        <f>'cieki 2022'!DC130</f>
        <v>0.05</v>
      </c>
      <c r="AX129" s="74">
        <f>'cieki 2022'!DD130</f>
        <v>0.05</v>
      </c>
      <c r="AY129" s="71" t="s">
        <v>164</v>
      </c>
      <c r="AZ129" s="8"/>
    </row>
    <row r="130" spans="1:52" s="49" customFormat="1" x14ac:dyDescent="0.2">
      <c r="A130" s="7">
        <f>'cieki 2022'!B131</f>
        <v>303</v>
      </c>
      <c r="B130" s="12" t="str">
        <f>'cieki 2022'!D131</f>
        <v>Odra - w Krzyżanowicach</v>
      </c>
      <c r="C130" s="37">
        <f>'cieki 2022'!I131</f>
        <v>0.05</v>
      </c>
      <c r="D130" s="37">
        <f>'cieki 2022'!J131</f>
        <v>4.74</v>
      </c>
      <c r="E130" s="37">
        <f>'cieki 2022'!L131</f>
        <v>2.5000000000000001E-2</v>
      </c>
      <c r="F130" s="37">
        <f>'cieki 2022'!N131</f>
        <v>30.8</v>
      </c>
      <c r="G130" s="37">
        <f>'cieki 2022'!O131</f>
        <v>30</v>
      </c>
      <c r="H130" s="37">
        <f>'cieki 2022'!P131</f>
        <v>0.3</v>
      </c>
      <c r="I130" s="37">
        <f>'cieki 2022'!S131</f>
        <v>26.8</v>
      </c>
      <c r="J130" s="37">
        <f>'cieki 2022'!T131</f>
        <v>31.5</v>
      </c>
      <c r="K130" s="50">
        <f>'cieki 2022'!X131</f>
        <v>264</v>
      </c>
      <c r="L130" s="50">
        <f>'cieki 2022'!AA131</f>
        <v>24983.200000000001</v>
      </c>
      <c r="M130" s="50">
        <f>'cieki 2022'!AB131</f>
        <v>814.35699999999997</v>
      </c>
      <c r="N130" s="50">
        <f>'cieki 2022'!AH131</f>
        <v>120</v>
      </c>
      <c r="O130" s="50">
        <f>'cieki 2022'!AI131</f>
        <v>281</v>
      </c>
      <c r="P130" s="50">
        <f>'cieki 2022'!AJ131</f>
        <v>86</v>
      </c>
      <c r="Q130" s="50">
        <f>'cieki 2022'!AK131</f>
        <v>634</v>
      </c>
      <c r="R130" s="50">
        <f>'cieki 2022'!AL131</f>
        <v>250</v>
      </c>
      <c r="S130" s="50">
        <f>'cieki 2022'!AM131</f>
        <v>214</v>
      </c>
      <c r="T130" s="50">
        <f>'cieki 2022'!AN131</f>
        <v>178</v>
      </c>
      <c r="U130" s="50">
        <f>'cieki 2022'!AP131</f>
        <v>127</v>
      </c>
      <c r="V130" s="50">
        <f>'cieki 2022'!AQ131</f>
        <v>164</v>
      </c>
      <c r="W130" s="50">
        <f>'cieki 2022'!AR131</f>
        <v>88</v>
      </c>
      <c r="X130" s="50">
        <f>'cieki 2022'!AS131</f>
        <v>61</v>
      </c>
      <c r="Y130" s="50">
        <f>'cieki 2022'!AT131</f>
        <v>398</v>
      </c>
      <c r="Z130" s="50">
        <f>'cieki 2022'!AU131</f>
        <v>234</v>
      </c>
      <c r="AA130" s="50">
        <f>'cieki 2022'!AV131</f>
        <v>107</v>
      </c>
      <c r="AB130" s="50">
        <f>'cieki 2022'!AW131</f>
        <v>101</v>
      </c>
      <c r="AC130" s="50">
        <f>'cieki 2022'!AX131</f>
        <v>145</v>
      </c>
      <c r="AD130" s="50">
        <f>'cieki 2022'!AY131</f>
        <v>57</v>
      </c>
      <c r="AE130" s="50">
        <f>'cieki 2022'!BA131</f>
        <v>2815</v>
      </c>
      <c r="AF130" s="50">
        <f>'cieki 2022'!BI131</f>
        <v>0.5</v>
      </c>
      <c r="AG130" s="50">
        <f>'cieki 2022'!BK131</f>
        <v>0.5</v>
      </c>
      <c r="AH130" s="50">
        <f>'cieki 2022'!BL131</f>
        <v>0.05</v>
      </c>
      <c r="AI130" s="50">
        <f>'cieki 2022'!BM131</f>
        <v>0.05</v>
      </c>
      <c r="AJ130" s="50">
        <f>'cieki 2022'!BN131</f>
        <v>0.05</v>
      </c>
      <c r="AK130" s="50">
        <f>'cieki 2022'!BQ131</f>
        <v>0.4</v>
      </c>
      <c r="AL130" s="50">
        <f>'cieki 2022'!BR131</f>
        <v>0.05</v>
      </c>
      <c r="AM130" s="50">
        <f>'cieki 2022'!BT131</f>
        <v>0.05</v>
      </c>
      <c r="AN130" s="50">
        <f>'cieki 2022'!BU131</f>
        <v>0.05</v>
      </c>
      <c r="AO130" s="50">
        <f>'cieki 2022'!BV131</f>
        <v>0.05</v>
      </c>
      <c r="AP130" s="50">
        <f>'cieki 2022'!BW131</f>
        <v>0.1</v>
      </c>
      <c r="AQ130" s="139">
        <f>'cieki 2022'!BY131</f>
        <v>0</v>
      </c>
      <c r="AR130" s="139">
        <f>'cieki 2022'!CJ131</f>
        <v>0</v>
      </c>
      <c r="AS130" s="139">
        <f>'cieki 2022'!CM131</f>
        <v>0</v>
      </c>
      <c r="AT130" s="139">
        <f>'cieki 2022'!CR131</f>
        <v>0</v>
      </c>
      <c r="AU130" s="139">
        <f>'cieki 2022'!CW131</f>
        <v>0</v>
      </c>
      <c r="AV130" s="139">
        <f>'cieki 2022'!DB131</f>
        <v>0</v>
      </c>
      <c r="AW130" s="50">
        <f>'cieki 2022'!DC131</f>
        <v>0.05</v>
      </c>
      <c r="AX130" s="74">
        <f>'cieki 2022'!DD131</f>
        <v>0.05</v>
      </c>
      <c r="AY130" s="71" t="s">
        <v>164</v>
      </c>
      <c r="AZ130" s="8"/>
    </row>
    <row r="131" spans="1:52" s="49" customFormat="1" x14ac:dyDescent="0.2">
      <c r="A131" s="7">
        <f>'cieki 2022'!B132</f>
        <v>304</v>
      </c>
      <c r="B131" s="12" t="str">
        <f>'cieki 2022'!D132</f>
        <v>Odra - Wróblin, powyżej ujścia Małej Panwi</v>
      </c>
      <c r="C131" s="37">
        <f>'cieki 2022'!I132</f>
        <v>0.05</v>
      </c>
      <c r="D131" s="37">
        <f>'cieki 2022'!J132</f>
        <v>1.5</v>
      </c>
      <c r="E131" s="37">
        <f>'cieki 2022'!L132</f>
        <v>2.5000000000000001E-2</v>
      </c>
      <c r="F131" s="37">
        <f>'cieki 2022'!N132</f>
        <v>17.100000000000001</v>
      </c>
      <c r="G131" s="37">
        <f>'cieki 2022'!O132</f>
        <v>18.8</v>
      </c>
      <c r="H131" s="37">
        <f>'cieki 2022'!P132</f>
        <v>3.2899999999999999E-2</v>
      </c>
      <c r="I131" s="37">
        <f>'cieki 2022'!S132</f>
        <v>9.51</v>
      </c>
      <c r="J131" s="37">
        <f>'cieki 2022'!T132</f>
        <v>24.3</v>
      </c>
      <c r="K131" s="50">
        <f>'cieki 2022'!X132</f>
        <v>62.9</v>
      </c>
      <c r="L131" s="50">
        <f>'cieki 2022'!AA132</f>
        <v>10400</v>
      </c>
      <c r="M131" s="50">
        <f>'cieki 2022'!AB132</f>
        <v>195</v>
      </c>
      <c r="N131" s="50">
        <f>'cieki 2022'!AH132</f>
        <v>340</v>
      </c>
      <c r="O131" s="50">
        <f>'cieki 2022'!AI132</f>
        <v>707</v>
      </c>
      <c r="P131" s="50">
        <f>'cieki 2022'!AJ132</f>
        <v>189</v>
      </c>
      <c r="Q131" s="50">
        <f>'cieki 2022'!AK132</f>
        <v>1030</v>
      </c>
      <c r="R131" s="50">
        <f>'cieki 2022'!AL132</f>
        <v>380</v>
      </c>
      <c r="S131" s="50">
        <f>'cieki 2022'!AM132</f>
        <v>321</v>
      </c>
      <c r="T131" s="50">
        <f>'cieki 2022'!AN132</f>
        <v>243</v>
      </c>
      <c r="U131" s="50">
        <f>'cieki 2022'!AP132</f>
        <v>108</v>
      </c>
      <c r="V131" s="50">
        <f>'cieki 2022'!AQ132</f>
        <v>46</v>
      </c>
      <c r="W131" s="50">
        <f>'cieki 2022'!AR132</f>
        <v>123</v>
      </c>
      <c r="X131" s="50">
        <f>'cieki 2022'!AS132</f>
        <v>106</v>
      </c>
      <c r="Y131" s="50">
        <f>'cieki 2022'!AT132</f>
        <v>674</v>
      </c>
      <c r="Z131" s="50">
        <f>'cieki 2022'!AU132</f>
        <v>282</v>
      </c>
      <c r="AA131" s="50">
        <f>'cieki 2022'!AV132</f>
        <v>130</v>
      </c>
      <c r="AB131" s="50">
        <f>'cieki 2022'!AW132</f>
        <v>97</v>
      </c>
      <c r="AC131" s="50">
        <f>'cieki 2022'!AX132</f>
        <v>162</v>
      </c>
      <c r="AD131" s="50">
        <f>'cieki 2022'!AY132</f>
        <v>51</v>
      </c>
      <c r="AE131" s="50">
        <f>'cieki 2022'!BA132</f>
        <v>4571</v>
      </c>
      <c r="AF131" s="50">
        <f>'cieki 2022'!BI132</f>
        <v>0.5</v>
      </c>
      <c r="AG131" s="50">
        <f>'cieki 2022'!BK132</f>
        <v>0.5</v>
      </c>
      <c r="AH131" s="50">
        <f>'cieki 2022'!BL132</f>
        <v>0.05</v>
      </c>
      <c r="AI131" s="50">
        <f>'cieki 2022'!BM132</f>
        <v>0.05</v>
      </c>
      <c r="AJ131" s="50">
        <f>'cieki 2022'!BN132</f>
        <v>0.05</v>
      </c>
      <c r="AK131" s="50">
        <f>'cieki 2022'!BQ132</f>
        <v>0.4</v>
      </c>
      <c r="AL131" s="50">
        <f>'cieki 2022'!BR132</f>
        <v>0.05</v>
      </c>
      <c r="AM131" s="50">
        <f>'cieki 2022'!BT132</f>
        <v>0.05</v>
      </c>
      <c r="AN131" s="50">
        <f>'cieki 2022'!BU132</f>
        <v>0.05</v>
      </c>
      <c r="AO131" s="50">
        <f>'cieki 2022'!BV132</f>
        <v>0.05</v>
      </c>
      <c r="AP131" s="50">
        <f>'cieki 2022'!BW132</f>
        <v>0.1</v>
      </c>
      <c r="AQ131" s="139">
        <f>'cieki 2022'!BY132</f>
        <v>0</v>
      </c>
      <c r="AR131" s="139">
        <f>'cieki 2022'!CJ132</f>
        <v>0</v>
      </c>
      <c r="AS131" s="139">
        <f>'cieki 2022'!CM132</f>
        <v>0</v>
      </c>
      <c r="AT131" s="139">
        <f>'cieki 2022'!CR132</f>
        <v>0</v>
      </c>
      <c r="AU131" s="139">
        <f>'cieki 2022'!CW132</f>
        <v>0</v>
      </c>
      <c r="AV131" s="139">
        <f>'cieki 2022'!DB132</f>
        <v>0</v>
      </c>
      <c r="AW131" s="50">
        <f>'cieki 2022'!DC132</f>
        <v>0.05</v>
      </c>
      <c r="AX131" s="74">
        <f>'cieki 2022'!DD132</f>
        <v>0.05</v>
      </c>
      <c r="AY131" s="71" t="s">
        <v>164</v>
      </c>
      <c r="AZ131" s="8"/>
    </row>
    <row r="132" spans="1:52" s="49" customFormat="1" x14ac:dyDescent="0.2">
      <c r="A132" s="7">
        <f>'cieki 2022'!B133</f>
        <v>305</v>
      </c>
      <c r="B132" s="12" t="str">
        <f>'cieki 2022'!D133</f>
        <v>Odra Zachodnia - Baza UMS (Szczecin)</v>
      </c>
      <c r="C132" s="37">
        <f>'cieki 2022'!I133</f>
        <v>0.05</v>
      </c>
      <c r="D132" s="37">
        <f>'cieki 2022'!J133</f>
        <v>3.38</v>
      </c>
      <c r="E132" s="37">
        <f>'cieki 2022'!L133</f>
        <v>2.5000000000000001E-2</v>
      </c>
      <c r="F132" s="37">
        <f>'cieki 2022'!N133</f>
        <v>12.4</v>
      </c>
      <c r="G132" s="37">
        <f>'cieki 2022'!O133</f>
        <v>65.900000000000006</v>
      </c>
      <c r="H132" s="37">
        <f>'cieki 2022'!P133</f>
        <v>0.156</v>
      </c>
      <c r="I132" s="37">
        <f>'cieki 2022'!S133</f>
        <v>10.1</v>
      </c>
      <c r="J132" s="37">
        <f>'cieki 2022'!T133</f>
        <v>142</v>
      </c>
      <c r="K132" s="50">
        <f>'cieki 2022'!X133</f>
        <v>198</v>
      </c>
      <c r="L132" s="50">
        <f>'cieki 2022'!AA133</f>
        <v>10400</v>
      </c>
      <c r="M132" s="50">
        <f>'cieki 2022'!AB133</f>
        <v>257</v>
      </c>
      <c r="N132" s="50">
        <f>'cieki 2022'!AH133</f>
        <v>160</v>
      </c>
      <c r="O132" s="50">
        <f>'cieki 2022'!AI133</f>
        <v>2180</v>
      </c>
      <c r="P132" s="50">
        <f>'cieki 2022'!AJ133</f>
        <v>120</v>
      </c>
      <c r="Q132" s="50">
        <f>'cieki 2022'!AK133</f>
        <v>1910</v>
      </c>
      <c r="R132" s="50">
        <f>'cieki 2022'!AL133</f>
        <v>510</v>
      </c>
      <c r="S132" s="50">
        <f>'cieki 2022'!AM133</f>
        <v>413</v>
      </c>
      <c r="T132" s="50">
        <f>'cieki 2022'!AN133</f>
        <v>316</v>
      </c>
      <c r="U132" s="50">
        <f>'cieki 2022'!AP133</f>
        <v>179</v>
      </c>
      <c r="V132" s="50">
        <f>'cieki 2022'!AQ133</f>
        <v>164</v>
      </c>
      <c r="W132" s="50">
        <f>'cieki 2022'!AR133</f>
        <v>89</v>
      </c>
      <c r="X132" s="50">
        <f>'cieki 2022'!AS133</f>
        <v>107</v>
      </c>
      <c r="Y132" s="50">
        <f>'cieki 2022'!AT133</f>
        <v>789</v>
      </c>
      <c r="Z132" s="50">
        <f>'cieki 2022'!AU133</f>
        <v>379</v>
      </c>
      <c r="AA132" s="50">
        <f>'cieki 2022'!AV133</f>
        <v>168</v>
      </c>
      <c r="AB132" s="50">
        <f>'cieki 2022'!AW133</f>
        <v>146</v>
      </c>
      <c r="AC132" s="50">
        <f>'cieki 2022'!AX133</f>
        <v>206</v>
      </c>
      <c r="AD132" s="50">
        <f>'cieki 2022'!AY133</f>
        <v>107</v>
      </c>
      <c r="AE132" s="50">
        <f>'cieki 2022'!BA133</f>
        <v>7305</v>
      </c>
      <c r="AF132" s="50">
        <f>'cieki 2022'!BI133</f>
        <v>0.5</v>
      </c>
      <c r="AG132" s="50">
        <f>'cieki 2022'!BK133</f>
        <v>0.5</v>
      </c>
      <c r="AH132" s="50">
        <f>'cieki 2022'!BL133</f>
        <v>0.05</v>
      </c>
      <c r="AI132" s="50">
        <f>'cieki 2022'!BM133</f>
        <v>0.05</v>
      </c>
      <c r="AJ132" s="50">
        <f>'cieki 2022'!BN133</f>
        <v>0.05</v>
      </c>
      <c r="AK132" s="50">
        <f>'cieki 2022'!BQ133</f>
        <v>0.4</v>
      </c>
      <c r="AL132" s="50">
        <f>'cieki 2022'!BR133</f>
        <v>0.05</v>
      </c>
      <c r="AM132" s="50">
        <f>'cieki 2022'!BT133</f>
        <v>0.05</v>
      </c>
      <c r="AN132" s="50">
        <f>'cieki 2022'!BU133</f>
        <v>0.05</v>
      </c>
      <c r="AO132" s="50">
        <f>'cieki 2022'!BV133</f>
        <v>0.05</v>
      </c>
      <c r="AP132" s="50">
        <f>'cieki 2022'!BW133</f>
        <v>0.1</v>
      </c>
      <c r="AQ132" s="139">
        <f>'cieki 2022'!BY133</f>
        <v>0</v>
      </c>
      <c r="AR132" s="139">
        <f>'cieki 2022'!CJ133</f>
        <v>0</v>
      </c>
      <c r="AS132" s="139">
        <f>'cieki 2022'!CM133</f>
        <v>0</v>
      </c>
      <c r="AT132" s="139">
        <f>'cieki 2022'!CR133</f>
        <v>0</v>
      </c>
      <c r="AU132" s="139">
        <f>'cieki 2022'!CW133</f>
        <v>0</v>
      </c>
      <c r="AV132" s="139">
        <f>'cieki 2022'!DB133</f>
        <v>0</v>
      </c>
      <c r="AW132" s="50">
        <f>'cieki 2022'!DC133</f>
        <v>0.05</v>
      </c>
      <c r="AX132" s="74">
        <f>'cieki 2022'!DD133</f>
        <v>0.05</v>
      </c>
      <c r="AY132" s="71" t="s">
        <v>164</v>
      </c>
      <c r="AZ132" s="8"/>
    </row>
    <row r="133" spans="1:52" s="49" customFormat="1" x14ac:dyDescent="0.2">
      <c r="A133" s="7">
        <f>'cieki 2022'!B134</f>
        <v>306</v>
      </c>
      <c r="B133" s="12" t="str">
        <f>'cieki 2022'!D134</f>
        <v>Olza - most Wisła-Istebna</v>
      </c>
      <c r="C133" s="37">
        <f>'cieki 2022'!I134</f>
        <v>0.05</v>
      </c>
      <c r="D133" s="37">
        <f>'cieki 2022'!J134</f>
        <v>3.98</v>
      </c>
      <c r="E133" s="37">
        <f>'cieki 2022'!L134</f>
        <v>2.5000000000000001E-2</v>
      </c>
      <c r="F133" s="37">
        <f>'cieki 2022'!N134</f>
        <v>22</v>
      </c>
      <c r="G133" s="37">
        <f>'cieki 2022'!O134</f>
        <v>19.3</v>
      </c>
      <c r="H133" s="37">
        <f>'cieki 2022'!P134</f>
        <v>2.98E-2</v>
      </c>
      <c r="I133" s="37">
        <f>'cieki 2022'!S134</f>
        <v>25.2</v>
      </c>
      <c r="J133" s="37">
        <f>'cieki 2022'!T134</f>
        <v>12.5</v>
      </c>
      <c r="K133" s="50">
        <f>'cieki 2022'!X134</f>
        <v>89.1</v>
      </c>
      <c r="L133" s="50">
        <f>'cieki 2022'!AA134</f>
        <v>25043.4</v>
      </c>
      <c r="M133" s="50">
        <f>'cieki 2022'!AB134</f>
        <v>322</v>
      </c>
      <c r="N133" s="50">
        <f>'cieki 2022'!AH134</f>
        <v>42</v>
      </c>
      <c r="O133" s="50">
        <f>'cieki 2022'!AI134</f>
        <v>138</v>
      </c>
      <c r="P133" s="50">
        <f>'cieki 2022'!AJ134</f>
        <v>46</v>
      </c>
      <c r="Q133" s="50">
        <f>'cieki 2022'!AK134</f>
        <v>295</v>
      </c>
      <c r="R133" s="50">
        <f>'cieki 2022'!AL134</f>
        <v>150</v>
      </c>
      <c r="S133" s="50">
        <f>'cieki 2022'!AM134</f>
        <v>127</v>
      </c>
      <c r="T133" s="50">
        <f>'cieki 2022'!AN134</f>
        <v>118</v>
      </c>
      <c r="U133" s="50">
        <f>'cieki 2022'!AP134</f>
        <v>56</v>
      </c>
      <c r="V133" s="50">
        <f>'cieki 2022'!AQ134</f>
        <v>5</v>
      </c>
      <c r="W133" s="50">
        <f>'cieki 2022'!AR134</f>
        <v>20</v>
      </c>
      <c r="X133" s="50">
        <f>'cieki 2022'!AS134</f>
        <v>30</v>
      </c>
      <c r="Y133" s="50">
        <f>'cieki 2022'!AT134</f>
        <v>189</v>
      </c>
      <c r="Z133" s="50">
        <f>'cieki 2022'!AU134</f>
        <v>135</v>
      </c>
      <c r="AA133" s="50">
        <f>'cieki 2022'!AV134</f>
        <v>62</v>
      </c>
      <c r="AB133" s="50">
        <f>'cieki 2022'!AW134</f>
        <v>48</v>
      </c>
      <c r="AC133" s="50">
        <f>'cieki 2022'!AX134</f>
        <v>90</v>
      </c>
      <c r="AD133" s="50">
        <f>'cieki 2022'!AY134</f>
        <v>27</v>
      </c>
      <c r="AE133" s="50">
        <f>'cieki 2022'!BA134</f>
        <v>1357</v>
      </c>
      <c r="AF133" s="50">
        <f>'cieki 2022'!BI134</f>
        <v>0.5</v>
      </c>
      <c r="AG133" s="50">
        <f>'cieki 2022'!BK134</f>
        <v>0.5</v>
      </c>
      <c r="AH133" s="50">
        <f>'cieki 2022'!BL134</f>
        <v>0.05</v>
      </c>
      <c r="AI133" s="50">
        <f>'cieki 2022'!BM134</f>
        <v>0.05</v>
      </c>
      <c r="AJ133" s="50">
        <f>'cieki 2022'!BN134</f>
        <v>0.05</v>
      </c>
      <c r="AK133" s="50">
        <f>'cieki 2022'!BQ134</f>
        <v>0.4</v>
      </c>
      <c r="AL133" s="50">
        <f>'cieki 2022'!BR134</f>
        <v>0.05</v>
      </c>
      <c r="AM133" s="50">
        <f>'cieki 2022'!BT134</f>
        <v>0.05</v>
      </c>
      <c r="AN133" s="50">
        <f>'cieki 2022'!BU134</f>
        <v>0.05</v>
      </c>
      <c r="AO133" s="50">
        <f>'cieki 2022'!BV134</f>
        <v>0.05</v>
      </c>
      <c r="AP133" s="50">
        <f>'cieki 2022'!BW134</f>
        <v>0.1</v>
      </c>
      <c r="AQ133" s="139">
        <f>'cieki 2022'!BY134</f>
        <v>0</v>
      </c>
      <c r="AR133" s="139">
        <f>'cieki 2022'!CJ134</f>
        <v>0</v>
      </c>
      <c r="AS133" s="139">
        <f>'cieki 2022'!CM134</f>
        <v>0</v>
      </c>
      <c r="AT133" s="139">
        <f>'cieki 2022'!CR134</f>
        <v>0</v>
      </c>
      <c r="AU133" s="139">
        <f>'cieki 2022'!CW134</f>
        <v>0</v>
      </c>
      <c r="AV133" s="139">
        <f>'cieki 2022'!DB134</f>
        <v>0</v>
      </c>
      <c r="AW133" s="50">
        <f>'cieki 2022'!DC134</f>
        <v>0.05</v>
      </c>
      <c r="AX133" s="74">
        <f>'cieki 2022'!DD134</f>
        <v>0.05</v>
      </c>
      <c r="AY133" s="81" t="s">
        <v>162</v>
      </c>
      <c r="AZ133" s="8"/>
    </row>
    <row r="134" spans="1:52" s="49" customFormat="1" x14ac:dyDescent="0.2">
      <c r="A134" s="7">
        <f>'cieki 2022'!B135</f>
        <v>307</v>
      </c>
      <c r="B134" s="12" t="str">
        <f>'cieki 2022'!D135</f>
        <v>Olza - powyżej ujścia Piotrówki</v>
      </c>
      <c r="C134" s="37">
        <f>'cieki 2022'!I135</f>
        <v>0.05</v>
      </c>
      <c r="D134" s="37">
        <f>'cieki 2022'!J135</f>
        <v>6.67</v>
      </c>
      <c r="E134" s="37">
        <f>'cieki 2022'!L135</f>
        <v>2.5000000000000001E-2</v>
      </c>
      <c r="F134" s="37">
        <f>'cieki 2022'!N135</f>
        <v>26.5</v>
      </c>
      <c r="G134" s="37">
        <f>'cieki 2022'!O135</f>
        <v>26.1</v>
      </c>
      <c r="H134" s="37">
        <f>'cieki 2022'!P135</f>
        <v>0.129</v>
      </c>
      <c r="I134" s="37">
        <f>'cieki 2022'!S135</f>
        <v>24.8</v>
      </c>
      <c r="J134" s="37">
        <f>'cieki 2022'!T135</f>
        <v>26.4</v>
      </c>
      <c r="K134" s="50">
        <f>'cieki 2022'!X135</f>
        <v>257</v>
      </c>
      <c r="L134" s="50">
        <f>'cieki 2022'!AA135</f>
        <v>22239.9</v>
      </c>
      <c r="M134" s="50">
        <f>'cieki 2022'!AB135</f>
        <v>416</v>
      </c>
      <c r="N134" s="50">
        <f>'cieki 2022'!AH135</f>
        <v>84</v>
      </c>
      <c r="O134" s="50">
        <f>'cieki 2022'!AI135</f>
        <v>158</v>
      </c>
      <c r="P134" s="50">
        <f>'cieki 2022'!AJ135</f>
        <v>33</v>
      </c>
      <c r="Q134" s="50">
        <f>'cieki 2022'!AK135</f>
        <v>335</v>
      </c>
      <c r="R134" s="50">
        <f>'cieki 2022'!AL135</f>
        <v>160</v>
      </c>
      <c r="S134" s="50">
        <f>'cieki 2022'!AM135</f>
        <v>125</v>
      </c>
      <c r="T134" s="50">
        <f>'cieki 2022'!AN135</f>
        <v>112</v>
      </c>
      <c r="U134" s="50">
        <f>'cieki 2022'!AP135</f>
        <v>81</v>
      </c>
      <c r="V134" s="50">
        <f>'cieki 2022'!AQ135</f>
        <v>79</v>
      </c>
      <c r="W134" s="50">
        <f>'cieki 2022'!AR135</f>
        <v>55</v>
      </c>
      <c r="X134" s="50">
        <f>'cieki 2022'!AS135</f>
        <v>45</v>
      </c>
      <c r="Y134" s="50">
        <f>'cieki 2022'!AT135</f>
        <v>207</v>
      </c>
      <c r="Z134" s="50">
        <f>'cieki 2022'!AU135</f>
        <v>158</v>
      </c>
      <c r="AA134" s="50">
        <f>'cieki 2022'!AV135</f>
        <v>70</v>
      </c>
      <c r="AB134" s="50">
        <f>'cieki 2022'!AW135</f>
        <v>66</v>
      </c>
      <c r="AC134" s="50">
        <f>'cieki 2022'!AX135</f>
        <v>100</v>
      </c>
      <c r="AD134" s="50">
        <f>'cieki 2022'!AY135</f>
        <v>34</v>
      </c>
      <c r="AE134" s="50">
        <f>'cieki 2022'!BA135</f>
        <v>1621</v>
      </c>
      <c r="AF134" s="50">
        <f>'cieki 2022'!BI135</f>
        <v>0.5</v>
      </c>
      <c r="AG134" s="50">
        <f>'cieki 2022'!BK135</f>
        <v>0.5</v>
      </c>
      <c r="AH134" s="50">
        <f>'cieki 2022'!BL135</f>
        <v>0.05</v>
      </c>
      <c r="AI134" s="50">
        <f>'cieki 2022'!BM135</f>
        <v>0.05</v>
      </c>
      <c r="AJ134" s="50">
        <f>'cieki 2022'!BN135</f>
        <v>0.05</v>
      </c>
      <c r="AK134" s="50">
        <f>'cieki 2022'!BQ135</f>
        <v>0.4</v>
      </c>
      <c r="AL134" s="50">
        <f>'cieki 2022'!BR135</f>
        <v>0.05</v>
      </c>
      <c r="AM134" s="50">
        <f>'cieki 2022'!BT135</f>
        <v>0.05</v>
      </c>
      <c r="AN134" s="50">
        <f>'cieki 2022'!BU135</f>
        <v>0.05</v>
      </c>
      <c r="AO134" s="50">
        <f>'cieki 2022'!BV135</f>
        <v>0.05</v>
      </c>
      <c r="AP134" s="50">
        <f>'cieki 2022'!BW135</f>
        <v>0.1</v>
      </c>
      <c r="AQ134" s="139">
        <f>'cieki 2022'!BY135</f>
        <v>0</v>
      </c>
      <c r="AR134" s="139">
        <f>'cieki 2022'!CJ135</f>
        <v>0</v>
      </c>
      <c r="AS134" s="139">
        <f>'cieki 2022'!CM135</f>
        <v>0</v>
      </c>
      <c r="AT134" s="139">
        <f>'cieki 2022'!CR135</f>
        <v>0</v>
      </c>
      <c r="AU134" s="139">
        <f>'cieki 2022'!CW135</f>
        <v>0</v>
      </c>
      <c r="AV134" s="139">
        <f>'cieki 2022'!DB135</f>
        <v>0</v>
      </c>
      <c r="AW134" s="50">
        <f>'cieki 2022'!DC135</f>
        <v>0.05</v>
      </c>
      <c r="AX134" s="74">
        <f>'cieki 2022'!DD135</f>
        <v>0.05</v>
      </c>
      <c r="AY134" s="82" t="s">
        <v>163</v>
      </c>
      <c r="AZ134" s="8"/>
    </row>
    <row r="135" spans="1:52" s="49" customFormat="1" x14ac:dyDescent="0.2">
      <c r="A135" s="7">
        <f>'cieki 2022'!B136</f>
        <v>308</v>
      </c>
      <c r="B135" s="12" t="str">
        <f>'cieki 2022'!D136</f>
        <v>Olza - ujście do Odry</v>
      </c>
      <c r="C135" s="37">
        <f>'cieki 2022'!I136</f>
        <v>0.05</v>
      </c>
      <c r="D135" s="37">
        <f>'cieki 2022'!J136</f>
        <v>1.5</v>
      </c>
      <c r="E135" s="37">
        <f>'cieki 2022'!L136</f>
        <v>2.5000000000000001E-2</v>
      </c>
      <c r="F135" s="37">
        <f>'cieki 2022'!N136</f>
        <v>10.6</v>
      </c>
      <c r="G135" s="37">
        <f>'cieki 2022'!O136</f>
        <v>8.43</v>
      </c>
      <c r="H135" s="37">
        <f>'cieki 2022'!P136</f>
        <v>1.5900000000000001E-2</v>
      </c>
      <c r="I135" s="37">
        <f>'cieki 2022'!S136</f>
        <v>12.9</v>
      </c>
      <c r="J135" s="37">
        <f>'cieki 2022'!T136</f>
        <v>11.5</v>
      </c>
      <c r="K135" s="50">
        <f>'cieki 2022'!X136</f>
        <v>67</v>
      </c>
      <c r="L135" s="50">
        <f>'cieki 2022'!AA136</f>
        <v>8310</v>
      </c>
      <c r="M135" s="50">
        <f>'cieki 2022'!AB136</f>
        <v>162</v>
      </c>
      <c r="N135" s="50">
        <f>'cieki 2022'!AH136</f>
        <v>30</v>
      </c>
      <c r="O135" s="50">
        <f>'cieki 2022'!AI136</f>
        <v>84</v>
      </c>
      <c r="P135" s="50">
        <f>'cieki 2022'!AJ136</f>
        <v>45</v>
      </c>
      <c r="Q135" s="50">
        <f>'cieki 2022'!AK136</f>
        <v>254</v>
      </c>
      <c r="R135" s="50">
        <f>'cieki 2022'!AL136</f>
        <v>130</v>
      </c>
      <c r="S135" s="50">
        <f>'cieki 2022'!AM136</f>
        <v>111</v>
      </c>
      <c r="T135" s="50">
        <f>'cieki 2022'!AN136</f>
        <v>102</v>
      </c>
      <c r="U135" s="50">
        <f>'cieki 2022'!AP136</f>
        <v>52</v>
      </c>
      <c r="V135" s="50">
        <f>'cieki 2022'!AQ136</f>
        <v>28</v>
      </c>
      <c r="W135" s="50">
        <f>'cieki 2022'!AR136</f>
        <v>17</v>
      </c>
      <c r="X135" s="50">
        <f>'cieki 2022'!AS136</f>
        <v>13</v>
      </c>
      <c r="Y135" s="50">
        <f>'cieki 2022'!AT136</f>
        <v>165</v>
      </c>
      <c r="Z135" s="50">
        <f>'cieki 2022'!AU136</f>
        <v>112</v>
      </c>
      <c r="AA135" s="50">
        <f>'cieki 2022'!AV136</f>
        <v>51</v>
      </c>
      <c r="AB135" s="50">
        <f>'cieki 2022'!AW136</f>
        <v>41</v>
      </c>
      <c r="AC135" s="50">
        <f>'cieki 2022'!AX136</f>
        <v>77</v>
      </c>
      <c r="AD135" s="50">
        <f>'cieki 2022'!AY136</f>
        <v>29</v>
      </c>
      <c r="AE135" s="50">
        <f>'cieki 2022'!BA136</f>
        <v>1142</v>
      </c>
      <c r="AF135" s="50">
        <f>'cieki 2022'!BI136</f>
        <v>0.5</v>
      </c>
      <c r="AG135" s="50">
        <f>'cieki 2022'!BK136</f>
        <v>0.5</v>
      </c>
      <c r="AH135" s="50">
        <f>'cieki 2022'!BL136</f>
        <v>0.05</v>
      </c>
      <c r="AI135" s="50">
        <f>'cieki 2022'!BM136</f>
        <v>0.05</v>
      </c>
      <c r="AJ135" s="50">
        <f>'cieki 2022'!BN136</f>
        <v>0.05</v>
      </c>
      <c r="AK135" s="50">
        <f>'cieki 2022'!BQ136</f>
        <v>0.4</v>
      </c>
      <c r="AL135" s="50">
        <f>'cieki 2022'!BR136</f>
        <v>0.05</v>
      </c>
      <c r="AM135" s="50">
        <f>'cieki 2022'!BT136</f>
        <v>0.05</v>
      </c>
      <c r="AN135" s="50">
        <f>'cieki 2022'!BU136</f>
        <v>0.05</v>
      </c>
      <c r="AO135" s="50">
        <f>'cieki 2022'!BV136</f>
        <v>0.05</v>
      </c>
      <c r="AP135" s="50">
        <f>'cieki 2022'!BW136</f>
        <v>0.1</v>
      </c>
      <c r="AQ135" s="139">
        <f>'cieki 2022'!BY136</f>
        <v>0</v>
      </c>
      <c r="AR135" s="139">
        <f>'cieki 2022'!CJ136</f>
        <v>0</v>
      </c>
      <c r="AS135" s="139">
        <f>'cieki 2022'!CM136</f>
        <v>0</v>
      </c>
      <c r="AT135" s="139">
        <f>'cieki 2022'!CR136</f>
        <v>0</v>
      </c>
      <c r="AU135" s="139">
        <f>'cieki 2022'!CW136</f>
        <v>0</v>
      </c>
      <c r="AV135" s="139">
        <f>'cieki 2022'!DB136</f>
        <v>0</v>
      </c>
      <c r="AW135" s="50">
        <f>'cieki 2022'!DC136</f>
        <v>0.05</v>
      </c>
      <c r="AX135" s="74">
        <f>'cieki 2022'!DD136</f>
        <v>0.05</v>
      </c>
      <c r="AY135" s="81" t="s">
        <v>162</v>
      </c>
      <c r="AZ135" s="8"/>
    </row>
    <row r="136" spans="1:52" s="49" customFormat="1" x14ac:dyDescent="0.2">
      <c r="A136" s="7">
        <f>'cieki 2022'!B137</f>
        <v>309</v>
      </c>
      <c r="B136" s="12" t="str">
        <f>'cieki 2022'!D137</f>
        <v>Oława - ujście do Odry (pon. jazu Małgorzata)</v>
      </c>
      <c r="C136" s="37">
        <f>'cieki 2022'!I137</f>
        <v>0.05</v>
      </c>
      <c r="D136" s="37">
        <f>'cieki 2022'!J137</f>
        <v>1.5</v>
      </c>
      <c r="E136" s="37">
        <f>'cieki 2022'!L137</f>
        <v>2.5000000000000001E-2</v>
      </c>
      <c r="F136" s="37">
        <f>'cieki 2022'!N137</f>
        <v>1.91</v>
      </c>
      <c r="G136" s="37">
        <f>'cieki 2022'!O137</f>
        <v>7.42</v>
      </c>
      <c r="H136" s="37">
        <f>'cieki 2022'!P137</f>
        <v>1.8800000000000001E-2</v>
      </c>
      <c r="I136" s="37">
        <f>'cieki 2022'!S137</f>
        <v>2.82</v>
      </c>
      <c r="J136" s="37">
        <f>'cieki 2022'!T137</f>
        <v>6.91</v>
      </c>
      <c r="K136" s="50">
        <f>'cieki 2022'!X137</f>
        <v>21.3</v>
      </c>
      <c r="L136" s="50">
        <f>'cieki 2022'!AA137</f>
        <v>1480</v>
      </c>
      <c r="M136" s="50">
        <f>'cieki 2022'!AB137</f>
        <v>19.600000000000001</v>
      </c>
      <c r="N136" s="50">
        <f>'cieki 2022'!AH137</f>
        <v>8</v>
      </c>
      <c r="O136" s="50">
        <f>'cieki 2022'!AI137</f>
        <v>26</v>
      </c>
      <c r="P136" s="50">
        <f>'cieki 2022'!AJ137</f>
        <v>7</v>
      </c>
      <c r="Q136" s="50">
        <f>'cieki 2022'!AK137</f>
        <v>88</v>
      </c>
      <c r="R136" s="50">
        <f>'cieki 2022'!AL137</f>
        <v>47</v>
      </c>
      <c r="S136" s="50">
        <f>'cieki 2022'!AM137</f>
        <v>39</v>
      </c>
      <c r="T136" s="50">
        <f>'cieki 2022'!AN137</f>
        <v>37</v>
      </c>
      <c r="U136" s="50">
        <f>'cieki 2022'!AP137</f>
        <v>24</v>
      </c>
      <c r="V136" s="50">
        <f>'cieki 2022'!AQ137</f>
        <v>6</v>
      </c>
      <c r="W136" s="50">
        <f>'cieki 2022'!AR137</f>
        <v>2.5</v>
      </c>
      <c r="X136" s="50">
        <f>'cieki 2022'!AS137</f>
        <v>2.5</v>
      </c>
      <c r="Y136" s="50">
        <f>'cieki 2022'!AT137</f>
        <v>72</v>
      </c>
      <c r="Z136" s="50">
        <f>'cieki 2022'!AU137</f>
        <v>45</v>
      </c>
      <c r="AA136" s="50">
        <f>'cieki 2022'!AV137</f>
        <v>20</v>
      </c>
      <c r="AB136" s="50">
        <f>'cieki 2022'!AW137</f>
        <v>16</v>
      </c>
      <c r="AC136" s="50">
        <f>'cieki 2022'!AX137</f>
        <v>42</v>
      </c>
      <c r="AD136" s="50">
        <f>'cieki 2022'!AY137</f>
        <v>10</v>
      </c>
      <c r="AE136" s="50">
        <f>'cieki 2022'!BA137</f>
        <v>400</v>
      </c>
      <c r="AF136" s="50">
        <f>'cieki 2022'!BI137</f>
        <v>0.5</v>
      </c>
      <c r="AG136" s="50">
        <f>'cieki 2022'!BK137</f>
        <v>0.5</v>
      </c>
      <c r="AH136" s="50">
        <f>'cieki 2022'!BL137</f>
        <v>0.05</v>
      </c>
      <c r="AI136" s="50">
        <f>'cieki 2022'!BM137</f>
        <v>0.05</v>
      </c>
      <c r="AJ136" s="50">
        <f>'cieki 2022'!BN137</f>
        <v>0.05</v>
      </c>
      <c r="AK136" s="50">
        <f>'cieki 2022'!BQ137</f>
        <v>0.4</v>
      </c>
      <c r="AL136" s="50">
        <f>'cieki 2022'!BR137</f>
        <v>0.05</v>
      </c>
      <c r="AM136" s="50">
        <f>'cieki 2022'!BT137</f>
        <v>0.05</v>
      </c>
      <c r="AN136" s="50">
        <f>'cieki 2022'!BU137</f>
        <v>0.05</v>
      </c>
      <c r="AO136" s="50">
        <f>'cieki 2022'!BV137</f>
        <v>0.05</v>
      </c>
      <c r="AP136" s="50">
        <f>'cieki 2022'!BW137</f>
        <v>0.1</v>
      </c>
      <c r="AQ136" s="50">
        <f>'cieki 2022'!BY137</f>
        <v>59</v>
      </c>
      <c r="AR136" s="37">
        <f>'cieki 2022'!CJ137</f>
        <v>5.0000000000000001E-3</v>
      </c>
      <c r="AS136" s="50">
        <f>'cieki 2022'!CM137</f>
        <v>0.5</v>
      </c>
      <c r="AT136" s="50">
        <f>'cieki 2022'!CR137</f>
        <v>0.5</v>
      </c>
      <c r="AU136" s="53">
        <f>'cieki 2022'!CW137</f>
        <v>8.1000000000000006E-4</v>
      </c>
      <c r="AV136" s="50">
        <f>'cieki 2022'!DB137</f>
        <v>0.05</v>
      </c>
      <c r="AW136" s="50">
        <f>'cieki 2022'!DC137</f>
        <v>0.05</v>
      </c>
      <c r="AX136" s="74">
        <f>'cieki 2022'!DD137</f>
        <v>0.05</v>
      </c>
      <c r="AY136" s="81" t="s">
        <v>162</v>
      </c>
      <c r="AZ136" s="8"/>
    </row>
    <row r="137" spans="1:52" s="49" customFormat="1" x14ac:dyDescent="0.2">
      <c r="A137" s="7">
        <f>'cieki 2022'!B138</f>
        <v>310</v>
      </c>
      <c r="B137" s="12" t="str">
        <f>'cieki 2022'!D138</f>
        <v>Omaza - Grzechotki</v>
      </c>
      <c r="C137" s="37">
        <f>'cieki 2022'!I138</f>
        <v>0.05</v>
      </c>
      <c r="D137" s="37">
        <f>'cieki 2022'!J138</f>
        <v>1.5</v>
      </c>
      <c r="E137" s="37">
        <f>'cieki 2022'!L138</f>
        <v>2.5000000000000001E-2</v>
      </c>
      <c r="F137" s="37">
        <f>'cieki 2022'!N138</f>
        <v>8.3699999999999992</v>
      </c>
      <c r="G137" s="37">
        <f>'cieki 2022'!O138</f>
        <v>7.35</v>
      </c>
      <c r="H137" s="37">
        <f>'cieki 2022'!P138</f>
        <v>2.1600000000000001E-2</v>
      </c>
      <c r="I137" s="37">
        <f>'cieki 2022'!S138</f>
        <v>2.64</v>
      </c>
      <c r="J137" s="37">
        <f>'cieki 2022'!T138</f>
        <v>6.4</v>
      </c>
      <c r="K137" s="50">
        <f>'cieki 2022'!X138</f>
        <v>22.7</v>
      </c>
      <c r="L137" s="50">
        <f>'cieki 2022'!AA138</f>
        <v>4770</v>
      </c>
      <c r="M137" s="50">
        <f>'cieki 2022'!AB138</f>
        <v>101</v>
      </c>
      <c r="N137" s="50">
        <f>'cieki 2022'!AH138</f>
        <v>18</v>
      </c>
      <c r="O137" s="50">
        <f>'cieki 2022'!AI138</f>
        <v>25</v>
      </c>
      <c r="P137" s="50">
        <f>'cieki 2022'!AJ138</f>
        <v>15</v>
      </c>
      <c r="Q137" s="50">
        <f>'cieki 2022'!AK138</f>
        <v>212</v>
      </c>
      <c r="R137" s="50">
        <f>'cieki 2022'!AL138</f>
        <v>170</v>
      </c>
      <c r="S137" s="50">
        <f>'cieki 2022'!AM138</f>
        <v>151</v>
      </c>
      <c r="T137" s="50">
        <f>'cieki 2022'!AN138</f>
        <v>208</v>
      </c>
      <c r="U137" s="50">
        <f>'cieki 2022'!AP138</f>
        <v>127</v>
      </c>
      <c r="V137" s="50">
        <f>'cieki 2022'!AQ138</f>
        <v>36</v>
      </c>
      <c r="W137" s="50">
        <f>'cieki 2022'!AR138</f>
        <v>2.5</v>
      </c>
      <c r="X137" s="50">
        <f>'cieki 2022'!AS138</f>
        <v>5</v>
      </c>
      <c r="Y137" s="50">
        <f>'cieki 2022'!AT138</f>
        <v>212</v>
      </c>
      <c r="Z137" s="50">
        <f>'cieki 2022'!AU138</f>
        <v>215</v>
      </c>
      <c r="AA137" s="50">
        <f>'cieki 2022'!AV138</f>
        <v>103</v>
      </c>
      <c r="AB137" s="50">
        <f>'cieki 2022'!AW138</f>
        <v>86</v>
      </c>
      <c r="AC137" s="50">
        <f>'cieki 2022'!AX138</f>
        <v>183</v>
      </c>
      <c r="AD137" s="50">
        <f>'cieki 2022'!AY138</f>
        <v>57</v>
      </c>
      <c r="AE137" s="50">
        <f>'cieki 2022'!BA138</f>
        <v>1372.5</v>
      </c>
      <c r="AF137" s="50">
        <f>'cieki 2022'!BI138</f>
        <v>0.5</v>
      </c>
      <c r="AG137" s="50">
        <f>'cieki 2022'!BK138</f>
        <v>0.5</v>
      </c>
      <c r="AH137" s="50">
        <f>'cieki 2022'!BL138</f>
        <v>0.05</v>
      </c>
      <c r="AI137" s="50">
        <f>'cieki 2022'!BM138</f>
        <v>0.05</v>
      </c>
      <c r="AJ137" s="50">
        <f>'cieki 2022'!BN138</f>
        <v>0.05</v>
      </c>
      <c r="AK137" s="50">
        <f>'cieki 2022'!BQ138</f>
        <v>0.4</v>
      </c>
      <c r="AL137" s="50">
        <f>'cieki 2022'!BR138</f>
        <v>0.05</v>
      </c>
      <c r="AM137" s="50">
        <f>'cieki 2022'!BT138</f>
        <v>0.05</v>
      </c>
      <c r="AN137" s="50">
        <f>'cieki 2022'!BU138</f>
        <v>0.05</v>
      </c>
      <c r="AO137" s="50">
        <f>'cieki 2022'!BV138</f>
        <v>0.05</v>
      </c>
      <c r="AP137" s="50">
        <f>'cieki 2022'!BW138</f>
        <v>0.1</v>
      </c>
      <c r="AQ137" s="139">
        <f>'cieki 2022'!BY138</f>
        <v>0</v>
      </c>
      <c r="AR137" s="139">
        <f>'cieki 2022'!CJ138</f>
        <v>0</v>
      </c>
      <c r="AS137" s="139">
        <f>'cieki 2022'!CM138</f>
        <v>0</v>
      </c>
      <c r="AT137" s="139">
        <f>'cieki 2022'!CR138</f>
        <v>0</v>
      </c>
      <c r="AU137" s="139">
        <f>'cieki 2022'!CW138</f>
        <v>0</v>
      </c>
      <c r="AV137" s="139">
        <f>'cieki 2022'!DB138</f>
        <v>0</v>
      </c>
      <c r="AW137" s="50">
        <f>'cieki 2022'!DC138</f>
        <v>0.05</v>
      </c>
      <c r="AX137" s="74">
        <f>'cieki 2022'!DD138</f>
        <v>0.05</v>
      </c>
      <c r="AY137" s="81" t="s">
        <v>162</v>
      </c>
      <c r="AZ137" s="8"/>
    </row>
    <row r="138" spans="1:52" s="49" customFormat="1" x14ac:dyDescent="0.2">
      <c r="A138" s="7">
        <f>'cieki 2022'!B139</f>
        <v>311</v>
      </c>
      <c r="B138" s="12" t="str">
        <f>'cieki 2022'!D139</f>
        <v>Opawa - Wiechowice</v>
      </c>
      <c r="C138" s="37">
        <f>'cieki 2022'!I139</f>
        <v>0.05</v>
      </c>
      <c r="D138" s="37">
        <f>'cieki 2022'!J139</f>
        <v>1.5</v>
      </c>
      <c r="E138" s="37">
        <f>'cieki 2022'!L139</f>
        <v>2.5000000000000001E-2</v>
      </c>
      <c r="F138" s="37">
        <f>'cieki 2022'!N139</f>
        <v>17</v>
      </c>
      <c r="G138" s="37">
        <f>'cieki 2022'!O139</f>
        <v>10.5</v>
      </c>
      <c r="H138" s="37">
        <f>'cieki 2022'!P139</f>
        <v>3.3E-3</v>
      </c>
      <c r="I138" s="37">
        <f>'cieki 2022'!S139</f>
        <v>18.100000000000001</v>
      </c>
      <c r="J138" s="37">
        <f>'cieki 2022'!T139</f>
        <v>7.79</v>
      </c>
      <c r="K138" s="50">
        <f>'cieki 2022'!X139</f>
        <v>57.1</v>
      </c>
      <c r="L138" s="50">
        <f>'cieki 2022'!AA139</f>
        <v>15978</v>
      </c>
      <c r="M138" s="50">
        <f>'cieki 2022'!AB139</f>
        <v>290</v>
      </c>
      <c r="N138" s="50">
        <f>'cieki 2022'!AH139</f>
        <v>10</v>
      </c>
      <c r="O138" s="50">
        <f>'cieki 2022'!AI139</f>
        <v>27</v>
      </c>
      <c r="P138" s="50">
        <f>'cieki 2022'!AJ139</f>
        <v>7</v>
      </c>
      <c r="Q138" s="50">
        <f>'cieki 2022'!AK139</f>
        <v>75</v>
      </c>
      <c r="R138" s="50">
        <f>'cieki 2022'!AL139</f>
        <v>38</v>
      </c>
      <c r="S138" s="50">
        <f>'cieki 2022'!AM139</f>
        <v>30</v>
      </c>
      <c r="T138" s="50">
        <f>'cieki 2022'!AN139</f>
        <v>30</v>
      </c>
      <c r="U138" s="50">
        <f>'cieki 2022'!AP139</f>
        <v>19</v>
      </c>
      <c r="V138" s="50">
        <f>'cieki 2022'!AQ139</f>
        <v>12</v>
      </c>
      <c r="W138" s="50">
        <f>'cieki 2022'!AR139</f>
        <v>2.5</v>
      </c>
      <c r="X138" s="50">
        <f>'cieki 2022'!AS139</f>
        <v>2.5</v>
      </c>
      <c r="Y138" s="50">
        <f>'cieki 2022'!AT139</f>
        <v>49</v>
      </c>
      <c r="Z138" s="50">
        <f>'cieki 2022'!AU139</f>
        <v>34</v>
      </c>
      <c r="AA138" s="50">
        <f>'cieki 2022'!AV139</f>
        <v>16</v>
      </c>
      <c r="AB138" s="50">
        <f>'cieki 2022'!AW139</f>
        <v>12</v>
      </c>
      <c r="AC138" s="50">
        <f>'cieki 2022'!AX139</f>
        <v>29</v>
      </c>
      <c r="AD138" s="50">
        <f>'cieki 2022'!AY139</f>
        <v>7</v>
      </c>
      <c r="AE138" s="50">
        <f>'cieki 2022'!BA139</f>
        <v>333</v>
      </c>
      <c r="AF138" s="50">
        <f>'cieki 2022'!BI139</f>
        <v>0.5</v>
      </c>
      <c r="AG138" s="50">
        <f>'cieki 2022'!BK139</f>
        <v>0.5</v>
      </c>
      <c r="AH138" s="50">
        <f>'cieki 2022'!BL139</f>
        <v>0.05</v>
      </c>
      <c r="AI138" s="50">
        <f>'cieki 2022'!BM139</f>
        <v>0.05</v>
      </c>
      <c r="AJ138" s="50">
        <f>'cieki 2022'!BN139</f>
        <v>0.05</v>
      </c>
      <c r="AK138" s="50">
        <f>'cieki 2022'!BQ139</f>
        <v>0.4</v>
      </c>
      <c r="AL138" s="50">
        <f>'cieki 2022'!BR139</f>
        <v>0.05</v>
      </c>
      <c r="AM138" s="50">
        <f>'cieki 2022'!BT139</f>
        <v>0.05</v>
      </c>
      <c r="AN138" s="50">
        <f>'cieki 2022'!BU139</f>
        <v>0.05</v>
      </c>
      <c r="AO138" s="50">
        <f>'cieki 2022'!BV139</f>
        <v>0.05</v>
      </c>
      <c r="AP138" s="50">
        <f>'cieki 2022'!BW139</f>
        <v>0.1</v>
      </c>
      <c r="AQ138" s="139">
        <f>'cieki 2022'!BY139</f>
        <v>0</v>
      </c>
      <c r="AR138" s="139">
        <f>'cieki 2022'!CJ139</f>
        <v>0</v>
      </c>
      <c r="AS138" s="139">
        <f>'cieki 2022'!CM139</f>
        <v>0</v>
      </c>
      <c r="AT138" s="139">
        <f>'cieki 2022'!CR139</f>
        <v>0</v>
      </c>
      <c r="AU138" s="139">
        <f>'cieki 2022'!CW139</f>
        <v>0</v>
      </c>
      <c r="AV138" s="139">
        <f>'cieki 2022'!DB139</f>
        <v>0</v>
      </c>
      <c r="AW138" s="50">
        <f>'cieki 2022'!DC139</f>
        <v>0.05</v>
      </c>
      <c r="AX138" s="74">
        <f>'cieki 2022'!DD139</f>
        <v>0.05</v>
      </c>
      <c r="AY138" s="81" t="s">
        <v>162</v>
      </c>
      <c r="AZ138" s="8"/>
    </row>
    <row r="139" spans="1:52" s="49" customFormat="1" x14ac:dyDescent="0.2">
      <c r="A139" s="7">
        <f>'cieki 2022'!B140</f>
        <v>312</v>
      </c>
      <c r="B139" s="12" t="str">
        <f>'cieki 2022'!D140</f>
        <v>Orlanka - Chraboły</v>
      </c>
      <c r="C139" s="37">
        <f>'cieki 2022'!I140</f>
        <v>0.28499999999999998</v>
      </c>
      <c r="D139" s="37">
        <f>'cieki 2022'!J140</f>
        <v>55.2</v>
      </c>
      <c r="E139" s="37">
        <f>'cieki 2022'!L140</f>
        <v>0.80500000000000005</v>
      </c>
      <c r="F139" s="37">
        <f>'cieki 2022'!N140</f>
        <v>50.5</v>
      </c>
      <c r="G139" s="37">
        <f>'cieki 2022'!O140</f>
        <v>56</v>
      </c>
      <c r="H139" s="37">
        <f>'cieki 2022'!P140</f>
        <v>3.4200000000000001E-2</v>
      </c>
      <c r="I139" s="37">
        <f>'cieki 2022'!S140</f>
        <v>25.3</v>
      </c>
      <c r="J139" s="37">
        <f>'cieki 2022'!T140</f>
        <v>35.9</v>
      </c>
      <c r="K139" s="50">
        <f>'cieki 2022'!X140</f>
        <v>271</v>
      </c>
      <c r="L139" s="50">
        <f>'cieki 2022'!AA140</f>
        <v>106608.269371474</v>
      </c>
      <c r="M139" s="50">
        <f>'cieki 2022'!AB140</f>
        <v>2595.4128179947302</v>
      </c>
      <c r="N139" s="50">
        <f>'cieki 2022'!AH140</f>
        <v>430</v>
      </c>
      <c r="O139" s="50">
        <f>'cieki 2022'!AI140</f>
        <v>160</v>
      </c>
      <c r="P139" s="50">
        <f>'cieki 2022'!AJ140</f>
        <v>2.5</v>
      </c>
      <c r="Q139" s="50">
        <f>'cieki 2022'!AK140</f>
        <v>295</v>
      </c>
      <c r="R139" s="50">
        <f>'cieki 2022'!AL140</f>
        <v>91</v>
      </c>
      <c r="S139" s="50">
        <f>'cieki 2022'!AM140</f>
        <v>62</v>
      </c>
      <c r="T139" s="50">
        <f>'cieki 2022'!AN140</f>
        <v>104</v>
      </c>
      <c r="U139" s="50">
        <f>'cieki 2022'!AP140</f>
        <v>95</v>
      </c>
      <c r="V139" s="50">
        <f>'cieki 2022'!AQ140</f>
        <v>1.5</v>
      </c>
      <c r="W139" s="50">
        <f>'cieki 2022'!AR140</f>
        <v>2.5</v>
      </c>
      <c r="X139" s="50">
        <f>'cieki 2022'!AS140</f>
        <v>2.5</v>
      </c>
      <c r="Y139" s="50">
        <f>'cieki 2022'!AT140</f>
        <v>222</v>
      </c>
      <c r="Z139" s="50">
        <f>'cieki 2022'!AU140</f>
        <v>159</v>
      </c>
      <c r="AA139" s="50">
        <f>'cieki 2022'!AV140</f>
        <v>66</v>
      </c>
      <c r="AB139" s="50">
        <f>'cieki 2022'!AW140</f>
        <v>111</v>
      </c>
      <c r="AC139" s="50">
        <f>'cieki 2022'!AX140</f>
        <v>156</v>
      </c>
      <c r="AD139" s="50">
        <f>'cieki 2022'!AY140</f>
        <v>2.5</v>
      </c>
      <c r="AE139" s="50">
        <f>'cieki 2022'!BA140</f>
        <v>1598</v>
      </c>
      <c r="AF139" s="50">
        <f>'cieki 2022'!BI140</f>
        <v>0.5</v>
      </c>
      <c r="AG139" s="50">
        <f>'cieki 2022'!BK140</f>
        <v>0.5</v>
      </c>
      <c r="AH139" s="50">
        <f>'cieki 2022'!BL140</f>
        <v>0.05</v>
      </c>
      <c r="AI139" s="50">
        <f>'cieki 2022'!BM140</f>
        <v>0.05</v>
      </c>
      <c r="AJ139" s="50">
        <f>'cieki 2022'!BN140</f>
        <v>0.05</v>
      </c>
      <c r="AK139" s="50">
        <f>'cieki 2022'!BQ140</f>
        <v>0.4</v>
      </c>
      <c r="AL139" s="50">
        <f>'cieki 2022'!BR140</f>
        <v>0.05</v>
      </c>
      <c r="AM139" s="50">
        <f>'cieki 2022'!BT140</f>
        <v>0.05</v>
      </c>
      <c r="AN139" s="50">
        <f>'cieki 2022'!BU140</f>
        <v>0.05</v>
      </c>
      <c r="AO139" s="50">
        <f>'cieki 2022'!BV140</f>
        <v>0.05</v>
      </c>
      <c r="AP139" s="50">
        <f>'cieki 2022'!BW140</f>
        <v>0.1</v>
      </c>
      <c r="AQ139" s="139">
        <f>'cieki 2022'!BY140</f>
        <v>0</v>
      </c>
      <c r="AR139" s="139">
        <f>'cieki 2022'!CJ140</f>
        <v>0</v>
      </c>
      <c r="AS139" s="139">
        <f>'cieki 2022'!CM140</f>
        <v>0</v>
      </c>
      <c r="AT139" s="139">
        <f>'cieki 2022'!CR140</f>
        <v>0</v>
      </c>
      <c r="AU139" s="139">
        <f>'cieki 2022'!CW140</f>
        <v>0</v>
      </c>
      <c r="AV139" s="139">
        <f>'cieki 2022'!DB140</f>
        <v>0</v>
      </c>
      <c r="AW139" s="50">
        <f>'cieki 2022'!DC140</f>
        <v>0.05</v>
      </c>
      <c r="AX139" s="74">
        <f>'cieki 2022'!DD140</f>
        <v>0.05</v>
      </c>
      <c r="AY139" s="71" t="s">
        <v>164</v>
      </c>
      <c r="AZ139" s="8"/>
    </row>
    <row r="140" spans="1:52" s="49" customFormat="1" x14ac:dyDescent="0.2">
      <c r="A140" s="7">
        <f>'cieki 2022'!B141</f>
        <v>313</v>
      </c>
      <c r="B140" s="12" t="str">
        <f>'cieki 2022'!D141</f>
        <v>Osława - Zagórz</v>
      </c>
      <c r="C140" s="37">
        <f>'cieki 2022'!I141</f>
        <v>0.05</v>
      </c>
      <c r="D140" s="37">
        <f>'cieki 2022'!J141</f>
        <v>3.46</v>
      </c>
      <c r="E140" s="37">
        <f>'cieki 2022'!L141</f>
        <v>2.5000000000000001E-2</v>
      </c>
      <c r="F140" s="37">
        <f>'cieki 2022'!N141</f>
        <v>22.6</v>
      </c>
      <c r="G140" s="37">
        <f>'cieki 2022'!O141</f>
        <v>19.2</v>
      </c>
      <c r="H140" s="37">
        <f>'cieki 2022'!P141</f>
        <v>3.09E-2</v>
      </c>
      <c r="I140" s="37">
        <f>'cieki 2022'!S141</f>
        <v>21.2</v>
      </c>
      <c r="J140" s="37">
        <f>'cieki 2022'!T141</f>
        <v>5.2</v>
      </c>
      <c r="K140" s="50">
        <f>'cieki 2022'!X141</f>
        <v>52.8</v>
      </c>
      <c r="L140" s="50">
        <f>'cieki 2022'!AA141</f>
        <v>23668.9</v>
      </c>
      <c r="M140" s="50">
        <f>'cieki 2022'!AB141</f>
        <v>380</v>
      </c>
      <c r="N140" s="50">
        <f>'cieki 2022'!AH141</f>
        <v>25</v>
      </c>
      <c r="O140" s="50">
        <f>'cieki 2022'!AI141</f>
        <v>55</v>
      </c>
      <c r="P140" s="50">
        <f>'cieki 2022'!AJ141</f>
        <v>9</v>
      </c>
      <c r="Q140" s="50">
        <f>'cieki 2022'!AK141</f>
        <v>75</v>
      </c>
      <c r="R140" s="50">
        <f>'cieki 2022'!AL141</f>
        <v>43</v>
      </c>
      <c r="S140" s="50">
        <f>'cieki 2022'!AM141</f>
        <v>25</v>
      </c>
      <c r="T140" s="50">
        <f>'cieki 2022'!AN141</f>
        <v>30</v>
      </c>
      <c r="U140" s="50">
        <f>'cieki 2022'!AP141</f>
        <v>20</v>
      </c>
      <c r="V140" s="50">
        <f>'cieki 2022'!AQ141</f>
        <v>4</v>
      </c>
      <c r="W140" s="50">
        <f>'cieki 2022'!AR141</f>
        <v>8</v>
      </c>
      <c r="X140" s="50">
        <f>'cieki 2022'!AS141</f>
        <v>12</v>
      </c>
      <c r="Y140" s="50">
        <f>'cieki 2022'!AT141</f>
        <v>44</v>
      </c>
      <c r="Z140" s="50">
        <f>'cieki 2022'!AU141</f>
        <v>36</v>
      </c>
      <c r="AA140" s="50">
        <f>'cieki 2022'!AV141</f>
        <v>19</v>
      </c>
      <c r="AB140" s="50">
        <f>'cieki 2022'!AW141</f>
        <v>18</v>
      </c>
      <c r="AC140" s="50">
        <f>'cieki 2022'!AX141</f>
        <v>30</v>
      </c>
      <c r="AD140" s="50">
        <f>'cieki 2022'!AY141</f>
        <v>10</v>
      </c>
      <c r="AE140" s="50">
        <f>'cieki 2022'!BA141</f>
        <v>385</v>
      </c>
      <c r="AF140" s="50">
        <f>'cieki 2022'!BI141</f>
        <v>0.5</v>
      </c>
      <c r="AG140" s="50">
        <f>'cieki 2022'!BK141</f>
        <v>0.5</v>
      </c>
      <c r="AH140" s="50">
        <f>'cieki 2022'!BL141</f>
        <v>0.05</v>
      </c>
      <c r="AI140" s="50">
        <f>'cieki 2022'!BM141</f>
        <v>0.05</v>
      </c>
      <c r="AJ140" s="50">
        <f>'cieki 2022'!BN141</f>
        <v>0.05</v>
      </c>
      <c r="AK140" s="50">
        <f>'cieki 2022'!BQ141</f>
        <v>0.4</v>
      </c>
      <c r="AL140" s="50">
        <f>'cieki 2022'!BR141</f>
        <v>0.05</v>
      </c>
      <c r="AM140" s="50">
        <f>'cieki 2022'!BT141</f>
        <v>0.05</v>
      </c>
      <c r="AN140" s="50">
        <f>'cieki 2022'!BU141</f>
        <v>0.05</v>
      </c>
      <c r="AO140" s="50">
        <f>'cieki 2022'!BV141</f>
        <v>0.05</v>
      </c>
      <c r="AP140" s="50">
        <f>'cieki 2022'!BW141</f>
        <v>0.1</v>
      </c>
      <c r="AQ140" s="139">
        <f>'cieki 2022'!BY141</f>
        <v>0</v>
      </c>
      <c r="AR140" s="139">
        <f>'cieki 2022'!CJ141</f>
        <v>0</v>
      </c>
      <c r="AS140" s="139">
        <f>'cieki 2022'!CM141</f>
        <v>0</v>
      </c>
      <c r="AT140" s="139">
        <f>'cieki 2022'!CR141</f>
        <v>0</v>
      </c>
      <c r="AU140" s="139">
        <f>'cieki 2022'!CW141</f>
        <v>0</v>
      </c>
      <c r="AV140" s="139">
        <f>'cieki 2022'!DB141</f>
        <v>0</v>
      </c>
      <c r="AW140" s="50">
        <f>'cieki 2022'!DC141</f>
        <v>0.05</v>
      </c>
      <c r="AX140" s="74">
        <f>'cieki 2022'!DD141</f>
        <v>0.05</v>
      </c>
      <c r="AY140" s="81" t="s">
        <v>162</v>
      </c>
      <c r="AZ140" s="8"/>
    </row>
    <row r="141" spans="1:52" s="49" customFormat="1" x14ac:dyDescent="0.2">
      <c r="A141" s="7">
        <f>'cieki 2022'!B142</f>
        <v>314</v>
      </c>
      <c r="B141" s="12" t="str">
        <f>'cieki 2022'!D142</f>
        <v>Osobłoga - Racławice Śląskie</v>
      </c>
      <c r="C141" s="37">
        <f>'cieki 2022'!I142</f>
        <v>0.05</v>
      </c>
      <c r="D141" s="37">
        <f>'cieki 2022'!J142</f>
        <v>1.5</v>
      </c>
      <c r="E141" s="37">
        <f>'cieki 2022'!L142</f>
        <v>2.5000000000000001E-2</v>
      </c>
      <c r="F141" s="37">
        <f>'cieki 2022'!N142</f>
        <v>12</v>
      </c>
      <c r="G141" s="37">
        <f>'cieki 2022'!O142</f>
        <v>11.7</v>
      </c>
      <c r="H141" s="37">
        <f>'cieki 2022'!P142</f>
        <v>8.8900000000000007E-2</v>
      </c>
      <c r="I141" s="37">
        <f>'cieki 2022'!S142</f>
        <v>11.8</v>
      </c>
      <c r="J141" s="37">
        <f>'cieki 2022'!T142</f>
        <v>6.83</v>
      </c>
      <c r="K141" s="50">
        <f>'cieki 2022'!X142</f>
        <v>77.3</v>
      </c>
      <c r="L141" s="50">
        <f>'cieki 2022'!AA142</f>
        <v>9950</v>
      </c>
      <c r="M141" s="50">
        <f>'cieki 2022'!AB142</f>
        <v>397</v>
      </c>
      <c r="N141" s="50">
        <f>'cieki 2022'!AH142</f>
        <v>16</v>
      </c>
      <c r="O141" s="50">
        <f>'cieki 2022'!AI142</f>
        <v>20</v>
      </c>
      <c r="P141" s="50">
        <f>'cieki 2022'!AJ142</f>
        <v>6</v>
      </c>
      <c r="Q141" s="50">
        <f>'cieki 2022'!AK142</f>
        <v>91</v>
      </c>
      <c r="R141" s="50">
        <f>'cieki 2022'!AL142</f>
        <v>65</v>
      </c>
      <c r="S141" s="50">
        <f>'cieki 2022'!AM142</f>
        <v>42</v>
      </c>
      <c r="T141" s="50">
        <f>'cieki 2022'!AN142</f>
        <v>61</v>
      </c>
      <c r="U141" s="50">
        <f>'cieki 2022'!AP142</f>
        <v>50</v>
      </c>
      <c r="V141" s="50">
        <f>'cieki 2022'!AQ142</f>
        <v>1.5</v>
      </c>
      <c r="W141" s="50">
        <f>'cieki 2022'!AR142</f>
        <v>2.5</v>
      </c>
      <c r="X141" s="50">
        <f>'cieki 2022'!AS142</f>
        <v>2.5</v>
      </c>
      <c r="Y141" s="50">
        <f>'cieki 2022'!AT142</f>
        <v>81</v>
      </c>
      <c r="Z141" s="50">
        <f>'cieki 2022'!AU142</f>
        <v>92</v>
      </c>
      <c r="AA141" s="50">
        <f>'cieki 2022'!AV142</f>
        <v>40</v>
      </c>
      <c r="AB141" s="50">
        <f>'cieki 2022'!AW142</f>
        <v>48</v>
      </c>
      <c r="AC141" s="50">
        <f>'cieki 2022'!AX142</f>
        <v>80</v>
      </c>
      <c r="AD141" s="50">
        <f>'cieki 2022'!AY142</f>
        <v>23</v>
      </c>
      <c r="AE141" s="50">
        <f>'cieki 2022'!BA142</f>
        <v>520.5</v>
      </c>
      <c r="AF141" s="50">
        <f>'cieki 2022'!BI142</f>
        <v>0.5</v>
      </c>
      <c r="AG141" s="50">
        <f>'cieki 2022'!BK142</f>
        <v>0.5</v>
      </c>
      <c r="AH141" s="50">
        <f>'cieki 2022'!BL142</f>
        <v>0.05</v>
      </c>
      <c r="AI141" s="50">
        <f>'cieki 2022'!BM142</f>
        <v>0.05</v>
      </c>
      <c r="AJ141" s="50">
        <f>'cieki 2022'!BN142</f>
        <v>0.05</v>
      </c>
      <c r="AK141" s="50">
        <f>'cieki 2022'!BQ142</f>
        <v>0.4</v>
      </c>
      <c r="AL141" s="50">
        <f>'cieki 2022'!BR142</f>
        <v>0.05</v>
      </c>
      <c r="AM141" s="50">
        <f>'cieki 2022'!BT142</f>
        <v>0.05</v>
      </c>
      <c r="AN141" s="50">
        <f>'cieki 2022'!BU142</f>
        <v>0.05</v>
      </c>
      <c r="AO141" s="50">
        <f>'cieki 2022'!BV142</f>
        <v>0.05</v>
      </c>
      <c r="AP141" s="50">
        <f>'cieki 2022'!BW142</f>
        <v>0.1</v>
      </c>
      <c r="AQ141" s="50">
        <f>'cieki 2022'!BY142</f>
        <v>220</v>
      </c>
      <c r="AR141" s="37">
        <f>'cieki 2022'!CJ142</f>
        <v>5.0000000000000001E-3</v>
      </c>
      <c r="AS141" s="50">
        <f>'cieki 2022'!CM142</f>
        <v>0.5</v>
      </c>
      <c r="AT141" s="50">
        <f>'cieki 2022'!CR142</f>
        <v>0.5</v>
      </c>
      <c r="AU141" s="53">
        <f>'cieki 2022'!CW142</f>
        <v>1.2999999999999999E-3</v>
      </c>
      <c r="AV141" s="50">
        <f>'cieki 2022'!DB142</f>
        <v>0.05</v>
      </c>
      <c r="AW141" s="50">
        <f>'cieki 2022'!DC142</f>
        <v>0.05</v>
      </c>
      <c r="AX141" s="74">
        <f>'cieki 2022'!DD142</f>
        <v>0.05</v>
      </c>
      <c r="AY141" s="72" t="s">
        <v>161</v>
      </c>
      <c r="AZ141" s="8"/>
    </row>
    <row r="142" spans="1:52" s="49" customFormat="1" x14ac:dyDescent="0.2">
      <c r="A142" s="7">
        <f>'cieki 2022'!B143</f>
        <v>315</v>
      </c>
      <c r="B142" s="12" t="str">
        <f>'cieki 2022'!D143</f>
        <v>Ostrożnica - m. Okrzeszyn (granica Państwa)</v>
      </c>
      <c r="C142" s="37">
        <f>'cieki 2022'!I143</f>
        <v>0.05</v>
      </c>
      <c r="D142" s="37">
        <f>'cieki 2022'!J143</f>
        <v>1.5</v>
      </c>
      <c r="E142" s="37">
        <f>'cieki 2022'!L143</f>
        <v>2.5000000000000001E-2</v>
      </c>
      <c r="F142" s="37">
        <f>'cieki 2022'!N143</f>
        <v>8.17</v>
      </c>
      <c r="G142" s="37">
        <f>'cieki 2022'!O143</f>
        <v>11.9</v>
      </c>
      <c r="H142" s="37">
        <f>'cieki 2022'!P143</f>
        <v>8.0999999999999996E-3</v>
      </c>
      <c r="I142" s="37">
        <f>'cieki 2022'!S143</f>
        <v>6.73</v>
      </c>
      <c r="J142" s="37">
        <f>'cieki 2022'!T143</f>
        <v>18.2</v>
      </c>
      <c r="K142" s="50">
        <f>'cieki 2022'!X143</f>
        <v>84.2</v>
      </c>
      <c r="L142" s="50">
        <f>'cieki 2022'!AA143</f>
        <v>8210</v>
      </c>
      <c r="M142" s="50">
        <f>'cieki 2022'!AB143</f>
        <v>137</v>
      </c>
      <c r="N142" s="50">
        <f>'cieki 2022'!AH143</f>
        <v>120</v>
      </c>
      <c r="O142" s="50">
        <f>'cieki 2022'!AI143</f>
        <v>333</v>
      </c>
      <c r="P142" s="50">
        <f>'cieki 2022'!AJ143</f>
        <v>40</v>
      </c>
      <c r="Q142" s="50">
        <f>'cieki 2022'!AK143</f>
        <v>568</v>
      </c>
      <c r="R142" s="50">
        <f>'cieki 2022'!AL143</f>
        <v>340</v>
      </c>
      <c r="S142" s="50">
        <f>'cieki 2022'!AM143</f>
        <v>209</v>
      </c>
      <c r="T142" s="50">
        <f>'cieki 2022'!AN143</f>
        <v>225</v>
      </c>
      <c r="U142" s="50">
        <f>'cieki 2022'!AP143</f>
        <v>98</v>
      </c>
      <c r="V142" s="50">
        <f>'cieki 2022'!AQ143</f>
        <v>23</v>
      </c>
      <c r="W142" s="50">
        <f>'cieki 2022'!AR143</f>
        <v>22</v>
      </c>
      <c r="X142" s="50">
        <f>'cieki 2022'!AS143</f>
        <v>50</v>
      </c>
      <c r="Y142" s="50">
        <f>'cieki 2022'!AT143</f>
        <v>401</v>
      </c>
      <c r="Z142" s="50">
        <f>'cieki 2022'!AU143</f>
        <v>257</v>
      </c>
      <c r="AA142" s="50">
        <f>'cieki 2022'!AV143</f>
        <v>104</v>
      </c>
      <c r="AB142" s="50">
        <f>'cieki 2022'!AW143</f>
        <v>123</v>
      </c>
      <c r="AC142" s="50">
        <f>'cieki 2022'!AX143</f>
        <v>197</v>
      </c>
      <c r="AD142" s="50">
        <f>'cieki 2022'!AY143</f>
        <v>58</v>
      </c>
      <c r="AE142" s="50">
        <f>'cieki 2022'!BA143</f>
        <v>2692</v>
      </c>
      <c r="AF142" s="50">
        <f>'cieki 2022'!BI143</f>
        <v>0.5</v>
      </c>
      <c r="AG142" s="50">
        <f>'cieki 2022'!BK143</f>
        <v>0.5</v>
      </c>
      <c r="AH142" s="50">
        <f>'cieki 2022'!BL143</f>
        <v>0.05</v>
      </c>
      <c r="AI142" s="50">
        <f>'cieki 2022'!BM143</f>
        <v>0.05</v>
      </c>
      <c r="AJ142" s="50">
        <f>'cieki 2022'!BN143</f>
        <v>0.05</v>
      </c>
      <c r="AK142" s="50">
        <f>'cieki 2022'!BQ143</f>
        <v>0.4</v>
      </c>
      <c r="AL142" s="50">
        <f>'cieki 2022'!BR143</f>
        <v>0.05</v>
      </c>
      <c r="AM142" s="50">
        <f>'cieki 2022'!BT143</f>
        <v>0.05</v>
      </c>
      <c r="AN142" s="50">
        <f>'cieki 2022'!BU143</f>
        <v>0.05</v>
      </c>
      <c r="AO142" s="50">
        <f>'cieki 2022'!BV143</f>
        <v>0.05</v>
      </c>
      <c r="AP142" s="50">
        <f>'cieki 2022'!BW143</f>
        <v>0.1</v>
      </c>
      <c r="AQ142" s="139">
        <f>'cieki 2022'!BY143</f>
        <v>0</v>
      </c>
      <c r="AR142" s="139">
        <f>'cieki 2022'!CJ143</f>
        <v>0</v>
      </c>
      <c r="AS142" s="139">
        <f>'cieki 2022'!CM143</f>
        <v>0</v>
      </c>
      <c r="AT142" s="139">
        <f>'cieki 2022'!CR143</f>
        <v>0</v>
      </c>
      <c r="AU142" s="139">
        <f>'cieki 2022'!CW143</f>
        <v>0</v>
      </c>
      <c r="AV142" s="139">
        <f>'cieki 2022'!DB143</f>
        <v>0</v>
      </c>
      <c r="AW142" s="50">
        <f>'cieki 2022'!DC143</f>
        <v>0.05</v>
      </c>
      <c r="AX142" s="74">
        <f>'cieki 2022'!DD143</f>
        <v>0.05</v>
      </c>
      <c r="AY142" s="81" t="s">
        <v>162</v>
      </c>
      <c r="AZ142" s="8"/>
    </row>
    <row r="143" spans="1:52" s="49" customFormat="1" x14ac:dyDescent="0.2">
      <c r="A143" s="7">
        <f>'cieki 2022'!B144</f>
        <v>316</v>
      </c>
      <c r="B143" s="12" t="str">
        <f>'cieki 2022'!D144</f>
        <v xml:space="preserve">Kłodnica Gliwice na wysokości Mariny   </v>
      </c>
      <c r="C143" s="37">
        <f>'cieki 2022'!I144</f>
        <v>0.05</v>
      </c>
      <c r="D143" s="37">
        <f>'cieki 2022'!J144</f>
        <v>55.5</v>
      </c>
      <c r="E143" s="37">
        <f>'cieki 2022'!L144</f>
        <v>8.8000000000000007</v>
      </c>
      <c r="F143" s="37">
        <f>'cieki 2022'!N144</f>
        <v>105</v>
      </c>
      <c r="G143" s="37">
        <f>'cieki 2022'!O144</f>
        <v>224</v>
      </c>
      <c r="H143" s="37">
        <f>'cieki 2022'!P144</f>
        <v>6.25E-2</v>
      </c>
      <c r="I143" s="37">
        <f>'cieki 2022'!S144</f>
        <v>95.9</v>
      </c>
      <c r="J143" s="37">
        <f>'cieki 2022'!T144</f>
        <v>709</v>
      </c>
      <c r="K143" s="50">
        <f>'cieki 2022'!X144</f>
        <v>2510</v>
      </c>
      <c r="L143" s="50">
        <f>'cieki 2022'!AA144</f>
        <v>74801</v>
      </c>
      <c r="M143" s="50">
        <f>'cieki 2022'!AB144</f>
        <v>3999</v>
      </c>
      <c r="N143" s="50">
        <f>'cieki 2022'!AH144</f>
        <v>1100</v>
      </c>
      <c r="O143" s="50">
        <f>'cieki 2022'!AI144</f>
        <v>3050</v>
      </c>
      <c r="P143" s="50">
        <f>'cieki 2022'!AJ144</f>
        <v>666</v>
      </c>
      <c r="Q143" s="50">
        <f>'cieki 2022'!AK144</f>
        <v>6390</v>
      </c>
      <c r="R143" s="50">
        <f>'cieki 2022'!AL144</f>
        <v>2320</v>
      </c>
      <c r="S143" s="50">
        <f>'cieki 2022'!AM144</f>
        <v>2270</v>
      </c>
      <c r="T143" s="50">
        <f>'cieki 2022'!AN144</f>
        <v>1980</v>
      </c>
      <c r="U143" s="50">
        <f>'cieki 2022'!AP144</f>
        <v>1160</v>
      </c>
      <c r="V143" s="50">
        <f>'cieki 2022'!AQ144</f>
        <v>1270</v>
      </c>
      <c r="W143" s="50">
        <f>'cieki 2022'!AR144</f>
        <v>825</v>
      </c>
      <c r="X143" s="50">
        <f>'cieki 2022'!AS144</f>
        <v>588</v>
      </c>
      <c r="Y143" s="50">
        <f>'cieki 2022'!AT144</f>
        <v>4900</v>
      </c>
      <c r="Z143" s="50">
        <f>'cieki 2022'!AU144</f>
        <v>2760</v>
      </c>
      <c r="AA143" s="50">
        <f>'cieki 2022'!AV144</f>
        <v>1090</v>
      </c>
      <c r="AB143" s="50">
        <f>'cieki 2022'!AW144</f>
        <v>1720</v>
      </c>
      <c r="AC143" s="50">
        <f>'cieki 2022'!AX144</f>
        <v>1360</v>
      </c>
      <c r="AD143" s="50">
        <f>'cieki 2022'!AY144</f>
        <v>230</v>
      </c>
      <c r="AE143" s="50">
        <f>'cieki 2022'!BA144</f>
        <v>29209</v>
      </c>
      <c r="AF143" s="50">
        <f>'cieki 2022'!BI144</f>
        <v>0.5</v>
      </c>
      <c r="AG143" s="50">
        <f>'cieki 2022'!BK144</f>
        <v>0.5</v>
      </c>
      <c r="AH143" s="50">
        <f>'cieki 2022'!BL144</f>
        <v>0.05</v>
      </c>
      <c r="AI143" s="50">
        <f>'cieki 2022'!BM144</f>
        <v>0.05</v>
      </c>
      <c r="AJ143" s="50">
        <f>'cieki 2022'!BN144</f>
        <v>0.05</v>
      </c>
      <c r="AK143" s="50">
        <f>'cieki 2022'!BQ144</f>
        <v>0.4</v>
      </c>
      <c r="AL143" s="50">
        <f>'cieki 2022'!BR144</f>
        <v>0.05</v>
      </c>
      <c r="AM143" s="50">
        <f>'cieki 2022'!BT144</f>
        <v>0.05</v>
      </c>
      <c r="AN143" s="50">
        <f>'cieki 2022'!BU144</f>
        <v>0.05</v>
      </c>
      <c r="AO143" s="50">
        <f>'cieki 2022'!BV144</f>
        <v>0.05</v>
      </c>
      <c r="AP143" s="50">
        <f>'cieki 2022'!BW144</f>
        <v>0.1</v>
      </c>
      <c r="AQ143" s="50">
        <f>'cieki 2022'!BY144</f>
        <v>9350</v>
      </c>
      <c r="AR143" s="37">
        <f>'cieki 2022'!CJ144</f>
        <v>5.0000000000000001E-3</v>
      </c>
      <c r="AS143" s="50">
        <f>'cieki 2022'!CM144</f>
        <v>0.5</v>
      </c>
      <c r="AT143" s="50">
        <f>'cieki 2022'!CR144</f>
        <v>0.5</v>
      </c>
      <c r="AU143" s="53">
        <f>'cieki 2022'!CW144</f>
        <v>1.6999999999999999E-3</v>
      </c>
      <c r="AV143" s="50">
        <f>'cieki 2022'!DB144</f>
        <v>0.05</v>
      </c>
      <c r="AW143" s="50">
        <f>'cieki 2022'!DC144</f>
        <v>0.05</v>
      </c>
      <c r="AX143" s="74">
        <f>'cieki 2022'!DD144</f>
        <v>0.05</v>
      </c>
      <c r="AY143" s="71" t="s">
        <v>164</v>
      </c>
      <c r="AZ143" s="8"/>
    </row>
    <row r="144" spans="1:52" s="49" customFormat="1" x14ac:dyDescent="0.2">
      <c r="A144" s="7">
        <f>'cieki 2022'!B145</f>
        <v>317</v>
      </c>
      <c r="B144" s="12" t="str">
        <f>'cieki 2022'!D145</f>
        <v>Parsęta - m. Bardy</v>
      </c>
      <c r="C144" s="37">
        <f>'cieki 2022'!I145</f>
        <v>0.05</v>
      </c>
      <c r="D144" s="37">
        <f>'cieki 2022'!J145</f>
        <v>1.5</v>
      </c>
      <c r="E144" s="37">
        <f>'cieki 2022'!L145</f>
        <v>2.5000000000000001E-2</v>
      </c>
      <c r="F144" s="37">
        <f>'cieki 2022'!N145</f>
        <v>3.62</v>
      </c>
      <c r="G144" s="37">
        <f>'cieki 2022'!O145</f>
        <v>6.02</v>
      </c>
      <c r="H144" s="37">
        <f>'cieki 2022'!P145</f>
        <v>6.7000000000000002E-3</v>
      </c>
      <c r="I144" s="37">
        <f>'cieki 2022'!S145</f>
        <v>2.2599999999999998</v>
      </c>
      <c r="J144" s="37">
        <f>'cieki 2022'!T145</f>
        <v>4.49</v>
      </c>
      <c r="K144" s="50">
        <f>'cieki 2022'!X145</f>
        <v>11.9</v>
      </c>
      <c r="L144" s="50">
        <f>'cieki 2022'!AA145</f>
        <v>4120</v>
      </c>
      <c r="M144" s="50">
        <f>'cieki 2022'!AB145</f>
        <v>108</v>
      </c>
      <c r="N144" s="50">
        <f>'cieki 2022'!AH145</f>
        <v>2.5</v>
      </c>
      <c r="O144" s="50">
        <f>'cieki 2022'!AI145</f>
        <v>2.5</v>
      </c>
      <c r="P144" s="50">
        <f>'cieki 2022'!AJ145</f>
        <v>2.5</v>
      </c>
      <c r="Q144" s="50">
        <f>'cieki 2022'!AK145</f>
        <v>2.5</v>
      </c>
      <c r="R144" s="50">
        <f>'cieki 2022'!AL145</f>
        <v>2.5</v>
      </c>
      <c r="S144" s="50">
        <f>'cieki 2022'!AM145</f>
        <v>2.5</v>
      </c>
      <c r="T144" s="50">
        <f>'cieki 2022'!AN145</f>
        <v>2.5</v>
      </c>
      <c r="U144" s="50">
        <f>'cieki 2022'!AP145</f>
        <v>2.5</v>
      </c>
      <c r="V144" s="50">
        <f>'cieki 2022'!AQ145</f>
        <v>1.5</v>
      </c>
      <c r="W144" s="50">
        <f>'cieki 2022'!AR145</f>
        <v>2.5</v>
      </c>
      <c r="X144" s="50">
        <f>'cieki 2022'!AS145</f>
        <v>2.5</v>
      </c>
      <c r="Y144" s="50">
        <f>'cieki 2022'!AT145</f>
        <v>2.5</v>
      </c>
      <c r="Z144" s="50">
        <f>'cieki 2022'!AU145</f>
        <v>2.5</v>
      </c>
      <c r="AA144" s="50">
        <f>'cieki 2022'!AV145</f>
        <v>2.5</v>
      </c>
      <c r="AB144" s="50">
        <f>'cieki 2022'!AW145</f>
        <v>2.5</v>
      </c>
      <c r="AC144" s="50">
        <f>'cieki 2022'!AX145</f>
        <v>2.5</v>
      </c>
      <c r="AD144" s="50">
        <f>'cieki 2022'!AY145</f>
        <v>2.5</v>
      </c>
      <c r="AE144" s="50">
        <f>'cieki 2022'!BA145</f>
        <v>31.5</v>
      </c>
      <c r="AF144" s="50">
        <f>'cieki 2022'!BI145</f>
        <v>0.5</v>
      </c>
      <c r="AG144" s="50">
        <f>'cieki 2022'!BK145</f>
        <v>0.5</v>
      </c>
      <c r="AH144" s="50">
        <f>'cieki 2022'!BL145</f>
        <v>0.05</v>
      </c>
      <c r="AI144" s="50">
        <f>'cieki 2022'!BM145</f>
        <v>0.05</v>
      </c>
      <c r="AJ144" s="50">
        <f>'cieki 2022'!BN145</f>
        <v>0.05</v>
      </c>
      <c r="AK144" s="50">
        <f>'cieki 2022'!BQ145</f>
        <v>0.4</v>
      </c>
      <c r="AL144" s="50">
        <f>'cieki 2022'!BR145</f>
        <v>0.05</v>
      </c>
      <c r="AM144" s="50">
        <f>'cieki 2022'!BT145</f>
        <v>0.05</v>
      </c>
      <c r="AN144" s="50">
        <f>'cieki 2022'!BU145</f>
        <v>0.05</v>
      </c>
      <c r="AO144" s="50">
        <f>'cieki 2022'!BV145</f>
        <v>0.05</v>
      </c>
      <c r="AP144" s="50">
        <f>'cieki 2022'!BW145</f>
        <v>0.1</v>
      </c>
      <c r="AQ144" s="139">
        <f>'cieki 2022'!BY145</f>
        <v>0</v>
      </c>
      <c r="AR144" s="139">
        <f>'cieki 2022'!CJ145</f>
        <v>0</v>
      </c>
      <c r="AS144" s="139">
        <f>'cieki 2022'!CM145</f>
        <v>0</v>
      </c>
      <c r="AT144" s="139">
        <f>'cieki 2022'!CR145</f>
        <v>0</v>
      </c>
      <c r="AU144" s="139">
        <f>'cieki 2022'!CW145</f>
        <v>0</v>
      </c>
      <c r="AV144" s="139">
        <f>'cieki 2022'!DB145</f>
        <v>0</v>
      </c>
      <c r="AW144" s="50">
        <f>'cieki 2022'!DC145</f>
        <v>0.05</v>
      </c>
      <c r="AX144" s="74">
        <f>'cieki 2022'!DD145</f>
        <v>0.05</v>
      </c>
      <c r="AY144" s="72" t="s">
        <v>161</v>
      </c>
      <c r="AZ144" s="8"/>
    </row>
    <row r="145" spans="1:52" s="49" customFormat="1" x14ac:dyDescent="0.2">
      <c r="A145" s="7">
        <f>'cieki 2022'!B146</f>
        <v>318</v>
      </c>
      <c r="B145" s="12" t="str">
        <f>'cieki 2022'!D146</f>
        <v>Parsęta - ujście do morza (m.Kołobrzeg)</v>
      </c>
      <c r="C145" s="37">
        <f>'cieki 2022'!I146</f>
        <v>0.05</v>
      </c>
      <c r="D145" s="37">
        <f>'cieki 2022'!J146</f>
        <v>1.5</v>
      </c>
      <c r="E145" s="37">
        <f>'cieki 2022'!L146</f>
        <v>2.5000000000000001E-2</v>
      </c>
      <c r="F145" s="37">
        <f>'cieki 2022'!N146</f>
        <v>23.6</v>
      </c>
      <c r="G145" s="37">
        <f>'cieki 2022'!O146</f>
        <v>49.5</v>
      </c>
      <c r="H145" s="37">
        <f>'cieki 2022'!P146</f>
        <v>0.16900000000000001</v>
      </c>
      <c r="I145" s="37">
        <f>'cieki 2022'!S146</f>
        <v>11.9</v>
      </c>
      <c r="J145" s="37">
        <f>'cieki 2022'!T146</f>
        <v>73.599999999999994</v>
      </c>
      <c r="K145" s="50">
        <f>'cieki 2022'!X146</f>
        <v>159</v>
      </c>
      <c r="L145" s="50">
        <f>'cieki 2022'!AA146</f>
        <v>20277.2</v>
      </c>
      <c r="M145" s="50">
        <f>'cieki 2022'!AB146</f>
        <v>917.01599999999996</v>
      </c>
      <c r="N145" s="50">
        <f>'cieki 2022'!AH146</f>
        <v>55</v>
      </c>
      <c r="O145" s="50">
        <f>'cieki 2022'!AI146</f>
        <v>144</v>
      </c>
      <c r="P145" s="50">
        <f>'cieki 2022'!AJ146</f>
        <v>61</v>
      </c>
      <c r="Q145" s="50">
        <f>'cieki 2022'!AK146</f>
        <v>363</v>
      </c>
      <c r="R145" s="50">
        <f>'cieki 2022'!AL146</f>
        <v>440</v>
      </c>
      <c r="S145" s="50">
        <f>'cieki 2022'!AM146</f>
        <v>122</v>
      </c>
      <c r="T145" s="50">
        <f>'cieki 2022'!AN146</f>
        <v>120</v>
      </c>
      <c r="U145" s="50">
        <f>'cieki 2022'!AP146</f>
        <v>69</v>
      </c>
      <c r="V145" s="50">
        <f>'cieki 2022'!AQ146</f>
        <v>38</v>
      </c>
      <c r="W145" s="50">
        <f>'cieki 2022'!AR146</f>
        <v>34</v>
      </c>
      <c r="X145" s="50">
        <f>'cieki 2022'!AS146</f>
        <v>41</v>
      </c>
      <c r="Y145" s="50">
        <f>'cieki 2022'!AT146</f>
        <v>241</v>
      </c>
      <c r="Z145" s="50">
        <f>'cieki 2022'!AU146</f>
        <v>201</v>
      </c>
      <c r="AA145" s="50">
        <f>'cieki 2022'!AV146</f>
        <v>77</v>
      </c>
      <c r="AB145" s="50">
        <f>'cieki 2022'!AW146</f>
        <v>89</v>
      </c>
      <c r="AC145" s="50">
        <f>'cieki 2022'!AX146</f>
        <v>86</v>
      </c>
      <c r="AD145" s="50">
        <f>'cieki 2022'!AY146</f>
        <v>38</v>
      </c>
      <c r="AE145" s="50">
        <f>'cieki 2022'!BA146</f>
        <v>1937</v>
      </c>
      <c r="AF145" s="50">
        <f>'cieki 2022'!BI146</f>
        <v>0.5</v>
      </c>
      <c r="AG145" s="50">
        <f>'cieki 2022'!BK146</f>
        <v>0.5</v>
      </c>
      <c r="AH145" s="50">
        <f>'cieki 2022'!BL146</f>
        <v>0.05</v>
      </c>
      <c r="AI145" s="50">
        <f>'cieki 2022'!BM146</f>
        <v>0.05</v>
      </c>
      <c r="AJ145" s="50">
        <f>'cieki 2022'!BN146</f>
        <v>0.05</v>
      </c>
      <c r="AK145" s="50">
        <f>'cieki 2022'!BQ146</f>
        <v>0.4</v>
      </c>
      <c r="AL145" s="50">
        <f>'cieki 2022'!BR146</f>
        <v>0.05</v>
      </c>
      <c r="AM145" s="50">
        <f>'cieki 2022'!BT146</f>
        <v>0.05</v>
      </c>
      <c r="AN145" s="50">
        <f>'cieki 2022'!BU146</f>
        <v>0.05</v>
      </c>
      <c r="AO145" s="50">
        <f>'cieki 2022'!BV146</f>
        <v>0.05</v>
      </c>
      <c r="AP145" s="50">
        <f>'cieki 2022'!BW146</f>
        <v>0.1</v>
      </c>
      <c r="AQ145" s="139">
        <f>'cieki 2022'!BY146</f>
        <v>0</v>
      </c>
      <c r="AR145" s="139">
        <f>'cieki 2022'!CJ146</f>
        <v>0</v>
      </c>
      <c r="AS145" s="139">
        <f>'cieki 2022'!CM146</f>
        <v>0</v>
      </c>
      <c r="AT145" s="139">
        <f>'cieki 2022'!CR146</f>
        <v>0</v>
      </c>
      <c r="AU145" s="139">
        <f>'cieki 2022'!CW146</f>
        <v>0</v>
      </c>
      <c r="AV145" s="139">
        <f>'cieki 2022'!DB146</f>
        <v>0</v>
      </c>
      <c r="AW145" s="50">
        <f>'cieki 2022'!DC146</f>
        <v>0.05</v>
      </c>
      <c r="AX145" s="74">
        <f>'cieki 2022'!DD146</f>
        <v>0.05</v>
      </c>
      <c r="AY145" s="82" t="s">
        <v>163</v>
      </c>
      <c r="AZ145" s="8"/>
    </row>
    <row r="146" spans="1:52" s="49" customFormat="1" x14ac:dyDescent="0.2">
      <c r="A146" s="7">
        <f>'cieki 2022'!B147</f>
        <v>319</v>
      </c>
      <c r="B146" s="12" t="str">
        <f>'cieki 2022'!D147</f>
        <v>Pasłęka - Nowa Pasłęka</v>
      </c>
      <c r="C146" s="37">
        <f>'cieki 2022'!I147</f>
        <v>0.05</v>
      </c>
      <c r="D146" s="37">
        <f>'cieki 2022'!J147</f>
        <v>1.5</v>
      </c>
      <c r="E146" s="37">
        <f>'cieki 2022'!L147</f>
        <v>2.5000000000000001E-2</v>
      </c>
      <c r="F146" s="37">
        <f>'cieki 2022'!N147</f>
        <v>10.9</v>
      </c>
      <c r="G146" s="37">
        <f>'cieki 2022'!O147</f>
        <v>5.36</v>
      </c>
      <c r="H146" s="37">
        <f>'cieki 2022'!P147</f>
        <v>1.5599999999999999E-2</v>
      </c>
      <c r="I146" s="37">
        <f>'cieki 2022'!S147</f>
        <v>2.06</v>
      </c>
      <c r="J146" s="37">
        <f>'cieki 2022'!T147</f>
        <v>6.13</v>
      </c>
      <c r="K146" s="50">
        <f>'cieki 2022'!X147</f>
        <v>12.4</v>
      </c>
      <c r="L146" s="50">
        <f>'cieki 2022'!AA147</f>
        <v>4450</v>
      </c>
      <c r="M146" s="50">
        <f>'cieki 2022'!AB147</f>
        <v>60.7</v>
      </c>
      <c r="N146" s="50">
        <f>'cieki 2022'!AH147</f>
        <v>36</v>
      </c>
      <c r="O146" s="50">
        <f>'cieki 2022'!AI147</f>
        <v>1780</v>
      </c>
      <c r="P146" s="50">
        <f>'cieki 2022'!AJ147</f>
        <v>163</v>
      </c>
      <c r="Q146" s="50">
        <f>'cieki 2022'!AK147</f>
        <v>1780</v>
      </c>
      <c r="R146" s="50">
        <f>'cieki 2022'!AL147</f>
        <v>790</v>
      </c>
      <c r="S146" s="50">
        <f>'cieki 2022'!AM147</f>
        <v>538</v>
      </c>
      <c r="T146" s="50">
        <f>'cieki 2022'!AN147</f>
        <v>587</v>
      </c>
      <c r="U146" s="50">
        <f>'cieki 2022'!AP147</f>
        <v>336</v>
      </c>
      <c r="V146" s="50">
        <f>'cieki 2022'!AQ147</f>
        <v>58</v>
      </c>
      <c r="W146" s="50">
        <f>'cieki 2022'!AR147</f>
        <v>28</v>
      </c>
      <c r="X146" s="50">
        <f>'cieki 2022'!AS147</f>
        <v>18</v>
      </c>
      <c r="Y146" s="50">
        <f>'cieki 2022'!AT147</f>
        <v>938</v>
      </c>
      <c r="Z146" s="50">
        <f>'cieki 2022'!AU147</f>
        <v>712</v>
      </c>
      <c r="AA146" s="50">
        <f>'cieki 2022'!AV147</f>
        <v>344</v>
      </c>
      <c r="AB146" s="50">
        <f>'cieki 2022'!AW147</f>
        <v>310</v>
      </c>
      <c r="AC146" s="50">
        <f>'cieki 2022'!AX147</f>
        <v>457</v>
      </c>
      <c r="AD146" s="50">
        <f>'cieki 2022'!AY147</f>
        <v>180</v>
      </c>
      <c r="AE146" s="50">
        <f>'cieki 2022'!BA147</f>
        <v>7772</v>
      </c>
      <c r="AF146" s="50">
        <f>'cieki 2022'!BI147</f>
        <v>0.5</v>
      </c>
      <c r="AG146" s="50">
        <f>'cieki 2022'!BK147</f>
        <v>0.5</v>
      </c>
      <c r="AH146" s="50">
        <f>'cieki 2022'!BL147</f>
        <v>0.05</v>
      </c>
      <c r="AI146" s="50">
        <f>'cieki 2022'!BM147</f>
        <v>0.05</v>
      </c>
      <c r="AJ146" s="50">
        <f>'cieki 2022'!BN147</f>
        <v>0.05</v>
      </c>
      <c r="AK146" s="50">
        <f>'cieki 2022'!BQ147</f>
        <v>0.4</v>
      </c>
      <c r="AL146" s="50">
        <f>'cieki 2022'!BR147</f>
        <v>0.05</v>
      </c>
      <c r="AM146" s="50">
        <f>'cieki 2022'!BT147</f>
        <v>0.05</v>
      </c>
      <c r="AN146" s="50">
        <f>'cieki 2022'!BU147</f>
        <v>0.05</v>
      </c>
      <c r="AO146" s="50">
        <f>'cieki 2022'!BV147</f>
        <v>0.05</v>
      </c>
      <c r="AP146" s="50">
        <f>'cieki 2022'!BW147</f>
        <v>0.1</v>
      </c>
      <c r="AQ146" s="139">
        <f>'cieki 2022'!BY147</f>
        <v>0</v>
      </c>
      <c r="AR146" s="139">
        <f>'cieki 2022'!CJ147</f>
        <v>0</v>
      </c>
      <c r="AS146" s="139">
        <f>'cieki 2022'!CM147</f>
        <v>0</v>
      </c>
      <c r="AT146" s="139">
        <f>'cieki 2022'!CR147</f>
        <v>0</v>
      </c>
      <c r="AU146" s="139">
        <f>'cieki 2022'!CW147</f>
        <v>0</v>
      </c>
      <c r="AV146" s="139">
        <f>'cieki 2022'!DB147</f>
        <v>0</v>
      </c>
      <c r="AW146" s="50">
        <f>'cieki 2022'!DC147</f>
        <v>0.05</v>
      </c>
      <c r="AX146" s="74">
        <f>'cieki 2022'!DD147</f>
        <v>0.05</v>
      </c>
      <c r="AY146" s="71" t="s">
        <v>164</v>
      </c>
      <c r="AZ146" s="8"/>
    </row>
    <row r="147" spans="1:52" s="49" customFormat="1" x14ac:dyDescent="0.2">
      <c r="A147" s="7">
        <f>'cieki 2022'!B148</f>
        <v>320</v>
      </c>
      <c r="B147" s="12" t="str">
        <f>'cieki 2022'!D148</f>
        <v>Pełcznica - ujście do Strzegomki</v>
      </c>
      <c r="C147" s="37">
        <f>'cieki 2022'!I148</f>
        <v>0.05</v>
      </c>
      <c r="D147" s="37">
        <f>'cieki 2022'!J148</f>
        <v>1.5</v>
      </c>
      <c r="E147" s="37">
        <f>'cieki 2022'!L148</f>
        <v>2.5000000000000001E-2</v>
      </c>
      <c r="F147" s="37">
        <f>'cieki 2022'!N148</f>
        <v>10.6</v>
      </c>
      <c r="G147" s="37">
        <f>'cieki 2022'!O148</f>
        <v>34.4</v>
      </c>
      <c r="H147" s="37">
        <f>'cieki 2022'!P148</f>
        <v>7.5800000000000006E-2</v>
      </c>
      <c r="I147" s="37">
        <f>'cieki 2022'!S148</f>
        <v>13.5</v>
      </c>
      <c r="J147" s="37">
        <f>'cieki 2022'!T148</f>
        <v>47.4</v>
      </c>
      <c r="K147" s="50">
        <f>'cieki 2022'!X148</f>
        <v>72.5</v>
      </c>
      <c r="L147" s="50">
        <f>'cieki 2022'!AA148</f>
        <v>15317.6</v>
      </c>
      <c r="M147" s="50">
        <f>'cieki 2022'!AB148</f>
        <v>345</v>
      </c>
      <c r="N147" s="50">
        <f>'cieki 2022'!AH148</f>
        <v>400</v>
      </c>
      <c r="O147" s="50">
        <f>'cieki 2022'!AI148</f>
        <v>264</v>
      </c>
      <c r="P147" s="50">
        <f>'cieki 2022'!AJ148</f>
        <v>74</v>
      </c>
      <c r="Q147" s="50">
        <f>'cieki 2022'!AK148</f>
        <v>384</v>
      </c>
      <c r="R147" s="50">
        <f>'cieki 2022'!AL148</f>
        <v>190</v>
      </c>
      <c r="S147" s="50">
        <f>'cieki 2022'!AM148</f>
        <v>138</v>
      </c>
      <c r="T147" s="50">
        <f>'cieki 2022'!AN148</f>
        <v>124</v>
      </c>
      <c r="U147" s="50">
        <f>'cieki 2022'!AP148</f>
        <v>93</v>
      </c>
      <c r="V147" s="50">
        <f>'cieki 2022'!AQ148</f>
        <v>110</v>
      </c>
      <c r="W147" s="50">
        <f>'cieki 2022'!AR148</f>
        <v>107</v>
      </c>
      <c r="X147" s="50">
        <f>'cieki 2022'!AS148</f>
        <v>77</v>
      </c>
      <c r="Y147" s="50">
        <f>'cieki 2022'!AT148</f>
        <v>224</v>
      </c>
      <c r="Z147" s="50">
        <f>'cieki 2022'!AU148</f>
        <v>162</v>
      </c>
      <c r="AA147" s="50">
        <f>'cieki 2022'!AV148</f>
        <v>73</v>
      </c>
      <c r="AB147" s="50">
        <f>'cieki 2022'!AW148</f>
        <v>82</v>
      </c>
      <c r="AC147" s="50">
        <f>'cieki 2022'!AX148</f>
        <v>105</v>
      </c>
      <c r="AD147" s="50">
        <f>'cieki 2022'!AY148</f>
        <v>43</v>
      </c>
      <c r="AE147" s="50">
        <f>'cieki 2022'!BA148</f>
        <v>2327</v>
      </c>
      <c r="AF147" s="50">
        <f>'cieki 2022'!BI148</f>
        <v>0.5</v>
      </c>
      <c r="AG147" s="50">
        <f>'cieki 2022'!BK148</f>
        <v>0.5</v>
      </c>
      <c r="AH147" s="50">
        <f>'cieki 2022'!BL148</f>
        <v>0.05</v>
      </c>
      <c r="AI147" s="50">
        <f>'cieki 2022'!BM148</f>
        <v>0.05</v>
      </c>
      <c r="AJ147" s="50">
        <f>'cieki 2022'!BN148</f>
        <v>0.05</v>
      </c>
      <c r="AK147" s="50">
        <f>'cieki 2022'!BQ148</f>
        <v>0.4</v>
      </c>
      <c r="AL147" s="50">
        <f>'cieki 2022'!BR148</f>
        <v>0.05</v>
      </c>
      <c r="AM147" s="50">
        <f>'cieki 2022'!BT148</f>
        <v>0.05</v>
      </c>
      <c r="AN147" s="50">
        <f>'cieki 2022'!BU148</f>
        <v>0.05</v>
      </c>
      <c r="AO147" s="50">
        <f>'cieki 2022'!BV148</f>
        <v>0.05</v>
      </c>
      <c r="AP147" s="50">
        <f>'cieki 2022'!BW148</f>
        <v>0.1</v>
      </c>
      <c r="AQ147" s="139">
        <f>'cieki 2022'!BY148</f>
        <v>0</v>
      </c>
      <c r="AR147" s="139">
        <f>'cieki 2022'!CJ148</f>
        <v>0</v>
      </c>
      <c r="AS147" s="139">
        <f>'cieki 2022'!CM148</f>
        <v>0</v>
      </c>
      <c r="AT147" s="139">
        <f>'cieki 2022'!CR148</f>
        <v>0</v>
      </c>
      <c r="AU147" s="139">
        <f>'cieki 2022'!CW148</f>
        <v>0</v>
      </c>
      <c r="AV147" s="139">
        <f>'cieki 2022'!DB148</f>
        <v>0</v>
      </c>
      <c r="AW147" s="50">
        <f>'cieki 2022'!DC148</f>
        <v>0.05</v>
      </c>
      <c r="AX147" s="74">
        <f>'cieki 2022'!DD148</f>
        <v>0.05</v>
      </c>
      <c r="AY147" s="71" t="s">
        <v>164</v>
      </c>
      <c r="AZ147" s="8"/>
    </row>
    <row r="148" spans="1:52" s="49" customFormat="1" x14ac:dyDescent="0.2">
      <c r="A148" s="7">
        <f>'cieki 2022'!B149</f>
        <v>321</v>
      </c>
      <c r="B148" s="12" t="str">
        <f>'cieki 2022'!D149</f>
        <v>Piekło - ujście do Ścinawki (m. Ścinawka Górna)</v>
      </c>
      <c r="C148" s="37">
        <f>'cieki 2022'!I149</f>
        <v>0.05</v>
      </c>
      <c r="D148" s="37">
        <f>'cieki 2022'!J149</f>
        <v>8.19</v>
      </c>
      <c r="E148" s="37">
        <f>'cieki 2022'!L149</f>
        <v>2.5000000000000001E-2</v>
      </c>
      <c r="F148" s="37">
        <f>'cieki 2022'!N149</f>
        <v>23.2</v>
      </c>
      <c r="G148" s="37">
        <f>'cieki 2022'!O149</f>
        <v>14.7</v>
      </c>
      <c r="H148" s="37">
        <f>'cieki 2022'!P149</f>
        <v>1.9400000000000001E-2</v>
      </c>
      <c r="I148" s="37">
        <f>'cieki 2022'!S149</f>
        <v>17</v>
      </c>
      <c r="J148" s="37">
        <f>'cieki 2022'!T149</f>
        <v>15.6</v>
      </c>
      <c r="K148" s="50">
        <f>'cieki 2022'!X149</f>
        <v>50.8</v>
      </c>
      <c r="L148" s="50">
        <f>'cieki 2022'!AA149</f>
        <v>25370</v>
      </c>
      <c r="M148" s="50">
        <f>'cieki 2022'!AB149</f>
        <v>618.65499999999997</v>
      </c>
      <c r="N148" s="50">
        <f>'cieki 2022'!AH149</f>
        <v>24</v>
      </c>
      <c r="O148" s="50">
        <f>'cieki 2022'!AI149</f>
        <v>65</v>
      </c>
      <c r="P148" s="50">
        <f>'cieki 2022'!AJ149</f>
        <v>21</v>
      </c>
      <c r="Q148" s="50">
        <f>'cieki 2022'!AK149</f>
        <v>246</v>
      </c>
      <c r="R148" s="50">
        <f>'cieki 2022'!AL149</f>
        <v>160</v>
      </c>
      <c r="S148" s="50">
        <f>'cieki 2022'!AM149</f>
        <v>139</v>
      </c>
      <c r="T148" s="50">
        <f>'cieki 2022'!AN149</f>
        <v>138</v>
      </c>
      <c r="U148" s="50">
        <f>'cieki 2022'!AP149</f>
        <v>110</v>
      </c>
      <c r="V148" s="50">
        <f>'cieki 2022'!AQ149</f>
        <v>42</v>
      </c>
      <c r="W148" s="50">
        <f>'cieki 2022'!AR149</f>
        <v>2.5</v>
      </c>
      <c r="X148" s="50">
        <f>'cieki 2022'!AS149</f>
        <v>2.5</v>
      </c>
      <c r="Y148" s="50">
        <f>'cieki 2022'!AT149</f>
        <v>194</v>
      </c>
      <c r="Z148" s="50">
        <f>'cieki 2022'!AU149</f>
        <v>168</v>
      </c>
      <c r="AA148" s="50">
        <f>'cieki 2022'!AV149</f>
        <v>86</v>
      </c>
      <c r="AB148" s="50">
        <f>'cieki 2022'!AW149</f>
        <v>75</v>
      </c>
      <c r="AC148" s="50">
        <f>'cieki 2022'!AX149</f>
        <v>138</v>
      </c>
      <c r="AD148" s="50">
        <f>'cieki 2022'!AY149</f>
        <v>46</v>
      </c>
      <c r="AE148" s="50">
        <f>'cieki 2022'!BA149</f>
        <v>1288</v>
      </c>
      <c r="AF148" s="50">
        <f>'cieki 2022'!BI149</f>
        <v>0.5</v>
      </c>
      <c r="AG148" s="50">
        <f>'cieki 2022'!BK149</f>
        <v>0.5</v>
      </c>
      <c r="AH148" s="50">
        <f>'cieki 2022'!BL149</f>
        <v>0.05</v>
      </c>
      <c r="AI148" s="50">
        <f>'cieki 2022'!BM149</f>
        <v>0.05</v>
      </c>
      <c r="AJ148" s="50">
        <f>'cieki 2022'!BN149</f>
        <v>0.05</v>
      </c>
      <c r="AK148" s="50">
        <f>'cieki 2022'!BQ149</f>
        <v>0.4</v>
      </c>
      <c r="AL148" s="50">
        <f>'cieki 2022'!BR149</f>
        <v>0.05</v>
      </c>
      <c r="AM148" s="50">
        <f>'cieki 2022'!BT149</f>
        <v>0.05</v>
      </c>
      <c r="AN148" s="50">
        <f>'cieki 2022'!BU149</f>
        <v>0.05</v>
      </c>
      <c r="AO148" s="50">
        <f>'cieki 2022'!BV149</f>
        <v>0.05</v>
      </c>
      <c r="AP148" s="50">
        <f>'cieki 2022'!BW149</f>
        <v>0.1</v>
      </c>
      <c r="AQ148" s="139">
        <f>'cieki 2022'!BY149</f>
        <v>0</v>
      </c>
      <c r="AR148" s="139">
        <f>'cieki 2022'!CJ149</f>
        <v>0</v>
      </c>
      <c r="AS148" s="139">
        <f>'cieki 2022'!CM149</f>
        <v>0</v>
      </c>
      <c r="AT148" s="139">
        <f>'cieki 2022'!CR149</f>
        <v>0</v>
      </c>
      <c r="AU148" s="139">
        <f>'cieki 2022'!CW149</f>
        <v>0</v>
      </c>
      <c r="AV148" s="139">
        <f>'cieki 2022'!DB149</f>
        <v>0</v>
      </c>
      <c r="AW148" s="50">
        <f>'cieki 2022'!DC149</f>
        <v>0.05</v>
      </c>
      <c r="AX148" s="74">
        <f>'cieki 2022'!DD149</f>
        <v>0.05</v>
      </c>
      <c r="AY148" s="81" t="s">
        <v>162</v>
      </c>
      <c r="AZ148" s="8"/>
    </row>
    <row r="149" spans="1:52" s="49" customFormat="1" x14ac:dyDescent="0.2">
      <c r="A149" s="7">
        <f>'cieki 2022'!B150</f>
        <v>322</v>
      </c>
      <c r="B149" s="12" t="str">
        <f>'cieki 2022'!D150</f>
        <v>Pilica - pow. Nowego Miasta</v>
      </c>
      <c r="C149" s="37">
        <f>'cieki 2022'!I150</f>
        <v>0.05</v>
      </c>
      <c r="D149" s="37">
        <f>'cieki 2022'!J150</f>
        <v>1.5</v>
      </c>
      <c r="E149" s="37">
        <f>'cieki 2022'!L150</f>
        <v>2.5000000000000001E-2</v>
      </c>
      <c r="F149" s="37">
        <f>'cieki 2022'!N150</f>
        <v>3.78</v>
      </c>
      <c r="G149" s="37">
        <f>'cieki 2022'!O150</f>
        <v>3.55</v>
      </c>
      <c r="H149" s="37">
        <f>'cieki 2022'!P150</f>
        <v>5.0000000000000001E-4</v>
      </c>
      <c r="I149" s="37">
        <f>'cieki 2022'!S150</f>
        <v>1.35</v>
      </c>
      <c r="J149" s="37">
        <f>'cieki 2022'!T150</f>
        <v>1.61</v>
      </c>
      <c r="K149" s="50">
        <f>'cieki 2022'!X150</f>
        <v>42.4</v>
      </c>
      <c r="L149" s="50">
        <f>'cieki 2022'!AA150</f>
        <v>3140</v>
      </c>
      <c r="M149" s="50">
        <f>'cieki 2022'!AB150</f>
        <v>226</v>
      </c>
      <c r="N149" s="50">
        <f>'cieki 2022'!AH150</f>
        <v>2.5</v>
      </c>
      <c r="O149" s="50">
        <f>'cieki 2022'!AI150</f>
        <v>2.5</v>
      </c>
      <c r="P149" s="50">
        <f>'cieki 2022'!AJ150</f>
        <v>2.5</v>
      </c>
      <c r="Q149" s="50">
        <f>'cieki 2022'!AK150</f>
        <v>2.5</v>
      </c>
      <c r="R149" s="50">
        <f>'cieki 2022'!AL150</f>
        <v>2.5</v>
      </c>
      <c r="S149" s="50">
        <f>'cieki 2022'!AM150</f>
        <v>2.5</v>
      </c>
      <c r="T149" s="50">
        <f>'cieki 2022'!AN150</f>
        <v>2.5</v>
      </c>
      <c r="U149" s="50">
        <f>'cieki 2022'!AP150</f>
        <v>2.5</v>
      </c>
      <c r="V149" s="50">
        <f>'cieki 2022'!AQ150</f>
        <v>1.5</v>
      </c>
      <c r="W149" s="50">
        <f>'cieki 2022'!AR150</f>
        <v>2.5</v>
      </c>
      <c r="X149" s="50">
        <f>'cieki 2022'!AS150</f>
        <v>2.5</v>
      </c>
      <c r="Y149" s="50">
        <f>'cieki 2022'!AT150</f>
        <v>2.5</v>
      </c>
      <c r="Z149" s="50">
        <f>'cieki 2022'!AU150</f>
        <v>2.5</v>
      </c>
      <c r="AA149" s="50">
        <f>'cieki 2022'!AV150</f>
        <v>2.5</v>
      </c>
      <c r="AB149" s="50">
        <f>'cieki 2022'!AW150</f>
        <v>2.5</v>
      </c>
      <c r="AC149" s="50">
        <f>'cieki 2022'!AX150</f>
        <v>9</v>
      </c>
      <c r="AD149" s="50">
        <f>'cieki 2022'!AY150</f>
        <v>2.5</v>
      </c>
      <c r="AE149" s="50">
        <f>'cieki 2022'!BA150</f>
        <v>31.5</v>
      </c>
      <c r="AF149" s="50">
        <f>'cieki 2022'!BI150</f>
        <v>0.5</v>
      </c>
      <c r="AG149" s="50">
        <f>'cieki 2022'!BK150</f>
        <v>0.5</v>
      </c>
      <c r="AH149" s="50">
        <f>'cieki 2022'!BL150</f>
        <v>0.05</v>
      </c>
      <c r="AI149" s="50">
        <f>'cieki 2022'!BM150</f>
        <v>0.05</v>
      </c>
      <c r="AJ149" s="50">
        <f>'cieki 2022'!BN150</f>
        <v>0.05</v>
      </c>
      <c r="AK149" s="50">
        <f>'cieki 2022'!BQ150</f>
        <v>0.4</v>
      </c>
      <c r="AL149" s="50">
        <f>'cieki 2022'!BR150</f>
        <v>0.05</v>
      </c>
      <c r="AM149" s="50">
        <f>'cieki 2022'!BT150</f>
        <v>0.05</v>
      </c>
      <c r="AN149" s="50">
        <f>'cieki 2022'!BU150</f>
        <v>0.05</v>
      </c>
      <c r="AO149" s="50">
        <f>'cieki 2022'!BV150</f>
        <v>0.05</v>
      </c>
      <c r="AP149" s="50">
        <f>'cieki 2022'!BW150</f>
        <v>0.1</v>
      </c>
      <c r="AQ149" s="139">
        <f>'cieki 2022'!BY150</f>
        <v>0</v>
      </c>
      <c r="AR149" s="139">
        <f>'cieki 2022'!CJ150</f>
        <v>0</v>
      </c>
      <c r="AS149" s="139">
        <f>'cieki 2022'!CM150</f>
        <v>0</v>
      </c>
      <c r="AT149" s="139">
        <f>'cieki 2022'!CR150</f>
        <v>0</v>
      </c>
      <c r="AU149" s="139">
        <f>'cieki 2022'!CW150</f>
        <v>0</v>
      </c>
      <c r="AV149" s="139">
        <f>'cieki 2022'!DB150</f>
        <v>0</v>
      </c>
      <c r="AW149" s="50">
        <f>'cieki 2022'!DC150</f>
        <v>0.05</v>
      </c>
      <c r="AX149" s="74">
        <f>'cieki 2022'!DD150</f>
        <v>0.05</v>
      </c>
      <c r="AY149" s="72" t="s">
        <v>161</v>
      </c>
      <c r="AZ149" s="8"/>
    </row>
    <row r="150" spans="1:52" s="49" customFormat="1" x14ac:dyDescent="0.2">
      <c r="A150" s="7">
        <f>'cieki 2022'!B151</f>
        <v>323</v>
      </c>
      <c r="B150" s="12" t="str">
        <f>'cieki 2022'!D151</f>
        <v>Pilica - Sulejów</v>
      </c>
      <c r="C150" s="37">
        <f>'cieki 2022'!I151</f>
        <v>0.05</v>
      </c>
      <c r="D150" s="37">
        <f>'cieki 2022'!J151</f>
        <v>1.5</v>
      </c>
      <c r="E150" s="37">
        <f>'cieki 2022'!L151</f>
        <v>2.5000000000000001E-2</v>
      </c>
      <c r="F150" s="37">
        <f>'cieki 2022'!N151</f>
        <v>2.4700000000000002</v>
      </c>
      <c r="G150" s="37">
        <f>'cieki 2022'!O151</f>
        <v>2.98</v>
      </c>
      <c r="H150" s="37">
        <f>'cieki 2022'!P151</f>
        <v>5.0000000000000001E-4</v>
      </c>
      <c r="I150" s="37">
        <f>'cieki 2022'!S151</f>
        <v>1.42</v>
      </c>
      <c r="J150" s="37">
        <f>'cieki 2022'!T151</f>
        <v>1.72</v>
      </c>
      <c r="K150" s="50">
        <f>'cieki 2022'!X151</f>
        <v>10.9</v>
      </c>
      <c r="L150" s="50">
        <f>'cieki 2022'!AA151</f>
        <v>2690</v>
      </c>
      <c r="M150" s="50">
        <f>'cieki 2022'!AB151</f>
        <v>197</v>
      </c>
      <c r="N150" s="50">
        <f>'cieki 2022'!AH151</f>
        <v>2.5</v>
      </c>
      <c r="O150" s="50">
        <f>'cieki 2022'!AI151</f>
        <v>8</v>
      </c>
      <c r="P150" s="50">
        <f>'cieki 2022'!AJ151</f>
        <v>2.5</v>
      </c>
      <c r="Q150" s="50">
        <f>'cieki 2022'!AK151</f>
        <v>18</v>
      </c>
      <c r="R150" s="50">
        <f>'cieki 2022'!AL151</f>
        <v>8</v>
      </c>
      <c r="S150" s="50">
        <f>'cieki 2022'!AM151</f>
        <v>6</v>
      </c>
      <c r="T150" s="50">
        <f>'cieki 2022'!AN151</f>
        <v>8</v>
      </c>
      <c r="U150" s="50">
        <f>'cieki 2022'!AP151</f>
        <v>7</v>
      </c>
      <c r="V150" s="50">
        <f>'cieki 2022'!AQ151</f>
        <v>1.5</v>
      </c>
      <c r="W150" s="50">
        <f>'cieki 2022'!AR151</f>
        <v>2.5</v>
      </c>
      <c r="X150" s="50">
        <f>'cieki 2022'!AS151</f>
        <v>2.5</v>
      </c>
      <c r="Y150" s="50">
        <f>'cieki 2022'!AT151</f>
        <v>13</v>
      </c>
      <c r="Z150" s="50">
        <f>'cieki 2022'!AU151</f>
        <v>9</v>
      </c>
      <c r="AA150" s="50">
        <f>'cieki 2022'!AV151</f>
        <v>2.5</v>
      </c>
      <c r="AB150" s="50">
        <f>'cieki 2022'!AW151</f>
        <v>6</v>
      </c>
      <c r="AC150" s="50">
        <f>'cieki 2022'!AX151</f>
        <v>10</v>
      </c>
      <c r="AD150" s="50">
        <f>'cieki 2022'!AY151</f>
        <v>2.5</v>
      </c>
      <c r="AE150" s="50">
        <f>'cieki 2022'!BA151</f>
        <v>84</v>
      </c>
      <c r="AF150" s="50">
        <f>'cieki 2022'!BI151</f>
        <v>0.5</v>
      </c>
      <c r="AG150" s="50">
        <f>'cieki 2022'!BK151</f>
        <v>0.5</v>
      </c>
      <c r="AH150" s="50">
        <f>'cieki 2022'!BL151</f>
        <v>0.05</v>
      </c>
      <c r="AI150" s="50">
        <f>'cieki 2022'!BM151</f>
        <v>0.05</v>
      </c>
      <c r="AJ150" s="50">
        <f>'cieki 2022'!BN151</f>
        <v>0.05</v>
      </c>
      <c r="AK150" s="50">
        <f>'cieki 2022'!BQ151</f>
        <v>0.4</v>
      </c>
      <c r="AL150" s="50">
        <f>'cieki 2022'!BR151</f>
        <v>0.05</v>
      </c>
      <c r="AM150" s="50">
        <f>'cieki 2022'!BT151</f>
        <v>0.05</v>
      </c>
      <c r="AN150" s="50">
        <f>'cieki 2022'!BU151</f>
        <v>0.05</v>
      </c>
      <c r="AO150" s="50">
        <f>'cieki 2022'!BV151</f>
        <v>0.05</v>
      </c>
      <c r="AP150" s="50">
        <f>'cieki 2022'!BW151</f>
        <v>0.1</v>
      </c>
      <c r="AQ150" s="50">
        <f>'cieki 2022'!BY151</f>
        <v>25</v>
      </c>
      <c r="AR150" s="37">
        <f>'cieki 2022'!CJ151</f>
        <v>5.0000000000000001E-3</v>
      </c>
      <c r="AS150" s="50">
        <f>'cieki 2022'!CM151</f>
        <v>0.5</v>
      </c>
      <c r="AT150" s="50">
        <f>'cieki 2022'!CR151</f>
        <v>0.5</v>
      </c>
      <c r="AU150" s="53">
        <f>'cieki 2022'!CW151</f>
        <v>9.3999999999999997E-4</v>
      </c>
      <c r="AV150" s="50">
        <f>'cieki 2022'!DB151</f>
        <v>0.05</v>
      </c>
      <c r="AW150" s="50">
        <f>'cieki 2022'!DC151</f>
        <v>0.05</v>
      </c>
      <c r="AX150" s="74">
        <f>'cieki 2022'!DD151</f>
        <v>0.05</v>
      </c>
      <c r="AY150" s="72" t="s">
        <v>161</v>
      </c>
      <c r="AZ150" s="8"/>
    </row>
    <row r="151" spans="1:52" s="49" customFormat="1" x14ac:dyDescent="0.2">
      <c r="A151" s="7">
        <f>'cieki 2022'!B152</f>
        <v>324</v>
      </c>
      <c r="B151" s="12" t="str">
        <f>'cieki 2022'!D152</f>
        <v>Pilica - pow.dop. spod Nakła m.Łąkietka</v>
      </c>
      <c r="C151" s="37">
        <f>'cieki 2022'!I152</f>
        <v>0.05</v>
      </c>
      <c r="D151" s="37">
        <f>'cieki 2022'!J152</f>
        <v>1.5</v>
      </c>
      <c r="E151" s="37">
        <f>'cieki 2022'!L152</f>
        <v>2.5000000000000001E-2</v>
      </c>
      <c r="F151" s="37">
        <f>'cieki 2022'!N152</f>
        <v>4.3600000000000003</v>
      </c>
      <c r="G151" s="37">
        <f>'cieki 2022'!O152</f>
        <v>2.82</v>
      </c>
      <c r="H151" s="37">
        <f>'cieki 2022'!P152</f>
        <v>5.0000000000000001E-4</v>
      </c>
      <c r="I151" s="37">
        <f>'cieki 2022'!S152</f>
        <v>2.52</v>
      </c>
      <c r="J151" s="37">
        <f>'cieki 2022'!T152</f>
        <v>0.5</v>
      </c>
      <c r="K151" s="50">
        <f>'cieki 2022'!X152</f>
        <v>8.91</v>
      </c>
      <c r="L151" s="50">
        <f>'cieki 2022'!AA152</f>
        <v>1750</v>
      </c>
      <c r="M151" s="50">
        <f>'cieki 2022'!AB152</f>
        <v>67.2</v>
      </c>
      <c r="N151" s="50">
        <f>'cieki 2022'!AH152</f>
        <v>6</v>
      </c>
      <c r="O151" s="50">
        <f>'cieki 2022'!AI152</f>
        <v>21</v>
      </c>
      <c r="P151" s="50">
        <f>'cieki 2022'!AJ152</f>
        <v>2.5</v>
      </c>
      <c r="Q151" s="50">
        <f>'cieki 2022'!AK152</f>
        <v>29</v>
      </c>
      <c r="R151" s="50">
        <f>'cieki 2022'!AL152</f>
        <v>14</v>
      </c>
      <c r="S151" s="50">
        <f>'cieki 2022'!AM152</f>
        <v>10</v>
      </c>
      <c r="T151" s="50">
        <f>'cieki 2022'!AN152</f>
        <v>10</v>
      </c>
      <c r="U151" s="50">
        <f>'cieki 2022'!AP152</f>
        <v>9</v>
      </c>
      <c r="V151" s="50">
        <f>'cieki 2022'!AQ152</f>
        <v>1.5</v>
      </c>
      <c r="W151" s="50">
        <f>'cieki 2022'!AR152</f>
        <v>2.5</v>
      </c>
      <c r="X151" s="50">
        <f>'cieki 2022'!AS152</f>
        <v>2.5</v>
      </c>
      <c r="Y151" s="50">
        <f>'cieki 2022'!AT152</f>
        <v>20</v>
      </c>
      <c r="Z151" s="50">
        <f>'cieki 2022'!AU152</f>
        <v>11</v>
      </c>
      <c r="AA151" s="50">
        <f>'cieki 2022'!AV152</f>
        <v>5</v>
      </c>
      <c r="AB151" s="50">
        <f>'cieki 2022'!AW152</f>
        <v>2.5</v>
      </c>
      <c r="AC151" s="50">
        <f>'cieki 2022'!AX152</f>
        <v>13</v>
      </c>
      <c r="AD151" s="50">
        <f>'cieki 2022'!AY152</f>
        <v>2.5</v>
      </c>
      <c r="AE151" s="50">
        <f>'cieki 2022'!BA152</f>
        <v>135</v>
      </c>
      <c r="AF151" s="50">
        <f>'cieki 2022'!BI152</f>
        <v>0.5</v>
      </c>
      <c r="AG151" s="50">
        <f>'cieki 2022'!BK152</f>
        <v>0.5</v>
      </c>
      <c r="AH151" s="50">
        <f>'cieki 2022'!BL152</f>
        <v>0.05</v>
      </c>
      <c r="AI151" s="50">
        <f>'cieki 2022'!BM152</f>
        <v>0.05</v>
      </c>
      <c r="AJ151" s="50">
        <f>'cieki 2022'!BN152</f>
        <v>0.05</v>
      </c>
      <c r="AK151" s="50">
        <f>'cieki 2022'!BQ152</f>
        <v>0.4</v>
      </c>
      <c r="AL151" s="50">
        <f>'cieki 2022'!BR152</f>
        <v>0.05</v>
      </c>
      <c r="AM151" s="50">
        <f>'cieki 2022'!BT152</f>
        <v>0.05</v>
      </c>
      <c r="AN151" s="50">
        <f>'cieki 2022'!BU152</f>
        <v>0.05</v>
      </c>
      <c r="AO151" s="50">
        <f>'cieki 2022'!BV152</f>
        <v>0.05</v>
      </c>
      <c r="AP151" s="50">
        <f>'cieki 2022'!BW152</f>
        <v>0.1</v>
      </c>
      <c r="AQ151" s="139">
        <f>'cieki 2022'!BY152</f>
        <v>0</v>
      </c>
      <c r="AR151" s="139">
        <f>'cieki 2022'!CJ152</f>
        <v>0</v>
      </c>
      <c r="AS151" s="139">
        <f>'cieki 2022'!CM152</f>
        <v>0</v>
      </c>
      <c r="AT151" s="139">
        <f>'cieki 2022'!CR152</f>
        <v>0</v>
      </c>
      <c r="AU151" s="139">
        <f>'cieki 2022'!CW152</f>
        <v>0</v>
      </c>
      <c r="AV151" s="139">
        <f>'cieki 2022'!DB152</f>
        <v>0</v>
      </c>
      <c r="AW151" s="50">
        <f>'cieki 2022'!DC152</f>
        <v>0.05</v>
      </c>
      <c r="AX151" s="74">
        <f>'cieki 2022'!DD152</f>
        <v>0.05</v>
      </c>
      <c r="AY151" s="72" t="s">
        <v>161</v>
      </c>
      <c r="AZ151" s="8"/>
    </row>
    <row r="152" spans="1:52" s="49" customFormat="1" x14ac:dyDescent="0.2">
      <c r="A152" s="7">
        <f>'cieki 2022'!B153</f>
        <v>325</v>
      </c>
      <c r="B152" s="12" t="str">
        <f>'cieki 2022'!D153</f>
        <v>Piława - poniżej Zabrodzia</v>
      </c>
      <c r="C152" s="37">
        <f>'cieki 2022'!I153</f>
        <v>0.05</v>
      </c>
      <c r="D152" s="37">
        <f>'cieki 2022'!J153</f>
        <v>1.5</v>
      </c>
      <c r="E152" s="37">
        <f>'cieki 2022'!L153</f>
        <v>2.5000000000000001E-2</v>
      </c>
      <c r="F152" s="37">
        <f>'cieki 2022'!N153</f>
        <v>3.85</v>
      </c>
      <c r="G152" s="37">
        <f>'cieki 2022'!O153</f>
        <v>9.0299999999999994</v>
      </c>
      <c r="H152" s="37">
        <f>'cieki 2022'!P153</f>
        <v>4.7999999999999996E-3</v>
      </c>
      <c r="I152" s="37">
        <f>'cieki 2022'!S153</f>
        <v>2.84</v>
      </c>
      <c r="J152" s="37">
        <f>'cieki 2022'!T153</f>
        <v>0.5</v>
      </c>
      <c r="K152" s="50">
        <f>'cieki 2022'!X153</f>
        <v>18.399999999999999</v>
      </c>
      <c r="L152" s="50">
        <f>'cieki 2022'!AA153</f>
        <v>2970</v>
      </c>
      <c r="M152" s="50">
        <f>'cieki 2022'!AB153</f>
        <v>45.3</v>
      </c>
      <c r="N152" s="50">
        <f>'cieki 2022'!AH153</f>
        <v>87</v>
      </c>
      <c r="O152" s="50">
        <f>'cieki 2022'!AI153</f>
        <v>72</v>
      </c>
      <c r="P152" s="50">
        <f>'cieki 2022'!AJ153</f>
        <v>21</v>
      </c>
      <c r="Q152" s="50">
        <f>'cieki 2022'!AK153</f>
        <v>184</v>
      </c>
      <c r="R152" s="50">
        <f>'cieki 2022'!AL153</f>
        <v>220</v>
      </c>
      <c r="S152" s="50">
        <f>'cieki 2022'!AM153</f>
        <v>64</v>
      </c>
      <c r="T152" s="50">
        <f>'cieki 2022'!AN153</f>
        <v>62</v>
      </c>
      <c r="U152" s="50">
        <f>'cieki 2022'!AP153</f>
        <v>29</v>
      </c>
      <c r="V152" s="50">
        <f>'cieki 2022'!AQ153</f>
        <v>14</v>
      </c>
      <c r="W152" s="50">
        <f>'cieki 2022'!AR153</f>
        <v>158</v>
      </c>
      <c r="X152" s="50">
        <f>'cieki 2022'!AS153</f>
        <v>229</v>
      </c>
      <c r="Y152" s="50">
        <f>'cieki 2022'!AT153</f>
        <v>119</v>
      </c>
      <c r="Z152" s="50">
        <f>'cieki 2022'!AU153</f>
        <v>78</v>
      </c>
      <c r="AA152" s="50">
        <f>'cieki 2022'!AV153</f>
        <v>33</v>
      </c>
      <c r="AB152" s="50">
        <f>'cieki 2022'!AW153</f>
        <v>26</v>
      </c>
      <c r="AC152" s="50">
        <f>'cieki 2022'!AX153</f>
        <v>58</v>
      </c>
      <c r="AD152" s="50">
        <f>'cieki 2022'!AY153</f>
        <v>9</v>
      </c>
      <c r="AE152" s="50">
        <f>'cieki 2022'!BA153</f>
        <v>1341</v>
      </c>
      <c r="AF152" s="50">
        <f>'cieki 2022'!BI153</f>
        <v>0.5</v>
      </c>
      <c r="AG152" s="50">
        <f>'cieki 2022'!BK153</f>
        <v>0.5</v>
      </c>
      <c r="AH152" s="50">
        <f>'cieki 2022'!BL153</f>
        <v>0.05</v>
      </c>
      <c r="AI152" s="50">
        <f>'cieki 2022'!BM153</f>
        <v>0.05</v>
      </c>
      <c r="AJ152" s="50">
        <f>'cieki 2022'!BN153</f>
        <v>0.05</v>
      </c>
      <c r="AK152" s="50">
        <f>'cieki 2022'!BQ153</f>
        <v>0.4</v>
      </c>
      <c r="AL152" s="50">
        <f>'cieki 2022'!BR153</f>
        <v>0.05</v>
      </c>
      <c r="AM152" s="50">
        <f>'cieki 2022'!BT153</f>
        <v>0.05</v>
      </c>
      <c r="AN152" s="50">
        <f>'cieki 2022'!BU153</f>
        <v>0.05</v>
      </c>
      <c r="AO152" s="50">
        <f>'cieki 2022'!BV153</f>
        <v>0.05</v>
      </c>
      <c r="AP152" s="50">
        <f>'cieki 2022'!BW153</f>
        <v>0.1</v>
      </c>
      <c r="AQ152" s="139">
        <f>'cieki 2022'!BY153</f>
        <v>0</v>
      </c>
      <c r="AR152" s="139">
        <f>'cieki 2022'!CJ153</f>
        <v>0</v>
      </c>
      <c r="AS152" s="139">
        <f>'cieki 2022'!CM153</f>
        <v>0</v>
      </c>
      <c r="AT152" s="139">
        <f>'cieki 2022'!CR153</f>
        <v>0</v>
      </c>
      <c r="AU152" s="139">
        <f>'cieki 2022'!CW153</f>
        <v>0</v>
      </c>
      <c r="AV152" s="139">
        <f>'cieki 2022'!DB153</f>
        <v>0</v>
      </c>
      <c r="AW152" s="50">
        <f>'cieki 2022'!DC153</f>
        <v>0.05</v>
      </c>
      <c r="AX152" s="74">
        <f>'cieki 2022'!DD153</f>
        <v>0.05</v>
      </c>
      <c r="AY152" s="71" t="s">
        <v>164</v>
      </c>
      <c r="AZ152" s="143"/>
    </row>
    <row r="153" spans="1:52" s="49" customFormat="1" x14ac:dyDescent="0.2">
      <c r="A153" s="7">
        <f>'cieki 2022'!B154</f>
        <v>326</v>
      </c>
      <c r="B153" s="12" t="str">
        <f>'cieki 2022'!D154</f>
        <v>Piwonia - Koczergi</v>
      </c>
      <c r="C153" s="37">
        <f>'cieki 2022'!I154</f>
        <v>0.05</v>
      </c>
      <c r="D153" s="37">
        <f>'cieki 2022'!J154</f>
        <v>1.5</v>
      </c>
      <c r="E153" s="37">
        <f>'cieki 2022'!L154</f>
        <v>2.5000000000000001E-2</v>
      </c>
      <c r="F153" s="37">
        <f>'cieki 2022'!N154</f>
        <v>1.06</v>
      </c>
      <c r="G153" s="37">
        <f>'cieki 2022'!O154</f>
        <v>2.59</v>
      </c>
      <c r="H153" s="37">
        <f>'cieki 2022'!P154</f>
        <v>5.0000000000000001E-4</v>
      </c>
      <c r="I153" s="37">
        <f>'cieki 2022'!S154</f>
        <v>0.2</v>
      </c>
      <c r="J153" s="37">
        <f>'cieki 2022'!T154</f>
        <v>0.5</v>
      </c>
      <c r="K153" s="50">
        <f>'cieki 2022'!X154</f>
        <v>1.68</v>
      </c>
      <c r="L153" s="50">
        <f>'cieki 2022'!AA154</f>
        <v>804</v>
      </c>
      <c r="M153" s="50">
        <f>'cieki 2022'!AB154</f>
        <v>15.4</v>
      </c>
      <c r="N153" s="50">
        <f>'cieki 2022'!AH154</f>
        <v>2.5</v>
      </c>
      <c r="O153" s="50">
        <f>'cieki 2022'!AI154</f>
        <v>2.5</v>
      </c>
      <c r="P153" s="50">
        <f>'cieki 2022'!AJ154</f>
        <v>2.5</v>
      </c>
      <c r="Q153" s="50">
        <f>'cieki 2022'!AK154</f>
        <v>2.5</v>
      </c>
      <c r="R153" s="50">
        <f>'cieki 2022'!AL154</f>
        <v>2.5</v>
      </c>
      <c r="S153" s="50">
        <f>'cieki 2022'!AM154</f>
        <v>2.5</v>
      </c>
      <c r="T153" s="50">
        <f>'cieki 2022'!AN154</f>
        <v>2.5</v>
      </c>
      <c r="U153" s="50">
        <f>'cieki 2022'!AP154</f>
        <v>2.5</v>
      </c>
      <c r="V153" s="50">
        <f>'cieki 2022'!AQ154</f>
        <v>1.5</v>
      </c>
      <c r="W153" s="50">
        <f>'cieki 2022'!AR154</f>
        <v>2.5</v>
      </c>
      <c r="X153" s="50">
        <f>'cieki 2022'!AS154</f>
        <v>2.5</v>
      </c>
      <c r="Y153" s="50">
        <f>'cieki 2022'!AT154</f>
        <v>2.5</v>
      </c>
      <c r="Z153" s="50">
        <f>'cieki 2022'!AU154</f>
        <v>2.5</v>
      </c>
      <c r="AA153" s="50">
        <f>'cieki 2022'!AV154</f>
        <v>2.5</v>
      </c>
      <c r="AB153" s="50">
        <f>'cieki 2022'!AW154</f>
        <v>2.5</v>
      </c>
      <c r="AC153" s="50">
        <f>'cieki 2022'!AX154</f>
        <v>6</v>
      </c>
      <c r="AD153" s="50">
        <f>'cieki 2022'!AY154</f>
        <v>2.5</v>
      </c>
      <c r="AE153" s="50">
        <f>'cieki 2022'!BA154</f>
        <v>31.5</v>
      </c>
      <c r="AF153" s="50">
        <f>'cieki 2022'!BI154</f>
        <v>0.5</v>
      </c>
      <c r="AG153" s="50">
        <f>'cieki 2022'!BK154</f>
        <v>0.5</v>
      </c>
      <c r="AH153" s="50">
        <f>'cieki 2022'!BL154</f>
        <v>0.05</v>
      </c>
      <c r="AI153" s="50">
        <f>'cieki 2022'!BM154</f>
        <v>0.05</v>
      </c>
      <c r="AJ153" s="50">
        <f>'cieki 2022'!BN154</f>
        <v>0.05</v>
      </c>
      <c r="AK153" s="50">
        <f>'cieki 2022'!BQ154</f>
        <v>0.4</v>
      </c>
      <c r="AL153" s="50">
        <f>'cieki 2022'!BR154</f>
        <v>0.05</v>
      </c>
      <c r="AM153" s="50">
        <f>'cieki 2022'!BT154</f>
        <v>0.05</v>
      </c>
      <c r="AN153" s="50">
        <f>'cieki 2022'!BU154</f>
        <v>0.05</v>
      </c>
      <c r="AO153" s="50">
        <f>'cieki 2022'!BV154</f>
        <v>0.05</v>
      </c>
      <c r="AP153" s="50">
        <f>'cieki 2022'!BW154</f>
        <v>0.1</v>
      </c>
      <c r="AQ153" s="139">
        <f>'cieki 2022'!BY154</f>
        <v>0</v>
      </c>
      <c r="AR153" s="139">
        <f>'cieki 2022'!CJ154</f>
        <v>0</v>
      </c>
      <c r="AS153" s="139">
        <f>'cieki 2022'!CM154</f>
        <v>0</v>
      </c>
      <c r="AT153" s="139">
        <f>'cieki 2022'!CR154</f>
        <v>0</v>
      </c>
      <c r="AU153" s="139">
        <f>'cieki 2022'!CW154</f>
        <v>0</v>
      </c>
      <c r="AV153" s="139">
        <f>'cieki 2022'!DB154</f>
        <v>0</v>
      </c>
      <c r="AW153" s="50">
        <f>'cieki 2022'!DC154</f>
        <v>0.05</v>
      </c>
      <c r="AX153" s="74">
        <f>'cieki 2022'!DD154</f>
        <v>0.05</v>
      </c>
      <c r="AY153" s="72" t="s">
        <v>161</v>
      </c>
      <c r="AZ153" s="8"/>
    </row>
    <row r="154" spans="1:52" s="49" customFormat="1" x14ac:dyDescent="0.2">
      <c r="A154" s="7">
        <f>'cieki 2022'!B155</f>
        <v>327</v>
      </c>
      <c r="B154" s="12" t="str">
        <f>'cieki 2022'!D155</f>
        <v>Pliszka - m. Urad</v>
      </c>
      <c r="C154" s="37">
        <f>'cieki 2022'!I155</f>
        <v>0.05</v>
      </c>
      <c r="D154" s="37">
        <f>'cieki 2022'!J155</f>
        <v>1.5</v>
      </c>
      <c r="E154" s="37">
        <f>'cieki 2022'!L155</f>
        <v>2.5000000000000001E-2</v>
      </c>
      <c r="F154" s="37">
        <f>'cieki 2022'!N155</f>
        <v>4.25</v>
      </c>
      <c r="G154" s="37">
        <f>'cieki 2022'!O155</f>
        <v>13.1</v>
      </c>
      <c r="H154" s="37">
        <f>'cieki 2022'!P155</f>
        <v>0.20399999999999999</v>
      </c>
      <c r="I154" s="37">
        <f>'cieki 2022'!S155</f>
        <v>2.12</v>
      </c>
      <c r="J154" s="37">
        <f>'cieki 2022'!T155</f>
        <v>15.8</v>
      </c>
      <c r="K154" s="50">
        <f>'cieki 2022'!X155</f>
        <v>36.1</v>
      </c>
      <c r="L154" s="50">
        <f>'cieki 2022'!AA155</f>
        <v>4960</v>
      </c>
      <c r="M154" s="50">
        <f>'cieki 2022'!AB155</f>
        <v>341</v>
      </c>
      <c r="N154" s="50">
        <f>'cieki 2022'!AH155</f>
        <v>14</v>
      </c>
      <c r="O154" s="50">
        <f>'cieki 2022'!AI155</f>
        <v>83</v>
      </c>
      <c r="P154" s="50">
        <f>'cieki 2022'!AJ155</f>
        <v>11</v>
      </c>
      <c r="Q154" s="50">
        <f>'cieki 2022'!AK155</f>
        <v>114</v>
      </c>
      <c r="R154" s="50">
        <f>'cieki 2022'!AL155</f>
        <v>65</v>
      </c>
      <c r="S154" s="50">
        <f>'cieki 2022'!AM155</f>
        <v>32</v>
      </c>
      <c r="T154" s="50">
        <f>'cieki 2022'!AN155</f>
        <v>23</v>
      </c>
      <c r="U154" s="50">
        <f>'cieki 2022'!AP155</f>
        <v>15</v>
      </c>
      <c r="V154" s="50">
        <f>'cieki 2022'!AQ155</f>
        <v>1.5</v>
      </c>
      <c r="W154" s="50">
        <f>'cieki 2022'!AR155</f>
        <v>9</v>
      </c>
      <c r="X154" s="50">
        <f>'cieki 2022'!AS155</f>
        <v>13</v>
      </c>
      <c r="Y154" s="50">
        <f>'cieki 2022'!AT155</f>
        <v>85</v>
      </c>
      <c r="Z154" s="50">
        <f>'cieki 2022'!AU155</f>
        <v>34</v>
      </c>
      <c r="AA154" s="50">
        <f>'cieki 2022'!AV155</f>
        <v>14</v>
      </c>
      <c r="AB154" s="50">
        <f>'cieki 2022'!AW155</f>
        <v>12</v>
      </c>
      <c r="AC154" s="50">
        <f>'cieki 2022'!AX155</f>
        <v>22</v>
      </c>
      <c r="AD154" s="50">
        <f>'cieki 2022'!AY155</f>
        <v>7</v>
      </c>
      <c r="AE154" s="50">
        <f>'cieki 2022'!BA155</f>
        <v>498.5</v>
      </c>
      <c r="AF154" s="50">
        <f>'cieki 2022'!BI155</f>
        <v>0.5</v>
      </c>
      <c r="AG154" s="50">
        <f>'cieki 2022'!BK155</f>
        <v>0.5</v>
      </c>
      <c r="AH154" s="50">
        <f>'cieki 2022'!BL155</f>
        <v>0.05</v>
      </c>
      <c r="AI154" s="50">
        <f>'cieki 2022'!BM155</f>
        <v>0.05</v>
      </c>
      <c r="AJ154" s="50">
        <f>'cieki 2022'!BN155</f>
        <v>0.05</v>
      </c>
      <c r="AK154" s="50">
        <f>'cieki 2022'!BQ155</f>
        <v>0.4</v>
      </c>
      <c r="AL154" s="50">
        <f>'cieki 2022'!BR155</f>
        <v>0.05</v>
      </c>
      <c r="AM154" s="50">
        <f>'cieki 2022'!BT155</f>
        <v>0.05</v>
      </c>
      <c r="AN154" s="50">
        <f>'cieki 2022'!BU155</f>
        <v>0.05</v>
      </c>
      <c r="AO154" s="50">
        <f>'cieki 2022'!BV155</f>
        <v>0.05</v>
      </c>
      <c r="AP154" s="50">
        <f>'cieki 2022'!BW155</f>
        <v>0.1</v>
      </c>
      <c r="AQ154" s="139">
        <f>'cieki 2022'!BY155</f>
        <v>0</v>
      </c>
      <c r="AR154" s="139">
        <f>'cieki 2022'!CJ155</f>
        <v>0</v>
      </c>
      <c r="AS154" s="139">
        <f>'cieki 2022'!CM155</f>
        <v>0</v>
      </c>
      <c r="AT154" s="139">
        <f>'cieki 2022'!CR155</f>
        <v>0</v>
      </c>
      <c r="AU154" s="139">
        <f>'cieki 2022'!CW155</f>
        <v>0</v>
      </c>
      <c r="AV154" s="139">
        <f>'cieki 2022'!DB155</f>
        <v>0</v>
      </c>
      <c r="AW154" s="50">
        <f>'cieki 2022'!DC155</f>
        <v>0.05</v>
      </c>
      <c r="AX154" s="74">
        <f>'cieki 2022'!DD155</f>
        <v>0.05</v>
      </c>
      <c r="AY154" s="81" t="s">
        <v>162</v>
      </c>
      <c r="AZ154" s="8"/>
    </row>
    <row r="155" spans="1:52" s="49" customFormat="1" x14ac:dyDescent="0.2">
      <c r="A155" s="7">
        <f>'cieki 2022'!B156</f>
        <v>328</v>
      </c>
      <c r="B155" s="12" t="str">
        <f>'cieki 2022'!D156</f>
        <v>Plitnica - Płytnica</v>
      </c>
      <c r="C155" s="37">
        <f>'cieki 2022'!I156</f>
        <v>0.05</v>
      </c>
      <c r="D155" s="37">
        <f>'cieki 2022'!J156</f>
        <v>1.5</v>
      </c>
      <c r="E155" s="37">
        <f>'cieki 2022'!L156</f>
        <v>2.5000000000000001E-2</v>
      </c>
      <c r="F155" s="37">
        <f>'cieki 2022'!N156</f>
        <v>2.41</v>
      </c>
      <c r="G155" s="37">
        <f>'cieki 2022'!O156</f>
        <v>9.3699999999999992</v>
      </c>
      <c r="H155" s="37">
        <f>'cieki 2022'!P156</f>
        <v>2.8E-3</v>
      </c>
      <c r="I155" s="37">
        <f>'cieki 2022'!S156</f>
        <v>1.32</v>
      </c>
      <c r="J155" s="37">
        <f>'cieki 2022'!T156</f>
        <v>1.83</v>
      </c>
      <c r="K155" s="50">
        <f>'cieki 2022'!X156</f>
        <v>8.64</v>
      </c>
      <c r="L155" s="50">
        <f>'cieki 2022'!AA156</f>
        <v>2150</v>
      </c>
      <c r="M155" s="50">
        <f>'cieki 2022'!AB156</f>
        <v>117</v>
      </c>
      <c r="N155" s="50">
        <f>'cieki 2022'!AH156</f>
        <v>32</v>
      </c>
      <c r="O155" s="50">
        <f>'cieki 2022'!AI156</f>
        <v>82</v>
      </c>
      <c r="P155" s="50">
        <f>'cieki 2022'!AJ156</f>
        <v>5</v>
      </c>
      <c r="Q155" s="50">
        <f>'cieki 2022'!AK156</f>
        <v>79</v>
      </c>
      <c r="R155" s="50">
        <f>'cieki 2022'!AL156</f>
        <v>55</v>
      </c>
      <c r="S155" s="50">
        <f>'cieki 2022'!AM156</f>
        <v>27</v>
      </c>
      <c r="T155" s="50">
        <f>'cieki 2022'!AN156</f>
        <v>32</v>
      </c>
      <c r="U155" s="50">
        <f>'cieki 2022'!AP156</f>
        <v>14</v>
      </c>
      <c r="V155" s="50">
        <f>'cieki 2022'!AQ156</f>
        <v>1.5</v>
      </c>
      <c r="W155" s="50">
        <f>'cieki 2022'!AR156</f>
        <v>8</v>
      </c>
      <c r="X155" s="50">
        <f>'cieki 2022'!AS156</f>
        <v>7</v>
      </c>
      <c r="Y155" s="50">
        <f>'cieki 2022'!AT156</f>
        <v>58</v>
      </c>
      <c r="Z155" s="50">
        <f>'cieki 2022'!AU156</f>
        <v>37</v>
      </c>
      <c r="AA155" s="50">
        <f>'cieki 2022'!AV156</f>
        <v>16</v>
      </c>
      <c r="AB155" s="50">
        <f>'cieki 2022'!AW156</f>
        <v>13</v>
      </c>
      <c r="AC155" s="50">
        <f>'cieki 2022'!AX156</f>
        <v>24</v>
      </c>
      <c r="AD155" s="50">
        <f>'cieki 2022'!AY156</f>
        <v>7</v>
      </c>
      <c r="AE155" s="50">
        <f>'cieki 2022'!BA156</f>
        <v>439.5</v>
      </c>
      <c r="AF155" s="50">
        <f>'cieki 2022'!BI156</f>
        <v>0.5</v>
      </c>
      <c r="AG155" s="50">
        <f>'cieki 2022'!BK156</f>
        <v>0.5</v>
      </c>
      <c r="AH155" s="50">
        <f>'cieki 2022'!BL156</f>
        <v>0.05</v>
      </c>
      <c r="AI155" s="50">
        <f>'cieki 2022'!BM156</f>
        <v>0.05</v>
      </c>
      <c r="AJ155" s="50">
        <f>'cieki 2022'!BN156</f>
        <v>0.05</v>
      </c>
      <c r="AK155" s="50">
        <f>'cieki 2022'!BQ156</f>
        <v>0.4</v>
      </c>
      <c r="AL155" s="50">
        <f>'cieki 2022'!BR156</f>
        <v>0.05</v>
      </c>
      <c r="AM155" s="50">
        <f>'cieki 2022'!BT156</f>
        <v>0.05</v>
      </c>
      <c r="AN155" s="50">
        <f>'cieki 2022'!BU156</f>
        <v>0.05</v>
      </c>
      <c r="AO155" s="50">
        <f>'cieki 2022'!BV156</f>
        <v>0.05</v>
      </c>
      <c r="AP155" s="50">
        <f>'cieki 2022'!BW156</f>
        <v>0.1</v>
      </c>
      <c r="AQ155" s="139">
        <f>'cieki 2022'!BY156</f>
        <v>0</v>
      </c>
      <c r="AR155" s="139">
        <f>'cieki 2022'!CJ156</f>
        <v>0</v>
      </c>
      <c r="AS155" s="139">
        <f>'cieki 2022'!CM156</f>
        <v>0</v>
      </c>
      <c r="AT155" s="139">
        <f>'cieki 2022'!CR156</f>
        <v>0</v>
      </c>
      <c r="AU155" s="139">
        <f>'cieki 2022'!CW156</f>
        <v>0</v>
      </c>
      <c r="AV155" s="139">
        <f>'cieki 2022'!DB156</f>
        <v>0</v>
      </c>
      <c r="AW155" s="50">
        <f>'cieki 2022'!DC156</f>
        <v>0.05</v>
      </c>
      <c r="AX155" s="74">
        <f>'cieki 2022'!DD156</f>
        <v>0.05</v>
      </c>
      <c r="AY155" s="81" t="s">
        <v>162</v>
      </c>
      <c r="AZ155" s="8"/>
    </row>
    <row r="156" spans="1:52" s="49" customFormat="1" x14ac:dyDescent="0.2">
      <c r="A156" s="7">
        <f>'cieki 2022'!B157</f>
        <v>329</v>
      </c>
      <c r="B156" s="12" t="str">
        <f>'cieki 2022'!D157</f>
        <v>Płocha - Śliwice</v>
      </c>
      <c r="C156" s="37">
        <f>'cieki 2022'!I157</f>
        <v>0.05</v>
      </c>
      <c r="D156" s="37">
        <f>'cieki 2022'!J157</f>
        <v>1.5</v>
      </c>
      <c r="E156" s="37">
        <f>'cieki 2022'!L157</f>
        <v>2.5000000000000001E-2</v>
      </c>
      <c r="F156" s="37">
        <f>'cieki 2022'!N157</f>
        <v>3.36</v>
      </c>
      <c r="G156" s="37">
        <f>'cieki 2022'!O157</f>
        <v>5.18</v>
      </c>
      <c r="H156" s="37">
        <f>'cieki 2022'!P157</f>
        <v>4.4999999999999997E-3</v>
      </c>
      <c r="I156" s="37">
        <f>'cieki 2022'!S157</f>
        <v>2.39</v>
      </c>
      <c r="J156" s="37">
        <f>'cieki 2022'!T157</f>
        <v>2.2999999999999998</v>
      </c>
      <c r="K156" s="50">
        <f>'cieki 2022'!X157</f>
        <v>14.5</v>
      </c>
      <c r="L156" s="50">
        <f>'cieki 2022'!AA157</f>
        <v>3160</v>
      </c>
      <c r="M156" s="50">
        <f>'cieki 2022'!AB157</f>
        <v>42.2</v>
      </c>
      <c r="N156" s="50">
        <f>'cieki 2022'!AH157</f>
        <v>5</v>
      </c>
      <c r="O156" s="50">
        <f>'cieki 2022'!AI157</f>
        <v>9</v>
      </c>
      <c r="P156" s="50">
        <f>'cieki 2022'!AJ157</f>
        <v>5</v>
      </c>
      <c r="Q156" s="50">
        <f>'cieki 2022'!AK157</f>
        <v>73</v>
      </c>
      <c r="R156" s="50">
        <f>'cieki 2022'!AL157</f>
        <v>110</v>
      </c>
      <c r="S156" s="50">
        <f>'cieki 2022'!AM157</f>
        <v>78</v>
      </c>
      <c r="T156" s="50">
        <f>'cieki 2022'!AN157</f>
        <v>88</v>
      </c>
      <c r="U156" s="50">
        <f>'cieki 2022'!AP157</f>
        <v>49</v>
      </c>
      <c r="V156" s="50">
        <f>'cieki 2022'!AQ157</f>
        <v>1.5</v>
      </c>
      <c r="W156" s="50">
        <f>'cieki 2022'!AR157</f>
        <v>2.5</v>
      </c>
      <c r="X156" s="50">
        <f>'cieki 2022'!AS157</f>
        <v>2.5</v>
      </c>
      <c r="Y156" s="50">
        <f>'cieki 2022'!AT157</f>
        <v>74</v>
      </c>
      <c r="Z156" s="50">
        <f>'cieki 2022'!AU157</f>
        <v>112</v>
      </c>
      <c r="AA156" s="50">
        <f>'cieki 2022'!AV157</f>
        <v>50</v>
      </c>
      <c r="AB156" s="50">
        <f>'cieki 2022'!AW157</f>
        <v>52</v>
      </c>
      <c r="AC156" s="50">
        <f>'cieki 2022'!AX157</f>
        <v>61</v>
      </c>
      <c r="AD156" s="50">
        <f>'cieki 2022'!AY157</f>
        <v>24</v>
      </c>
      <c r="AE156" s="50">
        <f>'cieki 2022'!BA157</f>
        <v>610.5</v>
      </c>
      <c r="AF156" s="50">
        <f>'cieki 2022'!BI157</f>
        <v>0.5</v>
      </c>
      <c r="AG156" s="50">
        <f>'cieki 2022'!BK157</f>
        <v>0.5</v>
      </c>
      <c r="AH156" s="50">
        <f>'cieki 2022'!BL157</f>
        <v>0.05</v>
      </c>
      <c r="AI156" s="50">
        <f>'cieki 2022'!BM157</f>
        <v>0.05</v>
      </c>
      <c r="AJ156" s="50">
        <f>'cieki 2022'!BN157</f>
        <v>0.05</v>
      </c>
      <c r="AK156" s="50">
        <f>'cieki 2022'!BQ157</f>
        <v>0.4</v>
      </c>
      <c r="AL156" s="50">
        <f>'cieki 2022'!BR157</f>
        <v>0.05</v>
      </c>
      <c r="AM156" s="50">
        <f>'cieki 2022'!BT157</f>
        <v>0.05</v>
      </c>
      <c r="AN156" s="50">
        <f>'cieki 2022'!BU157</f>
        <v>0.05</v>
      </c>
      <c r="AO156" s="50">
        <f>'cieki 2022'!BV157</f>
        <v>0.05</v>
      </c>
      <c r="AP156" s="50">
        <f>'cieki 2022'!BW157</f>
        <v>0.1</v>
      </c>
      <c r="AQ156" s="139">
        <f>'cieki 2022'!BY157</f>
        <v>0</v>
      </c>
      <c r="AR156" s="139">
        <f>'cieki 2022'!CJ157</f>
        <v>0</v>
      </c>
      <c r="AS156" s="139">
        <f>'cieki 2022'!CM157</f>
        <v>0</v>
      </c>
      <c r="AT156" s="139">
        <f>'cieki 2022'!CR157</f>
        <v>0</v>
      </c>
      <c r="AU156" s="139">
        <f>'cieki 2022'!CW157</f>
        <v>0</v>
      </c>
      <c r="AV156" s="139">
        <f>'cieki 2022'!DB157</f>
        <v>0</v>
      </c>
      <c r="AW156" s="50">
        <f>'cieki 2022'!DC157</f>
        <v>0.05</v>
      </c>
      <c r="AX156" s="74">
        <f>'cieki 2022'!DD157</f>
        <v>0.05</v>
      </c>
      <c r="AY156" s="72" t="s">
        <v>161</v>
      </c>
      <c r="AZ156" s="8"/>
    </row>
    <row r="157" spans="1:52" s="49" customFormat="1" ht="25.5" x14ac:dyDescent="0.2">
      <c r="A157" s="7">
        <f>'cieki 2022'!B158</f>
        <v>330</v>
      </c>
      <c r="B157" s="12" t="str">
        <f>'cieki 2022'!D158</f>
        <v>Płonia - poniżej m. Szczecin-Dąbie (ujście do j. Dąbie)</v>
      </c>
      <c r="C157" s="37">
        <f>'cieki 2022'!I158</f>
        <v>0.05</v>
      </c>
      <c r="D157" s="37">
        <f>'cieki 2022'!J158</f>
        <v>1.5</v>
      </c>
      <c r="E157" s="37">
        <f>'cieki 2022'!L158</f>
        <v>2.5000000000000001E-2</v>
      </c>
      <c r="F157" s="37">
        <f>'cieki 2022'!N158</f>
        <v>3.56</v>
      </c>
      <c r="G157" s="37">
        <f>'cieki 2022'!O158</f>
        <v>79.8</v>
      </c>
      <c r="H157" s="37">
        <f>'cieki 2022'!P158</f>
        <v>2.4299999999999999E-2</v>
      </c>
      <c r="I157" s="37">
        <f>'cieki 2022'!S158</f>
        <v>1.96</v>
      </c>
      <c r="J157" s="37">
        <f>'cieki 2022'!T158</f>
        <v>308</v>
      </c>
      <c r="K157" s="50">
        <f>'cieki 2022'!X158</f>
        <v>22.3</v>
      </c>
      <c r="L157" s="50">
        <f>'cieki 2022'!AA158</f>
        <v>2110</v>
      </c>
      <c r="M157" s="50">
        <f>'cieki 2022'!AB158</f>
        <v>36</v>
      </c>
      <c r="N157" s="50">
        <f>'cieki 2022'!AH158</f>
        <v>35</v>
      </c>
      <c r="O157" s="50">
        <f>'cieki 2022'!AI158</f>
        <v>72</v>
      </c>
      <c r="P157" s="50">
        <f>'cieki 2022'!AJ158</f>
        <v>18</v>
      </c>
      <c r="Q157" s="50">
        <f>'cieki 2022'!AK158</f>
        <v>182</v>
      </c>
      <c r="R157" s="50">
        <f>'cieki 2022'!AL158</f>
        <v>130</v>
      </c>
      <c r="S157" s="50">
        <f>'cieki 2022'!AM158</f>
        <v>60</v>
      </c>
      <c r="T157" s="50">
        <f>'cieki 2022'!AN158</f>
        <v>63</v>
      </c>
      <c r="U157" s="50">
        <f>'cieki 2022'!AP158</f>
        <v>36</v>
      </c>
      <c r="V157" s="50">
        <f>'cieki 2022'!AQ158</f>
        <v>57</v>
      </c>
      <c r="W157" s="50">
        <f>'cieki 2022'!AR158</f>
        <v>9</v>
      </c>
      <c r="X157" s="50">
        <f>'cieki 2022'!AS158</f>
        <v>7</v>
      </c>
      <c r="Y157" s="50">
        <f>'cieki 2022'!AT158</f>
        <v>147</v>
      </c>
      <c r="Z157" s="50">
        <f>'cieki 2022'!AU158</f>
        <v>84</v>
      </c>
      <c r="AA157" s="50">
        <f>'cieki 2022'!AV158</f>
        <v>36</v>
      </c>
      <c r="AB157" s="50">
        <f>'cieki 2022'!AW158</f>
        <v>33</v>
      </c>
      <c r="AC157" s="50">
        <f>'cieki 2022'!AX158</f>
        <v>49</v>
      </c>
      <c r="AD157" s="50">
        <f>'cieki 2022'!AY158</f>
        <v>19</v>
      </c>
      <c r="AE157" s="50">
        <f>'cieki 2022'!BA158</f>
        <v>900</v>
      </c>
      <c r="AF157" s="50">
        <f>'cieki 2022'!BI158</f>
        <v>0.5</v>
      </c>
      <c r="AG157" s="50">
        <f>'cieki 2022'!BK158</f>
        <v>0.5</v>
      </c>
      <c r="AH157" s="50">
        <f>'cieki 2022'!BL158</f>
        <v>0.05</v>
      </c>
      <c r="AI157" s="50">
        <f>'cieki 2022'!BM158</f>
        <v>0.05</v>
      </c>
      <c r="AJ157" s="50">
        <f>'cieki 2022'!BN158</f>
        <v>0.05</v>
      </c>
      <c r="AK157" s="50">
        <f>'cieki 2022'!BQ158</f>
        <v>0.4</v>
      </c>
      <c r="AL157" s="50">
        <f>'cieki 2022'!BR158</f>
        <v>0.05</v>
      </c>
      <c r="AM157" s="50">
        <f>'cieki 2022'!BT158</f>
        <v>0.05</v>
      </c>
      <c r="AN157" s="50">
        <f>'cieki 2022'!BU158</f>
        <v>0.05</v>
      </c>
      <c r="AO157" s="50">
        <f>'cieki 2022'!BV158</f>
        <v>0.05</v>
      </c>
      <c r="AP157" s="50">
        <f>'cieki 2022'!BW158</f>
        <v>0.1</v>
      </c>
      <c r="AQ157" s="139">
        <f>'cieki 2022'!BY158</f>
        <v>0</v>
      </c>
      <c r="AR157" s="139">
        <f>'cieki 2022'!CJ158</f>
        <v>0</v>
      </c>
      <c r="AS157" s="139">
        <f>'cieki 2022'!CM158</f>
        <v>0</v>
      </c>
      <c r="AT157" s="139">
        <f>'cieki 2022'!CR158</f>
        <v>0</v>
      </c>
      <c r="AU157" s="139">
        <f>'cieki 2022'!CW158</f>
        <v>0</v>
      </c>
      <c r="AV157" s="139">
        <f>'cieki 2022'!DB158</f>
        <v>0</v>
      </c>
      <c r="AW157" s="50">
        <f>'cieki 2022'!DC158</f>
        <v>0.05</v>
      </c>
      <c r="AX157" s="74">
        <f>'cieki 2022'!DD158</f>
        <v>0.05</v>
      </c>
      <c r="AY157" s="71" t="s">
        <v>164</v>
      </c>
      <c r="AZ157" s="8"/>
    </row>
    <row r="158" spans="1:52" s="49" customFormat="1" x14ac:dyDescent="0.2">
      <c r="A158" s="7">
        <f>'cieki 2022'!B159</f>
        <v>331</v>
      </c>
      <c r="B158" s="12" t="str">
        <f>'cieki 2022'!D159</f>
        <v>Polska Woda - m. Potasznia</v>
      </c>
      <c r="C158" s="37">
        <f>'cieki 2022'!I159</f>
        <v>0.05</v>
      </c>
      <c r="D158" s="37">
        <f>'cieki 2022'!J159</f>
        <v>10.199999999999999</v>
      </c>
      <c r="E158" s="37">
        <f>'cieki 2022'!L159</f>
        <v>2.5000000000000001E-2</v>
      </c>
      <c r="F158" s="37">
        <f>'cieki 2022'!N159</f>
        <v>4.6100000000000003</v>
      </c>
      <c r="G158" s="37">
        <f>'cieki 2022'!O159</f>
        <v>4.0199999999999996</v>
      </c>
      <c r="H158" s="37">
        <f>'cieki 2022'!P159</f>
        <v>2.1499999999999998E-2</v>
      </c>
      <c r="I158" s="37">
        <f>'cieki 2022'!S159</f>
        <v>3.21</v>
      </c>
      <c r="J158" s="37">
        <f>'cieki 2022'!T159</f>
        <v>3.5</v>
      </c>
      <c r="K158" s="50">
        <f>'cieki 2022'!X159</f>
        <v>12.9</v>
      </c>
      <c r="L158" s="50">
        <f>'cieki 2022'!AA159</f>
        <v>18435.400000000001</v>
      </c>
      <c r="M158" s="50">
        <f>'cieki 2022'!AB159</f>
        <v>422</v>
      </c>
      <c r="N158" s="50">
        <f>'cieki 2022'!AH159</f>
        <v>34</v>
      </c>
      <c r="O158" s="50">
        <f>'cieki 2022'!AI159</f>
        <v>8</v>
      </c>
      <c r="P158" s="50">
        <f>'cieki 2022'!AJ159</f>
        <v>2.5</v>
      </c>
      <c r="Q158" s="50">
        <f>'cieki 2022'!AK159</f>
        <v>7</v>
      </c>
      <c r="R158" s="50">
        <f>'cieki 2022'!AL159</f>
        <v>2.5</v>
      </c>
      <c r="S158" s="50">
        <f>'cieki 2022'!AM159</f>
        <v>2.5</v>
      </c>
      <c r="T158" s="50">
        <f>'cieki 2022'!AN159</f>
        <v>2.5</v>
      </c>
      <c r="U158" s="50">
        <f>'cieki 2022'!AP159</f>
        <v>2.5</v>
      </c>
      <c r="V158" s="50">
        <f>'cieki 2022'!AQ159</f>
        <v>1.5</v>
      </c>
      <c r="W158" s="50">
        <f>'cieki 2022'!AR159</f>
        <v>10</v>
      </c>
      <c r="X158" s="50">
        <f>'cieki 2022'!AS159</f>
        <v>2.5</v>
      </c>
      <c r="Y158" s="50">
        <f>'cieki 2022'!AT159</f>
        <v>2.5</v>
      </c>
      <c r="Z158" s="50">
        <f>'cieki 2022'!AU159</f>
        <v>2.5</v>
      </c>
      <c r="AA158" s="50">
        <f>'cieki 2022'!AV159</f>
        <v>2.5</v>
      </c>
      <c r="AB158" s="50">
        <f>'cieki 2022'!AW159</f>
        <v>2.5</v>
      </c>
      <c r="AC158" s="50">
        <f>'cieki 2022'!AX159</f>
        <v>12</v>
      </c>
      <c r="AD158" s="50">
        <f>'cieki 2022'!AY159</f>
        <v>2.5</v>
      </c>
      <c r="AE158" s="50">
        <f>'cieki 2022'!BA159</f>
        <v>80.5</v>
      </c>
      <c r="AF158" s="50">
        <f>'cieki 2022'!BI159</f>
        <v>0.5</v>
      </c>
      <c r="AG158" s="50">
        <f>'cieki 2022'!BK159</f>
        <v>0.5</v>
      </c>
      <c r="AH158" s="50">
        <f>'cieki 2022'!BL159</f>
        <v>0.05</v>
      </c>
      <c r="AI158" s="50">
        <f>'cieki 2022'!BM159</f>
        <v>0.05</v>
      </c>
      <c r="AJ158" s="50">
        <f>'cieki 2022'!BN159</f>
        <v>0.05</v>
      </c>
      <c r="AK158" s="50">
        <f>'cieki 2022'!BQ159</f>
        <v>0.4</v>
      </c>
      <c r="AL158" s="50">
        <f>'cieki 2022'!BR159</f>
        <v>0.05</v>
      </c>
      <c r="AM158" s="50">
        <f>'cieki 2022'!BT159</f>
        <v>0.05</v>
      </c>
      <c r="AN158" s="50">
        <f>'cieki 2022'!BU159</f>
        <v>0.05</v>
      </c>
      <c r="AO158" s="50">
        <f>'cieki 2022'!BV159</f>
        <v>0.05</v>
      </c>
      <c r="AP158" s="50">
        <f>'cieki 2022'!BW159</f>
        <v>0.1</v>
      </c>
      <c r="AQ158" s="139">
        <f>'cieki 2022'!BY159</f>
        <v>0</v>
      </c>
      <c r="AR158" s="139">
        <f>'cieki 2022'!CJ159</f>
        <v>0</v>
      </c>
      <c r="AS158" s="139">
        <f>'cieki 2022'!CM159</f>
        <v>0</v>
      </c>
      <c r="AT158" s="139">
        <f>'cieki 2022'!CR159</f>
        <v>0</v>
      </c>
      <c r="AU158" s="139">
        <f>'cieki 2022'!CW159</f>
        <v>0</v>
      </c>
      <c r="AV158" s="139">
        <f>'cieki 2022'!DB159</f>
        <v>0</v>
      </c>
      <c r="AW158" s="50">
        <f>'cieki 2022'!DC159</f>
        <v>0.05</v>
      </c>
      <c r="AX158" s="74">
        <f>'cieki 2022'!DD159</f>
        <v>0.05</v>
      </c>
      <c r="AY158" s="81" t="s">
        <v>162</v>
      </c>
      <c r="AZ158" s="8"/>
    </row>
    <row r="159" spans="1:52" s="49" customFormat="1" x14ac:dyDescent="0.2">
      <c r="A159" s="7">
        <f>'cieki 2022'!B160</f>
        <v>332</v>
      </c>
      <c r="B159" s="12" t="str">
        <f>'cieki 2022'!D160</f>
        <v>Polski Rów - ujście do Baryczy</v>
      </c>
      <c r="C159" s="37">
        <f>'cieki 2022'!I160</f>
        <v>0.05</v>
      </c>
      <c r="D159" s="37">
        <f>'cieki 2022'!J160</f>
        <v>1.5</v>
      </c>
      <c r="E159" s="37">
        <f>'cieki 2022'!L160</f>
        <v>2.5000000000000001E-2</v>
      </c>
      <c r="F159" s="37">
        <f>'cieki 2022'!N160</f>
        <v>2.62</v>
      </c>
      <c r="G159" s="37">
        <f>'cieki 2022'!O160</f>
        <v>2.8</v>
      </c>
      <c r="H159" s="37">
        <f>'cieki 2022'!P160</f>
        <v>1.2699999999999999E-2</v>
      </c>
      <c r="I159" s="37">
        <f>'cieki 2022'!S160</f>
        <v>1.1499999999999999</v>
      </c>
      <c r="J159" s="37">
        <f>'cieki 2022'!T160</f>
        <v>0.5</v>
      </c>
      <c r="K159" s="50">
        <f>'cieki 2022'!X160</f>
        <v>4.5</v>
      </c>
      <c r="L159" s="50">
        <f>'cieki 2022'!AA160</f>
        <v>1580</v>
      </c>
      <c r="M159" s="50">
        <f>'cieki 2022'!AB160</f>
        <v>27.3</v>
      </c>
      <c r="N159" s="50">
        <f>'cieki 2022'!AH160</f>
        <v>5</v>
      </c>
      <c r="O159" s="50">
        <f>'cieki 2022'!AI160</f>
        <v>2.5</v>
      </c>
      <c r="P159" s="50">
        <f>'cieki 2022'!AJ160</f>
        <v>2.5</v>
      </c>
      <c r="Q159" s="50">
        <f>'cieki 2022'!AK160</f>
        <v>2.5</v>
      </c>
      <c r="R159" s="50">
        <f>'cieki 2022'!AL160</f>
        <v>2.5</v>
      </c>
      <c r="S159" s="50">
        <f>'cieki 2022'!AM160</f>
        <v>2.5</v>
      </c>
      <c r="T159" s="50">
        <f>'cieki 2022'!AN160</f>
        <v>2.5</v>
      </c>
      <c r="U159" s="50">
        <f>'cieki 2022'!AP160</f>
        <v>2.5</v>
      </c>
      <c r="V159" s="50">
        <f>'cieki 2022'!AQ160</f>
        <v>1.5</v>
      </c>
      <c r="W159" s="50">
        <f>'cieki 2022'!AR160</f>
        <v>2.5</v>
      </c>
      <c r="X159" s="50">
        <f>'cieki 2022'!AS160</f>
        <v>2.5</v>
      </c>
      <c r="Y159" s="50">
        <f>'cieki 2022'!AT160</f>
        <v>2.5</v>
      </c>
      <c r="Z159" s="50">
        <f>'cieki 2022'!AU160</f>
        <v>2.5</v>
      </c>
      <c r="AA159" s="50">
        <f>'cieki 2022'!AV160</f>
        <v>2.5</v>
      </c>
      <c r="AB159" s="50">
        <f>'cieki 2022'!AW160</f>
        <v>2.5</v>
      </c>
      <c r="AC159" s="50">
        <f>'cieki 2022'!AX160</f>
        <v>6</v>
      </c>
      <c r="AD159" s="50">
        <f>'cieki 2022'!AY160</f>
        <v>2.5</v>
      </c>
      <c r="AE159" s="50">
        <f>'cieki 2022'!BA160</f>
        <v>34</v>
      </c>
      <c r="AF159" s="50">
        <f>'cieki 2022'!BI160</f>
        <v>0.5</v>
      </c>
      <c r="AG159" s="50">
        <f>'cieki 2022'!BK160</f>
        <v>0.5</v>
      </c>
      <c r="AH159" s="50">
        <f>'cieki 2022'!BL160</f>
        <v>0.05</v>
      </c>
      <c r="AI159" s="50">
        <f>'cieki 2022'!BM160</f>
        <v>0.05</v>
      </c>
      <c r="AJ159" s="50">
        <f>'cieki 2022'!BN160</f>
        <v>0.05</v>
      </c>
      <c r="AK159" s="50">
        <f>'cieki 2022'!BQ160</f>
        <v>0.4</v>
      </c>
      <c r="AL159" s="50">
        <f>'cieki 2022'!BR160</f>
        <v>0.05</v>
      </c>
      <c r="AM159" s="50">
        <f>'cieki 2022'!BT160</f>
        <v>0.05</v>
      </c>
      <c r="AN159" s="50">
        <f>'cieki 2022'!BU160</f>
        <v>0.05</v>
      </c>
      <c r="AO159" s="50">
        <f>'cieki 2022'!BV160</f>
        <v>0.05</v>
      </c>
      <c r="AP159" s="50">
        <f>'cieki 2022'!BW160</f>
        <v>0.1</v>
      </c>
      <c r="AQ159" s="139">
        <f>'cieki 2022'!BY160</f>
        <v>0</v>
      </c>
      <c r="AR159" s="139">
        <f>'cieki 2022'!CJ160</f>
        <v>0</v>
      </c>
      <c r="AS159" s="139">
        <f>'cieki 2022'!CM160</f>
        <v>0</v>
      </c>
      <c r="AT159" s="139">
        <f>'cieki 2022'!CR160</f>
        <v>0</v>
      </c>
      <c r="AU159" s="139">
        <f>'cieki 2022'!CW160</f>
        <v>0</v>
      </c>
      <c r="AV159" s="139">
        <f>'cieki 2022'!DB160</f>
        <v>0</v>
      </c>
      <c r="AW159" s="50">
        <f>'cieki 2022'!DC160</f>
        <v>0.05</v>
      </c>
      <c r="AX159" s="74">
        <f>'cieki 2022'!DD160</f>
        <v>0.05</v>
      </c>
      <c r="AY159" s="72" t="s">
        <v>161</v>
      </c>
      <c r="AZ159" s="8"/>
    </row>
    <row r="160" spans="1:52" s="49" customFormat="1" x14ac:dyDescent="0.2">
      <c r="A160" s="7">
        <f>'cieki 2022'!B161</f>
        <v>333</v>
      </c>
      <c r="B160" s="12" t="str">
        <f>'cieki 2022'!D161</f>
        <v>Postomia - m. Krzeszyce</v>
      </c>
      <c r="C160" s="37">
        <f>'cieki 2022'!I161</f>
        <v>0.05</v>
      </c>
      <c r="D160" s="37">
        <f>'cieki 2022'!J161</f>
        <v>1.5</v>
      </c>
      <c r="E160" s="37">
        <f>'cieki 2022'!L161</f>
        <v>2.5000000000000001E-2</v>
      </c>
      <c r="F160" s="37">
        <f>'cieki 2022'!N161</f>
        <v>3.72</v>
      </c>
      <c r="G160" s="37">
        <f>'cieki 2022'!O161</f>
        <v>7.58</v>
      </c>
      <c r="H160" s="37">
        <f>'cieki 2022'!P161</f>
        <v>8.0999999999999996E-3</v>
      </c>
      <c r="I160" s="37">
        <f>'cieki 2022'!S161</f>
        <v>2.02</v>
      </c>
      <c r="J160" s="37">
        <f>'cieki 2022'!T161</f>
        <v>3.01</v>
      </c>
      <c r="K160" s="50">
        <f>'cieki 2022'!X161</f>
        <v>11.7</v>
      </c>
      <c r="L160" s="50">
        <f>'cieki 2022'!AA161</f>
        <v>3660</v>
      </c>
      <c r="M160" s="50">
        <f>'cieki 2022'!AB161</f>
        <v>154</v>
      </c>
      <c r="N160" s="50">
        <f>'cieki 2022'!AH161</f>
        <v>14</v>
      </c>
      <c r="O160" s="50">
        <f>'cieki 2022'!AI161</f>
        <v>13</v>
      </c>
      <c r="P160" s="50">
        <f>'cieki 2022'!AJ161</f>
        <v>2.5</v>
      </c>
      <c r="Q160" s="50">
        <f>'cieki 2022'!AK161</f>
        <v>40</v>
      </c>
      <c r="R160" s="50">
        <f>'cieki 2022'!AL161</f>
        <v>24</v>
      </c>
      <c r="S160" s="50">
        <f>'cieki 2022'!AM161</f>
        <v>16</v>
      </c>
      <c r="T160" s="50">
        <f>'cieki 2022'!AN161</f>
        <v>17</v>
      </c>
      <c r="U160" s="50">
        <f>'cieki 2022'!AP161</f>
        <v>13</v>
      </c>
      <c r="V160" s="50">
        <f>'cieki 2022'!AQ161</f>
        <v>3</v>
      </c>
      <c r="W160" s="50">
        <f>'cieki 2022'!AR161</f>
        <v>2.5</v>
      </c>
      <c r="X160" s="50">
        <f>'cieki 2022'!AS161</f>
        <v>2.5</v>
      </c>
      <c r="Y160" s="50">
        <f>'cieki 2022'!AT161</f>
        <v>33</v>
      </c>
      <c r="Z160" s="50">
        <f>'cieki 2022'!AU161</f>
        <v>30</v>
      </c>
      <c r="AA160" s="50">
        <f>'cieki 2022'!AV161</f>
        <v>12</v>
      </c>
      <c r="AB160" s="50">
        <f>'cieki 2022'!AW161</f>
        <v>12</v>
      </c>
      <c r="AC160" s="50">
        <f>'cieki 2022'!AX161</f>
        <v>20</v>
      </c>
      <c r="AD160" s="50">
        <f>'cieki 2022'!AY161</f>
        <v>5</v>
      </c>
      <c r="AE160" s="50">
        <f>'cieki 2022'!BA161</f>
        <v>209.5</v>
      </c>
      <c r="AF160" s="50">
        <f>'cieki 2022'!BI161</f>
        <v>0.5</v>
      </c>
      <c r="AG160" s="50">
        <f>'cieki 2022'!BK161</f>
        <v>0.5</v>
      </c>
      <c r="AH160" s="50">
        <f>'cieki 2022'!BL161</f>
        <v>0.05</v>
      </c>
      <c r="AI160" s="50">
        <f>'cieki 2022'!BM161</f>
        <v>0.05</v>
      </c>
      <c r="AJ160" s="50">
        <f>'cieki 2022'!BN161</f>
        <v>0.05</v>
      </c>
      <c r="AK160" s="50">
        <f>'cieki 2022'!BQ161</f>
        <v>0.4</v>
      </c>
      <c r="AL160" s="50">
        <f>'cieki 2022'!BR161</f>
        <v>0.05</v>
      </c>
      <c r="AM160" s="50">
        <f>'cieki 2022'!BT161</f>
        <v>0.05</v>
      </c>
      <c r="AN160" s="50">
        <f>'cieki 2022'!BU161</f>
        <v>0.05</v>
      </c>
      <c r="AO160" s="50">
        <f>'cieki 2022'!BV161</f>
        <v>0.05</v>
      </c>
      <c r="AP160" s="50">
        <f>'cieki 2022'!BW161</f>
        <v>0.1</v>
      </c>
      <c r="AQ160" s="139">
        <f>'cieki 2022'!BY161</f>
        <v>0</v>
      </c>
      <c r="AR160" s="139">
        <f>'cieki 2022'!CJ161</f>
        <v>0</v>
      </c>
      <c r="AS160" s="139">
        <f>'cieki 2022'!CM161</f>
        <v>0</v>
      </c>
      <c r="AT160" s="139">
        <f>'cieki 2022'!CR161</f>
        <v>0</v>
      </c>
      <c r="AU160" s="139">
        <f>'cieki 2022'!CW161</f>
        <v>0</v>
      </c>
      <c r="AV160" s="139">
        <f>'cieki 2022'!DB161</f>
        <v>0</v>
      </c>
      <c r="AW160" s="50">
        <f>'cieki 2022'!DC161</f>
        <v>0.05</v>
      </c>
      <c r="AX160" s="74">
        <f>'cieki 2022'!DD161</f>
        <v>0.05</v>
      </c>
      <c r="AY160" s="72" t="s">
        <v>161</v>
      </c>
      <c r="AZ160" s="8"/>
    </row>
    <row r="161" spans="1:52" s="49" customFormat="1" x14ac:dyDescent="0.2">
      <c r="A161" s="7">
        <f>'cieki 2022'!B162</f>
        <v>334</v>
      </c>
      <c r="B161" s="12" t="str">
        <f>'cieki 2022'!D162</f>
        <v>Prosna - Ruda Komorska</v>
      </c>
      <c r="C161" s="37">
        <f>'cieki 2022'!I162</f>
        <v>0.05</v>
      </c>
      <c r="D161" s="37">
        <f>'cieki 2022'!J162</f>
        <v>1.5</v>
      </c>
      <c r="E161" s="37">
        <f>'cieki 2022'!L162</f>
        <v>2.5000000000000001E-2</v>
      </c>
      <c r="F161" s="37">
        <f>'cieki 2022'!N162</f>
        <v>4.03</v>
      </c>
      <c r="G161" s="37">
        <f>'cieki 2022'!O162</f>
        <v>3.83</v>
      </c>
      <c r="H161" s="37">
        <f>'cieki 2022'!P162</f>
        <v>3.3999999999999998E-3</v>
      </c>
      <c r="I161" s="37">
        <f>'cieki 2022'!S162</f>
        <v>1.05</v>
      </c>
      <c r="J161" s="37">
        <f>'cieki 2022'!T162</f>
        <v>0.5</v>
      </c>
      <c r="K161" s="50">
        <f>'cieki 2022'!X162</f>
        <v>9.17</v>
      </c>
      <c r="L161" s="50">
        <f>'cieki 2022'!AA162</f>
        <v>1690</v>
      </c>
      <c r="M161" s="50">
        <f>'cieki 2022'!AB162</f>
        <v>567.54999999999995</v>
      </c>
      <c r="N161" s="50">
        <f>'cieki 2022'!AH162</f>
        <v>8</v>
      </c>
      <c r="O161" s="50">
        <f>'cieki 2022'!AI162</f>
        <v>9</v>
      </c>
      <c r="P161" s="50">
        <f>'cieki 2022'!AJ162</f>
        <v>2.5</v>
      </c>
      <c r="Q161" s="50">
        <f>'cieki 2022'!AK162</f>
        <v>2.5</v>
      </c>
      <c r="R161" s="50">
        <f>'cieki 2022'!AL162</f>
        <v>2.5</v>
      </c>
      <c r="S161" s="50">
        <f>'cieki 2022'!AM162</f>
        <v>2.5</v>
      </c>
      <c r="T161" s="50">
        <f>'cieki 2022'!AN162</f>
        <v>2.5</v>
      </c>
      <c r="U161" s="50">
        <f>'cieki 2022'!AP162</f>
        <v>2.5</v>
      </c>
      <c r="V161" s="50">
        <f>'cieki 2022'!AQ162</f>
        <v>1.5</v>
      </c>
      <c r="W161" s="50">
        <f>'cieki 2022'!AR162</f>
        <v>2.5</v>
      </c>
      <c r="X161" s="50">
        <f>'cieki 2022'!AS162</f>
        <v>2.5</v>
      </c>
      <c r="Y161" s="50">
        <f>'cieki 2022'!AT162</f>
        <v>2.5</v>
      </c>
      <c r="Z161" s="50">
        <f>'cieki 2022'!AU162</f>
        <v>2.5</v>
      </c>
      <c r="AA161" s="50">
        <f>'cieki 2022'!AV162</f>
        <v>2.5</v>
      </c>
      <c r="AB161" s="50">
        <f>'cieki 2022'!AW162</f>
        <v>2.5</v>
      </c>
      <c r="AC161" s="50">
        <f>'cieki 2022'!AX162</f>
        <v>5</v>
      </c>
      <c r="AD161" s="50">
        <f>'cieki 2022'!AY162</f>
        <v>2.5</v>
      </c>
      <c r="AE161" s="50">
        <f>'cieki 2022'!BA162</f>
        <v>43.5</v>
      </c>
      <c r="AF161" s="50">
        <f>'cieki 2022'!BI162</f>
        <v>0.5</v>
      </c>
      <c r="AG161" s="50">
        <f>'cieki 2022'!BK162</f>
        <v>0.5</v>
      </c>
      <c r="AH161" s="50">
        <f>'cieki 2022'!BL162</f>
        <v>0.05</v>
      </c>
      <c r="AI161" s="50">
        <f>'cieki 2022'!BM162</f>
        <v>0.05</v>
      </c>
      <c r="AJ161" s="50">
        <f>'cieki 2022'!BN162</f>
        <v>0.05</v>
      </c>
      <c r="AK161" s="50">
        <f>'cieki 2022'!BQ162</f>
        <v>0.4</v>
      </c>
      <c r="AL161" s="50">
        <f>'cieki 2022'!BR162</f>
        <v>0.05</v>
      </c>
      <c r="AM161" s="50">
        <f>'cieki 2022'!BT162</f>
        <v>0.05</v>
      </c>
      <c r="AN161" s="50">
        <f>'cieki 2022'!BU162</f>
        <v>0.05</v>
      </c>
      <c r="AO161" s="50">
        <f>'cieki 2022'!BV162</f>
        <v>0.05</v>
      </c>
      <c r="AP161" s="50">
        <f>'cieki 2022'!BW162</f>
        <v>0.1</v>
      </c>
      <c r="AQ161" s="139">
        <f>'cieki 2022'!BY162</f>
        <v>0</v>
      </c>
      <c r="AR161" s="139">
        <f>'cieki 2022'!CJ162</f>
        <v>0</v>
      </c>
      <c r="AS161" s="139">
        <f>'cieki 2022'!CM162</f>
        <v>0</v>
      </c>
      <c r="AT161" s="139">
        <f>'cieki 2022'!CR162</f>
        <v>0</v>
      </c>
      <c r="AU161" s="139">
        <f>'cieki 2022'!CW162</f>
        <v>0</v>
      </c>
      <c r="AV161" s="139">
        <f>'cieki 2022'!DB162</f>
        <v>0</v>
      </c>
      <c r="AW161" s="50">
        <f>'cieki 2022'!DC162</f>
        <v>0.05</v>
      </c>
      <c r="AX161" s="74">
        <f>'cieki 2022'!DD162</f>
        <v>0.05</v>
      </c>
      <c r="AY161" s="81" t="s">
        <v>162</v>
      </c>
      <c r="AZ161" s="8"/>
    </row>
    <row r="162" spans="1:52" s="49" customFormat="1" ht="12.75" customHeight="1" x14ac:dyDescent="0.2">
      <c r="A162" s="7">
        <f>'cieki 2022'!B163</f>
        <v>335</v>
      </c>
      <c r="B162" s="12" t="str">
        <f>'cieki 2022'!D163</f>
        <v>Przemsza - wodowskaz "Jeleń"</v>
      </c>
      <c r="C162" s="37">
        <f>'cieki 2022'!I163</f>
        <v>0.05</v>
      </c>
      <c r="D162" s="37">
        <f>'cieki 2022'!J163</f>
        <v>32.700000000000003</v>
      </c>
      <c r="E162" s="37">
        <f>'cieki 2022'!L163</f>
        <v>57.6</v>
      </c>
      <c r="F162" s="37">
        <f>'cieki 2022'!N163</f>
        <v>94.7</v>
      </c>
      <c r="G162" s="37">
        <f>'cieki 2022'!O163</f>
        <v>186</v>
      </c>
      <c r="H162" s="37">
        <f>'cieki 2022'!P163</f>
        <v>0.47299999999999998</v>
      </c>
      <c r="I162" s="37">
        <f>'cieki 2022'!S163</f>
        <v>57.6</v>
      </c>
      <c r="J162" s="37">
        <f>'cieki 2022'!T163</f>
        <v>719</v>
      </c>
      <c r="K162" s="50">
        <f>'cieki 2022'!X163</f>
        <v>5920</v>
      </c>
      <c r="L162" s="50">
        <f>'cieki 2022'!AA163</f>
        <v>45766.7</v>
      </c>
      <c r="M162" s="50">
        <f>'cieki 2022'!AB163</f>
        <v>2635.33</v>
      </c>
      <c r="N162" s="50">
        <f>'cieki 2022'!AH163</f>
        <v>160</v>
      </c>
      <c r="O162" s="50">
        <f>'cieki 2022'!AI163</f>
        <v>710</v>
      </c>
      <c r="P162" s="50">
        <f>'cieki 2022'!AJ163</f>
        <v>209</v>
      </c>
      <c r="Q162" s="50">
        <f>'cieki 2022'!AK163</f>
        <v>1290</v>
      </c>
      <c r="R162" s="50">
        <f>'cieki 2022'!AL163</f>
        <v>530</v>
      </c>
      <c r="S162" s="50">
        <f>'cieki 2022'!AM163</f>
        <v>345</v>
      </c>
      <c r="T162" s="50">
        <f>'cieki 2022'!AN163</f>
        <v>274</v>
      </c>
      <c r="U162" s="50">
        <f>'cieki 2022'!AP163</f>
        <v>172</v>
      </c>
      <c r="V162" s="50">
        <f>'cieki 2022'!AQ163</f>
        <v>113</v>
      </c>
      <c r="W162" s="50">
        <f>'cieki 2022'!AR163</f>
        <v>116</v>
      </c>
      <c r="X162" s="50">
        <f>'cieki 2022'!AS163</f>
        <v>133</v>
      </c>
      <c r="Y162" s="50">
        <f>'cieki 2022'!AT163</f>
        <v>725</v>
      </c>
      <c r="Z162" s="50">
        <f>'cieki 2022'!AU163</f>
        <v>435</v>
      </c>
      <c r="AA162" s="50">
        <f>'cieki 2022'!AV163</f>
        <v>185</v>
      </c>
      <c r="AB162" s="50">
        <f>'cieki 2022'!AW163</f>
        <v>224</v>
      </c>
      <c r="AC162" s="50">
        <f>'cieki 2022'!AX163</f>
        <v>188</v>
      </c>
      <c r="AD162" s="50">
        <f>'cieki 2022'!AY163</f>
        <v>67</v>
      </c>
      <c r="AE162" s="50">
        <f>'cieki 2022'!BA163</f>
        <v>5225</v>
      </c>
      <c r="AF162" s="50">
        <f>'cieki 2022'!BI163</f>
        <v>0.5</v>
      </c>
      <c r="AG162" s="50">
        <f>'cieki 2022'!BK163</f>
        <v>0.5</v>
      </c>
      <c r="AH162" s="50">
        <f>'cieki 2022'!BL163</f>
        <v>0.05</v>
      </c>
      <c r="AI162" s="50">
        <f>'cieki 2022'!BM163</f>
        <v>0.05</v>
      </c>
      <c r="AJ162" s="50">
        <f>'cieki 2022'!BN163</f>
        <v>0.05</v>
      </c>
      <c r="AK162" s="50">
        <f>'cieki 2022'!BQ163</f>
        <v>0.4</v>
      </c>
      <c r="AL162" s="50">
        <f>'cieki 2022'!BR163</f>
        <v>0.05</v>
      </c>
      <c r="AM162" s="50">
        <f>'cieki 2022'!BT163</f>
        <v>0.05</v>
      </c>
      <c r="AN162" s="50">
        <f>'cieki 2022'!BU163</f>
        <v>0.05</v>
      </c>
      <c r="AO162" s="50">
        <f>'cieki 2022'!BV163</f>
        <v>0.05</v>
      </c>
      <c r="AP162" s="50">
        <f>'cieki 2022'!BW163</f>
        <v>0.1</v>
      </c>
      <c r="AQ162" s="139">
        <f>'cieki 2022'!BY163</f>
        <v>0</v>
      </c>
      <c r="AR162" s="139">
        <f>'cieki 2022'!CJ163</f>
        <v>0</v>
      </c>
      <c r="AS162" s="139">
        <f>'cieki 2022'!CM163</f>
        <v>0</v>
      </c>
      <c r="AT162" s="139">
        <f>'cieki 2022'!CR163</f>
        <v>0</v>
      </c>
      <c r="AU162" s="139">
        <f>'cieki 2022'!CW163</f>
        <v>0</v>
      </c>
      <c r="AV162" s="139">
        <f>'cieki 2022'!DB163</f>
        <v>0</v>
      </c>
      <c r="AW162" s="50">
        <f>'cieki 2022'!DC163</f>
        <v>0.05</v>
      </c>
      <c r="AX162" s="74">
        <f>'cieki 2022'!DD163</f>
        <v>0.05</v>
      </c>
      <c r="AY162" s="71" t="s">
        <v>164</v>
      </c>
      <c r="AZ162" s="8"/>
    </row>
    <row r="163" spans="1:52" s="49" customFormat="1" x14ac:dyDescent="0.2">
      <c r="A163" s="7">
        <f>'cieki 2022'!B164</f>
        <v>336</v>
      </c>
      <c r="B163" s="12" t="str">
        <f>'cieki 2022'!D164</f>
        <v>Przykopa - Bolesław, ul.Tworkowska</v>
      </c>
      <c r="C163" s="37">
        <f>'cieki 2022'!I164</f>
        <v>0.05</v>
      </c>
      <c r="D163" s="37">
        <f>'cieki 2022'!J164</f>
        <v>1.5</v>
      </c>
      <c r="E163" s="37">
        <f>'cieki 2022'!L164</f>
        <v>2.5000000000000001E-2</v>
      </c>
      <c r="F163" s="37">
        <f>'cieki 2022'!N164</f>
        <v>16.8</v>
      </c>
      <c r="G163" s="37">
        <f>'cieki 2022'!O164</f>
        <v>18.2</v>
      </c>
      <c r="H163" s="37">
        <f>'cieki 2022'!P164</f>
        <v>4.0399999999999998E-2</v>
      </c>
      <c r="I163" s="37">
        <f>'cieki 2022'!S164</f>
        <v>13.1</v>
      </c>
      <c r="J163" s="37">
        <f>'cieki 2022'!T164</f>
        <v>15.7</v>
      </c>
      <c r="K163" s="50">
        <f>'cieki 2022'!X164</f>
        <v>148</v>
      </c>
      <c r="L163" s="50">
        <f>'cieki 2022'!AA164</f>
        <v>13100</v>
      </c>
      <c r="M163" s="50">
        <f>'cieki 2022'!AB164</f>
        <v>476</v>
      </c>
      <c r="N163" s="50">
        <f>'cieki 2022'!AH164</f>
        <v>170</v>
      </c>
      <c r="O163" s="50">
        <f>'cieki 2022'!AI164</f>
        <v>833</v>
      </c>
      <c r="P163" s="50">
        <f>'cieki 2022'!AJ164</f>
        <v>150</v>
      </c>
      <c r="Q163" s="50">
        <f>'cieki 2022'!AK164</f>
        <v>2510</v>
      </c>
      <c r="R163" s="50">
        <f>'cieki 2022'!AL164</f>
        <v>1270</v>
      </c>
      <c r="S163" s="50">
        <f>'cieki 2022'!AM164</f>
        <v>658</v>
      </c>
      <c r="T163" s="50">
        <f>'cieki 2022'!AN164</f>
        <v>852</v>
      </c>
      <c r="U163" s="50">
        <f>'cieki 2022'!AP164</f>
        <v>697</v>
      </c>
      <c r="V163" s="50">
        <f>'cieki 2022'!AQ164</f>
        <v>49</v>
      </c>
      <c r="W163" s="50">
        <f>'cieki 2022'!AR164</f>
        <v>86</v>
      </c>
      <c r="X163" s="50">
        <f>'cieki 2022'!AS164</f>
        <v>96</v>
      </c>
      <c r="Y163" s="50">
        <f>'cieki 2022'!AT164</f>
        <v>2000</v>
      </c>
      <c r="Z163" s="50">
        <f>'cieki 2022'!AU164</f>
        <v>1330</v>
      </c>
      <c r="AA163" s="50">
        <f>'cieki 2022'!AV164</f>
        <v>548</v>
      </c>
      <c r="AB163" s="50">
        <f>'cieki 2022'!AW164</f>
        <v>719</v>
      </c>
      <c r="AC163" s="50">
        <f>'cieki 2022'!AX164</f>
        <v>800</v>
      </c>
      <c r="AD163" s="50">
        <f>'cieki 2022'!AY164</f>
        <v>374</v>
      </c>
      <c r="AE163" s="50">
        <f>'cieki 2022'!BA164</f>
        <v>10552</v>
      </c>
      <c r="AF163" s="50">
        <f>'cieki 2022'!BI164</f>
        <v>0.5</v>
      </c>
      <c r="AG163" s="50">
        <f>'cieki 2022'!BK164</f>
        <v>0.5</v>
      </c>
      <c r="AH163" s="50">
        <f>'cieki 2022'!BL164</f>
        <v>0.05</v>
      </c>
      <c r="AI163" s="50">
        <f>'cieki 2022'!BM164</f>
        <v>0.05</v>
      </c>
      <c r="AJ163" s="50">
        <f>'cieki 2022'!BN164</f>
        <v>0.05</v>
      </c>
      <c r="AK163" s="50">
        <f>'cieki 2022'!BQ164</f>
        <v>0.4</v>
      </c>
      <c r="AL163" s="50">
        <f>'cieki 2022'!BR164</f>
        <v>0.05</v>
      </c>
      <c r="AM163" s="50">
        <f>'cieki 2022'!BT164</f>
        <v>0.05</v>
      </c>
      <c r="AN163" s="50">
        <f>'cieki 2022'!BU164</f>
        <v>0.05</v>
      </c>
      <c r="AO163" s="50">
        <f>'cieki 2022'!BV164</f>
        <v>0.05</v>
      </c>
      <c r="AP163" s="50">
        <f>'cieki 2022'!BW164</f>
        <v>0.1</v>
      </c>
      <c r="AQ163" s="139">
        <f>'cieki 2022'!BY164</f>
        <v>0</v>
      </c>
      <c r="AR163" s="139">
        <f>'cieki 2022'!CJ164</f>
        <v>0</v>
      </c>
      <c r="AS163" s="139">
        <f>'cieki 2022'!CM164</f>
        <v>0</v>
      </c>
      <c r="AT163" s="139">
        <f>'cieki 2022'!CR164</f>
        <v>0</v>
      </c>
      <c r="AU163" s="139">
        <f>'cieki 2022'!CW164</f>
        <v>0</v>
      </c>
      <c r="AV163" s="139">
        <f>'cieki 2022'!DB164</f>
        <v>0</v>
      </c>
      <c r="AW163" s="50">
        <f>'cieki 2022'!DC164</f>
        <v>0.05</v>
      </c>
      <c r="AX163" s="74">
        <f>'cieki 2022'!DD164</f>
        <v>0.05</v>
      </c>
      <c r="AY163" s="71" t="s">
        <v>164</v>
      </c>
      <c r="AZ163" s="8"/>
    </row>
    <row r="164" spans="1:52" s="49" customFormat="1" x14ac:dyDescent="0.2">
      <c r="A164" s="7">
        <f>'cieki 2022'!B165</f>
        <v>337</v>
      </c>
      <c r="B164" s="12" t="str">
        <f>'cieki 2022'!D165</f>
        <v>Raciążnica - Sochocin Kol., most</v>
      </c>
      <c r="C164" s="37">
        <f>'cieki 2022'!I165</f>
        <v>0.05</v>
      </c>
      <c r="D164" s="37">
        <f>'cieki 2022'!J165</f>
        <v>1.5</v>
      </c>
      <c r="E164" s="37">
        <f>'cieki 2022'!L165</f>
        <v>2.5000000000000001E-2</v>
      </c>
      <c r="F164" s="37">
        <f>'cieki 2022'!N165</f>
        <v>3.44</v>
      </c>
      <c r="G164" s="37">
        <f>'cieki 2022'!O165</f>
        <v>2.65</v>
      </c>
      <c r="H164" s="37">
        <f>'cieki 2022'!P165</f>
        <v>5.0000000000000001E-4</v>
      </c>
      <c r="I164" s="37">
        <f>'cieki 2022'!S165</f>
        <v>2.09</v>
      </c>
      <c r="J164" s="37">
        <f>'cieki 2022'!T165</f>
        <v>0.5</v>
      </c>
      <c r="K164" s="50">
        <f>'cieki 2022'!X165</f>
        <v>16.399999999999999</v>
      </c>
      <c r="L164" s="50">
        <f>'cieki 2022'!AA165</f>
        <v>3160</v>
      </c>
      <c r="M164" s="50">
        <f>'cieki 2022'!AB165</f>
        <v>91.8</v>
      </c>
      <c r="N164" s="50">
        <f>'cieki 2022'!AH165</f>
        <v>14</v>
      </c>
      <c r="O164" s="50">
        <f>'cieki 2022'!AI165</f>
        <v>2.5</v>
      </c>
      <c r="P164" s="50">
        <f>'cieki 2022'!AJ165</f>
        <v>2.5</v>
      </c>
      <c r="Q164" s="50">
        <f>'cieki 2022'!AK165</f>
        <v>2.5</v>
      </c>
      <c r="R164" s="50">
        <f>'cieki 2022'!AL165</f>
        <v>8</v>
      </c>
      <c r="S164" s="50">
        <f>'cieki 2022'!AM165</f>
        <v>2.5</v>
      </c>
      <c r="T164" s="50">
        <f>'cieki 2022'!AN165</f>
        <v>2.5</v>
      </c>
      <c r="U164" s="50">
        <f>'cieki 2022'!AP165</f>
        <v>2.5</v>
      </c>
      <c r="V164" s="50">
        <f>'cieki 2022'!AQ165</f>
        <v>1.5</v>
      </c>
      <c r="W164" s="50">
        <f>'cieki 2022'!AR165</f>
        <v>2.5</v>
      </c>
      <c r="X164" s="50">
        <f>'cieki 2022'!AS165</f>
        <v>2.5</v>
      </c>
      <c r="Y164" s="50">
        <f>'cieki 2022'!AT165</f>
        <v>2.5</v>
      </c>
      <c r="Z164" s="50">
        <f>'cieki 2022'!AU165</f>
        <v>2.5</v>
      </c>
      <c r="AA164" s="50">
        <f>'cieki 2022'!AV165</f>
        <v>2.5</v>
      </c>
      <c r="AB164" s="50">
        <f>'cieki 2022'!AW165</f>
        <v>2.5</v>
      </c>
      <c r="AC164" s="50">
        <f>'cieki 2022'!AX165</f>
        <v>8</v>
      </c>
      <c r="AD164" s="50">
        <f>'cieki 2022'!AY165</f>
        <v>2.5</v>
      </c>
      <c r="AE164" s="50">
        <f>'cieki 2022'!BA165</f>
        <v>48.5</v>
      </c>
      <c r="AF164" s="50">
        <f>'cieki 2022'!BI165</f>
        <v>0.5</v>
      </c>
      <c r="AG164" s="50">
        <f>'cieki 2022'!BK165</f>
        <v>0.5</v>
      </c>
      <c r="AH164" s="50">
        <f>'cieki 2022'!BL165</f>
        <v>0.05</v>
      </c>
      <c r="AI164" s="50">
        <f>'cieki 2022'!BM165</f>
        <v>0.05</v>
      </c>
      <c r="AJ164" s="50">
        <f>'cieki 2022'!BN165</f>
        <v>0.05</v>
      </c>
      <c r="AK164" s="50">
        <f>'cieki 2022'!BQ165</f>
        <v>0.4</v>
      </c>
      <c r="AL164" s="50">
        <f>'cieki 2022'!BR165</f>
        <v>0.05</v>
      </c>
      <c r="AM164" s="50">
        <f>'cieki 2022'!BT165</f>
        <v>0.05</v>
      </c>
      <c r="AN164" s="50">
        <f>'cieki 2022'!BU165</f>
        <v>0.05</v>
      </c>
      <c r="AO164" s="50">
        <f>'cieki 2022'!BV165</f>
        <v>0.05</v>
      </c>
      <c r="AP164" s="50">
        <f>'cieki 2022'!BW165</f>
        <v>0.1</v>
      </c>
      <c r="AQ164" s="139">
        <f>'cieki 2022'!BY165</f>
        <v>0</v>
      </c>
      <c r="AR164" s="139">
        <f>'cieki 2022'!CJ165</f>
        <v>0</v>
      </c>
      <c r="AS164" s="139">
        <f>'cieki 2022'!CM165</f>
        <v>0</v>
      </c>
      <c r="AT164" s="139">
        <f>'cieki 2022'!CR165</f>
        <v>0</v>
      </c>
      <c r="AU164" s="139">
        <f>'cieki 2022'!CW165</f>
        <v>0</v>
      </c>
      <c r="AV164" s="139">
        <f>'cieki 2022'!DB165</f>
        <v>0</v>
      </c>
      <c r="AW164" s="50">
        <f>'cieki 2022'!DC165</f>
        <v>0.05</v>
      </c>
      <c r="AX164" s="74">
        <f>'cieki 2022'!DD165</f>
        <v>0.05</v>
      </c>
      <c r="AY164" s="72" t="s">
        <v>161</v>
      </c>
      <c r="AZ164" s="8"/>
    </row>
    <row r="165" spans="1:52" s="49" customFormat="1" x14ac:dyDescent="0.2">
      <c r="A165" s="7">
        <f>'cieki 2022'!B166</f>
        <v>338</v>
      </c>
      <c r="B165" s="12" t="str">
        <f>'cieki 2022'!D166</f>
        <v>Raczyna - Śliwice</v>
      </c>
      <c r="C165" s="37">
        <f>'cieki 2022'!I166</f>
        <v>0.05</v>
      </c>
      <c r="D165" s="37">
        <f>'cieki 2022'!J166</f>
        <v>1.5</v>
      </c>
      <c r="E165" s="37">
        <f>'cieki 2022'!L166</f>
        <v>2.5000000000000001E-2</v>
      </c>
      <c r="F165" s="37">
        <f>'cieki 2022'!N166</f>
        <v>49.1</v>
      </c>
      <c r="G165" s="37">
        <f>'cieki 2022'!O166</f>
        <v>33.1</v>
      </c>
      <c r="H165" s="37">
        <f>'cieki 2022'!P166</f>
        <v>0.13</v>
      </c>
      <c r="I165" s="37">
        <f>'cieki 2022'!S166</f>
        <v>39.299999999999997</v>
      </c>
      <c r="J165" s="37">
        <f>'cieki 2022'!T166</f>
        <v>42.2</v>
      </c>
      <c r="K165" s="50">
        <f>'cieki 2022'!X166</f>
        <v>199</v>
      </c>
      <c r="L165" s="50">
        <f>'cieki 2022'!AA166</f>
        <v>57830.9</v>
      </c>
      <c r="M165" s="50">
        <f>'cieki 2022'!AB166</f>
        <v>1723.94</v>
      </c>
      <c r="N165" s="50">
        <f>'cieki 2022'!AH166</f>
        <v>74</v>
      </c>
      <c r="O165" s="50">
        <f>'cieki 2022'!AI166</f>
        <v>525</v>
      </c>
      <c r="P165" s="50">
        <f>'cieki 2022'!AJ166</f>
        <v>49</v>
      </c>
      <c r="Q165" s="50">
        <f>'cieki 2022'!AK166</f>
        <v>1460</v>
      </c>
      <c r="R165" s="50">
        <f>'cieki 2022'!AL166</f>
        <v>860</v>
      </c>
      <c r="S165" s="50">
        <f>'cieki 2022'!AM166</f>
        <v>380</v>
      </c>
      <c r="T165" s="50">
        <f>'cieki 2022'!AN166</f>
        <v>354</v>
      </c>
      <c r="U165" s="50">
        <f>'cieki 2022'!AP166</f>
        <v>128</v>
      </c>
      <c r="V165" s="50">
        <f>'cieki 2022'!AQ166</f>
        <v>1.5</v>
      </c>
      <c r="W165" s="50">
        <f>'cieki 2022'!AR166</f>
        <v>44</v>
      </c>
      <c r="X165" s="50">
        <f>'cieki 2022'!AS166</f>
        <v>82</v>
      </c>
      <c r="Y165" s="50">
        <f>'cieki 2022'!AT166</f>
        <v>1090</v>
      </c>
      <c r="Z165" s="50">
        <f>'cieki 2022'!AU166</f>
        <v>491</v>
      </c>
      <c r="AA165" s="50">
        <f>'cieki 2022'!AV166</f>
        <v>174</v>
      </c>
      <c r="AB165" s="50">
        <f>'cieki 2022'!AW166</f>
        <v>267</v>
      </c>
      <c r="AC165" s="50">
        <f>'cieki 2022'!AX166</f>
        <v>157</v>
      </c>
      <c r="AD165" s="50">
        <f>'cieki 2022'!AY166</f>
        <v>69</v>
      </c>
      <c r="AE165" s="50">
        <f>'cieki 2022'!BA166</f>
        <v>5584.5</v>
      </c>
      <c r="AF165" s="50">
        <f>'cieki 2022'!BI166</f>
        <v>0.5</v>
      </c>
      <c r="AG165" s="50">
        <f>'cieki 2022'!BK166</f>
        <v>0.5</v>
      </c>
      <c r="AH165" s="50">
        <f>'cieki 2022'!BL166</f>
        <v>0.05</v>
      </c>
      <c r="AI165" s="50">
        <f>'cieki 2022'!BM166</f>
        <v>0.05</v>
      </c>
      <c r="AJ165" s="50">
        <f>'cieki 2022'!BN166</f>
        <v>0.05</v>
      </c>
      <c r="AK165" s="50">
        <f>'cieki 2022'!BQ166</f>
        <v>0.4</v>
      </c>
      <c r="AL165" s="50">
        <f>'cieki 2022'!BR166</f>
        <v>0.05</v>
      </c>
      <c r="AM165" s="50">
        <f>'cieki 2022'!BT166</f>
        <v>0.05</v>
      </c>
      <c r="AN165" s="50">
        <f>'cieki 2022'!BU166</f>
        <v>0.05</v>
      </c>
      <c r="AO165" s="50">
        <f>'cieki 2022'!BV166</f>
        <v>0.05</v>
      </c>
      <c r="AP165" s="50">
        <f>'cieki 2022'!BW166</f>
        <v>0.1</v>
      </c>
      <c r="AQ165" s="139">
        <f>'cieki 2022'!BY166</f>
        <v>0</v>
      </c>
      <c r="AR165" s="139">
        <f>'cieki 2022'!CJ166</f>
        <v>0</v>
      </c>
      <c r="AS165" s="139">
        <f>'cieki 2022'!CM166</f>
        <v>0</v>
      </c>
      <c r="AT165" s="139">
        <f>'cieki 2022'!CR166</f>
        <v>0</v>
      </c>
      <c r="AU165" s="139">
        <f>'cieki 2022'!CW166</f>
        <v>0</v>
      </c>
      <c r="AV165" s="139">
        <f>'cieki 2022'!DB166</f>
        <v>0</v>
      </c>
      <c r="AW165" s="50">
        <f>'cieki 2022'!DC166</f>
        <v>0.05</v>
      </c>
      <c r="AX165" s="74">
        <f>'cieki 2022'!DD166</f>
        <v>0.05</v>
      </c>
      <c r="AY165" s="71" t="s">
        <v>164</v>
      </c>
      <c r="AZ165" s="8"/>
    </row>
    <row r="166" spans="1:52" s="49" customFormat="1" x14ac:dyDescent="0.2">
      <c r="A166" s="7">
        <f>'cieki 2022'!B167</f>
        <v>339</v>
      </c>
      <c r="B166" s="12" t="str">
        <f>'cieki 2022'!D167</f>
        <v>Rega - poniżej Reska (m.Sienno)</v>
      </c>
      <c r="C166" s="37">
        <f>'cieki 2022'!I167</f>
        <v>0.05</v>
      </c>
      <c r="D166" s="37">
        <f>'cieki 2022'!J167</f>
        <v>1.5</v>
      </c>
      <c r="E166" s="37">
        <f>'cieki 2022'!L167</f>
        <v>2.5000000000000001E-2</v>
      </c>
      <c r="F166" s="37">
        <f>'cieki 2022'!N167</f>
        <v>5.26</v>
      </c>
      <c r="G166" s="37">
        <f>'cieki 2022'!O167</f>
        <v>12.8</v>
      </c>
      <c r="H166" s="37">
        <f>'cieki 2022'!P167</f>
        <v>4.6899999999999997E-2</v>
      </c>
      <c r="I166" s="37">
        <f>'cieki 2022'!S167</f>
        <v>4.04</v>
      </c>
      <c r="J166" s="37">
        <f>'cieki 2022'!T167</f>
        <v>10.4</v>
      </c>
      <c r="K166" s="50">
        <f>'cieki 2022'!X167</f>
        <v>64.900000000000006</v>
      </c>
      <c r="L166" s="50">
        <f>'cieki 2022'!AA167</f>
        <v>7740</v>
      </c>
      <c r="M166" s="50">
        <f>'cieki 2022'!AB167</f>
        <v>206</v>
      </c>
      <c r="N166" s="50">
        <f>'cieki 2022'!AH167</f>
        <v>150</v>
      </c>
      <c r="O166" s="50">
        <f>'cieki 2022'!AI167</f>
        <v>254</v>
      </c>
      <c r="P166" s="50">
        <f>'cieki 2022'!AJ167</f>
        <v>61</v>
      </c>
      <c r="Q166" s="50">
        <f>'cieki 2022'!AK167</f>
        <v>1750</v>
      </c>
      <c r="R166" s="50">
        <f>'cieki 2022'!AL167</f>
        <v>530</v>
      </c>
      <c r="S166" s="50">
        <f>'cieki 2022'!AM167</f>
        <v>330</v>
      </c>
      <c r="T166" s="50">
        <f>'cieki 2022'!AN167</f>
        <v>270</v>
      </c>
      <c r="U166" s="50">
        <f>'cieki 2022'!AP167</f>
        <v>155</v>
      </c>
      <c r="V166" s="50">
        <f>'cieki 2022'!AQ167</f>
        <v>180</v>
      </c>
      <c r="W166" s="50">
        <f>'cieki 2022'!AR167</f>
        <v>18</v>
      </c>
      <c r="X166" s="50">
        <f>'cieki 2022'!AS167</f>
        <v>17</v>
      </c>
      <c r="Y166" s="50">
        <f>'cieki 2022'!AT167</f>
        <v>630</v>
      </c>
      <c r="Z166" s="50">
        <f>'cieki 2022'!AU167</f>
        <v>348</v>
      </c>
      <c r="AA166" s="50">
        <f>'cieki 2022'!AV167</f>
        <v>151</v>
      </c>
      <c r="AB166" s="50">
        <f>'cieki 2022'!AW167</f>
        <v>130</v>
      </c>
      <c r="AC166" s="50">
        <f>'cieki 2022'!AX167</f>
        <v>195</v>
      </c>
      <c r="AD166" s="50">
        <f>'cieki 2022'!AY167</f>
        <v>103</v>
      </c>
      <c r="AE166" s="50">
        <f>'cieki 2022'!BA167</f>
        <v>4689</v>
      </c>
      <c r="AF166" s="50">
        <f>'cieki 2022'!BI167</f>
        <v>0.5</v>
      </c>
      <c r="AG166" s="50">
        <f>'cieki 2022'!BK167</f>
        <v>0.5</v>
      </c>
      <c r="AH166" s="50">
        <f>'cieki 2022'!BL167</f>
        <v>0.05</v>
      </c>
      <c r="AI166" s="50">
        <f>'cieki 2022'!BM167</f>
        <v>0.05</v>
      </c>
      <c r="AJ166" s="50">
        <f>'cieki 2022'!BN167</f>
        <v>0.05</v>
      </c>
      <c r="AK166" s="50">
        <f>'cieki 2022'!BQ167</f>
        <v>0.4</v>
      </c>
      <c r="AL166" s="50">
        <f>'cieki 2022'!BR167</f>
        <v>0.05</v>
      </c>
      <c r="AM166" s="50">
        <f>'cieki 2022'!BT167</f>
        <v>0.05</v>
      </c>
      <c r="AN166" s="50">
        <f>'cieki 2022'!BU167</f>
        <v>0.05</v>
      </c>
      <c r="AO166" s="50">
        <f>'cieki 2022'!BV167</f>
        <v>0.05</v>
      </c>
      <c r="AP166" s="50">
        <f>'cieki 2022'!BW167</f>
        <v>0.1</v>
      </c>
      <c r="AQ166" s="139">
        <f>'cieki 2022'!BY167</f>
        <v>0</v>
      </c>
      <c r="AR166" s="139">
        <f>'cieki 2022'!CJ167</f>
        <v>0</v>
      </c>
      <c r="AS166" s="139">
        <f>'cieki 2022'!CM167</f>
        <v>0</v>
      </c>
      <c r="AT166" s="139">
        <f>'cieki 2022'!CR167</f>
        <v>0</v>
      </c>
      <c r="AU166" s="139">
        <f>'cieki 2022'!CW167</f>
        <v>0</v>
      </c>
      <c r="AV166" s="139">
        <f>'cieki 2022'!DB167</f>
        <v>0</v>
      </c>
      <c r="AW166" s="50">
        <f>'cieki 2022'!DC167</f>
        <v>0.05</v>
      </c>
      <c r="AX166" s="74">
        <f>'cieki 2022'!DD167</f>
        <v>0.05</v>
      </c>
      <c r="AY166" s="71" t="s">
        <v>164</v>
      </c>
      <c r="AZ166" s="8"/>
    </row>
    <row r="167" spans="1:52" s="49" customFormat="1" ht="15" customHeight="1" x14ac:dyDescent="0.2">
      <c r="A167" s="7">
        <f>'cieki 2022'!B168</f>
        <v>340</v>
      </c>
      <c r="B167" s="12" t="str">
        <f>'cieki 2022'!D168</f>
        <v>Ruda - ujście do Odry</v>
      </c>
      <c r="C167" s="37">
        <f>'cieki 2022'!I168</f>
        <v>0.05</v>
      </c>
      <c r="D167" s="37">
        <f>'cieki 2022'!J168</f>
        <v>3.75</v>
      </c>
      <c r="E167" s="37">
        <f>'cieki 2022'!L168</f>
        <v>2.5000000000000001E-2</v>
      </c>
      <c r="F167" s="37">
        <f>'cieki 2022'!N168</f>
        <v>7.09</v>
      </c>
      <c r="G167" s="37">
        <f>'cieki 2022'!O168</f>
        <v>15.6</v>
      </c>
      <c r="H167" s="37">
        <f>'cieki 2022'!P168</f>
        <v>6.2E-2</v>
      </c>
      <c r="I167" s="37">
        <f>'cieki 2022'!S168</f>
        <v>10.7</v>
      </c>
      <c r="J167" s="37">
        <f>'cieki 2022'!T168</f>
        <v>14.3</v>
      </c>
      <c r="K167" s="50">
        <f>'cieki 2022'!X168</f>
        <v>119</v>
      </c>
      <c r="L167" s="50">
        <f>'cieki 2022'!AA168</f>
        <v>4820</v>
      </c>
      <c r="M167" s="50">
        <f>'cieki 2022'!AB168</f>
        <v>95.5</v>
      </c>
      <c r="N167" s="50">
        <f>'cieki 2022'!AH168</f>
        <v>100</v>
      </c>
      <c r="O167" s="50">
        <f>'cieki 2022'!AI168</f>
        <v>132</v>
      </c>
      <c r="P167" s="50">
        <f>'cieki 2022'!AJ168</f>
        <v>42</v>
      </c>
      <c r="Q167" s="50">
        <f>'cieki 2022'!AK168</f>
        <v>300</v>
      </c>
      <c r="R167" s="50">
        <f>'cieki 2022'!AL168</f>
        <v>120</v>
      </c>
      <c r="S167" s="50">
        <f>'cieki 2022'!AM168</f>
        <v>94</v>
      </c>
      <c r="T167" s="50">
        <f>'cieki 2022'!AN168</f>
        <v>46</v>
      </c>
      <c r="U167" s="50">
        <f>'cieki 2022'!AP168</f>
        <v>21</v>
      </c>
      <c r="V167" s="50">
        <f>'cieki 2022'!AQ168</f>
        <v>15</v>
      </c>
      <c r="W167" s="50">
        <f>'cieki 2022'!AR168</f>
        <v>22</v>
      </c>
      <c r="X167" s="50">
        <f>'cieki 2022'!AS168</f>
        <v>38</v>
      </c>
      <c r="Y167" s="50">
        <f>'cieki 2022'!AT168</f>
        <v>145</v>
      </c>
      <c r="Z167" s="50">
        <f>'cieki 2022'!AU168</f>
        <v>80</v>
      </c>
      <c r="AA167" s="50">
        <f>'cieki 2022'!AV168</f>
        <v>33</v>
      </c>
      <c r="AB167" s="50">
        <f>'cieki 2022'!AW168</f>
        <v>39</v>
      </c>
      <c r="AC167" s="50">
        <f>'cieki 2022'!AX168</f>
        <v>36</v>
      </c>
      <c r="AD167" s="50">
        <f>'cieki 2022'!AY168</f>
        <v>12</v>
      </c>
      <c r="AE167" s="50">
        <f>'cieki 2022'!BA168</f>
        <v>1167</v>
      </c>
      <c r="AF167" s="50">
        <f>'cieki 2022'!BI168</f>
        <v>0.5</v>
      </c>
      <c r="AG167" s="50">
        <f>'cieki 2022'!BK168</f>
        <v>0.5</v>
      </c>
      <c r="AH167" s="50">
        <f>'cieki 2022'!BL168</f>
        <v>0.05</v>
      </c>
      <c r="AI167" s="50">
        <f>'cieki 2022'!BM168</f>
        <v>0.05</v>
      </c>
      <c r="AJ167" s="50">
        <f>'cieki 2022'!BN168</f>
        <v>0.05</v>
      </c>
      <c r="AK167" s="50">
        <f>'cieki 2022'!BQ168</f>
        <v>0.4</v>
      </c>
      <c r="AL167" s="50">
        <f>'cieki 2022'!BR168</f>
        <v>0.05</v>
      </c>
      <c r="AM167" s="50">
        <f>'cieki 2022'!BT168</f>
        <v>0.05</v>
      </c>
      <c r="AN167" s="50">
        <f>'cieki 2022'!BU168</f>
        <v>0.05</v>
      </c>
      <c r="AO167" s="50">
        <f>'cieki 2022'!BV168</f>
        <v>0.05</v>
      </c>
      <c r="AP167" s="50">
        <f>'cieki 2022'!BW168</f>
        <v>0.1</v>
      </c>
      <c r="AQ167" s="139">
        <f>'cieki 2022'!BY168</f>
        <v>0</v>
      </c>
      <c r="AR167" s="139">
        <f>'cieki 2022'!CJ168</f>
        <v>0</v>
      </c>
      <c r="AS167" s="139">
        <f>'cieki 2022'!CM168</f>
        <v>0</v>
      </c>
      <c r="AT167" s="139">
        <f>'cieki 2022'!CR168</f>
        <v>0</v>
      </c>
      <c r="AU167" s="139">
        <f>'cieki 2022'!CW168</f>
        <v>0</v>
      </c>
      <c r="AV167" s="139">
        <f>'cieki 2022'!DB168</f>
        <v>0</v>
      </c>
      <c r="AW167" s="50">
        <f>'cieki 2022'!DC168</f>
        <v>0.05</v>
      </c>
      <c r="AX167" s="74">
        <f>'cieki 2022'!DD168</f>
        <v>0.05</v>
      </c>
      <c r="AY167" s="81" t="s">
        <v>162</v>
      </c>
      <c r="AZ167" s="8"/>
    </row>
    <row r="168" spans="1:52" s="49" customFormat="1" x14ac:dyDescent="0.2">
      <c r="A168" s="7">
        <f>'cieki 2022'!B169</f>
        <v>341</v>
      </c>
      <c r="B168" s="12" t="str">
        <f>'cieki 2022'!D169</f>
        <v>Rurzyca - ujście do Odry (Nawodna)</v>
      </c>
      <c r="C168" s="37">
        <f>'cieki 2022'!I169</f>
        <v>0.05</v>
      </c>
      <c r="D168" s="37">
        <f>'cieki 2022'!J169</f>
        <v>1.5</v>
      </c>
      <c r="E168" s="37">
        <f>'cieki 2022'!L169</f>
        <v>2.5000000000000001E-2</v>
      </c>
      <c r="F168" s="37">
        <f>'cieki 2022'!N169</f>
        <v>11.8</v>
      </c>
      <c r="G168" s="37">
        <f>'cieki 2022'!O169</f>
        <v>29.8</v>
      </c>
      <c r="H168" s="37">
        <f>'cieki 2022'!P169</f>
        <v>0.17899999999999999</v>
      </c>
      <c r="I168" s="37">
        <f>'cieki 2022'!S169</f>
        <v>7.84</v>
      </c>
      <c r="J168" s="37">
        <f>'cieki 2022'!T169</f>
        <v>22.7</v>
      </c>
      <c r="K168" s="50">
        <f>'cieki 2022'!X169</f>
        <v>98.7</v>
      </c>
      <c r="L168" s="50">
        <f>'cieki 2022'!AA169</f>
        <v>21686</v>
      </c>
      <c r="M168" s="50">
        <f>'cieki 2022'!AB169</f>
        <v>999.11800000000005</v>
      </c>
      <c r="N168" s="50">
        <f>'cieki 2022'!AH169</f>
        <v>110</v>
      </c>
      <c r="O168" s="50">
        <f>'cieki 2022'!AI169</f>
        <v>161</v>
      </c>
      <c r="P168" s="50">
        <f>'cieki 2022'!AJ169</f>
        <v>69</v>
      </c>
      <c r="Q168" s="50">
        <f>'cieki 2022'!AK169</f>
        <v>2230</v>
      </c>
      <c r="R168" s="50">
        <f>'cieki 2022'!AL169</f>
        <v>1100</v>
      </c>
      <c r="S168" s="50">
        <f>'cieki 2022'!AM169</f>
        <v>438</v>
      </c>
      <c r="T168" s="50">
        <f>'cieki 2022'!AN169</f>
        <v>426</v>
      </c>
      <c r="U168" s="50">
        <f>'cieki 2022'!AP169</f>
        <v>389</v>
      </c>
      <c r="V168" s="50">
        <f>'cieki 2022'!AQ169</f>
        <v>112</v>
      </c>
      <c r="W168" s="50">
        <f>'cieki 2022'!AR169</f>
        <v>25</v>
      </c>
      <c r="X168" s="50">
        <f>'cieki 2022'!AS169</f>
        <v>35</v>
      </c>
      <c r="Y168" s="50">
        <f>'cieki 2022'!AT169</f>
        <v>920</v>
      </c>
      <c r="Z168" s="50">
        <f>'cieki 2022'!AU169</f>
        <v>710</v>
      </c>
      <c r="AA168" s="50">
        <f>'cieki 2022'!AV169</f>
        <v>296</v>
      </c>
      <c r="AB168" s="50">
        <f>'cieki 2022'!AW169</f>
        <v>304</v>
      </c>
      <c r="AC168" s="50">
        <f>'cieki 2022'!AX169</f>
        <v>375</v>
      </c>
      <c r="AD168" s="50">
        <f>'cieki 2022'!AY169</f>
        <v>155</v>
      </c>
      <c r="AE168" s="50">
        <f>'cieki 2022'!BA169</f>
        <v>6632</v>
      </c>
      <c r="AF168" s="50">
        <f>'cieki 2022'!BI169</f>
        <v>0.5</v>
      </c>
      <c r="AG168" s="50">
        <f>'cieki 2022'!BK169</f>
        <v>0.5</v>
      </c>
      <c r="AH168" s="50">
        <f>'cieki 2022'!BL169</f>
        <v>0.05</v>
      </c>
      <c r="AI168" s="50">
        <f>'cieki 2022'!BM169</f>
        <v>0.05</v>
      </c>
      <c r="AJ168" s="50">
        <f>'cieki 2022'!BN169</f>
        <v>0.05</v>
      </c>
      <c r="AK168" s="50">
        <f>'cieki 2022'!BQ169</f>
        <v>0.4</v>
      </c>
      <c r="AL168" s="50">
        <f>'cieki 2022'!BR169</f>
        <v>0.05</v>
      </c>
      <c r="AM168" s="50">
        <f>'cieki 2022'!BT169</f>
        <v>0.05</v>
      </c>
      <c r="AN168" s="50">
        <f>'cieki 2022'!BU169</f>
        <v>0.05</v>
      </c>
      <c r="AO168" s="50">
        <f>'cieki 2022'!BV169</f>
        <v>0.05</v>
      </c>
      <c r="AP168" s="50">
        <f>'cieki 2022'!BW169</f>
        <v>0.1</v>
      </c>
      <c r="AQ168" s="139">
        <f>'cieki 2022'!BY169</f>
        <v>0</v>
      </c>
      <c r="AR168" s="139">
        <f>'cieki 2022'!CJ169</f>
        <v>0</v>
      </c>
      <c r="AS168" s="139">
        <f>'cieki 2022'!CM169</f>
        <v>0</v>
      </c>
      <c r="AT168" s="139">
        <f>'cieki 2022'!CR169</f>
        <v>0</v>
      </c>
      <c r="AU168" s="139">
        <f>'cieki 2022'!CW169</f>
        <v>0</v>
      </c>
      <c r="AV168" s="139">
        <f>'cieki 2022'!DB169</f>
        <v>0</v>
      </c>
      <c r="AW168" s="50">
        <f>'cieki 2022'!DC169</f>
        <v>0.05</v>
      </c>
      <c r="AX168" s="74">
        <f>'cieki 2022'!DD169</f>
        <v>0.05</v>
      </c>
      <c r="AY168" s="71" t="s">
        <v>164</v>
      </c>
      <c r="AZ168" s="8"/>
    </row>
    <row r="169" spans="1:52" s="49" customFormat="1" x14ac:dyDescent="0.2">
      <c r="A169" s="7">
        <f>'cieki 2022'!B170</f>
        <v>342</v>
      </c>
      <c r="B169" s="12" t="str">
        <f>'cieki 2022'!D170</f>
        <v>Sajówka - Szostaki Kolonia</v>
      </c>
      <c r="C169" s="37">
        <f>'cieki 2022'!I170</f>
        <v>0.05</v>
      </c>
      <c r="D169" s="37">
        <f>'cieki 2022'!J170</f>
        <v>1.5</v>
      </c>
      <c r="E169" s="37">
        <f>'cieki 2022'!L170</f>
        <v>2.5000000000000001E-2</v>
      </c>
      <c r="F169" s="37">
        <f>'cieki 2022'!N170</f>
        <v>1.41</v>
      </c>
      <c r="G169" s="37">
        <f>'cieki 2022'!O170</f>
        <v>2.33</v>
      </c>
      <c r="H169" s="37">
        <f>'cieki 2022'!P170</f>
        <v>5.0000000000000001E-4</v>
      </c>
      <c r="I169" s="37">
        <f>'cieki 2022'!S170</f>
        <v>0.2</v>
      </c>
      <c r="J169" s="37">
        <f>'cieki 2022'!T170</f>
        <v>0.5</v>
      </c>
      <c r="K169" s="50">
        <f>'cieki 2022'!X170</f>
        <v>4.59</v>
      </c>
      <c r="L169" s="50">
        <f>'cieki 2022'!AA170</f>
        <v>5450</v>
      </c>
      <c r="M169" s="50">
        <f>'cieki 2022'!AB170</f>
        <v>129</v>
      </c>
      <c r="N169" s="50">
        <f>'cieki 2022'!AH170</f>
        <v>5</v>
      </c>
      <c r="O169" s="50">
        <f>'cieki 2022'!AI170</f>
        <v>2.5</v>
      </c>
      <c r="P169" s="50">
        <f>'cieki 2022'!AJ170</f>
        <v>2.5</v>
      </c>
      <c r="Q169" s="50">
        <f>'cieki 2022'!AK170</f>
        <v>2.5</v>
      </c>
      <c r="R169" s="50">
        <f>'cieki 2022'!AL170</f>
        <v>2.5</v>
      </c>
      <c r="S169" s="50">
        <f>'cieki 2022'!AM170</f>
        <v>2.5</v>
      </c>
      <c r="T169" s="50">
        <f>'cieki 2022'!AN170</f>
        <v>2.5</v>
      </c>
      <c r="U169" s="50">
        <f>'cieki 2022'!AP170</f>
        <v>2.5</v>
      </c>
      <c r="V169" s="50">
        <f>'cieki 2022'!AQ170</f>
        <v>1.5</v>
      </c>
      <c r="W169" s="50">
        <f>'cieki 2022'!AR170</f>
        <v>2.5</v>
      </c>
      <c r="X169" s="50">
        <f>'cieki 2022'!AS170</f>
        <v>2.5</v>
      </c>
      <c r="Y169" s="50">
        <f>'cieki 2022'!AT170</f>
        <v>2.5</v>
      </c>
      <c r="Z169" s="50">
        <f>'cieki 2022'!AU170</f>
        <v>2.5</v>
      </c>
      <c r="AA169" s="50">
        <f>'cieki 2022'!AV170</f>
        <v>2.5</v>
      </c>
      <c r="AB169" s="50">
        <f>'cieki 2022'!AW170</f>
        <v>2.5</v>
      </c>
      <c r="AC169" s="50">
        <f>'cieki 2022'!AX170</f>
        <v>7</v>
      </c>
      <c r="AD169" s="50">
        <f>'cieki 2022'!AY170</f>
        <v>2.5</v>
      </c>
      <c r="AE169" s="50">
        <f>'cieki 2022'!BA170</f>
        <v>34</v>
      </c>
      <c r="AF169" s="50">
        <f>'cieki 2022'!BI170</f>
        <v>0.5</v>
      </c>
      <c r="AG169" s="50">
        <f>'cieki 2022'!BK170</f>
        <v>0.5</v>
      </c>
      <c r="AH169" s="50">
        <f>'cieki 2022'!BL170</f>
        <v>0.05</v>
      </c>
      <c r="AI169" s="50">
        <f>'cieki 2022'!BM170</f>
        <v>0.05</v>
      </c>
      <c r="AJ169" s="50">
        <f>'cieki 2022'!BN170</f>
        <v>0.05</v>
      </c>
      <c r="AK169" s="50">
        <f>'cieki 2022'!BQ170</f>
        <v>0.4</v>
      </c>
      <c r="AL169" s="50">
        <f>'cieki 2022'!BR170</f>
        <v>0.05</v>
      </c>
      <c r="AM169" s="50">
        <f>'cieki 2022'!BT170</f>
        <v>0.05</v>
      </c>
      <c r="AN169" s="50">
        <f>'cieki 2022'!BU170</f>
        <v>0.05</v>
      </c>
      <c r="AO169" s="50">
        <f>'cieki 2022'!BV170</f>
        <v>0.05</v>
      </c>
      <c r="AP169" s="50">
        <f>'cieki 2022'!BW170</f>
        <v>0.1</v>
      </c>
      <c r="AQ169" s="139">
        <f>'cieki 2022'!BY170</f>
        <v>0</v>
      </c>
      <c r="AR169" s="139">
        <f>'cieki 2022'!CJ170</f>
        <v>0</v>
      </c>
      <c r="AS169" s="139">
        <f>'cieki 2022'!CM170</f>
        <v>0</v>
      </c>
      <c r="AT169" s="139">
        <f>'cieki 2022'!CR170</f>
        <v>0</v>
      </c>
      <c r="AU169" s="139">
        <f>'cieki 2022'!CW170</f>
        <v>0</v>
      </c>
      <c r="AV169" s="139">
        <f>'cieki 2022'!DB170</f>
        <v>0</v>
      </c>
      <c r="AW169" s="50">
        <f>'cieki 2022'!DC170</f>
        <v>0.05</v>
      </c>
      <c r="AX169" s="74">
        <f>'cieki 2022'!DD170</f>
        <v>0.05</v>
      </c>
      <c r="AY169" s="72" t="s">
        <v>161</v>
      </c>
      <c r="AZ169" s="8"/>
    </row>
    <row r="170" spans="1:52" s="49" customFormat="1" x14ac:dyDescent="0.2">
      <c r="A170" s="7">
        <f>'cieki 2022'!B171</f>
        <v>343</v>
      </c>
      <c r="B170" s="12" t="str">
        <f>'cieki 2022'!D171</f>
        <v>San - Hureczko</v>
      </c>
      <c r="C170" s="37">
        <f>'cieki 2022'!I171</f>
        <v>0.05</v>
      </c>
      <c r="D170" s="37">
        <f>'cieki 2022'!J171</f>
        <v>1.5</v>
      </c>
      <c r="E170" s="37">
        <f>'cieki 2022'!L171</f>
        <v>2.5000000000000001E-2</v>
      </c>
      <c r="F170" s="37">
        <f>'cieki 2022'!N171</f>
        <v>3.17</v>
      </c>
      <c r="G170" s="37">
        <f>'cieki 2022'!O171</f>
        <v>4.72</v>
      </c>
      <c r="H170" s="37">
        <f>'cieki 2022'!P171</f>
        <v>5.0000000000000001E-4</v>
      </c>
      <c r="I170" s="37">
        <f>'cieki 2022'!S171</f>
        <v>4.79</v>
      </c>
      <c r="J170" s="37">
        <f>'cieki 2022'!T171</f>
        <v>4.01</v>
      </c>
      <c r="K170" s="50">
        <f>'cieki 2022'!X171</f>
        <v>10.9</v>
      </c>
      <c r="L170" s="50">
        <f>'cieki 2022'!AA171</f>
        <v>3870</v>
      </c>
      <c r="M170" s="50">
        <f>'cieki 2022'!AB171</f>
        <v>160</v>
      </c>
      <c r="N170" s="50">
        <f>'cieki 2022'!AH171</f>
        <v>2.5</v>
      </c>
      <c r="O170" s="50">
        <f>'cieki 2022'!AI171</f>
        <v>2.5</v>
      </c>
      <c r="P170" s="50">
        <f>'cieki 2022'!AJ171</f>
        <v>2.5</v>
      </c>
      <c r="Q170" s="50">
        <f>'cieki 2022'!AK171</f>
        <v>2.5</v>
      </c>
      <c r="R170" s="50">
        <f>'cieki 2022'!AL171</f>
        <v>2.5</v>
      </c>
      <c r="S170" s="50">
        <f>'cieki 2022'!AM171</f>
        <v>2.5</v>
      </c>
      <c r="T170" s="50">
        <f>'cieki 2022'!AN171</f>
        <v>2.5</v>
      </c>
      <c r="U170" s="50">
        <f>'cieki 2022'!AP171</f>
        <v>2.5</v>
      </c>
      <c r="V170" s="50">
        <f>'cieki 2022'!AQ171</f>
        <v>1.5</v>
      </c>
      <c r="W170" s="50">
        <f>'cieki 2022'!AR171</f>
        <v>2.5</v>
      </c>
      <c r="X170" s="50">
        <f>'cieki 2022'!AS171</f>
        <v>2.5</v>
      </c>
      <c r="Y170" s="50">
        <f>'cieki 2022'!AT171</f>
        <v>2.5</v>
      </c>
      <c r="Z170" s="50">
        <f>'cieki 2022'!AU171</f>
        <v>5</v>
      </c>
      <c r="AA170" s="50">
        <f>'cieki 2022'!AV171</f>
        <v>2.5</v>
      </c>
      <c r="AB170" s="50">
        <f>'cieki 2022'!AW171</f>
        <v>2.5</v>
      </c>
      <c r="AC170" s="50">
        <f>'cieki 2022'!AX171</f>
        <v>11</v>
      </c>
      <c r="AD170" s="50">
        <f>'cieki 2022'!AY171</f>
        <v>2.5</v>
      </c>
      <c r="AE170" s="50">
        <f>'cieki 2022'!BA171</f>
        <v>34</v>
      </c>
      <c r="AF170" s="50">
        <f>'cieki 2022'!BI171</f>
        <v>0.5</v>
      </c>
      <c r="AG170" s="50">
        <f>'cieki 2022'!BK171</f>
        <v>0.5</v>
      </c>
      <c r="AH170" s="50">
        <f>'cieki 2022'!BL171</f>
        <v>0.05</v>
      </c>
      <c r="AI170" s="50">
        <f>'cieki 2022'!BM171</f>
        <v>0.05</v>
      </c>
      <c r="AJ170" s="50">
        <f>'cieki 2022'!BN171</f>
        <v>0.05</v>
      </c>
      <c r="AK170" s="50">
        <f>'cieki 2022'!BQ171</f>
        <v>0.4</v>
      </c>
      <c r="AL170" s="50">
        <f>'cieki 2022'!BR171</f>
        <v>0.05</v>
      </c>
      <c r="AM170" s="50">
        <f>'cieki 2022'!BT171</f>
        <v>0.05</v>
      </c>
      <c r="AN170" s="50">
        <f>'cieki 2022'!BU171</f>
        <v>0.05</v>
      </c>
      <c r="AO170" s="50">
        <f>'cieki 2022'!BV171</f>
        <v>0.05</v>
      </c>
      <c r="AP170" s="50">
        <f>'cieki 2022'!BW171</f>
        <v>0.1</v>
      </c>
      <c r="AQ170" s="139">
        <f>'cieki 2022'!BY171</f>
        <v>0</v>
      </c>
      <c r="AR170" s="139">
        <f>'cieki 2022'!CJ171</f>
        <v>0</v>
      </c>
      <c r="AS170" s="139">
        <f>'cieki 2022'!CM171</f>
        <v>0</v>
      </c>
      <c r="AT170" s="139">
        <f>'cieki 2022'!CR171</f>
        <v>0</v>
      </c>
      <c r="AU170" s="139">
        <f>'cieki 2022'!CW171</f>
        <v>0</v>
      </c>
      <c r="AV170" s="139">
        <f>'cieki 2022'!DB171</f>
        <v>0</v>
      </c>
      <c r="AW170" s="50">
        <f>'cieki 2022'!DC171</f>
        <v>0.05</v>
      </c>
      <c r="AX170" s="74">
        <f>'cieki 2022'!DD171</f>
        <v>0.05</v>
      </c>
      <c r="AY170" s="72" t="s">
        <v>161</v>
      </c>
      <c r="AZ170" s="8"/>
    </row>
    <row r="171" spans="1:52" s="49" customFormat="1" x14ac:dyDescent="0.2">
      <c r="A171" s="7">
        <f>'cieki 2022'!B172</f>
        <v>344</v>
      </c>
      <c r="B171" s="12" t="str">
        <f>'cieki 2022'!D172</f>
        <v>San - Procisne</v>
      </c>
      <c r="C171" s="37">
        <f>'cieki 2022'!I172</f>
        <v>0.05</v>
      </c>
      <c r="D171" s="37">
        <f>'cieki 2022'!J172</f>
        <v>5.72</v>
      </c>
      <c r="E171" s="37">
        <f>'cieki 2022'!L172</f>
        <v>2.5000000000000001E-2</v>
      </c>
      <c r="F171" s="37">
        <f>'cieki 2022'!N172</f>
        <v>22.9</v>
      </c>
      <c r="G171" s="37">
        <f>'cieki 2022'!O172</f>
        <v>14.9</v>
      </c>
      <c r="H171" s="37">
        <f>'cieki 2022'!P172</f>
        <v>4.2799999999999998E-2</v>
      </c>
      <c r="I171" s="37">
        <f>'cieki 2022'!S172</f>
        <v>24.4</v>
      </c>
      <c r="J171" s="37">
        <f>'cieki 2022'!T172</f>
        <v>7.39</v>
      </c>
      <c r="K171" s="50">
        <f>'cieki 2022'!X172</f>
        <v>49.1</v>
      </c>
      <c r="L171" s="50">
        <f>'cieki 2022'!AA172</f>
        <v>23698.7</v>
      </c>
      <c r="M171" s="50">
        <f>'cieki 2022'!AB172</f>
        <v>470</v>
      </c>
      <c r="N171" s="50">
        <f>'cieki 2022'!AH172</f>
        <v>150</v>
      </c>
      <c r="O171" s="50">
        <f>'cieki 2022'!AI172</f>
        <v>626</v>
      </c>
      <c r="P171" s="50">
        <f>'cieki 2022'!AJ172</f>
        <v>194</v>
      </c>
      <c r="Q171" s="50">
        <f>'cieki 2022'!AK172</f>
        <v>2610</v>
      </c>
      <c r="R171" s="50">
        <f>'cieki 2022'!AL172</f>
        <v>1340</v>
      </c>
      <c r="S171" s="50">
        <f>'cieki 2022'!AM172</f>
        <v>1130</v>
      </c>
      <c r="T171" s="50">
        <f>'cieki 2022'!AN172</f>
        <v>1040</v>
      </c>
      <c r="U171" s="50">
        <f>'cieki 2022'!AP172</f>
        <v>689</v>
      </c>
      <c r="V171" s="50">
        <f>'cieki 2022'!AQ172</f>
        <v>50</v>
      </c>
      <c r="W171" s="50">
        <f>'cieki 2022'!AR172</f>
        <v>41</v>
      </c>
      <c r="X171" s="50">
        <f>'cieki 2022'!AS172</f>
        <v>42</v>
      </c>
      <c r="Y171" s="50">
        <f>'cieki 2022'!AT172</f>
        <v>2150</v>
      </c>
      <c r="Z171" s="50">
        <f>'cieki 2022'!AU172</f>
        <v>1280</v>
      </c>
      <c r="AA171" s="50">
        <f>'cieki 2022'!AV172</f>
        <v>552</v>
      </c>
      <c r="AB171" s="50">
        <f>'cieki 2022'!AW172</f>
        <v>628</v>
      </c>
      <c r="AC171" s="50">
        <f>'cieki 2022'!AX172</f>
        <v>712</v>
      </c>
      <c r="AD171" s="50">
        <f>'cieki 2022'!AY172</f>
        <v>387</v>
      </c>
      <c r="AE171" s="50">
        <f>'cieki 2022'!BA172</f>
        <v>11205</v>
      </c>
      <c r="AF171" s="50">
        <f>'cieki 2022'!BI172</f>
        <v>0.5</v>
      </c>
      <c r="AG171" s="50">
        <f>'cieki 2022'!BK172</f>
        <v>0.5</v>
      </c>
      <c r="AH171" s="50">
        <f>'cieki 2022'!BL172</f>
        <v>0.05</v>
      </c>
      <c r="AI171" s="50">
        <f>'cieki 2022'!BM172</f>
        <v>0.05</v>
      </c>
      <c r="AJ171" s="50">
        <f>'cieki 2022'!BN172</f>
        <v>0.05</v>
      </c>
      <c r="AK171" s="50">
        <f>'cieki 2022'!BQ172</f>
        <v>0.4</v>
      </c>
      <c r="AL171" s="50">
        <f>'cieki 2022'!BR172</f>
        <v>0.05</v>
      </c>
      <c r="AM171" s="50">
        <f>'cieki 2022'!BT172</f>
        <v>0.05</v>
      </c>
      <c r="AN171" s="50">
        <f>'cieki 2022'!BU172</f>
        <v>0.05</v>
      </c>
      <c r="AO171" s="50">
        <f>'cieki 2022'!BV172</f>
        <v>0.05</v>
      </c>
      <c r="AP171" s="50">
        <f>'cieki 2022'!BW172</f>
        <v>0.1</v>
      </c>
      <c r="AQ171" s="50">
        <f>'cieki 2022'!BY172</f>
        <v>150</v>
      </c>
      <c r="AR171" s="37">
        <f>'cieki 2022'!CJ172</f>
        <v>5.0000000000000001E-3</v>
      </c>
      <c r="AS171" s="50">
        <f>'cieki 2022'!CM172</f>
        <v>0.5</v>
      </c>
      <c r="AT171" s="50">
        <f>'cieki 2022'!CR172</f>
        <v>0.5</v>
      </c>
      <c r="AU171" s="53">
        <f>'cieki 2022'!CW172</f>
        <v>1.8E-3</v>
      </c>
      <c r="AV171" s="50">
        <f>'cieki 2022'!DB172</f>
        <v>0.05</v>
      </c>
      <c r="AW171" s="50">
        <f>'cieki 2022'!DC172</f>
        <v>0.05</v>
      </c>
      <c r="AX171" s="74">
        <f>'cieki 2022'!DD172</f>
        <v>0.05</v>
      </c>
      <c r="AY171" s="71" t="s">
        <v>164</v>
      </c>
      <c r="AZ171" s="8"/>
    </row>
    <row r="172" spans="1:52" s="49" customFormat="1" x14ac:dyDescent="0.2">
      <c r="A172" s="7">
        <f>'cieki 2022'!B173</f>
        <v>345</v>
      </c>
      <c r="B172" s="12" t="str">
        <f>'cieki 2022'!D173</f>
        <v>San - Radymno</v>
      </c>
      <c r="C172" s="37">
        <f>'cieki 2022'!I173</f>
        <v>0.05</v>
      </c>
      <c r="D172" s="37">
        <f>'cieki 2022'!J173</f>
        <v>1.5</v>
      </c>
      <c r="E172" s="37">
        <f>'cieki 2022'!L173</f>
        <v>2.5000000000000001E-2</v>
      </c>
      <c r="F172" s="37">
        <f>'cieki 2022'!N173</f>
        <v>1.83</v>
      </c>
      <c r="G172" s="37">
        <f>'cieki 2022'!O173</f>
        <v>2.93</v>
      </c>
      <c r="H172" s="37">
        <f>'cieki 2022'!P173</f>
        <v>5.0000000000000001E-4</v>
      </c>
      <c r="I172" s="37">
        <f>'cieki 2022'!S173</f>
        <v>4.28</v>
      </c>
      <c r="J172" s="37">
        <f>'cieki 2022'!T173</f>
        <v>0.5</v>
      </c>
      <c r="K172" s="50">
        <f>'cieki 2022'!X173</f>
        <v>7.03</v>
      </c>
      <c r="L172" s="50">
        <f>'cieki 2022'!AA173</f>
        <v>2670</v>
      </c>
      <c r="M172" s="50">
        <f>'cieki 2022'!AB173</f>
        <v>711.38699999999994</v>
      </c>
      <c r="N172" s="50">
        <f>'cieki 2022'!AH173</f>
        <v>2.5</v>
      </c>
      <c r="O172" s="50">
        <f>'cieki 2022'!AI173</f>
        <v>2.5</v>
      </c>
      <c r="P172" s="50">
        <f>'cieki 2022'!AJ173</f>
        <v>2.5</v>
      </c>
      <c r="Q172" s="50">
        <f>'cieki 2022'!AK173</f>
        <v>9</v>
      </c>
      <c r="R172" s="50">
        <f>'cieki 2022'!AL173</f>
        <v>2.5</v>
      </c>
      <c r="S172" s="50">
        <f>'cieki 2022'!AM173</f>
        <v>2.5</v>
      </c>
      <c r="T172" s="50">
        <f>'cieki 2022'!AN173</f>
        <v>2.5</v>
      </c>
      <c r="U172" s="50">
        <f>'cieki 2022'!AP173</f>
        <v>2.5</v>
      </c>
      <c r="V172" s="50">
        <f>'cieki 2022'!AQ173</f>
        <v>1.5</v>
      </c>
      <c r="W172" s="50">
        <f>'cieki 2022'!AR173</f>
        <v>2.5</v>
      </c>
      <c r="X172" s="50">
        <f>'cieki 2022'!AS173</f>
        <v>2.5</v>
      </c>
      <c r="Y172" s="50">
        <f>'cieki 2022'!AT173</f>
        <v>7</v>
      </c>
      <c r="Z172" s="50">
        <f>'cieki 2022'!AU173</f>
        <v>2.5</v>
      </c>
      <c r="AA172" s="50">
        <f>'cieki 2022'!AV173</f>
        <v>2.5</v>
      </c>
      <c r="AB172" s="50">
        <f>'cieki 2022'!AW173</f>
        <v>2.5</v>
      </c>
      <c r="AC172" s="50">
        <f>'cieki 2022'!AX173</f>
        <v>8</v>
      </c>
      <c r="AD172" s="50">
        <f>'cieki 2022'!AY173</f>
        <v>2.5</v>
      </c>
      <c r="AE172" s="50">
        <f>'cieki 2022'!BA173</f>
        <v>42.5</v>
      </c>
      <c r="AF172" s="50">
        <f>'cieki 2022'!BI173</f>
        <v>0.5</v>
      </c>
      <c r="AG172" s="50">
        <f>'cieki 2022'!BK173</f>
        <v>0.5</v>
      </c>
      <c r="AH172" s="50">
        <f>'cieki 2022'!BL173</f>
        <v>0.05</v>
      </c>
      <c r="AI172" s="50">
        <f>'cieki 2022'!BM173</f>
        <v>0.05</v>
      </c>
      <c r="AJ172" s="50">
        <f>'cieki 2022'!BN173</f>
        <v>0.05</v>
      </c>
      <c r="AK172" s="50">
        <f>'cieki 2022'!BQ173</f>
        <v>0.4</v>
      </c>
      <c r="AL172" s="50">
        <f>'cieki 2022'!BR173</f>
        <v>0.05</v>
      </c>
      <c r="AM172" s="50">
        <f>'cieki 2022'!BT173</f>
        <v>0.05</v>
      </c>
      <c r="AN172" s="50">
        <f>'cieki 2022'!BU173</f>
        <v>0.05</v>
      </c>
      <c r="AO172" s="50">
        <f>'cieki 2022'!BV173</f>
        <v>0.05</v>
      </c>
      <c r="AP172" s="50">
        <f>'cieki 2022'!BW173</f>
        <v>0.1</v>
      </c>
      <c r="AQ172" s="139">
        <f>'cieki 2022'!BY173</f>
        <v>0</v>
      </c>
      <c r="AR172" s="139">
        <f>'cieki 2022'!CJ173</f>
        <v>0</v>
      </c>
      <c r="AS172" s="139">
        <f>'cieki 2022'!CM173</f>
        <v>0</v>
      </c>
      <c r="AT172" s="139">
        <f>'cieki 2022'!CR173</f>
        <v>0</v>
      </c>
      <c r="AU172" s="139">
        <f>'cieki 2022'!CW173</f>
        <v>0</v>
      </c>
      <c r="AV172" s="139">
        <f>'cieki 2022'!DB173</f>
        <v>0</v>
      </c>
      <c r="AW172" s="50">
        <f>'cieki 2022'!DC173</f>
        <v>0.05</v>
      </c>
      <c r="AX172" s="74">
        <f>'cieki 2022'!DD173</f>
        <v>0.05</v>
      </c>
      <c r="AY172" s="81" t="s">
        <v>162</v>
      </c>
      <c r="AZ172" s="8"/>
    </row>
    <row r="173" spans="1:52" s="49" customFormat="1" x14ac:dyDescent="0.2">
      <c r="A173" s="7">
        <f>'cieki 2022'!B174</f>
        <v>346</v>
      </c>
      <c r="B173" s="12" t="str">
        <f>'cieki 2022'!D174</f>
        <v>Sierpienica - Dwa Młyny</v>
      </c>
      <c r="C173" s="37">
        <f>'cieki 2022'!I174</f>
        <v>0.57399999999999995</v>
      </c>
      <c r="D173" s="37">
        <f>'cieki 2022'!J174</f>
        <v>3.59</v>
      </c>
      <c r="E173" s="37">
        <f>'cieki 2022'!L174</f>
        <v>0.64200000000000002</v>
      </c>
      <c r="F173" s="37">
        <f>'cieki 2022'!N174</f>
        <v>15.3</v>
      </c>
      <c r="G173" s="37">
        <f>'cieki 2022'!O174</f>
        <v>23.3</v>
      </c>
      <c r="H173" s="37">
        <f>'cieki 2022'!P174</f>
        <v>0.314</v>
      </c>
      <c r="I173" s="37">
        <f>'cieki 2022'!S174</f>
        <v>9.52</v>
      </c>
      <c r="J173" s="37">
        <f>'cieki 2022'!T174</f>
        <v>21.2</v>
      </c>
      <c r="K173" s="50">
        <f>'cieki 2022'!X174</f>
        <v>281</v>
      </c>
      <c r="L173" s="50">
        <f>'cieki 2022'!AA174</f>
        <v>17989.457867981899</v>
      </c>
      <c r="M173" s="50">
        <f>'cieki 2022'!AB174</f>
        <v>332</v>
      </c>
      <c r="N173" s="50">
        <f>'cieki 2022'!AH174</f>
        <v>230</v>
      </c>
      <c r="O173" s="50">
        <f>'cieki 2022'!AI174</f>
        <v>116</v>
      </c>
      <c r="P173" s="50">
        <f>'cieki 2022'!AJ174</f>
        <v>29</v>
      </c>
      <c r="Q173" s="50">
        <f>'cieki 2022'!AK174</f>
        <v>498</v>
      </c>
      <c r="R173" s="50">
        <f>'cieki 2022'!AL174</f>
        <v>670</v>
      </c>
      <c r="S173" s="50">
        <f>'cieki 2022'!AM174</f>
        <v>153</v>
      </c>
      <c r="T173" s="50">
        <f>'cieki 2022'!AN174</f>
        <v>172</v>
      </c>
      <c r="U173" s="50">
        <f>'cieki 2022'!AP174</f>
        <v>145</v>
      </c>
      <c r="V173" s="50">
        <f>'cieki 2022'!AQ174</f>
        <v>34</v>
      </c>
      <c r="W173" s="50">
        <f>'cieki 2022'!AR174</f>
        <v>19</v>
      </c>
      <c r="X173" s="50">
        <f>'cieki 2022'!AS174</f>
        <v>63</v>
      </c>
      <c r="Y173" s="50">
        <f>'cieki 2022'!AT174</f>
        <v>373</v>
      </c>
      <c r="Z173" s="50">
        <f>'cieki 2022'!AU174</f>
        <v>293</v>
      </c>
      <c r="AA173" s="50">
        <f>'cieki 2022'!AV174</f>
        <v>112</v>
      </c>
      <c r="AB173" s="50">
        <f>'cieki 2022'!AW174</f>
        <v>149</v>
      </c>
      <c r="AC173" s="50">
        <f>'cieki 2022'!AX174</f>
        <v>82</v>
      </c>
      <c r="AD173" s="50">
        <f>'cieki 2022'!AY174</f>
        <v>61</v>
      </c>
      <c r="AE173" s="50">
        <f>'cieki 2022'!BA174</f>
        <v>2762</v>
      </c>
      <c r="AF173" s="50">
        <f>'cieki 2022'!BI174</f>
        <v>0.5</v>
      </c>
      <c r="AG173" s="50">
        <f>'cieki 2022'!BK174</f>
        <v>0.5</v>
      </c>
      <c r="AH173" s="50">
        <f>'cieki 2022'!BL174</f>
        <v>0.05</v>
      </c>
      <c r="AI173" s="50">
        <f>'cieki 2022'!BM174</f>
        <v>0.05</v>
      </c>
      <c r="AJ173" s="50">
        <f>'cieki 2022'!BN174</f>
        <v>0.05</v>
      </c>
      <c r="AK173" s="50">
        <f>'cieki 2022'!BQ174</f>
        <v>0.4</v>
      </c>
      <c r="AL173" s="50">
        <f>'cieki 2022'!BR174</f>
        <v>0.05</v>
      </c>
      <c r="AM173" s="50">
        <f>'cieki 2022'!BT174</f>
        <v>0.05</v>
      </c>
      <c r="AN173" s="50">
        <f>'cieki 2022'!BU174</f>
        <v>0.05</v>
      </c>
      <c r="AO173" s="50">
        <f>'cieki 2022'!BV174</f>
        <v>0.05</v>
      </c>
      <c r="AP173" s="50">
        <f>'cieki 2022'!BW174</f>
        <v>0.1</v>
      </c>
      <c r="AQ173" s="50">
        <f>'cieki 2022'!BY174</f>
        <v>6670</v>
      </c>
      <c r="AR173" s="37">
        <f>'cieki 2022'!CJ174</f>
        <v>5.0000000000000001E-3</v>
      </c>
      <c r="AS173" s="50">
        <f>'cieki 2022'!CM174</f>
        <v>0.5</v>
      </c>
      <c r="AT173" s="50">
        <f>'cieki 2022'!CR174</f>
        <v>0.5</v>
      </c>
      <c r="AU173" s="53">
        <f>'cieki 2022'!CW174</f>
        <v>8.1999999999999998E-4</v>
      </c>
      <c r="AV173" s="50">
        <f>'cieki 2022'!DB174</f>
        <v>0.05</v>
      </c>
      <c r="AW173" s="50">
        <f>'cieki 2022'!DC174</f>
        <v>0.05</v>
      </c>
      <c r="AX173" s="74">
        <f>'cieki 2022'!DD174</f>
        <v>0.05</v>
      </c>
      <c r="AY173" s="81" t="s">
        <v>162</v>
      </c>
      <c r="AZ173" s="8"/>
    </row>
    <row r="174" spans="1:52" s="49" customFormat="1" x14ac:dyDescent="0.2">
      <c r="A174" s="7">
        <f>'cieki 2022'!B175</f>
        <v>347</v>
      </c>
      <c r="B174" s="12" t="str">
        <f>'cieki 2022'!D175</f>
        <v>Skawa - poniżej Jordanowa</v>
      </c>
      <c r="C174" s="37">
        <f>'cieki 2022'!I175</f>
        <v>0.05</v>
      </c>
      <c r="D174" s="37">
        <f>'cieki 2022'!J175</f>
        <v>3.03</v>
      </c>
      <c r="E174" s="37">
        <f>'cieki 2022'!L175</f>
        <v>2.5000000000000001E-2</v>
      </c>
      <c r="F174" s="37">
        <f>'cieki 2022'!N175</f>
        <v>16.600000000000001</v>
      </c>
      <c r="G174" s="37">
        <f>'cieki 2022'!O175</f>
        <v>15.1</v>
      </c>
      <c r="H174" s="37">
        <f>'cieki 2022'!P175</f>
        <v>8.9999999999999993E-3</v>
      </c>
      <c r="I174" s="37">
        <f>'cieki 2022'!S175</f>
        <v>13.2</v>
      </c>
      <c r="J174" s="37">
        <f>'cieki 2022'!T175</f>
        <v>67</v>
      </c>
      <c r="K174" s="50">
        <f>'cieki 2022'!X175</f>
        <v>95.2</v>
      </c>
      <c r="L174" s="50">
        <f>'cieki 2022'!AA175</f>
        <v>11000</v>
      </c>
      <c r="M174" s="50">
        <f>'cieki 2022'!AB175</f>
        <v>287</v>
      </c>
      <c r="N174" s="50">
        <f>'cieki 2022'!AH175</f>
        <v>53</v>
      </c>
      <c r="O174" s="50">
        <f>'cieki 2022'!AI175</f>
        <v>252</v>
      </c>
      <c r="P174" s="50">
        <f>'cieki 2022'!AJ175</f>
        <v>55</v>
      </c>
      <c r="Q174" s="50">
        <f>'cieki 2022'!AK175</f>
        <v>468</v>
      </c>
      <c r="R174" s="50">
        <f>'cieki 2022'!AL175</f>
        <v>170</v>
      </c>
      <c r="S174" s="50">
        <f>'cieki 2022'!AM175</f>
        <v>132</v>
      </c>
      <c r="T174" s="50">
        <f>'cieki 2022'!AN175</f>
        <v>127</v>
      </c>
      <c r="U174" s="50">
        <f>'cieki 2022'!AP175</f>
        <v>84</v>
      </c>
      <c r="V174" s="50">
        <f>'cieki 2022'!AQ175</f>
        <v>5</v>
      </c>
      <c r="W174" s="50">
        <f>'cieki 2022'!AR175</f>
        <v>122</v>
      </c>
      <c r="X174" s="50">
        <f>'cieki 2022'!AS175</f>
        <v>99</v>
      </c>
      <c r="Y174" s="50">
        <f>'cieki 2022'!AT175</f>
        <v>322</v>
      </c>
      <c r="Z174" s="50">
        <f>'cieki 2022'!AU175</f>
        <v>160</v>
      </c>
      <c r="AA174" s="50">
        <f>'cieki 2022'!AV175</f>
        <v>72</v>
      </c>
      <c r="AB174" s="50">
        <f>'cieki 2022'!AW175</f>
        <v>83</v>
      </c>
      <c r="AC174" s="50">
        <f>'cieki 2022'!AX175</f>
        <v>102</v>
      </c>
      <c r="AD174" s="50">
        <f>'cieki 2022'!AY175</f>
        <v>43</v>
      </c>
      <c r="AE174" s="50">
        <f>'cieki 2022'!BA175</f>
        <v>2037</v>
      </c>
      <c r="AF174" s="50">
        <f>'cieki 2022'!BI175</f>
        <v>0.5</v>
      </c>
      <c r="AG174" s="50">
        <f>'cieki 2022'!BK175</f>
        <v>0.5</v>
      </c>
      <c r="AH174" s="50">
        <f>'cieki 2022'!BL175</f>
        <v>0.05</v>
      </c>
      <c r="AI174" s="50">
        <f>'cieki 2022'!BM175</f>
        <v>0.05</v>
      </c>
      <c r="AJ174" s="50">
        <f>'cieki 2022'!BN175</f>
        <v>0.05</v>
      </c>
      <c r="AK174" s="50">
        <f>'cieki 2022'!BQ175</f>
        <v>0.4</v>
      </c>
      <c r="AL174" s="50">
        <f>'cieki 2022'!BR175</f>
        <v>0.05</v>
      </c>
      <c r="AM174" s="50">
        <f>'cieki 2022'!BT175</f>
        <v>0.05</v>
      </c>
      <c r="AN174" s="50">
        <f>'cieki 2022'!BU175</f>
        <v>0.05</v>
      </c>
      <c r="AO174" s="50">
        <f>'cieki 2022'!BV175</f>
        <v>0.05</v>
      </c>
      <c r="AP174" s="50">
        <f>'cieki 2022'!BW175</f>
        <v>0.1</v>
      </c>
      <c r="AQ174" s="139">
        <f>'cieki 2022'!BY175</f>
        <v>0</v>
      </c>
      <c r="AR174" s="139">
        <f>'cieki 2022'!CJ175</f>
        <v>0</v>
      </c>
      <c r="AS174" s="139">
        <f>'cieki 2022'!CM175</f>
        <v>0</v>
      </c>
      <c r="AT174" s="139">
        <f>'cieki 2022'!CR175</f>
        <v>0</v>
      </c>
      <c r="AU174" s="139">
        <f>'cieki 2022'!CW175</f>
        <v>0</v>
      </c>
      <c r="AV174" s="139">
        <f>'cieki 2022'!DB175</f>
        <v>0</v>
      </c>
      <c r="AW174" s="50">
        <f>'cieki 2022'!DC175</f>
        <v>0.05</v>
      </c>
      <c r="AX174" s="74">
        <f>'cieki 2022'!DD175</f>
        <v>0.05</v>
      </c>
      <c r="AY174" s="71" t="s">
        <v>164</v>
      </c>
      <c r="AZ174" s="8"/>
    </row>
    <row r="175" spans="1:52" s="49" customFormat="1" x14ac:dyDescent="0.2">
      <c r="A175" s="7">
        <f>'cieki 2022'!B176</f>
        <v>348</v>
      </c>
      <c r="B175" s="12" t="str">
        <f>'cieki 2022'!D176</f>
        <v>Słupia - Charnowo</v>
      </c>
      <c r="C175" s="37">
        <f>'cieki 2022'!I176</f>
        <v>0.05</v>
      </c>
      <c r="D175" s="37">
        <f>'cieki 2022'!J176</f>
        <v>1.5</v>
      </c>
      <c r="E175" s="37">
        <f>'cieki 2022'!L176</f>
        <v>2.5000000000000001E-2</v>
      </c>
      <c r="F175" s="37">
        <f>'cieki 2022'!N176</f>
        <v>4.95</v>
      </c>
      <c r="G175" s="37">
        <f>'cieki 2022'!O176</f>
        <v>8.0299999999999994</v>
      </c>
      <c r="H175" s="37">
        <f>'cieki 2022'!P176</f>
        <v>2.1399999999999999E-2</v>
      </c>
      <c r="I175" s="37">
        <f>'cieki 2022'!S176</f>
        <v>2.31</v>
      </c>
      <c r="J175" s="37">
        <f>'cieki 2022'!T176</f>
        <v>5.18</v>
      </c>
      <c r="K175" s="50">
        <f>'cieki 2022'!X176</f>
        <v>21.4</v>
      </c>
      <c r="L175" s="50">
        <f>'cieki 2022'!AA176</f>
        <v>3200</v>
      </c>
      <c r="M175" s="50">
        <f>'cieki 2022'!AB176</f>
        <v>90.1</v>
      </c>
      <c r="N175" s="50">
        <f>'cieki 2022'!AH176</f>
        <v>15</v>
      </c>
      <c r="O175" s="50">
        <f>'cieki 2022'!AI176</f>
        <v>29</v>
      </c>
      <c r="P175" s="50">
        <f>'cieki 2022'!AJ176</f>
        <v>8</v>
      </c>
      <c r="Q175" s="50">
        <f>'cieki 2022'!AK176</f>
        <v>89</v>
      </c>
      <c r="R175" s="50">
        <f>'cieki 2022'!AL176</f>
        <v>68</v>
      </c>
      <c r="S175" s="50">
        <f>'cieki 2022'!AM176</f>
        <v>48</v>
      </c>
      <c r="T175" s="50">
        <f>'cieki 2022'!AN176</f>
        <v>58</v>
      </c>
      <c r="U175" s="50">
        <f>'cieki 2022'!AP176</f>
        <v>38</v>
      </c>
      <c r="V175" s="50">
        <f>'cieki 2022'!AQ176</f>
        <v>1.5</v>
      </c>
      <c r="W175" s="50">
        <f>'cieki 2022'!AR176</f>
        <v>2.5</v>
      </c>
      <c r="X175" s="50">
        <f>'cieki 2022'!AS176</f>
        <v>2.5</v>
      </c>
      <c r="Y175" s="50">
        <f>'cieki 2022'!AT176</f>
        <v>115</v>
      </c>
      <c r="Z175" s="50">
        <f>'cieki 2022'!AU176</f>
        <v>79</v>
      </c>
      <c r="AA175" s="50">
        <f>'cieki 2022'!AV176</f>
        <v>32</v>
      </c>
      <c r="AB175" s="50">
        <f>'cieki 2022'!AW176</f>
        <v>31</v>
      </c>
      <c r="AC175" s="50">
        <f>'cieki 2022'!AX176</f>
        <v>48</v>
      </c>
      <c r="AD175" s="50">
        <f>'cieki 2022'!AY176</f>
        <v>21</v>
      </c>
      <c r="AE175" s="50">
        <f>'cieki 2022'!BA176</f>
        <v>547.5</v>
      </c>
      <c r="AF175" s="50">
        <f>'cieki 2022'!BI176</f>
        <v>0.5</v>
      </c>
      <c r="AG175" s="50">
        <f>'cieki 2022'!BK176</f>
        <v>0.5</v>
      </c>
      <c r="AH175" s="50">
        <f>'cieki 2022'!BL176</f>
        <v>0.05</v>
      </c>
      <c r="AI175" s="50">
        <f>'cieki 2022'!BM176</f>
        <v>0.05</v>
      </c>
      <c r="AJ175" s="50">
        <f>'cieki 2022'!BN176</f>
        <v>0.05</v>
      </c>
      <c r="AK175" s="50">
        <f>'cieki 2022'!BQ176</f>
        <v>0.4</v>
      </c>
      <c r="AL175" s="50">
        <f>'cieki 2022'!BR176</f>
        <v>0.05</v>
      </c>
      <c r="AM175" s="50">
        <f>'cieki 2022'!BT176</f>
        <v>0.05</v>
      </c>
      <c r="AN175" s="50">
        <f>'cieki 2022'!BU176</f>
        <v>0.05</v>
      </c>
      <c r="AO175" s="50">
        <f>'cieki 2022'!BV176</f>
        <v>0.05</v>
      </c>
      <c r="AP175" s="50">
        <f>'cieki 2022'!BW176</f>
        <v>0.1</v>
      </c>
      <c r="AQ175" s="50">
        <f>'cieki 2022'!BY176</f>
        <v>76</v>
      </c>
      <c r="AR175" s="37">
        <f>'cieki 2022'!CJ176</f>
        <v>5.0000000000000001E-3</v>
      </c>
      <c r="AS175" s="50">
        <f>'cieki 2022'!CM176</f>
        <v>0.5</v>
      </c>
      <c r="AT175" s="50">
        <f>'cieki 2022'!CR176</f>
        <v>0.5</v>
      </c>
      <c r="AU175" s="53">
        <f>'cieki 2022'!CW176</f>
        <v>1.4E-3</v>
      </c>
      <c r="AV175" s="50">
        <f>'cieki 2022'!DB176</f>
        <v>0.05</v>
      </c>
      <c r="AW175" s="50">
        <f>'cieki 2022'!DC176</f>
        <v>0.05</v>
      </c>
      <c r="AX175" s="74">
        <f>'cieki 2022'!DD176</f>
        <v>0.05</v>
      </c>
      <c r="AY175" s="72" t="s">
        <v>161</v>
      </c>
      <c r="AZ175" s="8"/>
    </row>
    <row r="176" spans="1:52" s="49" customFormat="1" x14ac:dyDescent="0.2">
      <c r="A176" s="7">
        <f>'cieki 2022'!B177</f>
        <v>350</v>
      </c>
      <c r="B176" s="12" t="str">
        <f>'cieki 2022'!D177</f>
        <v>Soła - Oświęcim</v>
      </c>
      <c r="C176" s="37">
        <f>'cieki 2022'!I177</f>
        <v>0.05</v>
      </c>
      <c r="D176" s="37">
        <f>'cieki 2022'!J177</f>
        <v>1.5</v>
      </c>
      <c r="E176" s="37">
        <f>'cieki 2022'!L177</f>
        <v>2.5000000000000001E-2</v>
      </c>
      <c r="F176" s="37">
        <f>'cieki 2022'!N177</f>
        <v>17.899999999999999</v>
      </c>
      <c r="G176" s="37">
        <f>'cieki 2022'!O177</f>
        <v>17.2</v>
      </c>
      <c r="H176" s="37">
        <f>'cieki 2022'!P177</f>
        <v>4.3799999999999999E-2</v>
      </c>
      <c r="I176" s="37">
        <f>'cieki 2022'!S177</f>
        <v>22.3</v>
      </c>
      <c r="J176" s="37">
        <f>'cieki 2022'!T177</f>
        <v>11.8</v>
      </c>
      <c r="K176" s="50">
        <f>'cieki 2022'!X177</f>
        <v>83.4</v>
      </c>
      <c r="L176" s="50">
        <f>'cieki 2022'!AA177</f>
        <v>15928.1</v>
      </c>
      <c r="M176" s="50">
        <f>'cieki 2022'!AB177</f>
        <v>624.85400000000004</v>
      </c>
      <c r="N176" s="50">
        <f>'cieki 2022'!AH177</f>
        <v>9</v>
      </c>
      <c r="O176" s="50">
        <f>'cieki 2022'!AI177</f>
        <v>23</v>
      </c>
      <c r="P176" s="50">
        <f>'cieki 2022'!AJ177</f>
        <v>2.5</v>
      </c>
      <c r="Q176" s="50">
        <f>'cieki 2022'!AK177</f>
        <v>52</v>
      </c>
      <c r="R176" s="50">
        <f>'cieki 2022'!AL177</f>
        <v>30</v>
      </c>
      <c r="S176" s="50">
        <f>'cieki 2022'!AM177</f>
        <v>19</v>
      </c>
      <c r="T176" s="50">
        <f>'cieki 2022'!AN177</f>
        <v>21</v>
      </c>
      <c r="U176" s="50">
        <f>'cieki 2022'!AP177</f>
        <v>20</v>
      </c>
      <c r="V176" s="50">
        <f>'cieki 2022'!AQ177</f>
        <v>15</v>
      </c>
      <c r="W176" s="50">
        <f>'cieki 2022'!AR177</f>
        <v>2.5</v>
      </c>
      <c r="X176" s="50">
        <f>'cieki 2022'!AS177</f>
        <v>2.5</v>
      </c>
      <c r="Y176" s="50">
        <f>'cieki 2022'!AT177</f>
        <v>36</v>
      </c>
      <c r="Z176" s="50">
        <f>'cieki 2022'!AU177</f>
        <v>31</v>
      </c>
      <c r="AA176" s="50">
        <f>'cieki 2022'!AV177</f>
        <v>12</v>
      </c>
      <c r="AB176" s="50">
        <f>'cieki 2022'!AW177</f>
        <v>15</v>
      </c>
      <c r="AC176" s="50">
        <f>'cieki 2022'!AX177</f>
        <v>26</v>
      </c>
      <c r="AD176" s="50">
        <f>'cieki 2022'!AY177</f>
        <v>8</v>
      </c>
      <c r="AE176" s="50">
        <f>'cieki 2022'!BA177</f>
        <v>255.5</v>
      </c>
      <c r="AF176" s="50">
        <f>'cieki 2022'!BI177</f>
        <v>0.5</v>
      </c>
      <c r="AG176" s="50">
        <f>'cieki 2022'!BK177</f>
        <v>0.5</v>
      </c>
      <c r="AH176" s="50">
        <f>'cieki 2022'!BL177</f>
        <v>0.05</v>
      </c>
      <c r="AI176" s="50">
        <f>'cieki 2022'!BM177</f>
        <v>0.05</v>
      </c>
      <c r="AJ176" s="50">
        <f>'cieki 2022'!BN177</f>
        <v>0.05</v>
      </c>
      <c r="AK176" s="50">
        <f>'cieki 2022'!BQ177</f>
        <v>0.4</v>
      </c>
      <c r="AL176" s="50">
        <f>'cieki 2022'!BR177</f>
        <v>0.05</v>
      </c>
      <c r="AM176" s="50">
        <f>'cieki 2022'!BT177</f>
        <v>0.05</v>
      </c>
      <c r="AN176" s="50">
        <f>'cieki 2022'!BU177</f>
        <v>0.05</v>
      </c>
      <c r="AO176" s="50">
        <f>'cieki 2022'!BV177</f>
        <v>0.05</v>
      </c>
      <c r="AP176" s="50">
        <f>'cieki 2022'!BW177</f>
        <v>0.1</v>
      </c>
      <c r="AQ176" s="139">
        <f>'cieki 2022'!BY177</f>
        <v>0</v>
      </c>
      <c r="AR176" s="139">
        <f>'cieki 2022'!CJ177</f>
        <v>0</v>
      </c>
      <c r="AS176" s="139">
        <f>'cieki 2022'!CM177</f>
        <v>0</v>
      </c>
      <c r="AT176" s="139">
        <f>'cieki 2022'!CR177</f>
        <v>0</v>
      </c>
      <c r="AU176" s="139">
        <f>'cieki 2022'!CW177</f>
        <v>0</v>
      </c>
      <c r="AV176" s="139">
        <f>'cieki 2022'!DB177</f>
        <v>0</v>
      </c>
      <c r="AW176" s="50">
        <f>'cieki 2022'!DC177</f>
        <v>0.05</v>
      </c>
      <c r="AX176" s="74">
        <f>'cieki 2022'!DD177</f>
        <v>0.05</v>
      </c>
      <c r="AY176" s="81" t="s">
        <v>162</v>
      </c>
      <c r="AZ176" s="8"/>
    </row>
    <row r="177" spans="1:52" s="49" customFormat="1" x14ac:dyDescent="0.2">
      <c r="A177" s="7">
        <f>'cieki 2022'!B178</f>
        <v>351</v>
      </c>
      <c r="B177" s="12" t="str">
        <f>'cieki 2022'!D178</f>
        <v>Sołokija - Kornie</v>
      </c>
      <c r="C177" s="37">
        <f>'cieki 2022'!I178</f>
        <v>0.05</v>
      </c>
      <c r="D177" s="37">
        <f>'cieki 2022'!J178</f>
        <v>1.5</v>
      </c>
      <c r="E177" s="37">
        <f>'cieki 2022'!L178</f>
        <v>2.5000000000000001E-2</v>
      </c>
      <c r="F177" s="37">
        <f>'cieki 2022'!N178</f>
        <v>1.98</v>
      </c>
      <c r="G177" s="37">
        <f>'cieki 2022'!O178</f>
        <v>3.64</v>
      </c>
      <c r="H177" s="37">
        <f>'cieki 2022'!P178</f>
        <v>5.0000000000000001E-4</v>
      </c>
      <c r="I177" s="37">
        <f>'cieki 2022'!S178</f>
        <v>0.2</v>
      </c>
      <c r="J177" s="37">
        <f>'cieki 2022'!T178</f>
        <v>0.5</v>
      </c>
      <c r="K177" s="50">
        <f>'cieki 2022'!X178</f>
        <v>8.32</v>
      </c>
      <c r="L177" s="50">
        <f>'cieki 2022'!AA178</f>
        <v>1690</v>
      </c>
      <c r="M177" s="50">
        <f>'cieki 2022'!AB178</f>
        <v>33.200000000000003</v>
      </c>
      <c r="N177" s="50">
        <f>'cieki 2022'!AH178</f>
        <v>16</v>
      </c>
      <c r="O177" s="50">
        <f>'cieki 2022'!AI178</f>
        <v>12</v>
      </c>
      <c r="P177" s="50">
        <f>'cieki 2022'!AJ178</f>
        <v>2.5</v>
      </c>
      <c r="Q177" s="50">
        <f>'cieki 2022'!AK178</f>
        <v>52</v>
      </c>
      <c r="R177" s="50">
        <f>'cieki 2022'!AL178</f>
        <v>24</v>
      </c>
      <c r="S177" s="50">
        <f>'cieki 2022'!AM178</f>
        <v>14</v>
      </c>
      <c r="T177" s="50">
        <f>'cieki 2022'!AN178</f>
        <v>16</v>
      </c>
      <c r="U177" s="50">
        <f>'cieki 2022'!AP178</f>
        <v>9</v>
      </c>
      <c r="V177" s="50">
        <f>'cieki 2022'!AQ178</f>
        <v>1.5</v>
      </c>
      <c r="W177" s="50">
        <f>'cieki 2022'!AR178</f>
        <v>2.5</v>
      </c>
      <c r="X177" s="50">
        <f>'cieki 2022'!AS178</f>
        <v>2.5</v>
      </c>
      <c r="Y177" s="50">
        <f>'cieki 2022'!AT178</f>
        <v>28</v>
      </c>
      <c r="Z177" s="50">
        <f>'cieki 2022'!AU178</f>
        <v>18</v>
      </c>
      <c r="AA177" s="50">
        <f>'cieki 2022'!AV178</f>
        <v>7</v>
      </c>
      <c r="AB177" s="50">
        <f>'cieki 2022'!AW178</f>
        <v>7</v>
      </c>
      <c r="AC177" s="50">
        <f>'cieki 2022'!AX178</f>
        <v>16</v>
      </c>
      <c r="AD177" s="50">
        <f>'cieki 2022'!AY178</f>
        <v>6</v>
      </c>
      <c r="AE177" s="50">
        <f>'cieki 2022'!BA178</f>
        <v>196</v>
      </c>
      <c r="AF177" s="50">
        <f>'cieki 2022'!BI178</f>
        <v>0.5</v>
      </c>
      <c r="AG177" s="50">
        <f>'cieki 2022'!BK178</f>
        <v>0.5</v>
      </c>
      <c r="AH177" s="50">
        <f>'cieki 2022'!BL178</f>
        <v>0.05</v>
      </c>
      <c r="AI177" s="50">
        <f>'cieki 2022'!BM178</f>
        <v>0.05</v>
      </c>
      <c r="AJ177" s="50">
        <f>'cieki 2022'!BN178</f>
        <v>0.05</v>
      </c>
      <c r="AK177" s="50">
        <f>'cieki 2022'!BQ178</f>
        <v>0.4</v>
      </c>
      <c r="AL177" s="50">
        <f>'cieki 2022'!BR178</f>
        <v>0.05</v>
      </c>
      <c r="AM177" s="50">
        <f>'cieki 2022'!BT178</f>
        <v>0.05</v>
      </c>
      <c r="AN177" s="50">
        <f>'cieki 2022'!BU178</f>
        <v>0.05</v>
      </c>
      <c r="AO177" s="50">
        <f>'cieki 2022'!BV178</f>
        <v>0.05</v>
      </c>
      <c r="AP177" s="50">
        <f>'cieki 2022'!BW178</f>
        <v>0.1</v>
      </c>
      <c r="AQ177" s="139">
        <f>'cieki 2022'!BY178</f>
        <v>0</v>
      </c>
      <c r="AR177" s="139">
        <f>'cieki 2022'!CJ178</f>
        <v>0</v>
      </c>
      <c r="AS177" s="139">
        <f>'cieki 2022'!CM178</f>
        <v>0</v>
      </c>
      <c r="AT177" s="139">
        <f>'cieki 2022'!CR178</f>
        <v>0</v>
      </c>
      <c r="AU177" s="139">
        <f>'cieki 2022'!CW178</f>
        <v>0</v>
      </c>
      <c r="AV177" s="139">
        <f>'cieki 2022'!DB178</f>
        <v>0</v>
      </c>
      <c r="AW177" s="50">
        <f>'cieki 2022'!DC178</f>
        <v>0.05</v>
      </c>
      <c r="AX177" s="74">
        <f>'cieki 2022'!DD178</f>
        <v>0.05</v>
      </c>
      <c r="AY177" s="72" t="s">
        <v>161</v>
      </c>
      <c r="AZ177" s="8"/>
    </row>
    <row r="178" spans="1:52" s="49" customFormat="1" x14ac:dyDescent="0.2">
      <c r="A178" s="7">
        <f>'cieki 2022'!B179</f>
        <v>352</v>
      </c>
      <c r="B178" s="12" t="str">
        <f>'cieki 2022'!D179</f>
        <v>Sołotwa - Basznia Górna</v>
      </c>
      <c r="C178" s="37">
        <f>'cieki 2022'!I179</f>
        <v>0.05</v>
      </c>
      <c r="D178" s="37">
        <f>'cieki 2022'!J179</f>
        <v>1.5</v>
      </c>
      <c r="E178" s="37">
        <f>'cieki 2022'!L179</f>
        <v>2.5000000000000001E-2</v>
      </c>
      <c r="F178" s="37">
        <f>'cieki 2022'!N179</f>
        <v>4.79</v>
      </c>
      <c r="G178" s="37">
        <f>'cieki 2022'!O179</f>
        <v>4.58</v>
      </c>
      <c r="H178" s="37">
        <f>'cieki 2022'!P179</f>
        <v>5.0000000000000001E-4</v>
      </c>
      <c r="I178" s="37">
        <f>'cieki 2022'!S179</f>
        <v>3.77</v>
      </c>
      <c r="J178" s="37">
        <f>'cieki 2022'!T179</f>
        <v>0.5</v>
      </c>
      <c r="K178" s="50">
        <f>'cieki 2022'!X179</f>
        <v>19.100000000000001</v>
      </c>
      <c r="L178" s="50">
        <f>'cieki 2022'!AA179</f>
        <v>5970</v>
      </c>
      <c r="M178" s="50">
        <f>'cieki 2022'!AB179</f>
        <v>308</v>
      </c>
      <c r="N178" s="50">
        <f>'cieki 2022'!AH179</f>
        <v>30</v>
      </c>
      <c r="O178" s="50">
        <f>'cieki 2022'!AI179</f>
        <v>16</v>
      </c>
      <c r="P178" s="50">
        <f>'cieki 2022'!AJ179</f>
        <v>11</v>
      </c>
      <c r="Q178" s="50">
        <f>'cieki 2022'!AK179</f>
        <v>170</v>
      </c>
      <c r="R178" s="50">
        <f>'cieki 2022'!AL179</f>
        <v>90</v>
      </c>
      <c r="S178" s="50">
        <f>'cieki 2022'!AM179</f>
        <v>70</v>
      </c>
      <c r="T178" s="50">
        <f>'cieki 2022'!AN179</f>
        <v>81</v>
      </c>
      <c r="U178" s="50">
        <f>'cieki 2022'!AP179</f>
        <v>53</v>
      </c>
      <c r="V178" s="50">
        <f>'cieki 2022'!AQ179</f>
        <v>1.5</v>
      </c>
      <c r="W178" s="50">
        <f>'cieki 2022'!AR179</f>
        <v>2.5</v>
      </c>
      <c r="X178" s="50">
        <f>'cieki 2022'!AS179</f>
        <v>2.5</v>
      </c>
      <c r="Y178" s="50">
        <f>'cieki 2022'!AT179</f>
        <v>131</v>
      </c>
      <c r="Z178" s="50">
        <f>'cieki 2022'!AU179</f>
        <v>94</v>
      </c>
      <c r="AA178" s="50">
        <f>'cieki 2022'!AV179</f>
        <v>39</v>
      </c>
      <c r="AB178" s="50">
        <f>'cieki 2022'!AW179</f>
        <v>45</v>
      </c>
      <c r="AC178" s="50">
        <f>'cieki 2022'!AX179</f>
        <v>66</v>
      </c>
      <c r="AD178" s="50">
        <f>'cieki 2022'!AY179</f>
        <v>27</v>
      </c>
      <c r="AE178" s="50">
        <f>'cieki 2022'!BA179</f>
        <v>738.5</v>
      </c>
      <c r="AF178" s="50">
        <f>'cieki 2022'!BI179</f>
        <v>0.5</v>
      </c>
      <c r="AG178" s="50">
        <f>'cieki 2022'!BK179</f>
        <v>0.5</v>
      </c>
      <c r="AH178" s="50">
        <f>'cieki 2022'!BL179</f>
        <v>0.05</v>
      </c>
      <c r="AI178" s="50">
        <f>'cieki 2022'!BM179</f>
        <v>0.05</v>
      </c>
      <c r="AJ178" s="50">
        <f>'cieki 2022'!BN179</f>
        <v>0.05</v>
      </c>
      <c r="AK178" s="50">
        <f>'cieki 2022'!BQ179</f>
        <v>0.4</v>
      </c>
      <c r="AL178" s="50">
        <f>'cieki 2022'!BR179</f>
        <v>0.05</v>
      </c>
      <c r="AM178" s="50">
        <f>'cieki 2022'!BT179</f>
        <v>0.05</v>
      </c>
      <c r="AN178" s="50">
        <f>'cieki 2022'!BU179</f>
        <v>0.05</v>
      </c>
      <c r="AO178" s="50">
        <f>'cieki 2022'!BV179</f>
        <v>0.05</v>
      </c>
      <c r="AP178" s="50">
        <f>'cieki 2022'!BW179</f>
        <v>0.1</v>
      </c>
      <c r="AQ178" s="139">
        <f>'cieki 2022'!BY179</f>
        <v>0</v>
      </c>
      <c r="AR178" s="139">
        <f>'cieki 2022'!CJ179</f>
        <v>0</v>
      </c>
      <c r="AS178" s="139">
        <f>'cieki 2022'!CM179</f>
        <v>0</v>
      </c>
      <c r="AT178" s="139">
        <f>'cieki 2022'!CR179</f>
        <v>0</v>
      </c>
      <c r="AU178" s="139">
        <f>'cieki 2022'!CW179</f>
        <v>0</v>
      </c>
      <c r="AV178" s="139">
        <f>'cieki 2022'!DB179</f>
        <v>0</v>
      </c>
      <c r="AW178" s="50">
        <f>'cieki 2022'!DC179</f>
        <v>0.05</v>
      </c>
      <c r="AX178" s="74">
        <f>'cieki 2022'!DD179</f>
        <v>0.05</v>
      </c>
      <c r="AY178" s="72" t="s">
        <v>161</v>
      </c>
      <c r="AZ178" s="8"/>
    </row>
    <row r="179" spans="1:52" s="49" customFormat="1" x14ac:dyDescent="0.2">
      <c r="A179" s="7">
        <f>'cieki 2022'!B180</f>
        <v>355</v>
      </c>
      <c r="B179" s="12" t="str">
        <f>'cieki 2022'!D180</f>
        <v>Stobrawa - Stobrawa</v>
      </c>
      <c r="C179" s="37">
        <f>'cieki 2022'!I180</f>
        <v>0.05</v>
      </c>
      <c r="D179" s="37">
        <f>'cieki 2022'!J180</f>
        <v>4.74</v>
      </c>
      <c r="E179" s="37">
        <f>'cieki 2022'!L180</f>
        <v>2.5000000000000001E-2</v>
      </c>
      <c r="F179" s="37">
        <f>'cieki 2022'!N180</f>
        <v>8.81</v>
      </c>
      <c r="G179" s="37">
        <f>'cieki 2022'!O180</f>
        <v>10.4</v>
      </c>
      <c r="H179" s="37">
        <f>'cieki 2022'!P180</f>
        <v>2.3599999999999999E-2</v>
      </c>
      <c r="I179" s="37">
        <f>'cieki 2022'!S180</f>
        <v>9.11</v>
      </c>
      <c r="J179" s="37">
        <f>'cieki 2022'!T180</f>
        <v>12.1</v>
      </c>
      <c r="K179" s="50">
        <f>'cieki 2022'!X180</f>
        <v>59.7</v>
      </c>
      <c r="L179" s="50">
        <f>'cieki 2022'!AA180</f>
        <v>21355.1</v>
      </c>
      <c r="M179" s="50">
        <f>'cieki 2022'!AB180</f>
        <v>1112.52</v>
      </c>
      <c r="N179" s="50">
        <f>'cieki 2022'!AH180</f>
        <v>270</v>
      </c>
      <c r="O179" s="50">
        <f>'cieki 2022'!AI180</f>
        <v>582</v>
      </c>
      <c r="P179" s="50">
        <f>'cieki 2022'!AJ180</f>
        <v>128</v>
      </c>
      <c r="Q179" s="50">
        <f>'cieki 2022'!AK180</f>
        <v>573</v>
      </c>
      <c r="R179" s="50">
        <f>'cieki 2022'!AL180</f>
        <v>250</v>
      </c>
      <c r="S179" s="50">
        <f>'cieki 2022'!AM180</f>
        <v>205</v>
      </c>
      <c r="T179" s="50">
        <f>'cieki 2022'!AN180</f>
        <v>203</v>
      </c>
      <c r="U179" s="50">
        <f>'cieki 2022'!AP180</f>
        <v>150</v>
      </c>
      <c r="V179" s="50">
        <f>'cieki 2022'!AQ180</f>
        <v>1.5</v>
      </c>
      <c r="W179" s="50">
        <f>'cieki 2022'!AR180</f>
        <v>130</v>
      </c>
      <c r="X179" s="50">
        <f>'cieki 2022'!AS180</f>
        <v>133</v>
      </c>
      <c r="Y179" s="50">
        <f>'cieki 2022'!AT180</f>
        <v>397</v>
      </c>
      <c r="Z179" s="50">
        <f>'cieki 2022'!AU180</f>
        <v>254</v>
      </c>
      <c r="AA179" s="50">
        <f>'cieki 2022'!AV180</f>
        <v>122</v>
      </c>
      <c r="AB179" s="50">
        <f>'cieki 2022'!AW180</f>
        <v>132</v>
      </c>
      <c r="AC179" s="50">
        <f>'cieki 2022'!AX180</f>
        <v>196</v>
      </c>
      <c r="AD179" s="50">
        <f>'cieki 2022'!AY180</f>
        <v>74</v>
      </c>
      <c r="AE179" s="50">
        <f>'cieki 2022'!BA180</f>
        <v>3248.5</v>
      </c>
      <c r="AF179" s="50">
        <f>'cieki 2022'!BI180</f>
        <v>0.5</v>
      </c>
      <c r="AG179" s="50">
        <f>'cieki 2022'!BK180</f>
        <v>0.5</v>
      </c>
      <c r="AH179" s="50">
        <f>'cieki 2022'!BL180</f>
        <v>0.05</v>
      </c>
      <c r="AI179" s="50">
        <f>'cieki 2022'!BM180</f>
        <v>0.05</v>
      </c>
      <c r="AJ179" s="50">
        <f>'cieki 2022'!BN180</f>
        <v>0.05</v>
      </c>
      <c r="AK179" s="50">
        <f>'cieki 2022'!BQ180</f>
        <v>0.4</v>
      </c>
      <c r="AL179" s="50">
        <f>'cieki 2022'!BR180</f>
        <v>0.05</v>
      </c>
      <c r="AM179" s="50">
        <f>'cieki 2022'!BT180</f>
        <v>0.05</v>
      </c>
      <c r="AN179" s="50">
        <f>'cieki 2022'!BU180</f>
        <v>0.05</v>
      </c>
      <c r="AO179" s="50">
        <f>'cieki 2022'!BV180</f>
        <v>0.05</v>
      </c>
      <c r="AP179" s="50">
        <f>'cieki 2022'!BW180</f>
        <v>0.1</v>
      </c>
      <c r="AQ179" s="139">
        <f>'cieki 2022'!BY180</f>
        <v>0</v>
      </c>
      <c r="AR179" s="139">
        <f>'cieki 2022'!CJ180</f>
        <v>0</v>
      </c>
      <c r="AS179" s="139">
        <f>'cieki 2022'!CM180</f>
        <v>0</v>
      </c>
      <c r="AT179" s="139">
        <f>'cieki 2022'!CR180</f>
        <v>0</v>
      </c>
      <c r="AU179" s="139">
        <f>'cieki 2022'!CW180</f>
        <v>0</v>
      </c>
      <c r="AV179" s="139">
        <f>'cieki 2022'!DB180</f>
        <v>0</v>
      </c>
      <c r="AW179" s="50">
        <f>'cieki 2022'!DC180</f>
        <v>0.05</v>
      </c>
      <c r="AX179" s="74">
        <f>'cieki 2022'!DD180</f>
        <v>0.05</v>
      </c>
      <c r="AY179" s="71" t="s">
        <v>164</v>
      </c>
      <c r="AZ179" s="8"/>
    </row>
    <row r="180" spans="1:52" s="49" customFormat="1" x14ac:dyDescent="0.2">
      <c r="A180" s="7">
        <f>'cieki 2022'!B181</f>
        <v>356</v>
      </c>
      <c r="B180" s="12" t="str">
        <f>'cieki 2022'!D181</f>
        <v>Stoła - ujście do Małej Panwi m.Potępa</v>
      </c>
      <c r="C180" s="37">
        <f>'cieki 2022'!I181</f>
        <v>0.05</v>
      </c>
      <c r="D180" s="37">
        <f>'cieki 2022'!J181</f>
        <v>9.42</v>
      </c>
      <c r="E180" s="37">
        <f>'cieki 2022'!L181</f>
        <v>70.099999999999994</v>
      </c>
      <c r="F180" s="37">
        <f>'cieki 2022'!N181</f>
        <v>14.5</v>
      </c>
      <c r="G180" s="37">
        <f>'cieki 2022'!O181</f>
        <v>56.4</v>
      </c>
      <c r="H180" s="37">
        <f>'cieki 2022'!P181</f>
        <v>3.9600000000000003E-2</v>
      </c>
      <c r="I180" s="37">
        <f>'cieki 2022'!S181</f>
        <v>4.42</v>
      </c>
      <c r="J180" s="37">
        <f>'cieki 2022'!T181</f>
        <v>173</v>
      </c>
      <c r="K180" s="50">
        <f>'cieki 2022'!X181</f>
        <v>790</v>
      </c>
      <c r="L180" s="50">
        <f>'cieki 2022'!AA181</f>
        <v>3960</v>
      </c>
      <c r="M180" s="50">
        <f>'cieki 2022'!AB181</f>
        <v>114</v>
      </c>
      <c r="N180" s="50">
        <f>'cieki 2022'!AH181</f>
        <v>29</v>
      </c>
      <c r="O180" s="50">
        <f>'cieki 2022'!AI181</f>
        <v>77</v>
      </c>
      <c r="P180" s="50">
        <f>'cieki 2022'!AJ181</f>
        <v>30</v>
      </c>
      <c r="Q180" s="50">
        <f>'cieki 2022'!AK181</f>
        <v>200</v>
      </c>
      <c r="R180" s="50">
        <f>'cieki 2022'!AL181</f>
        <v>120</v>
      </c>
      <c r="S180" s="50">
        <f>'cieki 2022'!AM181</f>
        <v>65</v>
      </c>
      <c r="T180" s="50">
        <f>'cieki 2022'!AN181</f>
        <v>80</v>
      </c>
      <c r="U180" s="50">
        <f>'cieki 2022'!AP181</f>
        <v>82</v>
      </c>
      <c r="V180" s="50">
        <f>'cieki 2022'!AQ181</f>
        <v>9</v>
      </c>
      <c r="W180" s="50">
        <f>'cieki 2022'!AR181</f>
        <v>12</v>
      </c>
      <c r="X180" s="50">
        <f>'cieki 2022'!AS181</f>
        <v>29</v>
      </c>
      <c r="Y180" s="50">
        <f>'cieki 2022'!AT181</f>
        <v>134</v>
      </c>
      <c r="Z180" s="50">
        <f>'cieki 2022'!AU181</f>
        <v>119</v>
      </c>
      <c r="AA180" s="50">
        <f>'cieki 2022'!AV181</f>
        <v>56</v>
      </c>
      <c r="AB180" s="50">
        <f>'cieki 2022'!AW181</f>
        <v>67</v>
      </c>
      <c r="AC180" s="50">
        <f>'cieki 2022'!AX181</f>
        <v>91</v>
      </c>
      <c r="AD180" s="50">
        <f>'cieki 2022'!AY181</f>
        <v>31</v>
      </c>
      <c r="AE180" s="50">
        <f>'cieki 2022'!BA181</f>
        <v>960</v>
      </c>
      <c r="AF180" s="50">
        <f>'cieki 2022'!BI181</f>
        <v>0.5</v>
      </c>
      <c r="AG180" s="50">
        <f>'cieki 2022'!BK181</f>
        <v>0.5</v>
      </c>
      <c r="AH180" s="50">
        <f>'cieki 2022'!BL181</f>
        <v>0.05</v>
      </c>
      <c r="AI180" s="50">
        <f>'cieki 2022'!BM181</f>
        <v>0.05</v>
      </c>
      <c r="AJ180" s="50">
        <f>'cieki 2022'!BN181</f>
        <v>0.05</v>
      </c>
      <c r="AK180" s="50">
        <f>'cieki 2022'!BQ181</f>
        <v>0.4</v>
      </c>
      <c r="AL180" s="50">
        <f>'cieki 2022'!BR181</f>
        <v>0.05</v>
      </c>
      <c r="AM180" s="50">
        <f>'cieki 2022'!BT181</f>
        <v>0.05</v>
      </c>
      <c r="AN180" s="50">
        <f>'cieki 2022'!BU181</f>
        <v>0.05</v>
      </c>
      <c r="AO180" s="50">
        <f>'cieki 2022'!BV181</f>
        <v>0.05</v>
      </c>
      <c r="AP180" s="50">
        <f>'cieki 2022'!BW181</f>
        <v>0.1</v>
      </c>
      <c r="AQ180" s="50">
        <f>'cieki 2022'!BY181</f>
        <v>1080</v>
      </c>
      <c r="AR180" s="37">
        <f>'cieki 2022'!CJ181</f>
        <v>5.0000000000000001E-3</v>
      </c>
      <c r="AS180" s="50">
        <f>'cieki 2022'!CM181</f>
        <v>0.5</v>
      </c>
      <c r="AT180" s="50">
        <f>'cieki 2022'!CR181</f>
        <v>0.5</v>
      </c>
      <c r="AU180" s="53">
        <f>'cieki 2022'!CW181</f>
        <v>1.1000000000000001E-3</v>
      </c>
      <c r="AV180" s="50">
        <f>'cieki 2022'!DB181</f>
        <v>0.05</v>
      </c>
      <c r="AW180" s="50">
        <f>'cieki 2022'!DC181</f>
        <v>0.05</v>
      </c>
      <c r="AX180" s="74">
        <f>'cieki 2022'!DD181</f>
        <v>0.05</v>
      </c>
      <c r="AY180" s="71" t="s">
        <v>164</v>
      </c>
      <c r="AZ180" s="8"/>
    </row>
    <row r="181" spans="1:52" s="49" customFormat="1" x14ac:dyDescent="0.2">
      <c r="A181" s="7">
        <f>'cieki 2022'!B182</f>
        <v>358</v>
      </c>
      <c r="B181" s="12" t="str">
        <f>'cieki 2022'!D182</f>
        <v>Strzegomka - ujście do Bystrzycy</v>
      </c>
      <c r="C181" s="37">
        <f>'cieki 2022'!I182</f>
        <v>0.05</v>
      </c>
      <c r="D181" s="37">
        <f>'cieki 2022'!J182</f>
        <v>1.5</v>
      </c>
      <c r="E181" s="37">
        <f>'cieki 2022'!L182</f>
        <v>2.5000000000000001E-2</v>
      </c>
      <c r="F181" s="37">
        <f>'cieki 2022'!N182</f>
        <v>20.7</v>
      </c>
      <c r="G181" s="37">
        <f>'cieki 2022'!O182</f>
        <v>15.4</v>
      </c>
      <c r="H181" s="37">
        <f>'cieki 2022'!P182</f>
        <v>4.2299999999999997E-2</v>
      </c>
      <c r="I181" s="37">
        <f>'cieki 2022'!S182</f>
        <v>9.2100000000000009</v>
      </c>
      <c r="J181" s="37">
        <f>'cieki 2022'!T182</f>
        <v>7.53</v>
      </c>
      <c r="K181" s="50">
        <f>'cieki 2022'!X182</f>
        <v>97.7</v>
      </c>
      <c r="L181" s="50">
        <f>'cieki 2022'!AA182</f>
        <v>7130</v>
      </c>
      <c r="M181" s="50">
        <f>'cieki 2022'!AB182</f>
        <v>288</v>
      </c>
      <c r="N181" s="50">
        <f>'cieki 2022'!AH182</f>
        <v>630</v>
      </c>
      <c r="O181" s="50">
        <f>'cieki 2022'!AI182</f>
        <v>397</v>
      </c>
      <c r="P181" s="50">
        <f>'cieki 2022'!AJ182</f>
        <v>84</v>
      </c>
      <c r="Q181" s="50">
        <f>'cieki 2022'!AK182</f>
        <v>411</v>
      </c>
      <c r="R181" s="50">
        <f>'cieki 2022'!AL182</f>
        <v>230</v>
      </c>
      <c r="S181" s="50">
        <f>'cieki 2022'!AM182</f>
        <v>135</v>
      </c>
      <c r="T181" s="50">
        <f>'cieki 2022'!AN182</f>
        <v>105</v>
      </c>
      <c r="U181" s="50">
        <f>'cieki 2022'!AP182</f>
        <v>59</v>
      </c>
      <c r="V181" s="50">
        <f>'cieki 2022'!AQ182</f>
        <v>160</v>
      </c>
      <c r="W181" s="50">
        <f>'cieki 2022'!AR182</f>
        <v>82</v>
      </c>
      <c r="X181" s="50">
        <f>'cieki 2022'!AS182</f>
        <v>96</v>
      </c>
      <c r="Y181" s="50">
        <f>'cieki 2022'!AT182</f>
        <v>238</v>
      </c>
      <c r="Z181" s="50">
        <f>'cieki 2022'!AU182</f>
        <v>147</v>
      </c>
      <c r="AA181" s="50">
        <f>'cieki 2022'!AV182</f>
        <v>65</v>
      </c>
      <c r="AB181" s="50">
        <f>'cieki 2022'!AW182</f>
        <v>69</v>
      </c>
      <c r="AC181" s="50">
        <f>'cieki 2022'!AX182</f>
        <v>70</v>
      </c>
      <c r="AD181" s="50">
        <f>'cieki 2022'!AY182</f>
        <v>29</v>
      </c>
      <c r="AE181" s="50">
        <f>'cieki 2022'!BA182</f>
        <v>2780</v>
      </c>
      <c r="AF181" s="50">
        <f>'cieki 2022'!BI182</f>
        <v>0.5</v>
      </c>
      <c r="AG181" s="50">
        <f>'cieki 2022'!BK182</f>
        <v>0.5</v>
      </c>
      <c r="AH181" s="50">
        <f>'cieki 2022'!BL182</f>
        <v>0.05</v>
      </c>
      <c r="AI181" s="50">
        <f>'cieki 2022'!BM182</f>
        <v>0.05</v>
      </c>
      <c r="AJ181" s="50">
        <f>'cieki 2022'!BN182</f>
        <v>0.05</v>
      </c>
      <c r="AK181" s="50">
        <f>'cieki 2022'!BQ182</f>
        <v>0.4</v>
      </c>
      <c r="AL181" s="50">
        <f>'cieki 2022'!BR182</f>
        <v>0.05</v>
      </c>
      <c r="AM181" s="50">
        <f>'cieki 2022'!BT182</f>
        <v>0.05</v>
      </c>
      <c r="AN181" s="50">
        <f>'cieki 2022'!BU182</f>
        <v>0.05</v>
      </c>
      <c r="AO181" s="50">
        <f>'cieki 2022'!BV182</f>
        <v>0.05</v>
      </c>
      <c r="AP181" s="50">
        <f>'cieki 2022'!BW182</f>
        <v>0.1</v>
      </c>
      <c r="AQ181" s="50">
        <f>'cieki 2022'!BY182</f>
        <v>180</v>
      </c>
      <c r="AR181" s="37">
        <f>'cieki 2022'!CJ182</f>
        <v>5.0000000000000001E-3</v>
      </c>
      <c r="AS181" s="50">
        <f>'cieki 2022'!CM182</f>
        <v>0.5</v>
      </c>
      <c r="AT181" s="50">
        <f>'cieki 2022'!CR182</f>
        <v>0.5</v>
      </c>
      <c r="AU181" s="53">
        <f>'cieki 2022'!CW182</f>
        <v>9.7999999999999997E-4</v>
      </c>
      <c r="AV181" s="50">
        <f>'cieki 2022'!DB182</f>
        <v>0.05</v>
      </c>
      <c r="AW181" s="50">
        <f>'cieki 2022'!DC182</f>
        <v>0.05</v>
      </c>
      <c r="AX181" s="74">
        <f>'cieki 2022'!DD182</f>
        <v>0.05</v>
      </c>
      <c r="AY181" s="71" t="s">
        <v>164</v>
      </c>
      <c r="AZ181" s="143"/>
    </row>
    <row r="182" spans="1:52" s="49" customFormat="1" x14ac:dyDescent="0.2">
      <c r="A182" s="7">
        <f>'cieki 2022'!B183</f>
        <v>359</v>
      </c>
      <c r="B182" s="12" t="str">
        <f>'cieki 2022'!D183</f>
        <v>Studzieniec - ujście do Ścinawki (m. Tłumaczów)</v>
      </c>
      <c r="C182" s="37">
        <f>'cieki 2022'!I183</f>
        <v>0.05</v>
      </c>
      <c r="D182" s="37">
        <f>'cieki 2022'!J183</f>
        <v>37.5</v>
      </c>
      <c r="E182" s="37">
        <f>'cieki 2022'!L183</f>
        <v>2.5000000000000001E-2</v>
      </c>
      <c r="F182" s="37">
        <f>'cieki 2022'!N183</f>
        <v>30</v>
      </c>
      <c r="G182" s="37">
        <f>'cieki 2022'!O183</f>
        <v>21.8</v>
      </c>
      <c r="H182" s="37">
        <f>'cieki 2022'!P183</f>
        <v>2.1700000000000001E-2</v>
      </c>
      <c r="I182" s="37">
        <f>'cieki 2022'!S183</f>
        <v>28.2</v>
      </c>
      <c r="J182" s="37">
        <f>'cieki 2022'!T183</f>
        <v>35.4</v>
      </c>
      <c r="K182" s="50">
        <f>'cieki 2022'!X183</f>
        <v>92.4</v>
      </c>
      <c r="L182" s="50">
        <f>'cieki 2022'!AA183</f>
        <v>40125.199999999997</v>
      </c>
      <c r="M182" s="50">
        <f>'cieki 2022'!AB183</f>
        <v>527.65800000000002</v>
      </c>
      <c r="N182" s="50">
        <f>'cieki 2022'!AH183</f>
        <v>14</v>
      </c>
      <c r="O182" s="50">
        <f>'cieki 2022'!AI183</f>
        <v>65</v>
      </c>
      <c r="P182" s="50">
        <f>'cieki 2022'!AJ183</f>
        <v>6</v>
      </c>
      <c r="Q182" s="50">
        <f>'cieki 2022'!AK183</f>
        <v>82</v>
      </c>
      <c r="R182" s="50">
        <f>'cieki 2022'!AL183</f>
        <v>54</v>
      </c>
      <c r="S182" s="50">
        <f>'cieki 2022'!AM183</f>
        <v>24</v>
      </c>
      <c r="T182" s="50">
        <f>'cieki 2022'!AN183</f>
        <v>20</v>
      </c>
      <c r="U182" s="50">
        <f>'cieki 2022'!AP183</f>
        <v>13</v>
      </c>
      <c r="V182" s="50">
        <f>'cieki 2022'!AQ183</f>
        <v>1.5</v>
      </c>
      <c r="W182" s="50">
        <f>'cieki 2022'!AR183</f>
        <v>7</v>
      </c>
      <c r="X182" s="50">
        <f>'cieki 2022'!AS183</f>
        <v>5</v>
      </c>
      <c r="Y182" s="50">
        <f>'cieki 2022'!AT183</f>
        <v>56</v>
      </c>
      <c r="Z182" s="50">
        <f>'cieki 2022'!AU183</f>
        <v>26</v>
      </c>
      <c r="AA182" s="50">
        <f>'cieki 2022'!AV183</f>
        <v>11</v>
      </c>
      <c r="AB182" s="50">
        <f>'cieki 2022'!AW183</f>
        <v>11</v>
      </c>
      <c r="AC182" s="50">
        <f>'cieki 2022'!AX183</f>
        <v>18</v>
      </c>
      <c r="AD182" s="50">
        <f>'cieki 2022'!AY183</f>
        <v>5</v>
      </c>
      <c r="AE182" s="50">
        <f>'cieki 2022'!BA183</f>
        <v>371.5</v>
      </c>
      <c r="AF182" s="50">
        <f>'cieki 2022'!BI183</f>
        <v>0.5</v>
      </c>
      <c r="AG182" s="50">
        <f>'cieki 2022'!BK183</f>
        <v>0.5</v>
      </c>
      <c r="AH182" s="50">
        <f>'cieki 2022'!BL183</f>
        <v>0.05</v>
      </c>
      <c r="AI182" s="50">
        <f>'cieki 2022'!BM183</f>
        <v>0.05</v>
      </c>
      <c r="AJ182" s="50">
        <f>'cieki 2022'!BN183</f>
        <v>0.05</v>
      </c>
      <c r="AK182" s="50">
        <f>'cieki 2022'!BQ183</f>
        <v>0.4</v>
      </c>
      <c r="AL182" s="50">
        <f>'cieki 2022'!BR183</f>
        <v>0.05</v>
      </c>
      <c r="AM182" s="50">
        <f>'cieki 2022'!BT183</f>
        <v>0.05</v>
      </c>
      <c r="AN182" s="50">
        <f>'cieki 2022'!BU183</f>
        <v>0.05</v>
      </c>
      <c r="AO182" s="50">
        <f>'cieki 2022'!BV183</f>
        <v>0.05</v>
      </c>
      <c r="AP182" s="50">
        <f>'cieki 2022'!BW183</f>
        <v>0.1</v>
      </c>
      <c r="AQ182" s="139">
        <f>'cieki 2022'!BY183</f>
        <v>0</v>
      </c>
      <c r="AR182" s="139">
        <f>'cieki 2022'!CJ183</f>
        <v>0</v>
      </c>
      <c r="AS182" s="139">
        <f>'cieki 2022'!CM183</f>
        <v>0</v>
      </c>
      <c r="AT182" s="139">
        <f>'cieki 2022'!CR183</f>
        <v>0</v>
      </c>
      <c r="AU182" s="139">
        <f>'cieki 2022'!CW183</f>
        <v>0</v>
      </c>
      <c r="AV182" s="139">
        <f>'cieki 2022'!DB183</f>
        <v>0</v>
      </c>
      <c r="AW182" s="50">
        <f>'cieki 2022'!DC183</f>
        <v>0.05</v>
      </c>
      <c r="AX182" s="74">
        <f>'cieki 2022'!DD183</f>
        <v>0.05</v>
      </c>
      <c r="AY182" s="71" t="s">
        <v>164</v>
      </c>
      <c r="AZ182" s="143"/>
    </row>
    <row r="183" spans="1:52" s="49" customFormat="1" x14ac:dyDescent="0.2">
      <c r="A183" s="7">
        <f>'cieki 2022'!B184</f>
        <v>363</v>
      </c>
      <c r="B183" s="12" t="str">
        <f>'cieki 2022'!D184</f>
        <v>Ścinawka - poniżej Golińska (pow. Starostina)</v>
      </c>
      <c r="C183" s="37">
        <f>'cieki 2022'!I184</f>
        <v>0.05</v>
      </c>
      <c r="D183" s="37">
        <f>'cieki 2022'!J184</f>
        <v>3.64</v>
      </c>
      <c r="E183" s="37">
        <f>'cieki 2022'!L184</f>
        <v>2.5000000000000001E-2</v>
      </c>
      <c r="F183" s="37">
        <f>'cieki 2022'!N184</f>
        <v>14.6</v>
      </c>
      <c r="G183" s="37">
        <f>'cieki 2022'!O184</f>
        <v>12.2</v>
      </c>
      <c r="H183" s="37">
        <f>'cieki 2022'!P184</f>
        <v>1.1900000000000001E-2</v>
      </c>
      <c r="I183" s="37">
        <f>'cieki 2022'!S184</f>
        <v>12.4</v>
      </c>
      <c r="J183" s="37">
        <f>'cieki 2022'!T184</f>
        <v>13.1</v>
      </c>
      <c r="K183" s="50">
        <f>'cieki 2022'!X184</f>
        <v>40.700000000000003</v>
      </c>
      <c r="L183" s="50">
        <f>'cieki 2022'!AA184</f>
        <v>15031.5</v>
      </c>
      <c r="M183" s="50">
        <f>'cieki 2022'!AB184</f>
        <v>246</v>
      </c>
      <c r="N183" s="50">
        <f>'cieki 2022'!AH184</f>
        <v>180</v>
      </c>
      <c r="O183" s="50">
        <f>'cieki 2022'!AI184</f>
        <v>1040</v>
      </c>
      <c r="P183" s="50">
        <f>'cieki 2022'!AJ184</f>
        <v>287</v>
      </c>
      <c r="Q183" s="50">
        <f>'cieki 2022'!AK184</f>
        <v>3340</v>
      </c>
      <c r="R183" s="50">
        <f>'cieki 2022'!AL184</f>
        <v>1860</v>
      </c>
      <c r="S183" s="50">
        <f>'cieki 2022'!AM184</f>
        <v>1410</v>
      </c>
      <c r="T183" s="50">
        <f>'cieki 2022'!AN184</f>
        <v>1570</v>
      </c>
      <c r="U183" s="50">
        <f>'cieki 2022'!AP184</f>
        <v>885</v>
      </c>
      <c r="V183" s="50">
        <f>'cieki 2022'!AQ184</f>
        <v>163</v>
      </c>
      <c r="W183" s="50">
        <f>'cieki 2022'!AR184</f>
        <v>48</v>
      </c>
      <c r="X183" s="50">
        <f>'cieki 2022'!AS184</f>
        <v>37</v>
      </c>
      <c r="Y183" s="50">
        <f>'cieki 2022'!AT184</f>
        <v>2750</v>
      </c>
      <c r="Z183" s="50">
        <f>'cieki 2022'!AU184</f>
        <v>1860</v>
      </c>
      <c r="AA183" s="50">
        <f>'cieki 2022'!AV184</f>
        <v>857</v>
      </c>
      <c r="AB183" s="50">
        <f>'cieki 2022'!AW184</f>
        <v>908</v>
      </c>
      <c r="AC183" s="50">
        <f>'cieki 2022'!AX184</f>
        <v>1300</v>
      </c>
      <c r="AD183" s="50">
        <f>'cieki 2022'!AY184</f>
        <v>510</v>
      </c>
      <c r="AE183" s="50">
        <f>'cieki 2022'!BA184</f>
        <v>15402</v>
      </c>
      <c r="AF183" s="50">
        <f>'cieki 2022'!BI184</f>
        <v>0.5</v>
      </c>
      <c r="AG183" s="50">
        <f>'cieki 2022'!BK184</f>
        <v>0.5</v>
      </c>
      <c r="AH183" s="50">
        <f>'cieki 2022'!BL184</f>
        <v>0.05</v>
      </c>
      <c r="AI183" s="50">
        <f>'cieki 2022'!BM184</f>
        <v>0.05</v>
      </c>
      <c r="AJ183" s="50">
        <f>'cieki 2022'!BN184</f>
        <v>0.05</v>
      </c>
      <c r="AK183" s="50">
        <f>'cieki 2022'!BQ184</f>
        <v>0.4</v>
      </c>
      <c r="AL183" s="50">
        <f>'cieki 2022'!BR184</f>
        <v>0.05</v>
      </c>
      <c r="AM183" s="50">
        <f>'cieki 2022'!BT184</f>
        <v>0.05</v>
      </c>
      <c r="AN183" s="50">
        <f>'cieki 2022'!BU184</f>
        <v>0.05</v>
      </c>
      <c r="AO183" s="50">
        <f>'cieki 2022'!BV184</f>
        <v>0.05</v>
      </c>
      <c r="AP183" s="50">
        <f>'cieki 2022'!BW184</f>
        <v>0.1</v>
      </c>
      <c r="AQ183" s="139">
        <f>'cieki 2022'!BY184</f>
        <v>0</v>
      </c>
      <c r="AR183" s="139">
        <f>'cieki 2022'!CJ184</f>
        <v>0</v>
      </c>
      <c r="AS183" s="139">
        <f>'cieki 2022'!CM184</f>
        <v>0</v>
      </c>
      <c r="AT183" s="139">
        <f>'cieki 2022'!CR184</f>
        <v>0</v>
      </c>
      <c r="AU183" s="139">
        <f>'cieki 2022'!CW184</f>
        <v>0</v>
      </c>
      <c r="AV183" s="139">
        <f>'cieki 2022'!DB184</f>
        <v>0</v>
      </c>
      <c r="AW183" s="50">
        <f>'cieki 2022'!DC184</f>
        <v>0.05</v>
      </c>
      <c r="AX183" s="74">
        <f>'cieki 2022'!DD184</f>
        <v>0.05</v>
      </c>
      <c r="AY183" s="71" t="s">
        <v>164</v>
      </c>
      <c r="AZ183" s="143"/>
    </row>
    <row r="184" spans="1:52" s="49" customFormat="1" x14ac:dyDescent="0.2">
      <c r="A184" s="7">
        <f>'cieki 2022'!B185</f>
        <v>364</v>
      </c>
      <c r="B184" s="12" t="str">
        <f>'cieki 2022'!D185</f>
        <v>Ślęza - ujście do Odry</v>
      </c>
      <c r="C184" s="37">
        <f>'cieki 2022'!I185</f>
        <v>0.05</v>
      </c>
      <c r="D184" s="37">
        <f>'cieki 2022'!J185</f>
        <v>1.5</v>
      </c>
      <c r="E184" s="37">
        <f>'cieki 2022'!L185</f>
        <v>2.5000000000000001E-2</v>
      </c>
      <c r="F184" s="37">
        <f>'cieki 2022'!N185</f>
        <v>7.49</v>
      </c>
      <c r="G184" s="37">
        <f>'cieki 2022'!O185</f>
        <v>15.5</v>
      </c>
      <c r="H184" s="37">
        <f>'cieki 2022'!P185</f>
        <v>8.6999999999999994E-3</v>
      </c>
      <c r="I184" s="37">
        <f>'cieki 2022'!S185</f>
        <v>6.6</v>
      </c>
      <c r="J184" s="37">
        <f>'cieki 2022'!T185</f>
        <v>5.93</v>
      </c>
      <c r="K184" s="50">
        <f>'cieki 2022'!X185</f>
        <v>40.799999999999997</v>
      </c>
      <c r="L184" s="50">
        <f>'cieki 2022'!AA185</f>
        <v>3520</v>
      </c>
      <c r="M184" s="50">
        <f>'cieki 2022'!AB185</f>
        <v>125</v>
      </c>
      <c r="N184" s="50">
        <f>'cieki 2022'!AH185</f>
        <v>8</v>
      </c>
      <c r="O184" s="50">
        <f>'cieki 2022'!AI185</f>
        <v>15</v>
      </c>
      <c r="P184" s="50">
        <f>'cieki 2022'!AJ185</f>
        <v>7</v>
      </c>
      <c r="Q184" s="50">
        <f>'cieki 2022'!AK185</f>
        <v>55</v>
      </c>
      <c r="R184" s="50">
        <f>'cieki 2022'!AL185</f>
        <v>42</v>
      </c>
      <c r="S184" s="50">
        <f>'cieki 2022'!AM185</f>
        <v>28</v>
      </c>
      <c r="T184" s="50">
        <f>'cieki 2022'!AN185</f>
        <v>48</v>
      </c>
      <c r="U184" s="50">
        <f>'cieki 2022'!AP185</f>
        <v>42</v>
      </c>
      <c r="V184" s="50">
        <f>'cieki 2022'!AQ185</f>
        <v>3</v>
      </c>
      <c r="W184" s="50">
        <f>'cieki 2022'!AR185</f>
        <v>2.5</v>
      </c>
      <c r="X184" s="50">
        <f>'cieki 2022'!AS185</f>
        <v>2.5</v>
      </c>
      <c r="Y184" s="50">
        <f>'cieki 2022'!AT185</f>
        <v>49</v>
      </c>
      <c r="Z184" s="50">
        <f>'cieki 2022'!AU185</f>
        <v>65</v>
      </c>
      <c r="AA184" s="50">
        <f>'cieki 2022'!AV185</f>
        <v>26</v>
      </c>
      <c r="AB184" s="50">
        <f>'cieki 2022'!AW185</f>
        <v>39</v>
      </c>
      <c r="AC184" s="50">
        <f>'cieki 2022'!AX185</f>
        <v>61</v>
      </c>
      <c r="AD184" s="50">
        <f>'cieki 2022'!AY185</f>
        <v>20</v>
      </c>
      <c r="AE184" s="50">
        <f>'cieki 2022'!BA185</f>
        <v>351</v>
      </c>
      <c r="AF184" s="50">
        <f>'cieki 2022'!BI185</f>
        <v>0.5</v>
      </c>
      <c r="AG184" s="50">
        <f>'cieki 2022'!BK185</f>
        <v>0.5</v>
      </c>
      <c r="AH184" s="50">
        <f>'cieki 2022'!BL185</f>
        <v>0.05</v>
      </c>
      <c r="AI184" s="50">
        <f>'cieki 2022'!BM185</f>
        <v>0.05</v>
      </c>
      <c r="AJ184" s="50">
        <f>'cieki 2022'!BN185</f>
        <v>0.05</v>
      </c>
      <c r="AK184" s="50">
        <f>'cieki 2022'!BQ185</f>
        <v>0.4</v>
      </c>
      <c r="AL184" s="50">
        <f>'cieki 2022'!BR185</f>
        <v>0.05</v>
      </c>
      <c r="AM184" s="50">
        <f>'cieki 2022'!BT185</f>
        <v>0.05</v>
      </c>
      <c r="AN184" s="50">
        <f>'cieki 2022'!BU185</f>
        <v>0.05</v>
      </c>
      <c r="AO184" s="50">
        <f>'cieki 2022'!BV185</f>
        <v>0.05</v>
      </c>
      <c r="AP184" s="50">
        <f>'cieki 2022'!BW185</f>
        <v>0.1</v>
      </c>
      <c r="AQ184" s="50">
        <f>'cieki 2022'!BY185</f>
        <v>1570</v>
      </c>
      <c r="AR184" s="37">
        <f>'cieki 2022'!CJ185</f>
        <v>5.0000000000000001E-3</v>
      </c>
      <c r="AS184" s="50">
        <f>'cieki 2022'!CM185</f>
        <v>0.5</v>
      </c>
      <c r="AT184" s="50">
        <f>'cieki 2022'!CR185</f>
        <v>0.5</v>
      </c>
      <c r="AU184" s="53">
        <f>'cieki 2022'!CW185</f>
        <v>1.1999999999999999E-3</v>
      </c>
      <c r="AV184" s="50">
        <f>'cieki 2022'!DB185</f>
        <v>0.05</v>
      </c>
      <c r="AW184" s="50">
        <f>'cieki 2022'!DC185</f>
        <v>0.05</v>
      </c>
      <c r="AX184" s="74">
        <f>'cieki 2022'!DD185</f>
        <v>0.05</v>
      </c>
      <c r="AY184" s="81" t="s">
        <v>162</v>
      </c>
      <c r="AZ184" s="143"/>
    </row>
    <row r="185" spans="1:52" s="49" customFormat="1" x14ac:dyDescent="0.2">
      <c r="A185" s="7">
        <f>'cieki 2022'!B186</f>
        <v>365</v>
      </c>
      <c r="B185" s="12" t="str">
        <f>'cieki 2022'!D186</f>
        <v>Świder - Dębinka, uj. do Wisły</v>
      </c>
      <c r="C185" s="37">
        <f>'cieki 2022'!I186</f>
        <v>0.05</v>
      </c>
      <c r="D185" s="37">
        <f>'cieki 2022'!J186</f>
        <v>3.12</v>
      </c>
      <c r="E185" s="37">
        <f>'cieki 2022'!L186</f>
        <v>2.5000000000000001E-2</v>
      </c>
      <c r="F185" s="37">
        <f>'cieki 2022'!N186</f>
        <v>1.7</v>
      </c>
      <c r="G185" s="37">
        <f>'cieki 2022'!O186</f>
        <v>5.14</v>
      </c>
      <c r="H185" s="37">
        <f>'cieki 2022'!P186</f>
        <v>5.0000000000000001E-4</v>
      </c>
      <c r="I185" s="37">
        <f>'cieki 2022'!S186</f>
        <v>0.2</v>
      </c>
      <c r="J185" s="37">
        <f>'cieki 2022'!T186</f>
        <v>0.5</v>
      </c>
      <c r="K185" s="50">
        <f>'cieki 2022'!X186</f>
        <v>3.26</v>
      </c>
      <c r="L185" s="50">
        <f>'cieki 2022'!AA186</f>
        <v>1150</v>
      </c>
      <c r="M185" s="50">
        <f>'cieki 2022'!AB186</f>
        <v>57.7</v>
      </c>
      <c r="N185" s="50">
        <f>'cieki 2022'!AH186</f>
        <v>2.5</v>
      </c>
      <c r="O185" s="50">
        <f>'cieki 2022'!AI186</f>
        <v>2.5</v>
      </c>
      <c r="P185" s="50">
        <f>'cieki 2022'!AJ186</f>
        <v>2.5</v>
      </c>
      <c r="Q185" s="50">
        <f>'cieki 2022'!AK186</f>
        <v>5</v>
      </c>
      <c r="R185" s="50">
        <f>'cieki 2022'!AL186</f>
        <v>2.5</v>
      </c>
      <c r="S185" s="50">
        <f>'cieki 2022'!AM186</f>
        <v>2.5</v>
      </c>
      <c r="T185" s="50">
        <f>'cieki 2022'!AN186</f>
        <v>2.5</v>
      </c>
      <c r="U185" s="50">
        <f>'cieki 2022'!AP186</f>
        <v>2.5</v>
      </c>
      <c r="V185" s="50">
        <f>'cieki 2022'!AQ186</f>
        <v>1.5</v>
      </c>
      <c r="W185" s="50">
        <f>'cieki 2022'!AR186</f>
        <v>2.5</v>
      </c>
      <c r="X185" s="50">
        <f>'cieki 2022'!AS186</f>
        <v>2.5</v>
      </c>
      <c r="Y185" s="50">
        <f>'cieki 2022'!AT186</f>
        <v>2.5</v>
      </c>
      <c r="Z185" s="50">
        <f>'cieki 2022'!AU186</f>
        <v>2.5</v>
      </c>
      <c r="AA185" s="50">
        <f>'cieki 2022'!AV186</f>
        <v>2.5</v>
      </c>
      <c r="AB185" s="50">
        <f>'cieki 2022'!AW186</f>
        <v>1930</v>
      </c>
      <c r="AC185" s="50">
        <f>'cieki 2022'!AX186</f>
        <v>11</v>
      </c>
      <c r="AD185" s="50">
        <f>'cieki 2022'!AY186</f>
        <v>2.5</v>
      </c>
      <c r="AE185" s="50">
        <f>'cieki 2022'!BA186</f>
        <v>34</v>
      </c>
      <c r="AF185" s="50">
        <f>'cieki 2022'!BI186</f>
        <v>0.5</v>
      </c>
      <c r="AG185" s="50">
        <f>'cieki 2022'!BK186</f>
        <v>0.5</v>
      </c>
      <c r="AH185" s="50">
        <f>'cieki 2022'!BL186</f>
        <v>0.05</v>
      </c>
      <c r="AI185" s="50">
        <f>'cieki 2022'!BM186</f>
        <v>0.05</v>
      </c>
      <c r="AJ185" s="50">
        <f>'cieki 2022'!BN186</f>
        <v>0.05</v>
      </c>
      <c r="AK185" s="50">
        <f>'cieki 2022'!BQ186</f>
        <v>0.4</v>
      </c>
      <c r="AL185" s="50">
        <f>'cieki 2022'!BR186</f>
        <v>0.05</v>
      </c>
      <c r="AM185" s="50">
        <f>'cieki 2022'!BT186</f>
        <v>0.05</v>
      </c>
      <c r="AN185" s="50">
        <f>'cieki 2022'!BU186</f>
        <v>0.05</v>
      </c>
      <c r="AO185" s="50">
        <f>'cieki 2022'!BV186</f>
        <v>0.05</v>
      </c>
      <c r="AP185" s="50">
        <f>'cieki 2022'!BW186</f>
        <v>0.1</v>
      </c>
      <c r="AQ185" s="139">
        <f>'cieki 2022'!BY186</f>
        <v>0</v>
      </c>
      <c r="AR185" s="139">
        <f>'cieki 2022'!CJ186</f>
        <v>0</v>
      </c>
      <c r="AS185" s="139">
        <f>'cieki 2022'!CM186</f>
        <v>0</v>
      </c>
      <c r="AT185" s="139">
        <f>'cieki 2022'!CR186</f>
        <v>0</v>
      </c>
      <c r="AU185" s="139">
        <f>'cieki 2022'!CW186</f>
        <v>0</v>
      </c>
      <c r="AV185" s="139">
        <f>'cieki 2022'!DB186</f>
        <v>0</v>
      </c>
      <c r="AW185" s="50">
        <f>'cieki 2022'!DC186</f>
        <v>0.05</v>
      </c>
      <c r="AX185" s="74">
        <f>'cieki 2022'!DD186</f>
        <v>0.05</v>
      </c>
      <c r="AY185" s="71" t="s">
        <v>164</v>
      </c>
      <c r="AZ185" s="143"/>
    </row>
    <row r="186" spans="1:52" s="49" customFormat="1" ht="25.5" x14ac:dyDescent="0.2">
      <c r="A186" s="7">
        <f>'cieki 2022'!B187</f>
        <v>366</v>
      </c>
      <c r="B186" s="12" t="str">
        <f>'cieki 2022'!D187</f>
        <v>Świerczynka – ujście do Nysy Łużyckiej (most na drodze Dobrzyń - Bucze)</v>
      </c>
      <c r="C186" s="37">
        <f>'cieki 2022'!I187</f>
        <v>0.05</v>
      </c>
      <c r="D186" s="37">
        <f>'cieki 2022'!J187</f>
        <v>19.5</v>
      </c>
      <c r="E186" s="37">
        <f>'cieki 2022'!L187</f>
        <v>2.5000000000000001E-2</v>
      </c>
      <c r="F186" s="37">
        <f>'cieki 2022'!N187</f>
        <v>5.62</v>
      </c>
      <c r="G186" s="37">
        <f>'cieki 2022'!O187</f>
        <v>2.0099999999999998</v>
      </c>
      <c r="H186" s="37">
        <f>'cieki 2022'!P187</f>
        <v>4.3E-3</v>
      </c>
      <c r="I186" s="37">
        <f>'cieki 2022'!S187</f>
        <v>4.16</v>
      </c>
      <c r="J186" s="37">
        <f>'cieki 2022'!T187</f>
        <v>10.3</v>
      </c>
      <c r="K186" s="50">
        <f>'cieki 2022'!X187</f>
        <v>12.3</v>
      </c>
      <c r="L186" s="50">
        <f>'cieki 2022'!AA187</f>
        <v>62261.599999999999</v>
      </c>
      <c r="M186" s="50">
        <f>'cieki 2022'!AB187</f>
        <v>119</v>
      </c>
      <c r="N186" s="50">
        <f>'cieki 2022'!AH187</f>
        <v>2.5</v>
      </c>
      <c r="O186" s="50">
        <f>'cieki 2022'!AI187</f>
        <v>11</v>
      </c>
      <c r="P186" s="50">
        <f>'cieki 2022'!AJ187</f>
        <v>2.5</v>
      </c>
      <c r="Q186" s="50">
        <f>'cieki 2022'!AK187</f>
        <v>19</v>
      </c>
      <c r="R186" s="50">
        <f>'cieki 2022'!AL187</f>
        <v>10</v>
      </c>
      <c r="S186" s="50">
        <f>'cieki 2022'!AM187</f>
        <v>5</v>
      </c>
      <c r="T186" s="50">
        <f>'cieki 2022'!AN187</f>
        <v>5</v>
      </c>
      <c r="U186" s="50">
        <f>'cieki 2022'!AP187</f>
        <v>7</v>
      </c>
      <c r="V186" s="50">
        <f>'cieki 2022'!AQ187</f>
        <v>1.5</v>
      </c>
      <c r="W186" s="50">
        <f>'cieki 2022'!AR187</f>
        <v>2.5</v>
      </c>
      <c r="X186" s="50">
        <f>'cieki 2022'!AS187</f>
        <v>2.5</v>
      </c>
      <c r="Y186" s="50">
        <f>'cieki 2022'!AT187</f>
        <v>11</v>
      </c>
      <c r="Z186" s="50">
        <f>'cieki 2022'!AU187</f>
        <v>7</v>
      </c>
      <c r="AA186" s="50">
        <f>'cieki 2022'!AV187</f>
        <v>2.5</v>
      </c>
      <c r="AB186" s="50">
        <f>'cieki 2022'!AW187</f>
        <v>2.5</v>
      </c>
      <c r="AC186" s="50">
        <f>'cieki 2022'!AX187</f>
        <v>11</v>
      </c>
      <c r="AD186" s="50">
        <f>'cieki 2022'!AY187</f>
        <v>2.5</v>
      </c>
      <c r="AE186" s="50">
        <f>'cieki 2022'!BA187</f>
        <v>82</v>
      </c>
      <c r="AF186" s="50">
        <f>'cieki 2022'!BI187</f>
        <v>0.5</v>
      </c>
      <c r="AG186" s="50">
        <f>'cieki 2022'!BK187</f>
        <v>0.5</v>
      </c>
      <c r="AH186" s="50">
        <f>'cieki 2022'!BL187</f>
        <v>0.05</v>
      </c>
      <c r="AI186" s="50">
        <f>'cieki 2022'!BM187</f>
        <v>0.05</v>
      </c>
      <c r="AJ186" s="50">
        <f>'cieki 2022'!BN187</f>
        <v>0.05</v>
      </c>
      <c r="AK186" s="50">
        <f>'cieki 2022'!BQ187</f>
        <v>0.4</v>
      </c>
      <c r="AL186" s="50">
        <f>'cieki 2022'!BR187</f>
        <v>0.05</v>
      </c>
      <c r="AM186" s="50">
        <f>'cieki 2022'!BT187</f>
        <v>0.05</v>
      </c>
      <c r="AN186" s="50">
        <f>'cieki 2022'!BU187</f>
        <v>0.05</v>
      </c>
      <c r="AO186" s="50">
        <f>'cieki 2022'!BV187</f>
        <v>0.05</v>
      </c>
      <c r="AP186" s="50">
        <f>'cieki 2022'!BW187</f>
        <v>0.1</v>
      </c>
      <c r="AQ186" s="50">
        <f>'cieki 2022'!BY187</f>
        <v>25</v>
      </c>
      <c r="AR186" s="37">
        <f>'cieki 2022'!CJ187</f>
        <v>5.0000000000000001E-3</v>
      </c>
      <c r="AS186" s="50">
        <f>'cieki 2022'!CM187</f>
        <v>0.5</v>
      </c>
      <c r="AT186" s="50">
        <f>'cieki 2022'!CR187</f>
        <v>0.5</v>
      </c>
      <c r="AU186" s="53">
        <f>'cieki 2022'!CW187</f>
        <v>8.9000000000000006E-4</v>
      </c>
      <c r="AV186" s="50">
        <f>'cieki 2022'!DB187</f>
        <v>0.05</v>
      </c>
      <c r="AW186" s="50">
        <f>'cieki 2022'!DC187</f>
        <v>0.05</v>
      </c>
      <c r="AX186" s="74">
        <f>'cieki 2022'!DD187</f>
        <v>0.05</v>
      </c>
      <c r="AY186" s="71" t="s">
        <v>164</v>
      </c>
      <c r="AZ186" s="143"/>
    </row>
    <row r="187" spans="1:52" s="49" customFormat="1" x14ac:dyDescent="0.2">
      <c r="A187" s="7">
        <f>'cieki 2022'!B188</f>
        <v>367</v>
      </c>
      <c r="B187" s="12" t="str">
        <f>'cieki 2022'!D188</f>
        <v>Tanew - Wólka Tanewska</v>
      </c>
      <c r="C187" s="37">
        <f>'cieki 2022'!I188</f>
        <v>0.05</v>
      </c>
      <c r="D187" s="37">
        <f>'cieki 2022'!J188</f>
        <v>5.68</v>
      </c>
      <c r="E187" s="37">
        <f>'cieki 2022'!L188</f>
        <v>2.5000000000000001E-2</v>
      </c>
      <c r="F187" s="37">
        <f>'cieki 2022'!N188</f>
        <v>18</v>
      </c>
      <c r="G187" s="37">
        <f>'cieki 2022'!O188</f>
        <v>14.1</v>
      </c>
      <c r="H187" s="37">
        <f>'cieki 2022'!P188</f>
        <v>8.2000000000000007E-3</v>
      </c>
      <c r="I187" s="37">
        <f>'cieki 2022'!S188</f>
        <v>18.600000000000001</v>
      </c>
      <c r="J187" s="37">
        <f>'cieki 2022'!T188</f>
        <v>3.5</v>
      </c>
      <c r="K187" s="50">
        <f>'cieki 2022'!X188</f>
        <v>37.299999999999997</v>
      </c>
      <c r="L187" s="50">
        <f>'cieki 2022'!AA188</f>
        <v>15717.7</v>
      </c>
      <c r="M187" s="50">
        <f>'cieki 2022'!AB188</f>
        <v>654.851</v>
      </c>
      <c r="N187" s="50">
        <f>'cieki 2022'!AH188</f>
        <v>2.5</v>
      </c>
      <c r="O187" s="50">
        <f>'cieki 2022'!AI188</f>
        <v>61</v>
      </c>
      <c r="P187" s="50">
        <f>'cieki 2022'!AJ188</f>
        <v>2.5</v>
      </c>
      <c r="Q187" s="50">
        <f>'cieki 2022'!AK188</f>
        <v>11</v>
      </c>
      <c r="R187" s="50">
        <f>'cieki 2022'!AL188</f>
        <v>12</v>
      </c>
      <c r="S187" s="50">
        <f>'cieki 2022'!AM188</f>
        <v>2.5</v>
      </c>
      <c r="T187" s="50">
        <f>'cieki 2022'!AN188</f>
        <v>2.5</v>
      </c>
      <c r="U187" s="50">
        <f>'cieki 2022'!AP188</f>
        <v>10</v>
      </c>
      <c r="V187" s="50">
        <f>'cieki 2022'!AQ188</f>
        <v>1.5</v>
      </c>
      <c r="W187" s="50">
        <f>'cieki 2022'!AR188</f>
        <v>2.5</v>
      </c>
      <c r="X187" s="50">
        <f>'cieki 2022'!AS188</f>
        <v>2.5</v>
      </c>
      <c r="Y187" s="50">
        <f>'cieki 2022'!AT188</f>
        <v>2.5</v>
      </c>
      <c r="Z187" s="50">
        <f>'cieki 2022'!AU188</f>
        <v>2.5</v>
      </c>
      <c r="AA187" s="50">
        <f>'cieki 2022'!AV188</f>
        <v>2.5</v>
      </c>
      <c r="AB187" s="50">
        <f>'cieki 2022'!AW188</f>
        <v>1960</v>
      </c>
      <c r="AC187" s="50">
        <f>'cieki 2022'!AX188</f>
        <v>18</v>
      </c>
      <c r="AD187" s="50">
        <f>'cieki 2022'!AY188</f>
        <v>2.5</v>
      </c>
      <c r="AE187" s="50">
        <f>'cieki 2022'!BA188</f>
        <v>108</v>
      </c>
      <c r="AF187" s="50">
        <f>'cieki 2022'!BI188</f>
        <v>0.5</v>
      </c>
      <c r="AG187" s="50">
        <f>'cieki 2022'!BK188</f>
        <v>0.5</v>
      </c>
      <c r="AH187" s="50">
        <f>'cieki 2022'!BL188</f>
        <v>0.05</v>
      </c>
      <c r="AI187" s="50">
        <f>'cieki 2022'!BM188</f>
        <v>0.05</v>
      </c>
      <c r="AJ187" s="50">
        <f>'cieki 2022'!BN188</f>
        <v>0.05</v>
      </c>
      <c r="AK187" s="50">
        <f>'cieki 2022'!BQ188</f>
        <v>0.4</v>
      </c>
      <c r="AL187" s="50">
        <f>'cieki 2022'!BR188</f>
        <v>0.05</v>
      </c>
      <c r="AM187" s="50">
        <f>'cieki 2022'!BT188</f>
        <v>0.05</v>
      </c>
      <c r="AN187" s="50">
        <f>'cieki 2022'!BU188</f>
        <v>0.05</v>
      </c>
      <c r="AO187" s="50">
        <f>'cieki 2022'!BV188</f>
        <v>0.05</v>
      </c>
      <c r="AP187" s="50">
        <f>'cieki 2022'!BW188</f>
        <v>0.1</v>
      </c>
      <c r="AQ187" s="139">
        <f>'cieki 2022'!BY188</f>
        <v>0</v>
      </c>
      <c r="AR187" s="139">
        <f>'cieki 2022'!CJ188</f>
        <v>0</v>
      </c>
      <c r="AS187" s="139">
        <f>'cieki 2022'!CM188</f>
        <v>0</v>
      </c>
      <c r="AT187" s="139">
        <f>'cieki 2022'!CR188</f>
        <v>0</v>
      </c>
      <c r="AU187" s="139">
        <f>'cieki 2022'!CW188</f>
        <v>0</v>
      </c>
      <c r="AV187" s="139">
        <f>'cieki 2022'!DB188</f>
        <v>0</v>
      </c>
      <c r="AW187" s="50">
        <f>'cieki 2022'!DC188</f>
        <v>0.05</v>
      </c>
      <c r="AX187" s="74">
        <f>'cieki 2022'!DD188</f>
        <v>0.05</v>
      </c>
      <c r="AY187" s="71" t="s">
        <v>164</v>
      </c>
      <c r="AZ187" s="143"/>
    </row>
    <row r="188" spans="1:52" s="49" customFormat="1" x14ac:dyDescent="0.2">
      <c r="A188" s="7">
        <f>'cieki 2022'!B189</f>
        <v>368</v>
      </c>
      <c r="B188" s="12" t="str">
        <f>'cieki 2022'!D189</f>
        <v>Tarnawka - Stary Paczków</v>
      </c>
      <c r="C188" s="37">
        <f>'cieki 2022'!I189</f>
        <v>0.05</v>
      </c>
      <c r="D188" s="37">
        <f>'cieki 2022'!J189</f>
        <v>1.5</v>
      </c>
      <c r="E188" s="37">
        <f>'cieki 2022'!L189</f>
        <v>2.5000000000000001E-2</v>
      </c>
      <c r="F188" s="37">
        <f>'cieki 2022'!N189</f>
        <v>8.99</v>
      </c>
      <c r="G188" s="37">
        <f>'cieki 2022'!O189</f>
        <v>8.9600000000000009</v>
      </c>
      <c r="H188" s="37">
        <f>'cieki 2022'!P189</f>
        <v>1.54E-2</v>
      </c>
      <c r="I188" s="37">
        <f>'cieki 2022'!S189</f>
        <v>8.07</v>
      </c>
      <c r="J188" s="37">
        <f>'cieki 2022'!T189</f>
        <v>8.06</v>
      </c>
      <c r="K188" s="50">
        <f>'cieki 2022'!X189</f>
        <v>28.3</v>
      </c>
      <c r="L188" s="50">
        <f>'cieki 2022'!AA189</f>
        <v>6620</v>
      </c>
      <c r="M188" s="50">
        <f>'cieki 2022'!AB189</f>
        <v>81.099999999999994</v>
      </c>
      <c r="N188" s="50">
        <f>'cieki 2022'!AH189</f>
        <v>25</v>
      </c>
      <c r="O188" s="50">
        <f>'cieki 2022'!AI189</f>
        <v>61</v>
      </c>
      <c r="P188" s="50">
        <f>'cieki 2022'!AJ189</f>
        <v>14</v>
      </c>
      <c r="Q188" s="50">
        <f>'cieki 2022'!AK189</f>
        <v>108</v>
      </c>
      <c r="R188" s="50">
        <f>'cieki 2022'!AL189</f>
        <v>43</v>
      </c>
      <c r="S188" s="50">
        <f>'cieki 2022'!AM189</f>
        <v>39</v>
      </c>
      <c r="T188" s="50">
        <f>'cieki 2022'!AN189</f>
        <v>43</v>
      </c>
      <c r="U188" s="50">
        <f>'cieki 2022'!AP189</f>
        <v>26</v>
      </c>
      <c r="V188" s="50">
        <f>'cieki 2022'!AQ189</f>
        <v>3</v>
      </c>
      <c r="W188" s="50">
        <f>'cieki 2022'!AR189</f>
        <v>7</v>
      </c>
      <c r="X188" s="50">
        <f>'cieki 2022'!AS189</f>
        <v>8</v>
      </c>
      <c r="Y188" s="50">
        <f>'cieki 2022'!AT189</f>
        <v>80</v>
      </c>
      <c r="Z188" s="50">
        <f>'cieki 2022'!AU189</f>
        <v>64</v>
      </c>
      <c r="AA188" s="50">
        <f>'cieki 2022'!AV189</f>
        <v>25</v>
      </c>
      <c r="AB188" s="50">
        <f>'cieki 2022'!AW189</f>
        <v>39</v>
      </c>
      <c r="AC188" s="50">
        <f>'cieki 2022'!AX189</f>
        <v>44</v>
      </c>
      <c r="AD188" s="50">
        <f>'cieki 2022'!AY189</f>
        <v>14</v>
      </c>
      <c r="AE188" s="50">
        <f>'cieki 2022'!BA189</f>
        <v>520</v>
      </c>
      <c r="AF188" s="50">
        <f>'cieki 2022'!BI189</f>
        <v>0.5</v>
      </c>
      <c r="AG188" s="50">
        <f>'cieki 2022'!BK189</f>
        <v>0.5</v>
      </c>
      <c r="AH188" s="50">
        <f>'cieki 2022'!BL189</f>
        <v>0.05</v>
      </c>
      <c r="AI188" s="50">
        <f>'cieki 2022'!BM189</f>
        <v>0.05</v>
      </c>
      <c r="AJ188" s="50">
        <f>'cieki 2022'!BN189</f>
        <v>0.05</v>
      </c>
      <c r="AK188" s="50">
        <f>'cieki 2022'!BQ189</f>
        <v>0.4</v>
      </c>
      <c r="AL188" s="50">
        <f>'cieki 2022'!BR189</f>
        <v>0.05</v>
      </c>
      <c r="AM188" s="50">
        <f>'cieki 2022'!BT189</f>
        <v>0.05</v>
      </c>
      <c r="AN188" s="50">
        <f>'cieki 2022'!BU189</f>
        <v>0.05</v>
      </c>
      <c r="AO188" s="50">
        <f>'cieki 2022'!BV189</f>
        <v>0.05</v>
      </c>
      <c r="AP188" s="50">
        <f>'cieki 2022'!BW189</f>
        <v>0.1</v>
      </c>
      <c r="AQ188" s="139">
        <f>'cieki 2022'!BY189</f>
        <v>0</v>
      </c>
      <c r="AR188" s="139">
        <f>'cieki 2022'!CJ189</f>
        <v>0</v>
      </c>
      <c r="AS188" s="139">
        <f>'cieki 2022'!CM189</f>
        <v>0</v>
      </c>
      <c r="AT188" s="139">
        <f>'cieki 2022'!CR189</f>
        <v>0</v>
      </c>
      <c r="AU188" s="139">
        <f>'cieki 2022'!CW189</f>
        <v>0</v>
      </c>
      <c r="AV188" s="139">
        <f>'cieki 2022'!DB189</f>
        <v>0</v>
      </c>
      <c r="AW188" s="50">
        <f>'cieki 2022'!DC189</f>
        <v>0.05</v>
      </c>
      <c r="AX188" s="74">
        <f>'cieki 2022'!DD189</f>
        <v>0.05</v>
      </c>
      <c r="AY188" s="81" t="s">
        <v>162</v>
      </c>
      <c r="AZ188" s="143"/>
    </row>
    <row r="189" spans="1:52" s="49" customFormat="1" x14ac:dyDescent="0.2">
      <c r="A189" s="7">
        <f>'cieki 2022'!B190</f>
        <v>370</v>
      </c>
      <c r="B189" s="12" t="str">
        <f>'cieki 2022'!D190</f>
        <v>Tyśmienica - Górka</v>
      </c>
      <c r="C189" s="37">
        <f>'cieki 2022'!I190</f>
        <v>0.05</v>
      </c>
      <c r="D189" s="37">
        <f>'cieki 2022'!J190</f>
        <v>1.5</v>
      </c>
      <c r="E189" s="37">
        <f>'cieki 2022'!L190</f>
        <v>2.5000000000000001E-2</v>
      </c>
      <c r="F189" s="37">
        <f>'cieki 2022'!N190</f>
        <v>2.86</v>
      </c>
      <c r="G189" s="37">
        <f>'cieki 2022'!O190</f>
        <v>3.33</v>
      </c>
      <c r="H189" s="37">
        <f>'cieki 2022'!P190</f>
        <v>2.3E-3</v>
      </c>
      <c r="I189" s="37">
        <f>'cieki 2022'!S190</f>
        <v>0.2</v>
      </c>
      <c r="J189" s="37">
        <f>'cieki 2022'!T190</f>
        <v>0.5</v>
      </c>
      <c r="K189" s="50">
        <f>'cieki 2022'!X190</f>
        <v>12.6</v>
      </c>
      <c r="L189" s="50">
        <f>'cieki 2022'!AA190</f>
        <v>6630</v>
      </c>
      <c r="M189" s="50">
        <f>'cieki 2022'!AB190</f>
        <v>230</v>
      </c>
      <c r="N189" s="50">
        <f>'cieki 2022'!AH190</f>
        <v>10</v>
      </c>
      <c r="O189" s="50">
        <f>'cieki 2022'!AI190</f>
        <v>6</v>
      </c>
      <c r="P189" s="50">
        <f>'cieki 2022'!AJ190</f>
        <v>2.5</v>
      </c>
      <c r="Q189" s="50">
        <f>'cieki 2022'!AK190</f>
        <v>33</v>
      </c>
      <c r="R189" s="50">
        <f>'cieki 2022'!AL190</f>
        <v>23</v>
      </c>
      <c r="S189" s="50">
        <f>'cieki 2022'!AM190</f>
        <v>10</v>
      </c>
      <c r="T189" s="50">
        <f>'cieki 2022'!AN190</f>
        <v>11</v>
      </c>
      <c r="U189" s="50">
        <f>'cieki 2022'!AP190</f>
        <v>7</v>
      </c>
      <c r="V189" s="50">
        <f>'cieki 2022'!AQ190</f>
        <v>1.5</v>
      </c>
      <c r="W189" s="50">
        <f>'cieki 2022'!AR190</f>
        <v>2.5</v>
      </c>
      <c r="X189" s="50">
        <f>'cieki 2022'!AS190</f>
        <v>11</v>
      </c>
      <c r="Y189" s="50">
        <f>'cieki 2022'!AT190</f>
        <v>24</v>
      </c>
      <c r="Z189" s="50">
        <f>'cieki 2022'!AU190</f>
        <v>18</v>
      </c>
      <c r="AA189" s="50">
        <f>'cieki 2022'!AV190</f>
        <v>8</v>
      </c>
      <c r="AB189" s="50">
        <f>'cieki 2022'!AW190</f>
        <v>11</v>
      </c>
      <c r="AC189" s="50">
        <f>'cieki 2022'!AX190</f>
        <v>10</v>
      </c>
      <c r="AD189" s="50">
        <f>'cieki 2022'!AY190</f>
        <v>2.5</v>
      </c>
      <c r="AE189" s="50">
        <f>'cieki 2022'!BA190</f>
        <v>160.5</v>
      </c>
      <c r="AF189" s="50">
        <f>'cieki 2022'!BI190</f>
        <v>0.5</v>
      </c>
      <c r="AG189" s="50">
        <f>'cieki 2022'!BK190</f>
        <v>0.5</v>
      </c>
      <c r="AH189" s="50">
        <f>'cieki 2022'!BL190</f>
        <v>0.05</v>
      </c>
      <c r="AI189" s="50">
        <f>'cieki 2022'!BM190</f>
        <v>0.05</v>
      </c>
      <c r="AJ189" s="50">
        <f>'cieki 2022'!BN190</f>
        <v>0.05</v>
      </c>
      <c r="AK189" s="50">
        <f>'cieki 2022'!BQ190</f>
        <v>0.4</v>
      </c>
      <c r="AL189" s="50">
        <f>'cieki 2022'!BR190</f>
        <v>0.05</v>
      </c>
      <c r="AM189" s="50">
        <f>'cieki 2022'!BT190</f>
        <v>0.05</v>
      </c>
      <c r="AN189" s="50">
        <f>'cieki 2022'!BU190</f>
        <v>0.05</v>
      </c>
      <c r="AO189" s="50">
        <f>'cieki 2022'!BV190</f>
        <v>0.05</v>
      </c>
      <c r="AP189" s="50">
        <f>'cieki 2022'!BW190</f>
        <v>0.1</v>
      </c>
      <c r="AQ189" s="139">
        <f>'cieki 2022'!BY190</f>
        <v>0</v>
      </c>
      <c r="AR189" s="139">
        <f>'cieki 2022'!CJ190</f>
        <v>0</v>
      </c>
      <c r="AS189" s="139">
        <f>'cieki 2022'!CM190</f>
        <v>0</v>
      </c>
      <c r="AT189" s="139">
        <f>'cieki 2022'!CR190</f>
        <v>0</v>
      </c>
      <c r="AU189" s="139">
        <f>'cieki 2022'!CW190</f>
        <v>0</v>
      </c>
      <c r="AV189" s="139">
        <f>'cieki 2022'!DB190</f>
        <v>0</v>
      </c>
      <c r="AW189" s="50">
        <f>'cieki 2022'!DC190</f>
        <v>0.05</v>
      </c>
      <c r="AX189" s="74">
        <f>'cieki 2022'!DD190</f>
        <v>0.05</v>
      </c>
      <c r="AY189" s="72" t="s">
        <v>161</v>
      </c>
      <c r="AZ189" s="143"/>
    </row>
    <row r="190" spans="1:52" s="49" customFormat="1" x14ac:dyDescent="0.2">
      <c r="A190" s="7">
        <f>'cieki 2022'!B191</f>
        <v>371</v>
      </c>
      <c r="B190" s="12" t="str">
        <f>'cieki 2022'!D191</f>
        <v>Tyśmienica - Świerże</v>
      </c>
      <c r="C190" s="37">
        <f>'cieki 2022'!I191</f>
        <v>0.05</v>
      </c>
      <c r="D190" s="37">
        <f>'cieki 2022'!J191</f>
        <v>1.5</v>
      </c>
      <c r="E190" s="37">
        <f>'cieki 2022'!L191</f>
        <v>2.5000000000000001E-2</v>
      </c>
      <c r="F190" s="37">
        <f>'cieki 2022'!N191</f>
        <v>2.69</v>
      </c>
      <c r="G190" s="37">
        <f>'cieki 2022'!O191</f>
        <v>3.8</v>
      </c>
      <c r="H190" s="37">
        <f>'cieki 2022'!P191</f>
        <v>1.8E-3</v>
      </c>
      <c r="I190" s="37">
        <f>'cieki 2022'!S191</f>
        <v>0.2</v>
      </c>
      <c r="J190" s="37">
        <f>'cieki 2022'!T191</f>
        <v>0.5</v>
      </c>
      <c r="K190" s="50">
        <f>'cieki 2022'!X191</f>
        <v>9.07</v>
      </c>
      <c r="L190" s="50">
        <f>'cieki 2022'!AA191</f>
        <v>3480</v>
      </c>
      <c r="M190" s="50">
        <f>'cieki 2022'!AB191</f>
        <v>71.400000000000006</v>
      </c>
      <c r="N190" s="50">
        <f>'cieki 2022'!AH191</f>
        <v>11</v>
      </c>
      <c r="O190" s="50">
        <f>'cieki 2022'!AI191</f>
        <v>2.5</v>
      </c>
      <c r="P190" s="50">
        <f>'cieki 2022'!AJ191</f>
        <v>2.5</v>
      </c>
      <c r="Q190" s="50">
        <f>'cieki 2022'!AK191</f>
        <v>23</v>
      </c>
      <c r="R190" s="50">
        <f>'cieki 2022'!AL191</f>
        <v>37</v>
      </c>
      <c r="S190" s="50">
        <f>'cieki 2022'!AM191</f>
        <v>20</v>
      </c>
      <c r="T190" s="50">
        <f>'cieki 2022'!AN191</f>
        <v>47</v>
      </c>
      <c r="U190" s="50">
        <f>'cieki 2022'!AP191</f>
        <v>33</v>
      </c>
      <c r="V190" s="50">
        <f>'cieki 2022'!AQ191</f>
        <v>1.5</v>
      </c>
      <c r="W190" s="50">
        <f>'cieki 2022'!AR191</f>
        <v>2.5</v>
      </c>
      <c r="X190" s="50">
        <f>'cieki 2022'!AS191</f>
        <v>2.5</v>
      </c>
      <c r="Y190" s="50">
        <f>'cieki 2022'!AT191</f>
        <v>19</v>
      </c>
      <c r="Z190" s="50">
        <f>'cieki 2022'!AU191</f>
        <v>62</v>
      </c>
      <c r="AA190" s="50">
        <f>'cieki 2022'!AV191</f>
        <v>26</v>
      </c>
      <c r="AB190" s="50">
        <f>'cieki 2022'!AW191</f>
        <v>34</v>
      </c>
      <c r="AC190" s="50">
        <f>'cieki 2022'!AX191</f>
        <v>34</v>
      </c>
      <c r="AD190" s="50">
        <f>'cieki 2022'!AY191</f>
        <v>18</v>
      </c>
      <c r="AE190" s="50">
        <f>'cieki 2022'!BA191</f>
        <v>256.5</v>
      </c>
      <c r="AF190" s="50">
        <f>'cieki 2022'!BI191</f>
        <v>0.5</v>
      </c>
      <c r="AG190" s="50">
        <f>'cieki 2022'!BK191</f>
        <v>0.5</v>
      </c>
      <c r="AH190" s="50">
        <f>'cieki 2022'!BL191</f>
        <v>0.05</v>
      </c>
      <c r="AI190" s="50">
        <f>'cieki 2022'!BM191</f>
        <v>0.05</v>
      </c>
      <c r="AJ190" s="50">
        <f>'cieki 2022'!BN191</f>
        <v>0.05</v>
      </c>
      <c r="AK190" s="50">
        <f>'cieki 2022'!BQ191</f>
        <v>0.4</v>
      </c>
      <c r="AL190" s="50">
        <f>'cieki 2022'!BR191</f>
        <v>0.05</v>
      </c>
      <c r="AM190" s="50">
        <f>'cieki 2022'!BT191</f>
        <v>0.05</v>
      </c>
      <c r="AN190" s="50">
        <f>'cieki 2022'!BU191</f>
        <v>0.05</v>
      </c>
      <c r="AO190" s="50">
        <f>'cieki 2022'!BV191</f>
        <v>0.05</v>
      </c>
      <c r="AP190" s="50">
        <f>'cieki 2022'!BW191</f>
        <v>0.1</v>
      </c>
      <c r="AQ190" s="139">
        <f>'cieki 2022'!BY191</f>
        <v>0</v>
      </c>
      <c r="AR190" s="139">
        <f>'cieki 2022'!CJ191</f>
        <v>0</v>
      </c>
      <c r="AS190" s="139">
        <f>'cieki 2022'!CM191</f>
        <v>0</v>
      </c>
      <c r="AT190" s="139">
        <f>'cieki 2022'!CR191</f>
        <v>0</v>
      </c>
      <c r="AU190" s="139">
        <f>'cieki 2022'!CW191</f>
        <v>0</v>
      </c>
      <c r="AV190" s="139">
        <f>'cieki 2022'!DB191</f>
        <v>0</v>
      </c>
      <c r="AW190" s="50">
        <f>'cieki 2022'!DC191</f>
        <v>0.05</v>
      </c>
      <c r="AX190" s="74">
        <f>'cieki 2022'!DD191</f>
        <v>0.05</v>
      </c>
      <c r="AY190" s="72" t="s">
        <v>161</v>
      </c>
      <c r="AZ190" s="143"/>
    </row>
    <row r="191" spans="1:52" s="49" customFormat="1" x14ac:dyDescent="0.2">
      <c r="A191" s="7">
        <f>'cieki 2022'!B192</f>
        <v>372</v>
      </c>
      <c r="B191" s="12" t="str">
        <f>'cieki 2022'!D192</f>
        <v>Tywa - ujście do Odry (Pniewo)</v>
      </c>
      <c r="C191" s="37">
        <f>'cieki 2022'!I192</f>
        <v>0.05</v>
      </c>
      <c r="D191" s="37">
        <f>'cieki 2022'!J192</f>
        <v>1.5</v>
      </c>
      <c r="E191" s="37">
        <f>'cieki 2022'!L192</f>
        <v>2.5000000000000001E-2</v>
      </c>
      <c r="F191" s="37">
        <f>'cieki 2022'!N192</f>
        <v>9.6300000000000008</v>
      </c>
      <c r="G191" s="37">
        <f>'cieki 2022'!O192</f>
        <v>21.4</v>
      </c>
      <c r="H191" s="37">
        <f>'cieki 2022'!P192</f>
        <v>6.5799999999999997E-2</v>
      </c>
      <c r="I191" s="37">
        <f>'cieki 2022'!S192</f>
        <v>10.199999999999999</v>
      </c>
      <c r="J191" s="37">
        <f>'cieki 2022'!T192</f>
        <v>9.49</v>
      </c>
      <c r="K191" s="50">
        <f>'cieki 2022'!X192</f>
        <v>33.299999999999997</v>
      </c>
      <c r="L191" s="50">
        <f>'cieki 2022'!AA192</f>
        <v>9960</v>
      </c>
      <c r="M191" s="50">
        <f>'cieki 2022'!AB192</f>
        <v>314</v>
      </c>
      <c r="N191" s="50">
        <f>'cieki 2022'!AH192</f>
        <v>46</v>
      </c>
      <c r="O191" s="50">
        <f>'cieki 2022'!AI192</f>
        <v>23</v>
      </c>
      <c r="P191" s="50">
        <f>'cieki 2022'!AJ192</f>
        <v>10</v>
      </c>
      <c r="Q191" s="50">
        <f>'cieki 2022'!AK192</f>
        <v>7</v>
      </c>
      <c r="R191" s="50">
        <f>'cieki 2022'!AL192</f>
        <v>2.5</v>
      </c>
      <c r="S191" s="50">
        <f>'cieki 2022'!AM192</f>
        <v>32</v>
      </c>
      <c r="T191" s="50">
        <f>'cieki 2022'!AN192</f>
        <v>2.5</v>
      </c>
      <c r="U191" s="50">
        <f>'cieki 2022'!AP192</f>
        <v>7</v>
      </c>
      <c r="V191" s="50">
        <f>'cieki 2022'!AQ192</f>
        <v>1.5</v>
      </c>
      <c r="W191" s="50">
        <f>'cieki 2022'!AR192</f>
        <v>28</v>
      </c>
      <c r="X191" s="50">
        <f>'cieki 2022'!AS192</f>
        <v>19</v>
      </c>
      <c r="Y191" s="50">
        <f>'cieki 2022'!AT192</f>
        <v>2.5</v>
      </c>
      <c r="Z191" s="50">
        <f>'cieki 2022'!AU192</f>
        <v>2.5</v>
      </c>
      <c r="AA191" s="50">
        <f>'cieki 2022'!AV192</f>
        <v>2.5</v>
      </c>
      <c r="AB191" s="50">
        <f>'cieki 2022'!AW192</f>
        <v>2.5</v>
      </c>
      <c r="AC191" s="50">
        <f>'cieki 2022'!AX192</f>
        <v>12</v>
      </c>
      <c r="AD191" s="50">
        <f>'cieki 2022'!AY192</f>
        <v>2.5</v>
      </c>
      <c r="AE191" s="50">
        <f>'cieki 2022'!BA192</f>
        <v>179</v>
      </c>
      <c r="AF191" s="50">
        <f>'cieki 2022'!BI192</f>
        <v>0.5</v>
      </c>
      <c r="AG191" s="50">
        <f>'cieki 2022'!BK192</f>
        <v>0.5</v>
      </c>
      <c r="AH191" s="50">
        <f>'cieki 2022'!BL192</f>
        <v>0.05</v>
      </c>
      <c r="AI191" s="50">
        <f>'cieki 2022'!BM192</f>
        <v>0.05</v>
      </c>
      <c r="AJ191" s="50">
        <f>'cieki 2022'!BN192</f>
        <v>0.05</v>
      </c>
      <c r="AK191" s="50">
        <f>'cieki 2022'!BQ192</f>
        <v>0.4</v>
      </c>
      <c r="AL191" s="50">
        <f>'cieki 2022'!BR192</f>
        <v>0.05</v>
      </c>
      <c r="AM191" s="50">
        <f>'cieki 2022'!BT192</f>
        <v>0.05</v>
      </c>
      <c r="AN191" s="50">
        <f>'cieki 2022'!BU192</f>
        <v>0.05</v>
      </c>
      <c r="AO191" s="50">
        <f>'cieki 2022'!BV192</f>
        <v>0.05</v>
      </c>
      <c r="AP191" s="50">
        <f>'cieki 2022'!BW192</f>
        <v>0.1</v>
      </c>
      <c r="AQ191" s="139">
        <f>'cieki 2022'!BY192</f>
        <v>0</v>
      </c>
      <c r="AR191" s="139">
        <f>'cieki 2022'!CJ192</f>
        <v>0</v>
      </c>
      <c r="AS191" s="139">
        <f>'cieki 2022'!CM192</f>
        <v>0</v>
      </c>
      <c r="AT191" s="139">
        <f>'cieki 2022'!CR192</f>
        <v>0</v>
      </c>
      <c r="AU191" s="139">
        <f>'cieki 2022'!CW192</f>
        <v>0</v>
      </c>
      <c r="AV191" s="139">
        <f>'cieki 2022'!DB192</f>
        <v>0</v>
      </c>
      <c r="AW191" s="50">
        <f>'cieki 2022'!DC192</f>
        <v>0.05</v>
      </c>
      <c r="AX191" s="74">
        <f>'cieki 2022'!DD192</f>
        <v>0.05</v>
      </c>
      <c r="AY191" s="81" t="s">
        <v>162</v>
      </c>
      <c r="AZ191" s="143"/>
    </row>
    <row r="192" spans="1:52" s="49" customFormat="1" x14ac:dyDescent="0.2">
      <c r="A192" s="7">
        <f>'cieki 2022'!B193</f>
        <v>373</v>
      </c>
      <c r="B192" s="12" t="str">
        <f>'cieki 2022'!D193</f>
        <v>Usnarka - profil graniczny</v>
      </c>
      <c r="C192" s="37">
        <f>'cieki 2022'!I193</f>
        <v>0.05</v>
      </c>
      <c r="D192" s="37">
        <f>'cieki 2022'!J193</f>
        <v>1.5</v>
      </c>
      <c r="E192" s="37">
        <f>'cieki 2022'!L193</f>
        <v>2.5000000000000001E-2</v>
      </c>
      <c r="F192" s="37">
        <f>'cieki 2022'!N193</f>
        <v>3.28</v>
      </c>
      <c r="G192" s="37">
        <f>'cieki 2022'!O193</f>
        <v>4.05</v>
      </c>
      <c r="H192" s="37">
        <f>'cieki 2022'!P193</f>
        <v>9.1999999999999998E-3</v>
      </c>
      <c r="I192" s="37">
        <f>'cieki 2022'!S193</f>
        <v>1.87</v>
      </c>
      <c r="J192" s="37">
        <f>'cieki 2022'!T193</f>
        <v>3.06</v>
      </c>
      <c r="K192" s="50">
        <f>'cieki 2022'!X193</f>
        <v>11.6</v>
      </c>
      <c r="L192" s="50">
        <f>'cieki 2022'!AA193</f>
        <v>4820</v>
      </c>
      <c r="M192" s="50">
        <f>'cieki 2022'!AB193</f>
        <v>181</v>
      </c>
      <c r="N192" s="50">
        <f>'cieki 2022'!AH193</f>
        <v>20</v>
      </c>
      <c r="O192" s="50">
        <f>'cieki 2022'!AI193</f>
        <v>2.5</v>
      </c>
      <c r="P192" s="50">
        <f>'cieki 2022'!AJ193</f>
        <v>2.5</v>
      </c>
      <c r="Q192" s="50">
        <f>'cieki 2022'!AK193</f>
        <v>2.5</v>
      </c>
      <c r="R192" s="50">
        <f>'cieki 2022'!AL193</f>
        <v>2.5</v>
      </c>
      <c r="S192" s="50">
        <f>'cieki 2022'!AM193</f>
        <v>2.5</v>
      </c>
      <c r="T192" s="50">
        <f>'cieki 2022'!AN193</f>
        <v>2.5</v>
      </c>
      <c r="U192" s="50">
        <f>'cieki 2022'!AP193</f>
        <v>2.5</v>
      </c>
      <c r="V192" s="50">
        <f>'cieki 2022'!AQ193</f>
        <v>1.5</v>
      </c>
      <c r="W192" s="50">
        <f>'cieki 2022'!AR193</f>
        <v>2.5</v>
      </c>
      <c r="X192" s="50">
        <f>'cieki 2022'!AS193</f>
        <v>2.5</v>
      </c>
      <c r="Y192" s="50">
        <f>'cieki 2022'!AT193</f>
        <v>2.5</v>
      </c>
      <c r="Z192" s="50">
        <f>'cieki 2022'!AU193</f>
        <v>2.5</v>
      </c>
      <c r="AA192" s="50">
        <f>'cieki 2022'!AV193</f>
        <v>2.5</v>
      </c>
      <c r="AB192" s="50">
        <f>'cieki 2022'!AW193</f>
        <v>2.5</v>
      </c>
      <c r="AC192" s="50">
        <f>'cieki 2022'!AX193</f>
        <v>9</v>
      </c>
      <c r="AD192" s="50">
        <f>'cieki 2022'!AY193</f>
        <v>2.5</v>
      </c>
      <c r="AE192" s="50">
        <f>'cieki 2022'!BA193</f>
        <v>49</v>
      </c>
      <c r="AF192" s="50">
        <f>'cieki 2022'!BI193</f>
        <v>0.5</v>
      </c>
      <c r="AG192" s="50">
        <f>'cieki 2022'!BK193</f>
        <v>0.5</v>
      </c>
      <c r="AH192" s="50">
        <f>'cieki 2022'!BL193</f>
        <v>0.05</v>
      </c>
      <c r="AI192" s="50">
        <f>'cieki 2022'!BM193</f>
        <v>0.05</v>
      </c>
      <c r="AJ192" s="50">
        <f>'cieki 2022'!BN193</f>
        <v>0.05</v>
      </c>
      <c r="AK192" s="50">
        <f>'cieki 2022'!BQ193</f>
        <v>0.4</v>
      </c>
      <c r="AL192" s="50">
        <f>'cieki 2022'!BR193</f>
        <v>0.05</v>
      </c>
      <c r="AM192" s="50">
        <f>'cieki 2022'!BT193</f>
        <v>0.05</v>
      </c>
      <c r="AN192" s="50">
        <f>'cieki 2022'!BU193</f>
        <v>0.05</v>
      </c>
      <c r="AO192" s="50">
        <f>'cieki 2022'!BV193</f>
        <v>0.05</v>
      </c>
      <c r="AP192" s="50">
        <f>'cieki 2022'!BW193</f>
        <v>0.1</v>
      </c>
      <c r="AQ192" s="139">
        <f>'cieki 2022'!BY193</f>
        <v>0</v>
      </c>
      <c r="AR192" s="139">
        <f>'cieki 2022'!CJ193</f>
        <v>0</v>
      </c>
      <c r="AS192" s="139">
        <f>'cieki 2022'!CM193</f>
        <v>0</v>
      </c>
      <c r="AT192" s="139">
        <f>'cieki 2022'!CR193</f>
        <v>0</v>
      </c>
      <c r="AU192" s="139">
        <f>'cieki 2022'!CW193</f>
        <v>0</v>
      </c>
      <c r="AV192" s="139">
        <f>'cieki 2022'!DB193</f>
        <v>0</v>
      </c>
      <c r="AW192" s="50">
        <f>'cieki 2022'!DC193</f>
        <v>0.05</v>
      </c>
      <c r="AX192" s="74">
        <f>'cieki 2022'!DD193</f>
        <v>0.05</v>
      </c>
      <c r="AY192" s="72" t="s">
        <v>161</v>
      </c>
      <c r="AZ192" s="143"/>
    </row>
    <row r="193" spans="1:52" s="49" customFormat="1" x14ac:dyDescent="0.2">
      <c r="A193" s="7">
        <f>'cieki 2022'!B194</f>
        <v>374</v>
      </c>
      <c r="B193" s="12" t="str">
        <f>'cieki 2022'!D194</f>
        <v>Wałsza - Stygajny</v>
      </c>
      <c r="C193" s="37">
        <f>'cieki 2022'!I194</f>
        <v>0.05</v>
      </c>
      <c r="D193" s="37">
        <f>'cieki 2022'!J194</f>
        <v>1.5</v>
      </c>
      <c r="E193" s="37">
        <f>'cieki 2022'!L194</f>
        <v>2.5000000000000001E-2</v>
      </c>
      <c r="F193" s="37">
        <f>'cieki 2022'!N194</f>
        <v>4.72</v>
      </c>
      <c r="G193" s="37">
        <f>'cieki 2022'!O194</f>
        <v>4.95</v>
      </c>
      <c r="H193" s="37">
        <f>'cieki 2022'!P194</f>
        <v>5.0000000000000001E-4</v>
      </c>
      <c r="I193" s="37">
        <f>'cieki 2022'!S194</f>
        <v>1.91</v>
      </c>
      <c r="J193" s="37">
        <f>'cieki 2022'!T194</f>
        <v>4.24</v>
      </c>
      <c r="K193" s="50">
        <f>'cieki 2022'!X194</f>
        <v>7.3</v>
      </c>
      <c r="L193" s="50">
        <f>'cieki 2022'!AA194</f>
        <v>3170</v>
      </c>
      <c r="M193" s="50">
        <f>'cieki 2022'!AB194</f>
        <v>48.2</v>
      </c>
      <c r="N193" s="50">
        <f>'cieki 2022'!AH194</f>
        <v>5</v>
      </c>
      <c r="O193" s="50">
        <f>'cieki 2022'!AI194</f>
        <v>5</v>
      </c>
      <c r="P193" s="50">
        <f>'cieki 2022'!AJ194</f>
        <v>2.5</v>
      </c>
      <c r="Q193" s="50">
        <f>'cieki 2022'!AK194</f>
        <v>2.5</v>
      </c>
      <c r="R193" s="50">
        <f>'cieki 2022'!AL194</f>
        <v>2.5</v>
      </c>
      <c r="S193" s="50">
        <f>'cieki 2022'!AM194</f>
        <v>2.5</v>
      </c>
      <c r="T193" s="50">
        <f>'cieki 2022'!AN194</f>
        <v>2.5</v>
      </c>
      <c r="U193" s="50">
        <f>'cieki 2022'!AP194</f>
        <v>2.5</v>
      </c>
      <c r="V193" s="50">
        <f>'cieki 2022'!AQ194</f>
        <v>1.5</v>
      </c>
      <c r="W193" s="50">
        <f>'cieki 2022'!AR194</f>
        <v>2.5</v>
      </c>
      <c r="X193" s="50">
        <f>'cieki 2022'!AS194</f>
        <v>2.5</v>
      </c>
      <c r="Y193" s="50">
        <f>'cieki 2022'!AT194</f>
        <v>2.5</v>
      </c>
      <c r="Z193" s="50">
        <f>'cieki 2022'!AU194</f>
        <v>2.5</v>
      </c>
      <c r="AA193" s="50">
        <f>'cieki 2022'!AV194</f>
        <v>2.5</v>
      </c>
      <c r="AB193" s="50">
        <f>'cieki 2022'!AW194</f>
        <v>2.5</v>
      </c>
      <c r="AC193" s="50">
        <f>'cieki 2022'!AX194</f>
        <v>5</v>
      </c>
      <c r="AD193" s="50">
        <f>'cieki 2022'!AY194</f>
        <v>2.5</v>
      </c>
      <c r="AE193" s="50">
        <f>'cieki 2022'!BA194</f>
        <v>36.5</v>
      </c>
      <c r="AF193" s="50">
        <f>'cieki 2022'!BI194</f>
        <v>0.5</v>
      </c>
      <c r="AG193" s="50">
        <f>'cieki 2022'!BK194</f>
        <v>0.5</v>
      </c>
      <c r="AH193" s="50">
        <f>'cieki 2022'!BL194</f>
        <v>0.05</v>
      </c>
      <c r="AI193" s="50">
        <f>'cieki 2022'!BM194</f>
        <v>0.05</v>
      </c>
      <c r="AJ193" s="50">
        <f>'cieki 2022'!BN194</f>
        <v>0.05</v>
      </c>
      <c r="AK193" s="50">
        <f>'cieki 2022'!BQ194</f>
        <v>0.4</v>
      </c>
      <c r="AL193" s="50">
        <f>'cieki 2022'!BR194</f>
        <v>0.05</v>
      </c>
      <c r="AM193" s="50">
        <f>'cieki 2022'!BT194</f>
        <v>0.05</v>
      </c>
      <c r="AN193" s="50">
        <f>'cieki 2022'!BU194</f>
        <v>0.05</v>
      </c>
      <c r="AO193" s="50">
        <f>'cieki 2022'!BV194</f>
        <v>0.05</v>
      </c>
      <c r="AP193" s="50">
        <f>'cieki 2022'!BW194</f>
        <v>0.1</v>
      </c>
      <c r="AQ193" s="139">
        <f>'cieki 2022'!BY194</f>
        <v>0</v>
      </c>
      <c r="AR193" s="139">
        <f>'cieki 2022'!CJ194</f>
        <v>0</v>
      </c>
      <c r="AS193" s="139">
        <f>'cieki 2022'!CM194</f>
        <v>0</v>
      </c>
      <c r="AT193" s="139">
        <f>'cieki 2022'!CR194</f>
        <v>0</v>
      </c>
      <c r="AU193" s="139">
        <f>'cieki 2022'!CW194</f>
        <v>0</v>
      </c>
      <c r="AV193" s="139">
        <f>'cieki 2022'!DB194</f>
        <v>0</v>
      </c>
      <c r="AW193" s="50">
        <f>'cieki 2022'!DC194</f>
        <v>0.05</v>
      </c>
      <c r="AX193" s="74">
        <f>'cieki 2022'!DD194</f>
        <v>0.05</v>
      </c>
      <c r="AY193" s="72" t="s">
        <v>161</v>
      </c>
      <c r="AZ193" s="143"/>
    </row>
    <row r="194" spans="1:52" s="49" customFormat="1" x14ac:dyDescent="0.2">
      <c r="A194" s="7">
        <f>'cieki 2022'!B195</f>
        <v>375</v>
      </c>
      <c r="B194" s="12" t="str">
        <f>'cieki 2022'!D195</f>
        <v>Warta - Kamion</v>
      </c>
      <c r="C194" s="37">
        <f>'cieki 2022'!I195</f>
        <v>0.05</v>
      </c>
      <c r="D194" s="37">
        <f>'cieki 2022'!J195</f>
        <v>1.5</v>
      </c>
      <c r="E194" s="37">
        <f>'cieki 2022'!L195</f>
        <v>2.5000000000000001E-2</v>
      </c>
      <c r="F194" s="37">
        <f>'cieki 2022'!N195</f>
        <v>2.98</v>
      </c>
      <c r="G194" s="37">
        <f>'cieki 2022'!O195</f>
        <v>2.93</v>
      </c>
      <c r="H194" s="37">
        <f>'cieki 2022'!P195</f>
        <v>5.0000000000000001E-4</v>
      </c>
      <c r="I194" s="37">
        <f>'cieki 2022'!S195</f>
        <v>5.97</v>
      </c>
      <c r="J194" s="37">
        <f>'cieki 2022'!T195</f>
        <v>1.1000000000000001</v>
      </c>
      <c r="K194" s="50">
        <f>'cieki 2022'!X195</f>
        <v>25</v>
      </c>
      <c r="L194" s="50">
        <f>'cieki 2022'!AA195</f>
        <v>1740</v>
      </c>
      <c r="M194" s="50">
        <f>'cieki 2022'!AB195</f>
        <v>485</v>
      </c>
      <c r="N194" s="50">
        <f>'cieki 2022'!AH195</f>
        <v>6</v>
      </c>
      <c r="O194" s="50">
        <f>'cieki 2022'!AI195</f>
        <v>2.5</v>
      </c>
      <c r="P194" s="50">
        <f>'cieki 2022'!AJ195</f>
        <v>2.5</v>
      </c>
      <c r="Q194" s="50">
        <f>'cieki 2022'!AK195</f>
        <v>2.5</v>
      </c>
      <c r="R194" s="50">
        <f>'cieki 2022'!AL195</f>
        <v>2.5</v>
      </c>
      <c r="S194" s="50">
        <f>'cieki 2022'!AM195</f>
        <v>2.5</v>
      </c>
      <c r="T194" s="50">
        <f>'cieki 2022'!AN195</f>
        <v>2.5</v>
      </c>
      <c r="U194" s="50">
        <f>'cieki 2022'!AP195</f>
        <v>2.5</v>
      </c>
      <c r="V194" s="50">
        <f>'cieki 2022'!AQ195</f>
        <v>1.5</v>
      </c>
      <c r="W194" s="50">
        <f>'cieki 2022'!AR195</f>
        <v>2.5</v>
      </c>
      <c r="X194" s="50">
        <f>'cieki 2022'!AS195</f>
        <v>2.5</v>
      </c>
      <c r="Y194" s="50">
        <f>'cieki 2022'!AT195</f>
        <v>2.5</v>
      </c>
      <c r="Z194" s="50">
        <f>'cieki 2022'!AU195</f>
        <v>2.5</v>
      </c>
      <c r="AA194" s="50">
        <f>'cieki 2022'!AV195</f>
        <v>2.5</v>
      </c>
      <c r="AB194" s="50">
        <f>'cieki 2022'!AW195</f>
        <v>2.5</v>
      </c>
      <c r="AC194" s="50">
        <f>'cieki 2022'!AX195</f>
        <v>6</v>
      </c>
      <c r="AD194" s="50">
        <f>'cieki 2022'!AY195</f>
        <v>2.5</v>
      </c>
      <c r="AE194" s="50">
        <f>'cieki 2022'!BA195</f>
        <v>35</v>
      </c>
      <c r="AF194" s="50">
        <f>'cieki 2022'!BI195</f>
        <v>0.5</v>
      </c>
      <c r="AG194" s="50">
        <f>'cieki 2022'!BK195</f>
        <v>0.5</v>
      </c>
      <c r="AH194" s="50">
        <f>'cieki 2022'!BL195</f>
        <v>0.05</v>
      </c>
      <c r="AI194" s="50">
        <f>'cieki 2022'!BM195</f>
        <v>0.05</v>
      </c>
      <c r="AJ194" s="50">
        <f>'cieki 2022'!BN195</f>
        <v>0.05</v>
      </c>
      <c r="AK194" s="50">
        <f>'cieki 2022'!BQ195</f>
        <v>0.4</v>
      </c>
      <c r="AL194" s="50">
        <f>'cieki 2022'!BR195</f>
        <v>0.05</v>
      </c>
      <c r="AM194" s="50">
        <f>'cieki 2022'!BT195</f>
        <v>0.05</v>
      </c>
      <c r="AN194" s="50">
        <f>'cieki 2022'!BU195</f>
        <v>0.05</v>
      </c>
      <c r="AO194" s="50">
        <f>'cieki 2022'!BV195</f>
        <v>0.05</v>
      </c>
      <c r="AP194" s="50">
        <f>'cieki 2022'!BW195</f>
        <v>0.1</v>
      </c>
      <c r="AQ194" s="139">
        <f>'cieki 2022'!BY195</f>
        <v>0</v>
      </c>
      <c r="AR194" s="139">
        <f>'cieki 2022'!CJ195</f>
        <v>0</v>
      </c>
      <c r="AS194" s="139">
        <f>'cieki 2022'!CM195</f>
        <v>0</v>
      </c>
      <c r="AT194" s="139">
        <f>'cieki 2022'!CR195</f>
        <v>0</v>
      </c>
      <c r="AU194" s="139">
        <f>'cieki 2022'!CW195</f>
        <v>0</v>
      </c>
      <c r="AV194" s="139">
        <f>'cieki 2022'!DB195</f>
        <v>0</v>
      </c>
      <c r="AW194" s="50">
        <f>'cieki 2022'!DC195</f>
        <v>0.05</v>
      </c>
      <c r="AX194" s="74">
        <f>'cieki 2022'!DD195</f>
        <v>0.05</v>
      </c>
      <c r="AY194" s="81" t="s">
        <v>162</v>
      </c>
      <c r="AZ194" s="143"/>
    </row>
    <row r="195" spans="1:52" s="49" customFormat="1" x14ac:dyDescent="0.2">
      <c r="A195" s="7">
        <f>'cieki 2022'!B196</f>
        <v>376</v>
      </c>
      <c r="B195" s="12" t="str">
        <f>'cieki 2022'!D196</f>
        <v>Warta - miejscowość Mstów</v>
      </c>
      <c r="C195" s="37">
        <f>'cieki 2022'!I196</f>
        <v>0.05</v>
      </c>
      <c r="D195" s="37">
        <f>'cieki 2022'!J196</f>
        <v>1.5</v>
      </c>
      <c r="E195" s="37">
        <f>'cieki 2022'!L196</f>
        <v>2.5000000000000001E-2</v>
      </c>
      <c r="F195" s="37">
        <f>'cieki 2022'!N196</f>
        <v>4.62</v>
      </c>
      <c r="G195" s="37">
        <f>'cieki 2022'!O196</f>
        <v>3.29</v>
      </c>
      <c r="H195" s="37">
        <f>'cieki 2022'!P196</f>
        <v>5.4999999999999997E-3</v>
      </c>
      <c r="I195" s="37">
        <f>'cieki 2022'!S196</f>
        <v>4.3099999999999996</v>
      </c>
      <c r="J195" s="37">
        <f>'cieki 2022'!T196</f>
        <v>3.46</v>
      </c>
      <c r="K195" s="50">
        <f>'cieki 2022'!X196</f>
        <v>26.8</v>
      </c>
      <c r="L195" s="50">
        <f>'cieki 2022'!AA196</f>
        <v>2530</v>
      </c>
      <c r="M195" s="50">
        <f>'cieki 2022'!AB196</f>
        <v>24.9</v>
      </c>
      <c r="N195" s="50">
        <f>'cieki 2022'!AH196</f>
        <v>17</v>
      </c>
      <c r="O195" s="50">
        <f>'cieki 2022'!AI196</f>
        <v>16</v>
      </c>
      <c r="P195" s="50">
        <f>'cieki 2022'!AJ196</f>
        <v>2.5</v>
      </c>
      <c r="Q195" s="50">
        <f>'cieki 2022'!AK196</f>
        <v>44</v>
      </c>
      <c r="R195" s="50">
        <f>'cieki 2022'!AL196</f>
        <v>20</v>
      </c>
      <c r="S195" s="50">
        <f>'cieki 2022'!AM196</f>
        <v>13</v>
      </c>
      <c r="T195" s="50">
        <f>'cieki 2022'!AN196</f>
        <v>17</v>
      </c>
      <c r="U195" s="50">
        <f>'cieki 2022'!AP196</f>
        <v>11</v>
      </c>
      <c r="V195" s="50">
        <f>'cieki 2022'!AQ196</f>
        <v>6</v>
      </c>
      <c r="W195" s="50">
        <f>'cieki 2022'!AR196</f>
        <v>2.5</v>
      </c>
      <c r="X195" s="50">
        <f>'cieki 2022'!AS196</f>
        <v>7</v>
      </c>
      <c r="Y195" s="50">
        <f>'cieki 2022'!AT196</f>
        <v>28</v>
      </c>
      <c r="Z195" s="50">
        <f>'cieki 2022'!AU196</f>
        <v>23</v>
      </c>
      <c r="AA195" s="50">
        <f>'cieki 2022'!AV196</f>
        <v>9</v>
      </c>
      <c r="AB195" s="50">
        <f>'cieki 2022'!AW196</f>
        <v>14</v>
      </c>
      <c r="AC195" s="50">
        <f>'cieki 2022'!AX196</f>
        <v>19</v>
      </c>
      <c r="AD195" s="50">
        <f>'cieki 2022'!AY196</f>
        <v>6</v>
      </c>
      <c r="AE195" s="50">
        <f>'cieki 2022'!BA196</f>
        <v>205</v>
      </c>
      <c r="AF195" s="50">
        <f>'cieki 2022'!BI196</f>
        <v>0.5</v>
      </c>
      <c r="AG195" s="50">
        <f>'cieki 2022'!BK196</f>
        <v>0.5</v>
      </c>
      <c r="AH195" s="50">
        <f>'cieki 2022'!BL196</f>
        <v>0.05</v>
      </c>
      <c r="AI195" s="50">
        <f>'cieki 2022'!BM196</f>
        <v>0.05</v>
      </c>
      <c r="AJ195" s="50">
        <f>'cieki 2022'!BN196</f>
        <v>0.05</v>
      </c>
      <c r="AK195" s="50">
        <f>'cieki 2022'!BQ196</f>
        <v>0.4</v>
      </c>
      <c r="AL195" s="50">
        <f>'cieki 2022'!BR196</f>
        <v>0.05</v>
      </c>
      <c r="AM195" s="50">
        <f>'cieki 2022'!BT196</f>
        <v>0.05</v>
      </c>
      <c r="AN195" s="50">
        <f>'cieki 2022'!BU196</f>
        <v>0.05</v>
      </c>
      <c r="AO195" s="50">
        <f>'cieki 2022'!BV196</f>
        <v>0.05</v>
      </c>
      <c r="AP195" s="50">
        <f>'cieki 2022'!BW196</f>
        <v>0.1</v>
      </c>
      <c r="AQ195" s="139">
        <f>'cieki 2022'!BY196</f>
        <v>0</v>
      </c>
      <c r="AR195" s="139">
        <f>'cieki 2022'!CJ196</f>
        <v>0</v>
      </c>
      <c r="AS195" s="139">
        <f>'cieki 2022'!CM196</f>
        <v>0</v>
      </c>
      <c r="AT195" s="139">
        <f>'cieki 2022'!CR196</f>
        <v>0</v>
      </c>
      <c r="AU195" s="139">
        <f>'cieki 2022'!CW196</f>
        <v>0</v>
      </c>
      <c r="AV195" s="139">
        <f>'cieki 2022'!DB196</f>
        <v>0</v>
      </c>
      <c r="AW195" s="50">
        <f>'cieki 2022'!DC196</f>
        <v>0.05</v>
      </c>
      <c r="AX195" s="74">
        <f>'cieki 2022'!DD196</f>
        <v>0.05</v>
      </c>
      <c r="AY195" s="81" t="s">
        <v>162</v>
      </c>
      <c r="AZ195" s="143"/>
    </row>
    <row r="196" spans="1:52" s="49" customFormat="1" x14ac:dyDescent="0.2">
      <c r="A196" s="7">
        <f>'cieki 2022'!B197</f>
        <v>377</v>
      </c>
      <c r="B196" s="12" t="str">
        <f>'cieki 2022'!D197</f>
        <v>Warta - m. Skwierzyna</v>
      </c>
      <c r="C196" s="37">
        <f>'cieki 2022'!I197</f>
        <v>0.05</v>
      </c>
      <c r="D196" s="37">
        <f>'cieki 2022'!J197</f>
        <v>1.5</v>
      </c>
      <c r="E196" s="37">
        <f>'cieki 2022'!L197</f>
        <v>2.5000000000000001E-2</v>
      </c>
      <c r="F196" s="37">
        <f>'cieki 2022'!N197</f>
        <v>4.76</v>
      </c>
      <c r="G196" s="37">
        <f>'cieki 2022'!O197</f>
        <v>8.49</v>
      </c>
      <c r="H196" s="37">
        <f>'cieki 2022'!P197</f>
        <v>3.8199999999999998E-2</v>
      </c>
      <c r="I196" s="37">
        <f>'cieki 2022'!S197</f>
        <v>2.52</v>
      </c>
      <c r="J196" s="37">
        <f>'cieki 2022'!T197</f>
        <v>7.75</v>
      </c>
      <c r="K196" s="50">
        <f>'cieki 2022'!X197</f>
        <v>20</v>
      </c>
      <c r="L196" s="50">
        <f>'cieki 2022'!AA197</f>
        <v>3660</v>
      </c>
      <c r="M196" s="50">
        <f>'cieki 2022'!AB197</f>
        <v>92.7</v>
      </c>
      <c r="N196" s="50">
        <f>'cieki 2022'!AH197</f>
        <v>7</v>
      </c>
      <c r="O196" s="50">
        <f>'cieki 2022'!AI197</f>
        <v>9</v>
      </c>
      <c r="P196" s="50">
        <f>'cieki 2022'!AJ197</f>
        <v>2.5</v>
      </c>
      <c r="Q196" s="50">
        <f>'cieki 2022'!AK197</f>
        <v>19</v>
      </c>
      <c r="R196" s="50">
        <f>'cieki 2022'!AL197</f>
        <v>11</v>
      </c>
      <c r="S196" s="50">
        <f>'cieki 2022'!AM197</f>
        <v>8</v>
      </c>
      <c r="T196" s="50">
        <f>'cieki 2022'!AN197</f>
        <v>11</v>
      </c>
      <c r="U196" s="50">
        <f>'cieki 2022'!AP197</f>
        <v>7</v>
      </c>
      <c r="V196" s="50">
        <f>'cieki 2022'!AQ197</f>
        <v>7</v>
      </c>
      <c r="W196" s="50">
        <f>'cieki 2022'!AR197</f>
        <v>2.5</v>
      </c>
      <c r="X196" s="50">
        <f>'cieki 2022'!AS197</f>
        <v>2.5</v>
      </c>
      <c r="Y196" s="50">
        <f>'cieki 2022'!AT197</f>
        <v>16</v>
      </c>
      <c r="Z196" s="50">
        <f>'cieki 2022'!AU197</f>
        <v>12</v>
      </c>
      <c r="AA196" s="50">
        <f>'cieki 2022'!AV197</f>
        <v>5</v>
      </c>
      <c r="AB196" s="50">
        <f>'cieki 2022'!AW197</f>
        <v>6</v>
      </c>
      <c r="AC196" s="50">
        <f>'cieki 2022'!AX197</f>
        <v>12</v>
      </c>
      <c r="AD196" s="50">
        <f>'cieki 2022'!AY197</f>
        <v>2.5</v>
      </c>
      <c r="AE196" s="50">
        <f>'cieki 2022'!BA197</f>
        <v>112.5</v>
      </c>
      <c r="AF196" s="50">
        <f>'cieki 2022'!BI197</f>
        <v>0.5</v>
      </c>
      <c r="AG196" s="50">
        <f>'cieki 2022'!BK197</f>
        <v>0.5</v>
      </c>
      <c r="AH196" s="50">
        <f>'cieki 2022'!BL197</f>
        <v>0.05</v>
      </c>
      <c r="AI196" s="50">
        <f>'cieki 2022'!BM197</f>
        <v>0.05</v>
      </c>
      <c r="AJ196" s="50">
        <f>'cieki 2022'!BN197</f>
        <v>0.05</v>
      </c>
      <c r="AK196" s="50">
        <f>'cieki 2022'!BQ197</f>
        <v>0.4</v>
      </c>
      <c r="AL196" s="50">
        <f>'cieki 2022'!BR197</f>
        <v>0.05</v>
      </c>
      <c r="AM196" s="50">
        <f>'cieki 2022'!BT197</f>
        <v>0.05</v>
      </c>
      <c r="AN196" s="50">
        <f>'cieki 2022'!BU197</f>
        <v>0.05</v>
      </c>
      <c r="AO196" s="50">
        <f>'cieki 2022'!BV197</f>
        <v>0.05</v>
      </c>
      <c r="AP196" s="50">
        <f>'cieki 2022'!BW197</f>
        <v>0.1</v>
      </c>
      <c r="AQ196" s="139">
        <f>'cieki 2022'!BY197</f>
        <v>0</v>
      </c>
      <c r="AR196" s="139">
        <f>'cieki 2022'!CJ197</f>
        <v>0</v>
      </c>
      <c r="AS196" s="139">
        <f>'cieki 2022'!CM197</f>
        <v>0</v>
      </c>
      <c r="AT196" s="139">
        <f>'cieki 2022'!CR197</f>
        <v>0</v>
      </c>
      <c r="AU196" s="139">
        <f>'cieki 2022'!CW197</f>
        <v>0</v>
      </c>
      <c r="AV196" s="139">
        <f>'cieki 2022'!DB197</f>
        <v>0</v>
      </c>
      <c r="AW196" s="50">
        <f>'cieki 2022'!DC197</f>
        <v>0.05</v>
      </c>
      <c r="AX196" s="74">
        <f>'cieki 2022'!DD197</f>
        <v>0.05</v>
      </c>
      <c r="AY196" s="81" t="s">
        <v>162</v>
      </c>
      <c r="AZ196" s="143"/>
    </row>
    <row r="197" spans="1:52" s="49" customFormat="1" x14ac:dyDescent="0.2">
      <c r="A197" s="7">
        <f>'cieki 2022'!B198</f>
        <v>378</v>
      </c>
      <c r="B197" s="12" t="str">
        <f>'cieki 2022'!D198</f>
        <v>Warta - Oborniki</v>
      </c>
      <c r="C197" s="37">
        <f>'cieki 2022'!I198</f>
        <v>0.05</v>
      </c>
      <c r="D197" s="37">
        <f>'cieki 2022'!J198</f>
        <v>1.5</v>
      </c>
      <c r="E197" s="37">
        <f>'cieki 2022'!L198</f>
        <v>2.5000000000000001E-2</v>
      </c>
      <c r="F197" s="37">
        <f>'cieki 2022'!N198</f>
        <v>4.5199999999999996</v>
      </c>
      <c r="G197" s="37">
        <f>'cieki 2022'!O198</f>
        <v>5.99</v>
      </c>
      <c r="H197" s="37">
        <f>'cieki 2022'!P198</f>
        <v>8.2000000000000007E-3</v>
      </c>
      <c r="I197" s="37">
        <f>'cieki 2022'!S198</f>
        <v>1.89</v>
      </c>
      <c r="J197" s="37">
        <f>'cieki 2022'!T198</f>
        <v>2.89</v>
      </c>
      <c r="K197" s="50">
        <f>'cieki 2022'!X198</f>
        <v>17.100000000000001</v>
      </c>
      <c r="L197" s="50">
        <f>'cieki 2022'!AA198</f>
        <v>2380</v>
      </c>
      <c r="M197" s="50">
        <f>'cieki 2022'!AB198</f>
        <v>93</v>
      </c>
      <c r="N197" s="50">
        <f>'cieki 2022'!AH198</f>
        <v>32</v>
      </c>
      <c r="O197" s="50">
        <f>'cieki 2022'!AI198</f>
        <v>22</v>
      </c>
      <c r="P197" s="50">
        <f>'cieki 2022'!AJ198</f>
        <v>5</v>
      </c>
      <c r="Q197" s="50">
        <f>'cieki 2022'!AK198</f>
        <v>67</v>
      </c>
      <c r="R197" s="50">
        <f>'cieki 2022'!AL198</f>
        <v>20</v>
      </c>
      <c r="S197" s="50">
        <f>'cieki 2022'!AM198</f>
        <v>22</v>
      </c>
      <c r="T197" s="50">
        <f>'cieki 2022'!AN198</f>
        <v>24</v>
      </c>
      <c r="U197" s="50">
        <f>'cieki 2022'!AP198</f>
        <v>16</v>
      </c>
      <c r="V197" s="50">
        <f>'cieki 2022'!AQ198</f>
        <v>1.5</v>
      </c>
      <c r="W197" s="50">
        <f>'cieki 2022'!AR198</f>
        <v>2.5</v>
      </c>
      <c r="X197" s="50">
        <f>'cieki 2022'!AS198</f>
        <v>24</v>
      </c>
      <c r="Y197" s="50">
        <f>'cieki 2022'!AT198</f>
        <v>48</v>
      </c>
      <c r="Z197" s="50">
        <f>'cieki 2022'!AU198</f>
        <v>34</v>
      </c>
      <c r="AA197" s="50">
        <f>'cieki 2022'!AV198</f>
        <v>15</v>
      </c>
      <c r="AB197" s="50">
        <f>'cieki 2022'!AW198</f>
        <v>19</v>
      </c>
      <c r="AC197" s="50">
        <f>'cieki 2022'!AX198</f>
        <v>23</v>
      </c>
      <c r="AD197" s="50">
        <f>'cieki 2022'!AY198</f>
        <v>8</v>
      </c>
      <c r="AE197" s="50">
        <f>'cieki 2022'!BA198</f>
        <v>317</v>
      </c>
      <c r="AF197" s="50">
        <f>'cieki 2022'!BI198</f>
        <v>0.5</v>
      </c>
      <c r="AG197" s="50">
        <f>'cieki 2022'!BK198</f>
        <v>0.5</v>
      </c>
      <c r="AH197" s="50">
        <f>'cieki 2022'!BL198</f>
        <v>0.05</v>
      </c>
      <c r="AI197" s="50">
        <f>'cieki 2022'!BM198</f>
        <v>0.05</v>
      </c>
      <c r="AJ197" s="50">
        <f>'cieki 2022'!BN198</f>
        <v>0.05</v>
      </c>
      <c r="AK197" s="50">
        <f>'cieki 2022'!BQ198</f>
        <v>0.4</v>
      </c>
      <c r="AL197" s="50">
        <f>'cieki 2022'!BR198</f>
        <v>0.05</v>
      </c>
      <c r="AM197" s="50">
        <f>'cieki 2022'!BT198</f>
        <v>0.05</v>
      </c>
      <c r="AN197" s="50">
        <f>'cieki 2022'!BU198</f>
        <v>0.05</v>
      </c>
      <c r="AO197" s="50">
        <f>'cieki 2022'!BV198</f>
        <v>0.05</v>
      </c>
      <c r="AP197" s="50">
        <f>'cieki 2022'!BW198</f>
        <v>0.1</v>
      </c>
      <c r="AQ197" s="139">
        <f>'cieki 2022'!BY198</f>
        <v>0</v>
      </c>
      <c r="AR197" s="139">
        <f>'cieki 2022'!CJ198</f>
        <v>0</v>
      </c>
      <c r="AS197" s="139">
        <f>'cieki 2022'!CM198</f>
        <v>0</v>
      </c>
      <c r="AT197" s="139">
        <f>'cieki 2022'!CR198</f>
        <v>0</v>
      </c>
      <c r="AU197" s="139">
        <f>'cieki 2022'!CW198</f>
        <v>0</v>
      </c>
      <c r="AV197" s="139">
        <f>'cieki 2022'!DB198</f>
        <v>0</v>
      </c>
      <c r="AW197" s="50">
        <f>'cieki 2022'!DC198</f>
        <v>0.05</v>
      </c>
      <c r="AX197" s="74">
        <f>'cieki 2022'!DD198</f>
        <v>0.05</v>
      </c>
      <c r="AY197" s="72" t="s">
        <v>161</v>
      </c>
      <c r="AZ197" s="143"/>
    </row>
    <row r="198" spans="1:52" s="49" customFormat="1" x14ac:dyDescent="0.2">
      <c r="A198" s="7">
        <f>'cieki 2022'!B199</f>
        <v>379</v>
      </c>
      <c r="B198" s="12" t="str">
        <f>'cieki 2022'!D199</f>
        <v>Warta - powyżej zbiornika Poraj m.Lgota</v>
      </c>
      <c r="C198" s="37">
        <f>'cieki 2022'!I199</f>
        <v>0.05</v>
      </c>
      <c r="D198" s="37">
        <f>'cieki 2022'!J199</f>
        <v>1.5</v>
      </c>
      <c r="E198" s="37">
        <f>'cieki 2022'!L199</f>
        <v>2.5000000000000001E-2</v>
      </c>
      <c r="F198" s="37">
        <f>'cieki 2022'!N199</f>
        <v>7.59</v>
      </c>
      <c r="G198" s="37">
        <f>'cieki 2022'!O199</f>
        <v>13</v>
      </c>
      <c r="H198" s="37">
        <f>'cieki 2022'!P199</f>
        <v>2.69E-2</v>
      </c>
      <c r="I198" s="37">
        <f>'cieki 2022'!S199</f>
        <v>3.91</v>
      </c>
      <c r="J198" s="37">
        <f>'cieki 2022'!T199</f>
        <v>30.9</v>
      </c>
      <c r="K198" s="50">
        <f>'cieki 2022'!X199</f>
        <v>507</v>
      </c>
      <c r="L198" s="50">
        <f>'cieki 2022'!AA199</f>
        <v>3850</v>
      </c>
      <c r="M198" s="50">
        <f>'cieki 2022'!AB199</f>
        <v>45.8</v>
      </c>
      <c r="N198" s="50">
        <f>'cieki 2022'!AH199</f>
        <v>18</v>
      </c>
      <c r="O198" s="50">
        <f>'cieki 2022'!AI199</f>
        <v>26</v>
      </c>
      <c r="P198" s="50">
        <f>'cieki 2022'!AJ199</f>
        <v>2.5</v>
      </c>
      <c r="Q198" s="50">
        <f>'cieki 2022'!AK199</f>
        <v>51</v>
      </c>
      <c r="R198" s="50">
        <f>'cieki 2022'!AL199</f>
        <v>19</v>
      </c>
      <c r="S198" s="50">
        <f>'cieki 2022'!AM199</f>
        <v>14</v>
      </c>
      <c r="T198" s="50">
        <f>'cieki 2022'!AN199</f>
        <v>16</v>
      </c>
      <c r="U198" s="50">
        <f>'cieki 2022'!AP199</f>
        <v>13</v>
      </c>
      <c r="V198" s="50">
        <f>'cieki 2022'!AQ199</f>
        <v>8</v>
      </c>
      <c r="W198" s="50">
        <f>'cieki 2022'!AR199</f>
        <v>2.5</v>
      </c>
      <c r="X198" s="50">
        <f>'cieki 2022'!AS199</f>
        <v>2.5</v>
      </c>
      <c r="Y198" s="50">
        <f>'cieki 2022'!AT199</f>
        <v>32</v>
      </c>
      <c r="Z198" s="50">
        <f>'cieki 2022'!AU199</f>
        <v>22</v>
      </c>
      <c r="AA198" s="50">
        <f>'cieki 2022'!AV199</f>
        <v>10</v>
      </c>
      <c r="AB198" s="50">
        <f>'cieki 2022'!AW199</f>
        <v>10</v>
      </c>
      <c r="AC198" s="50">
        <f>'cieki 2022'!AX199</f>
        <v>23</v>
      </c>
      <c r="AD198" s="50">
        <f>'cieki 2022'!AY199</f>
        <v>6</v>
      </c>
      <c r="AE198" s="50">
        <f>'cieki 2022'!BA199</f>
        <v>223.5</v>
      </c>
      <c r="AF198" s="50">
        <f>'cieki 2022'!BI199</f>
        <v>0.5</v>
      </c>
      <c r="AG198" s="50">
        <f>'cieki 2022'!BK199</f>
        <v>0.5</v>
      </c>
      <c r="AH198" s="50">
        <f>'cieki 2022'!BL199</f>
        <v>0.05</v>
      </c>
      <c r="AI198" s="50">
        <f>'cieki 2022'!BM199</f>
        <v>0.05</v>
      </c>
      <c r="AJ198" s="50">
        <f>'cieki 2022'!BN199</f>
        <v>0.05</v>
      </c>
      <c r="AK198" s="50">
        <f>'cieki 2022'!BQ199</f>
        <v>0.4</v>
      </c>
      <c r="AL198" s="50">
        <f>'cieki 2022'!BR199</f>
        <v>0.05</v>
      </c>
      <c r="AM198" s="50">
        <f>'cieki 2022'!BT199</f>
        <v>0.05</v>
      </c>
      <c r="AN198" s="50">
        <f>'cieki 2022'!BU199</f>
        <v>0.05</v>
      </c>
      <c r="AO198" s="50">
        <f>'cieki 2022'!BV199</f>
        <v>0.05</v>
      </c>
      <c r="AP198" s="50">
        <f>'cieki 2022'!BW199</f>
        <v>0.1</v>
      </c>
      <c r="AQ198" s="139">
        <f>'cieki 2022'!BY199</f>
        <v>0</v>
      </c>
      <c r="AR198" s="139">
        <f>'cieki 2022'!CJ199</f>
        <v>0</v>
      </c>
      <c r="AS198" s="139">
        <f>'cieki 2022'!CM199</f>
        <v>0</v>
      </c>
      <c r="AT198" s="139">
        <f>'cieki 2022'!CR199</f>
        <v>0</v>
      </c>
      <c r="AU198" s="139">
        <f>'cieki 2022'!CW199</f>
        <v>0</v>
      </c>
      <c r="AV198" s="139">
        <f>'cieki 2022'!DB199</f>
        <v>0</v>
      </c>
      <c r="AW198" s="50">
        <f>'cieki 2022'!DC199</f>
        <v>0.05</v>
      </c>
      <c r="AX198" s="74">
        <f>'cieki 2022'!DD199</f>
        <v>0.05</v>
      </c>
      <c r="AY198" s="71" t="s">
        <v>164</v>
      </c>
      <c r="AZ198" s="143"/>
    </row>
    <row r="199" spans="1:52" s="49" customFormat="1" x14ac:dyDescent="0.2">
      <c r="A199" s="7">
        <f>'cieki 2022'!B200</f>
        <v>380</v>
      </c>
      <c r="B199" s="12" t="str">
        <f>'cieki 2022'!D200</f>
        <v>Warta - Poznań, na wysokości Koziegłów</v>
      </c>
      <c r="C199" s="37">
        <f>'cieki 2022'!I200</f>
        <v>0.05</v>
      </c>
      <c r="D199" s="37">
        <f>'cieki 2022'!J200</f>
        <v>1.5</v>
      </c>
      <c r="E199" s="37">
        <f>'cieki 2022'!L200</f>
        <v>2.5000000000000001E-2</v>
      </c>
      <c r="F199" s="37">
        <f>'cieki 2022'!N200</f>
        <v>4.7</v>
      </c>
      <c r="G199" s="37">
        <f>'cieki 2022'!O200</f>
        <v>6.35</v>
      </c>
      <c r="H199" s="37">
        <f>'cieki 2022'!P200</f>
        <v>1.24E-2</v>
      </c>
      <c r="I199" s="37">
        <f>'cieki 2022'!S200</f>
        <v>1.83</v>
      </c>
      <c r="J199" s="37">
        <f>'cieki 2022'!T200</f>
        <v>4.29</v>
      </c>
      <c r="K199" s="50">
        <f>'cieki 2022'!X200</f>
        <v>19.5</v>
      </c>
      <c r="L199" s="50">
        <f>'cieki 2022'!AA200</f>
        <v>2410</v>
      </c>
      <c r="M199" s="50">
        <f>'cieki 2022'!AB200</f>
        <v>75.8</v>
      </c>
      <c r="N199" s="50">
        <f>'cieki 2022'!AH200</f>
        <v>12</v>
      </c>
      <c r="O199" s="50">
        <f>'cieki 2022'!AI200</f>
        <v>27</v>
      </c>
      <c r="P199" s="50">
        <f>'cieki 2022'!AJ200</f>
        <v>5</v>
      </c>
      <c r="Q199" s="50">
        <f>'cieki 2022'!AK200</f>
        <v>70</v>
      </c>
      <c r="R199" s="50">
        <f>'cieki 2022'!AL200</f>
        <v>33</v>
      </c>
      <c r="S199" s="50">
        <f>'cieki 2022'!AM200</f>
        <v>25</v>
      </c>
      <c r="T199" s="50">
        <f>'cieki 2022'!AN200</f>
        <v>27</v>
      </c>
      <c r="U199" s="50">
        <f>'cieki 2022'!AP200</f>
        <v>15</v>
      </c>
      <c r="V199" s="50">
        <f>'cieki 2022'!AQ200</f>
        <v>1.5</v>
      </c>
      <c r="W199" s="50">
        <f>'cieki 2022'!AR200</f>
        <v>2.5</v>
      </c>
      <c r="X199" s="50">
        <f>'cieki 2022'!AS200</f>
        <v>2.5</v>
      </c>
      <c r="Y199" s="50">
        <f>'cieki 2022'!AT200</f>
        <v>47</v>
      </c>
      <c r="Z199" s="50">
        <f>'cieki 2022'!AU200</f>
        <v>30</v>
      </c>
      <c r="AA199" s="50">
        <f>'cieki 2022'!AV200</f>
        <v>14</v>
      </c>
      <c r="AB199" s="50">
        <f>'cieki 2022'!AW200</f>
        <v>13</v>
      </c>
      <c r="AC199" s="50">
        <f>'cieki 2022'!AX200</f>
        <v>27</v>
      </c>
      <c r="AD199" s="50">
        <f>'cieki 2022'!AY200</f>
        <v>8</v>
      </c>
      <c r="AE199" s="50">
        <f>'cieki 2022'!BA200</f>
        <v>296.5</v>
      </c>
      <c r="AF199" s="50">
        <f>'cieki 2022'!BI200</f>
        <v>0.5</v>
      </c>
      <c r="AG199" s="50">
        <f>'cieki 2022'!BK200</f>
        <v>0.5</v>
      </c>
      <c r="AH199" s="50">
        <f>'cieki 2022'!BL200</f>
        <v>0.05</v>
      </c>
      <c r="AI199" s="50">
        <f>'cieki 2022'!BM200</f>
        <v>0.05</v>
      </c>
      <c r="AJ199" s="50">
        <f>'cieki 2022'!BN200</f>
        <v>0.05</v>
      </c>
      <c r="AK199" s="50">
        <f>'cieki 2022'!BQ200</f>
        <v>0.4</v>
      </c>
      <c r="AL199" s="50">
        <f>'cieki 2022'!BR200</f>
        <v>0.05</v>
      </c>
      <c r="AM199" s="50">
        <f>'cieki 2022'!BT200</f>
        <v>0.05</v>
      </c>
      <c r="AN199" s="50">
        <f>'cieki 2022'!BU200</f>
        <v>0.05</v>
      </c>
      <c r="AO199" s="50">
        <f>'cieki 2022'!BV200</f>
        <v>0.05</v>
      </c>
      <c r="AP199" s="50">
        <f>'cieki 2022'!BW200</f>
        <v>0.1</v>
      </c>
      <c r="AQ199" s="139">
        <f>'cieki 2022'!BY200</f>
        <v>0</v>
      </c>
      <c r="AR199" s="139">
        <f>'cieki 2022'!CJ200</f>
        <v>0</v>
      </c>
      <c r="AS199" s="139">
        <f>'cieki 2022'!CM200</f>
        <v>0</v>
      </c>
      <c r="AT199" s="139">
        <f>'cieki 2022'!CR200</f>
        <v>0</v>
      </c>
      <c r="AU199" s="139">
        <f>'cieki 2022'!CW200</f>
        <v>0</v>
      </c>
      <c r="AV199" s="139">
        <f>'cieki 2022'!DB200</f>
        <v>0</v>
      </c>
      <c r="AW199" s="50">
        <f>'cieki 2022'!DC200</f>
        <v>0.05</v>
      </c>
      <c r="AX199" s="74">
        <f>'cieki 2022'!DD200</f>
        <v>0.05</v>
      </c>
      <c r="AY199" s="72" t="s">
        <v>161</v>
      </c>
      <c r="AZ199" s="143"/>
    </row>
    <row r="200" spans="1:52" s="49" customFormat="1" x14ac:dyDescent="0.2">
      <c r="A200" s="7">
        <f>'cieki 2022'!B201</f>
        <v>381</v>
      </c>
      <c r="B200" s="12" t="str">
        <f>'cieki 2022'!D201</f>
        <v>Warta - Pyzdry</v>
      </c>
      <c r="C200" s="37">
        <f>'cieki 2022'!I201</f>
        <v>0.05</v>
      </c>
      <c r="D200" s="37">
        <f>'cieki 2022'!J201</f>
        <v>1.5</v>
      </c>
      <c r="E200" s="37">
        <f>'cieki 2022'!L201</f>
        <v>2.5000000000000001E-2</v>
      </c>
      <c r="F200" s="37">
        <f>'cieki 2022'!N201</f>
        <v>3.27</v>
      </c>
      <c r="G200" s="37">
        <f>'cieki 2022'!O201</f>
        <v>2.7</v>
      </c>
      <c r="H200" s="37">
        <f>'cieki 2022'!P201</f>
        <v>3.0000000000000001E-3</v>
      </c>
      <c r="I200" s="37">
        <f>'cieki 2022'!S201</f>
        <v>0.76900000000000002</v>
      </c>
      <c r="J200" s="37">
        <f>'cieki 2022'!T201</f>
        <v>0.5</v>
      </c>
      <c r="K200" s="50">
        <f>'cieki 2022'!X201</f>
        <v>8.09</v>
      </c>
      <c r="L200" s="50">
        <f>'cieki 2022'!AA201</f>
        <v>1370</v>
      </c>
      <c r="M200" s="50">
        <f>'cieki 2022'!AB201</f>
        <v>24.6</v>
      </c>
      <c r="N200" s="50">
        <f>'cieki 2022'!AH201</f>
        <v>6</v>
      </c>
      <c r="O200" s="50">
        <f>'cieki 2022'!AI201</f>
        <v>2.5</v>
      </c>
      <c r="P200" s="50">
        <f>'cieki 2022'!AJ201</f>
        <v>2.5</v>
      </c>
      <c r="Q200" s="50">
        <f>'cieki 2022'!AK201</f>
        <v>2.5</v>
      </c>
      <c r="R200" s="50">
        <f>'cieki 2022'!AL201</f>
        <v>2.5</v>
      </c>
      <c r="S200" s="50">
        <f>'cieki 2022'!AM201</f>
        <v>2.5</v>
      </c>
      <c r="T200" s="50">
        <f>'cieki 2022'!AN201</f>
        <v>2.5</v>
      </c>
      <c r="U200" s="50">
        <f>'cieki 2022'!AP201</f>
        <v>2.5</v>
      </c>
      <c r="V200" s="50">
        <f>'cieki 2022'!AQ201</f>
        <v>1.5</v>
      </c>
      <c r="W200" s="50">
        <f>'cieki 2022'!AR201</f>
        <v>2.5</v>
      </c>
      <c r="X200" s="50">
        <f>'cieki 2022'!AS201</f>
        <v>2.5</v>
      </c>
      <c r="Y200" s="50">
        <f>'cieki 2022'!AT201</f>
        <v>2.5</v>
      </c>
      <c r="Z200" s="50">
        <f>'cieki 2022'!AU201</f>
        <v>2.5</v>
      </c>
      <c r="AA200" s="50">
        <f>'cieki 2022'!AV201</f>
        <v>2.5</v>
      </c>
      <c r="AB200" s="50">
        <f>'cieki 2022'!AW201</f>
        <v>2.5</v>
      </c>
      <c r="AC200" s="50">
        <f>'cieki 2022'!AX201</f>
        <v>2.5</v>
      </c>
      <c r="AD200" s="50">
        <f>'cieki 2022'!AY201</f>
        <v>2.5</v>
      </c>
      <c r="AE200" s="50">
        <f>'cieki 2022'!BA201</f>
        <v>35</v>
      </c>
      <c r="AF200" s="50">
        <f>'cieki 2022'!BI201</f>
        <v>0.5</v>
      </c>
      <c r="AG200" s="50">
        <f>'cieki 2022'!BK201</f>
        <v>0.5</v>
      </c>
      <c r="AH200" s="50">
        <f>'cieki 2022'!BL201</f>
        <v>0.05</v>
      </c>
      <c r="AI200" s="50">
        <f>'cieki 2022'!BM201</f>
        <v>0.05</v>
      </c>
      <c r="AJ200" s="50">
        <f>'cieki 2022'!BN201</f>
        <v>0.05</v>
      </c>
      <c r="AK200" s="50">
        <f>'cieki 2022'!BQ201</f>
        <v>0.4</v>
      </c>
      <c r="AL200" s="50">
        <f>'cieki 2022'!BR201</f>
        <v>0.05</v>
      </c>
      <c r="AM200" s="50">
        <f>'cieki 2022'!BT201</f>
        <v>0.05</v>
      </c>
      <c r="AN200" s="50">
        <f>'cieki 2022'!BU201</f>
        <v>0.05</v>
      </c>
      <c r="AO200" s="50">
        <f>'cieki 2022'!BV201</f>
        <v>0.05</v>
      </c>
      <c r="AP200" s="50">
        <f>'cieki 2022'!BW201</f>
        <v>0.1</v>
      </c>
      <c r="AQ200" s="139">
        <f>'cieki 2022'!BY201</f>
        <v>0</v>
      </c>
      <c r="AR200" s="139">
        <f>'cieki 2022'!CJ201</f>
        <v>0</v>
      </c>
      <c r="AS200" s="139">
        <f>'cieki 2022'!CM201</f>
        <v>0</v>
      </c>
      <c r="AT200" s="139">
        <f>'cieki 2022'!CR201</f>
        <v>0</v>
      </c>
      <c r="AU200" s="139">
        <f>'cieki 2022'!CW201</f>
        <v>0</v>
      </c>
      <c r="AV200" s="139">
        <f>'cieki 2022'!DB201</f>
        <v>0</v>
      </c>
      <c r="AW200" s="50">
        <f>'cieki 2022'!DC201</f>
        <v>0.05</v>
      </c>
      <c r="AX200" s="74">
        <f>'cieki 2022'!DD201</f>
        <v>0.05</v>
      </c>
      <c r="AY200" s="72" t="s">
        <v>161</v>
      </c>
      <c r="AZ200" s="143"/>
    </row>
    <row r="201" spans="1:52" s="49" customFormat="1" x14ac:dyDescent="0.2">
      <c r="A201" s="7">
        <f>'cieki 2022'!B202</f>
        <v>382</v>
      </c>
      <c r="B201" s="12" t="str">
        <f>'cieki 2022'!D202</f>
        <v xml:space="preserve">Warta - Rumin </v>
      </c>
      <c r="C201" s="37">
        <f>'cieki 2022'!I202</f>
        <v>0.17</v>
      </c>
      <c r="D201" s="37">
        <f>'cieki 2022'!J202</f>
        <v>4.75</v>
      </c>
      <c r="E201" s="37">
        <f>'cieki 2022'!L202</f>
        <v>0.51600000000000001</v>
      </c>
      <c r="F201" s="37">
        <f>'cieki 2022'!N202</f>
        <v>19.5</v>
      </c>
      <c r="G201" s="37">
        <f>'cieki 2022'!O202</f>
        <v>12.5</v>
      </c>
      <c r="H201" s="37">
        <f>'cieki 2022'!P202</f>
        <v>6.25E-2</v>
      </c>
      <c r="I201" s="37">
        <f>'cieki 2022'!S202</f>
        <v>6.52</v>
      </c>
      <c r="J201" s="37">
        <f>'cieki 2022'!T202</f>
        <v>9.98</v>
      </c>
      <c r="K201" s="50">
        <f>'cieki 2022'!X202</f>
        <v>70.7</v>
      </c>
      <c r="L201" s="50">
        <f>'cieki 2022'!AA202</f>
        <v>12700</v>
      </c>
      <c r="M201" s="50">
        <f>'cieki 2022'!AB202</f>
        <v>937.822834886137</v>
      </c>
      <c r="N201" s="50">
        <f>'cieki 2022'!AH202</f>
        <v>120</v>
      </c>
      <c r="O201" s="50">
        <f>'cieki 2022'!AI202</f>
        <v>42</v>
      </c>
      <c r="P201" s="50">
        <f>'cieki 2022'!AJ202</f>
        <v>2.5</v>
      </c>
      <c r="Q201" s="50">
        <f>'cieki 2022'!AK202</f>
        <v>123</v>
      </c>
      <c r="R201" s="50">
        <f>'cieki 2022'!AL202</f>
        <v>40</v>
      </c>
      <c r="S201" s="50">
        <f>'cieki 2022'!AM202</f>
        <v>39</v>
      </c>
      <c r="T201" s="50">
        <f>'cieki 2022'!AN202</f>
        <v>72</v>
      </c>
      <c r="U201" s="50">
        <f>'cieki 2022'!AP202</f>
        <v>65</v>
      </c>
      <c r="V201" s="50">
        <f>'cieki 2022'!AQ202</f>
        <v>1.5</v>
      </c>
      <c r="W201" s="50">
        <f>'cieki 2022'!AR202</f>
        <v>2.5</v>
      </c>
      <c r="X201" s="50">
        <f>'cieki 2022'!AS202</f>
        <v>2.5</v>
      </c>
      <c r="Y201" s="50">
        <f>'cieki 2022'!AT202</f>
        <v>120</v>
      </c>
      <c r="Z201" s="50">
        <f>'cieki 2022'!AU202</f>
        <v>110</v>
      </c>
      <c r="AA201" s="50">
        <f>'cieki 2022'!AV202</f>
        <v>43</v>
      </c>
      <c r="AB201" s="50">
        <f>'cieki 2022'!AW202</f>
        <v>79</v>
      </c>
      <c r="AC201" s="50">
        <f>'cieki 2022'!AX202</f>
        <v>90</v>
      </c>
      <c r="AD201" s="50">
        <f>'cieki 2022'!AY202</f>
        <v>15</v>
      </c>
      <c r="AE201" s="50">
        <f>'cieki 2022'!BA202</f>
        <v>718</v>
      </c>
      <c r="AF201" s="50">
        <f>'cieki 2022'!BI202</f>
        <v>0.5</v>
      </c>
      <c r="AG201" s="50">
        <f>'cieki 2022'!BK202</f>
        <v>0.5</v>
      </c>
      <c r="AH201" s="50">
        <f>'cieki 2022'!BL202</f>
        <v>0.05</v>
      </c>
      <c r="AI201" s="50">
        <f>'cieki 2022'!BM202</f>
        <v>0.05</v>
      </c>
      <c r="AJ201" s="50">
        <f>'cieki 2022'!BN202</f>
        <v>0.05</v>
      </c>
      <c r="AK201" s="50">
        <f>'cieki 2022'!BQ202</f>
        <v>0.4</v>
      </c>
      <c r="AL201" s="50">
        <f>'cieki 2022'!BR202</f>
        <v>0.05</v>
      </c>
      <c r="AM201" s="50">
        <f>'cieki 2022'!BT202</f>
        <v>0.05</v>
      </c>
      <c r="AN201" s="50">
        <f>'cieki 2022'!BU202</f>
        <v>0.05</v>
      </c>
      <c r="AO201" s="50">
        <f>'cieki 2022'!BV202</f>
        <v>0.05</v>
      </c>
      <c r="AP201" s="50">
        <f>'cieki 2022'!BW202</f>
        <v>0.1</v>
      </c>
      <c r="AQ201" s="139">
        <f>'cieki 2022'!BY202</f>
        <v>0</v>
      </c>
      <c r="AR201" s="139">
        <f>'cieki 2022'!CJ202</f>
        <v>0</v>
      </c>
      <c r="AS201" s="139">
        <f>'cieki 2022'!CM202</f>
        <v>0</v>
      </c>
      <c r="AT201" s="139">
        <f>'cieki 2022'!CR202</f>
        <v>0</v>
      </c>
      <c r="AU201" s="139">
        <f>'cieki 2022'!CW202</f>
        <v>0</v>
      </c>
      <c r="AV201" s="139">
        <f>'cieki 2022'!DB202</f>
        <v>0</v>
      </c>
      <c r="AW201" s="50">
        <f>'cieki 2022'!DC202</f>
        <v>0.05</v>
      </c>
      <c r="AX201" s="74">
        <f>'cieki 2022'!DD202</f>
        <v>0.05</v>
      </c>
      <c r="AY201" s="82" t="s">
        <v>163</v>
      </c>
      <c r="AZ201" s="143"/>
    </row>
    <row r="202" spans="1:52" s="49" customFormat="1" ht="13.5" customHeight="1" x14ac:dyDescent="0.2">
      <c r="A202" s="7">
        <f>'cieki 2022'!B203</f>
        <v>383</v>
      </c>
      <c r="B202" s="12" t="str">
        <f>'cieki 2022'!D203</f>
        <v>Warta - Burzenin</v>
      </c>
      <c r="C202" s="37">
        <f>'cieki 2022'!I203</f>
        <v>0.05</v>
      </c>
      <c r="D202" s="37">
        <f>'cieki 2022'!J203</f>
        <v>1.5</v>
      </c>
      <c r="E202" s="37">
        <f>'cieki 2022'!L203</f>
        <v>2.5000000000000001E-2</v>
      </c>
      <c r="F202" s="37">
        <f>'cieki 2022'!N203</f>
        <v>2.86</v>
      </c>
      <c r="G202" s="37">
        <f>'cieki 2022'!O203</f>
        <v>2.19</v>
      </c>
      <c r="H202" s="37">
        <f>'cieki 2022'!P203</f>
        <v>5.0000000000000001E-4</v>
      </c>
      <c r="I202" s="37">
        <f>'cieki 2022'!S203</f>
        <v>2.06</v>
      </c>
      <c r="J202" s="37">
        <f>'cieki 2022'!T203</f>
        <v>0.5</v>
      </c>
      <c r="K202" s="50">
        <f>'cieki 2022'!X203</f>
        <v>16.2</v>
      </c>
      <c r="L202" s="50">
        <f>'cieki 2022'!AA203</f>
        <v>2530</v>
      </c>
      <c r="M202" s="50">
        <f>'cieki 2022'!AB203</f>
        <v>95.6</v>
      </c>
      <c r="N202" s="50">
        <f>'cieki 2022'!AH203</f>
        <v>5</v>
      </c>
      <c r="O202" s="50">
        <f>'cieki 2022'!AI203</f>
        <v>2.5</v>
      </c>
      <c r="P202" s="50">
        <f>'cieki 2022'!AJ203</f>
        <v>2.5</v>
      </c>
      <c r="Q202" s="50">
        <f>'cieki 2022'!AK203</f>
        <v>2.5</v>
      </c>
      <c r="R202" s="50">
        <f>'cieki 2022'!AL203</f>
        <v>2.5</v>
      </c>
      <c r="S202" s="50">
        <f>'cieki 2022'!AM203</f>
        <v>2.5</v>
      </c>
      <c r="T202" s="50">
        <f>'cieki 2022'!AN203</f>
        <v>2.5</v>
      </c>
      <c r="U202" s="50">
        <f>'cieki 2022'!AP203</f>
        <v>2.5</v>
      </c>
      <c r="V202" s="50">
        <f>'cieki 2022'!AQ203</f>
        <v>1.5</v>
      </c>
      <c r="W202" s="50">
        <f>'cieki 2022'!AR203</f>
        <v>2.5</v>
      </c>
      <c r="X202" s="50">
        <f>'cieki 2022'!AS203</f>
        <v>2.5</v>
      </c>
      <c r="Y202" s="50">
        <f>'cieki 2022'!AT203</f>
        <v>2.5</v>
      </c>
      <c r="Z202" s="50">
        <f>'cieki 2022'!AU203</f>
        <v>2.5</v>
      </c>
      <c r="AA202" s="50">
        <f>'cieki 2022'!AV203</f>
        <v>2.5</v>
      </c>
      <c r="AB202" s="50">
        <f>'cieki 2022'!AW203</f>
        <v>2.5</v>
      </c>
      <c r="AC202" s="50">
        <f>'cieki 2022'!AX203</f>
        <v>6</v>
      </c>
      <c r="AD202" s="50">
        <f>'cieki 2022'!AY203</f>
        <v>2.5</v>
      </c>
      <c r="AE202" s="50">
        <f>'cieki 2022'!BA203</f>
        <v>34</v>
      </c>
      <c r="AF202" s="50">
        <f>'cieki 2022'!BI203</f>
        <v>0.5</v>
      </c>
      <c r="AG202" s="50">
        <f>'cieki 2022'!BK203</f>
        <v>0.5</v>
      </c>
      <c r="AH202" s="50">
        <f>'cieki 2022'!BL203</f>
        <v>0.05</v>
      </c>
      <c r="AI202" s="50">
        <f>'cieki 2022'!BM203</f>
        <v>0.05</v>
      </c>
      <c r="AJ202" s="50">
        <f>'cieki 2022'!BN203</f>
        <v>0.05</v>
      </c>
      <c r="AK202" s="50">
        <f>'cieki 2022'!BQ203</f>
        <v>0.4</v>
      </c>
      <c r="AL202" s="50">
        <f>'cieki 2022'!BR203</f>
        <v>0.05</v>
      </c>
      <c r="AM202" s="50">
        <f>'cieki 2022'!BT203</f>
        <v>0.05</v>
      </c>
      <c r="AN202" s="50">
        <f>'cieki 2022'!BU203</f>
        <v>0.05</v>
      </c>
      <c r="AO202" s="50">
        <f>'cieki 2022'!BV203</f>
        <v>0.05</v>
      </c>
      <c r="AP202" s="50">
        <f>'cieki 2022'!BW203</f>
        <v>0.1</v>
      </c>
      <c r="AQ202" s="139">
        <f>'cieki 2022'!BY203</f>
        <v>0</v>
      </c>
      <c r="AR202" s="139">
        <f>'cieki 2022'!CJ203</f>
        <v>0</v>
      </c>
      <c r="AS202" s="139">
        <f>'cieki 2022'!CM203</f>
        <v>0</v>
      </c>
      <c r="AT202" s="139">
        <f>'cieki 2022'!CR203</f>
        <v>0</v>
      </c>
      <c r="AU202" s="139">
        <f>'cieki 2022'!CW203</f>
        <v>0</v>
      </c>
      <c r="AV202" s="139">
        <f>'cieki 2022'!DB203</f>
        <v>0</v>
      </c>
      <c r="AW202" s="50">
        <f>'cieki 2022'!DC203</f>
        <v>0.05</v>
      </c>
      <c r="AX202" s="74">
        <f>'cieki 2022'!DD203</f>
        <v>0.05</v>
      </c>
      <c r="AY202" s="72" t="s">
        <v>161</v>
      </c>
      <c r="AZ202" s="143"/>
    </row>
    <row r="203" spans="1:52" s="49" customFormat="1" x14ac:dyDescent="0.2">
      <c r="A203" s="7">
        <f>'cieki 2022'!B204</f>
        <v>384</v>
      </c>
      <c r="B203" s="12" t="str">
        <f>'cieki 2022'!D204</f>
        <v>Warta - Działoszyn</v>
      </c>
      <c r="C203" s="37">
        <f>'cieki 2022'!I204</f>
        <v>0.05</v>
      </c>
      <c r="D203" s="37">
        <f>'cieki 2022'!J204</f>
        <v>1.5</v>
      </c>
      <c r="E203" s="37">
        <f>'cieki 2022'!L204</f>
        <v>2.5000000000000001E-2</v>
      </c>
      <c r="F203" s="37">
        <f>'cieki 2022'!N204</f>
        <v>3.96</v>
      </c>
      <c r="G203" s="37">
        <f>'cieki 2022'!O204</f>
        <v>2.4500000000000002</v>
      </c>
      <c r="H203" s="37">
        <f>'cieki 2022'!P204</f>
        <v>5.0000000000000001E-4</v>
      </c>
      <c r="I203" s="37">
        <f>'cieki 2022'!S204</f>
        <v>8.01</v>
      </c>
      <c r="J203" s="37">
        <f>'cieki 2022'!T204</f>
        <v>2.94</v>
      </c>
      <c r="K203" s="50">
        <f>'cieki 2022'!X204</f>
        <v>32.6</v>
      </c>
      <c r="L203" s="50">
        <f>'cieki 2022'!AA204</f>
        <v>1850</v>
      </c>
      <c r="M203" s="50">
        <f>'cieki 2022'!AB204</f>
        <v>772.55799999999999</v>
      </c>
      <c r="N203" s="50">
        <f>'cieki 2022'!AH204</f>
        <v>7</v>
      </c>
      <c r="O203" s="50">
        <f>'cieki 2022'!AI204</f>
        <v>5</v>
      </c>
      <c r="P203" s="50">
        <f>'cieki 2022'!AJ204</f>
        <v>2.5</v>
      </c>
      <c r="Q203" s="50">
        <f>'cieki 2022'!AK204</f>
        <v>5</v>
      </c>
      <c r="R203" s="50">
        <f>'cieki 2022'!AL204</f>
        <v>2.5</v>
      </c>
      <c r="S203" s="50">
        <f>'cieki 2022'!AM204</f>
        <v>2.5</v>
      </c>
      <c r="T203" s="50">
        <f>'cieki 2022'!AN204</f>
        <v>2.5</v>
      </c>
      <c r="U203" s="50">
        <f>'cieki 2022'!AP204</f>
        <v>2.5</v>
      </c>
      <c r="V203" s="50">
        <f>'cieki 2022'!AQ204</f>
        <v>1.5</v>
      </c>
      <c r="W203" s="50">
        <f>'cieki 2022'!AR204</f>
        <v>2.5</v>
      </c>
      <c r="X203" s="50">
        <f>'cieki 2022'!AS204</f>
        <v>2.5</v>
      </c>
      <c r="Y203" s="50">
        <f>'cieki 2022'!AT204</f>
        <v>2.5</v>
      </c>
      <c r="Z203" s="50">
        <f>'cieki 2022'!AU204</f>
        <v>2.5</v>
      </c>
      <c r="AA203" s="50">
        <f>'cieki 2022'!AV204</f>
        <v>2.5</v>
      </c>
      <c r="AB203" s="50">
        <f>'cieki 2022'!AW204</f>
        <v>2.5</v>
      </c>
      <c r="AC203" s="50">
        <f>'cieki 2022'!AX204</f>
        <v>6</v>
      </c>
      <c r="AD203" s="50">
        <f>'cieki 2022'!AY204</f>
        <v>2.5</v>
      </c>
      <c r="AE203" s="50">
        <f>'cieki 2022'!BA204</f>
        <v>41</v>
      </c>
      <c r="AF203" s="50">
        <f>'cieki 2022'!BI204</f>
        <v>0.5</v>
      </c>
      <c r="AG203" s="50">
        <f>'cieki 2022'!BK204</f>
        <v>0.5</v>
      </c>
      <c r="AH203" s="50">
        <f>'cieki 2022'!BL204</f>
        <v>0.05</v>
      </c>
      <c r="AI203" s="50">
        <f>'cieki 2022'!BM204</f>
        <v>0.05</v>
      </c>
      <c r="AJ203" s="50">
        <f>'cieki 2022'!BN204</f>
        <v>0.05</v>
      </c>
      <c r="AK203" s="50">
        <f>'cieki 2022'!BQ204</f>
        <v>0.4</v>
      </c>
      <c r="AL203" s="50">
        <f>'cieki 2022'!BR204</f>
        <v>0.05</v>
      </c>
      <c r="AM203" s="50">
        <f>'cieki 2022'!BT204</f>
        <v>0.05</v>
      </c>
      <c r="AN203" s="50">
        <f>'cieki 2022'!BU204</f>
        <v>0.05</v>
      </c>
      <c r="AO203" s="50">
        <f>'cieki 2022'!BV204</f>
        <v>0.05</v>
      </c>
      <c r="AP203" s="50">
        <f>'cieki 2022'!BW204</f>
        <v>0.1</v>
      </c>
      <c r="AQ203" s="139">
        <f>'cieki 2022'!BY204</f>
        <v>0</v>
      </c>
      <c r="AR203" s="139">
        <f>'cieki 2022'!CJ204</f>
        <v>0</v>
      </c>
      <c r="AS203" s="139">
        <f>'cieki 2022'!CM204</f>
        <v>0</v>
      </c>
      <c r="AT203" s="139">
        <f>'cieki 2022'!CR204</f>
        <v>0</v>
      </c>
      <c r="AU203" s="139">
        <f>'cieki 2022'!CW204</f>
        <v>0</v>
      </c>
      <c r="AV203" s="139">
        <f>'cieki 2022'!DB204</f>
        <v>0</v>
      </c>
      <c r="AW203" s="50">
        <f>'cieki 2022'!DC204</f>
        <v>0.05</v>
      </c>
      <c r="AX203" s="74">
        <f>'cieki 2022'!DD204</f>
        <v>0.05</v>
      </c>
      <c r="AY203" s="81" t="s">
        <v>162</v>
      </c>
      <c r="AZ203" s="143"/>
    </row>
    <row r="204" spans="1:52" s="49" customFormat="1" x14ac:dyDescent="0.2">
      <c r="A204" s="7">
        <f>'cieki 2022'!B205</f>
        <v>387</v>
      </c>
      <c r="B204" s="12" t="str">
        <f>'cieki 2022'!D205</f>
        <v>Węgorapa - poniżej wypływu z jez. Mamry</v>
      </c>
      <c r="C204" s="37">
        <f>'cieki 2022'!I205</f>
        <v>0.05</v>
      </c>
      <c r="D204" s="37">
        <f>'cieki 2022'!J205</f>
        <v>1.5</v>
      </c>
      <c r="E204" s="37">
        <f>'cieki 2022'!L205</f>
        <v>2.5000000000000001E-2</v>
      </c>
      <c r="F204" s="37">
        <f>'cieki 2022'!N205</f>
        <v>3.05</v>
      </c>
      <c r="G204" s="37">
        <f>'cieki 2022'!O205</f>
        <v>3.38</v>
      </c>
      <c r="H204" s="37">
        <f>'cieki 2022'!P205</f>
        <v>1.2200000000000001E-2</v>
      </c>
      <c r="I204" s="37">
        <f>'cieki 2022'!S205</f>
        <v>1.47</v>
      </c>
      <c r="J204" s="37">
        <f>'cieki 2022'!T205</f>
        <v>2.56</v>
      </c>
      <c r="K204" s="50">
        <f>'cieki 2022'!X205</f>
        <v>6.31</v>
      </c>
      <c r="L204" s="50">
        <f>'cieki 2022'!AA205</f>
        <v>2670</v>
      </c>
      <c r="M204" s="50">
        <f>'cieki 2022'!AB205</f>
        <v>63.3</v>
      </c>
      <c r="N204" s="50">
        <f>'cieki 2022'!AH205</f>
        <v>36</v>
      </c>
      <c r="O204" s="50">
        <f>'cieki 2022'!AI205</f>
        <v>47</v>
      </c>
      <c r="P204" s="50">
        <f>'cieki 2022'!AJ205</f>
        <v>2.5</v>
      </c>
      <c r="Q204" s="50">
        <f>'cieki 2022'!AK205</f>
        <v>66</v>
      </c>
      <c r="R204" s="50">
        <f>'cieki 2022'!AL205</f>
        <v>21</v>
      </c>
      <c r="S204" s="50">
        <f>'cieki 2022'!AM205</f>
        <v>19</v>
      </c>
      <c r="T204" s="50">
        <f>'cieki 2022'!AN205</f>
        <v>20</v>
      </c>
      <c r="U204" s="50">
        <f>'cieki 2022'!AP205</f>
        <v>11</v>
      </c>
      <c r="V204" s="50">
        <f>'cieki 2022'!AQ205</f>
        <v>1.5</v>
      </c>
      <c r="W204" s="50">
        <f>'cieki 2022'!AR205</f>
        <v>2.5</v>
      </c>
      <c r="X204" s="50">
        <f>'cieki 2022'!AS205</f>
        <v>2.5</v>
      </c>
      <c r="Y204" s="50">
        <f>'cieki 2022'!AT205</f>
        <v>58</v>
      </c>
      <c r="Z204" s="50">
        <f>'cieki 2022'!AU205</f>
        <v>21</v>
      </c>
      <c r="AA204" s="50">
        <f>'cieki 2022'!AV205</f>
        <v>13</v>
      </c>
      <c r="AB204" s="50">
        <f>'cieki 2022'!AW205</f>
        <v>15</v>
      </c>
      <c r="AC204" s="50">
        <f>'cieki 2022'!AX205</f>
        <v>22</v>
      </c>
      <c r="AD204" s="50">
        <f>'cieki 2022'!AY205</f>
        <v>2.5</v>
      </c>
      <c r="AE204" s="50">
        <f>'cieki 2022'!BA205</f>
        <v>310</v>
      </c>
      <c r="AF204" s="50">
        <f>'cieki 2022'!BI205</f>
        <v>0.5</v>
      </c>
      <c r="AG204" s="50">
        <f>'cieki 2022'!BK205</f>
        <v>0.5</v>
      </c>
      <c r="AH204" s="50">
        <f>'cieki 2022'!BL205</f>
        <v>0.05</v>
      </c>
      <c r="AI204" s="50">
        <f>'cieki 2022'!BM205</f>
        <v>0.05</v>
      </c>
      <c r="AJ204" s="50">
        <f>'cieki 2022'!BN205</f>
        <v>0.05</v>
      </c>
      <c r="AK204" s="50">
        <f>'cieki 2022'!BQ205</f>
        <v>0.4</v>
      </c>
      <c r="AL204" s="50">
        <f>'cieki 2022'!BR205</f>
        <v>0.05</v>
      </c>
      <c r="AM204" s="50">
        <f>'cieki 2022'!BT205</f>
        <v>0.05</v>
      </c>
      <c r="AN204" s="50">
        <f>'cieki 2022'!BU205</f>
        <v>0.05</v>
      </c>
      <c r="AO204" s="50">
        <f>'cieki 2022'!BV205</f>
        <v>0.05</v>
      </c>
      <c r="AP204" s="50">
        <f>'cieki 2022'!BW205</f>
        <v>0.1</v>
      </c>
      <c r="AQ204" s="139">
        <f>'cieki 2022'!BY205</f>
        <v>0</v>
      </c>
      <c r="AR204" s="139">
        <f>'cieki 2022'!CJ205</f>
        <v>0</v>
      </c>
      <c r="AS204" s="139">
        <f>'cieki 2022'!CM205</f>
        <v>0</v>
      </c>
      <c r="AT204" s="139">
        <f>'cieki 2022'!CR205</f>
        <v>0</v>
      </c>
      <c r="AU204" s="139">
        <f>'cieki 2022'!CW205</f>
        <v>0</v>
      </c>
      <c r="AV204" s="139">
        <f>'cieki 2022'!DB205</f>
        <v>0</v>
      </c>
      <c r="AW204" s="50">
        <f>'cieki 2022'!DC205</f>
        <v>0.05</v>
      </c>
      <c r="AX204" s="74">
        <f>'cieki 2022'!DD205</f>
        <v>0.05</v>
      </c>
      <c r="AY204" s="72" t="s">
        <v>161</v>
      </c>
      <c r="AZ204" s="143"/>
    </row>
    <row r="205" spans="1:52" s="49" customFormat="1" x14ac:dyDescent="0.2">
      <c r="A205" s="7">
        <f>'cieki 2022'!B206</f>
        <v>388</v>
      </c>
      <c r="B205" s="12" t="str">
        <f>'cieki 2022'!D206</f>
        <v>Widawa - ujście do Odry</v>
      </c>
      <c r="C205" s="37">
        <f>'cieki 2022'!I206</f>
        <v>0.05</v>
      </c>
      <c r="D205" s="37">
        <f>'cieki 2022'!J206</f>
        <v>4.1399999999999997</v>
      </c>
      <c r="E205" s="37">
        <f>'cieki 2022'!L206</f>
        <v>2.5000000000000001E-2</v>
      </c>
      <c r="F205" s="37">
        <f>'cieki 2022'!N206</f>
        <v>82.1</v>
      </c>
      <c r="G205" s="37">
        <f>'cieki 2022'!O206</f>
        <v>35.299999999999997</v>
      </c>
      <c r="H205" s="37">
        <f>'cieki 2022'!P206</f>
        <v>0.13500000000000001</v>
      </c>
      <c r="I205" s="37">
        <f>'cieki 2022'!S206</f>
        <v>12.2</v>
      </c>
      <c r="J205" s="37">
        <f>'cieki 2022'!T206</f>
        <v>14.6</v>
      </c>
      <c r="K205" s="50">
        <f>'cieki 2022'!X206</f>
        <v>206</v>
      </c>
      <c r="L205" s="50">
        <f>'cieki 2022'!AA206</f>
        <v>11800</v>
      </c>
      <c r="M205" s="50">
        <f>'cieki 2022'!AB206</f>
        <v>630.89099999999996</v>
      </c>
      <c r="N205" s="50">
        <f>'cieki 2022'!AH206</f>
        <v>48</v>
      </c>
      <c r="O205" s="50">
        <f>'cieki 2022'!AI206</f>
        <v>174</v>
      </c>
      <c r="P205" s="50">
        <f>'cieki 2022'!AJ206</f>
        <v>39</v>
      </c>
      <c r="Q205" s="50">
        <f>'cieki 2022'!AK206</f>
        <v>841</v>
      </c>
      <c r="R205" s="50">
        <f>'cieki 2022'!AL206</f>
        <v>900</v>
      </c>
      <c r="S205" s="50">
        <f>'cieki 2022'!AM206</f>
        <v>285</v>
      </c>
      <c r="T205" s="50">
        <f>'cieki 2022'!AN206</f>
        <v>336</v>
      </c>
      <c r="U205" s="50">
        <f>'cieki 2022'!AP206</f>
        <v>304</v>
      </c>
      <c r="V205" s="50">
        <f>'cieki 2022'!AQ206</f>
        <v>35</v>
      </c>
      <c r="W205" s="50">
        <f>'cieki 2022'!AR206</f>
        <v>18</v>
      </c>
      <c r="X205" s="50">
        <f>'cieki 2022'!AS206</f>
        <v>239</v>
      </c>
      <c r="Y205" s="50">
        <f>'cieki 2022'!AT206</f>
        <v>651</v>
      </c>
      <c r="Z205" s="50">
        <f>'cieki 2022'!AU206</f>
        <v>591</v>
      </c>
      <c r="AA205" s="50">
        <f>'cieki 2022'!AV206</f>
        <v>240</v>
      </c>
      <c r="AB205" s="50">
        <f>'cieki 2022'!AW206</f>
        <v>337</v>
      </c>
      <c r="AC205" s="50">
        <f>'cieki 2022'!AX206</f>
        <v>345</v>
      </c>
      <c r="AD205" s="50">
        <f>'cieki 2022'!AY206</f>
        <v>139</v>
      </c>
      <c r="AE205" s="50">
        <f>'cieki 2022'!BA206</f>
        <v>4397</v>
      </c>
      <c r="AF205" s="50">
        <f>'cieki 2022'!BI206</f>
        <v>0.5</v>
      </c>
      <c r="AG205" s="50">
        <f>'cieki 2022'!BK206</f>
        <v>0.5</v>
      </c>
      <c r="AH205" s="50">
        <f>'cieki 2022'!BL206</f>
        <v>0.05</v>
      </c>
      <c r="AI205" s="50">
        <f>'cieki 2022'!BM206</f>
        <v>0.05</v>
      </c>
      <c r="AJ205" s="50">
        <f>'cieki 2022'!BN206</f>
        <v>0.05</v>
      </c>
      <c r="AK205" s="50">
        <f>'cieki 2022'!BQ206</f>
        <v>0.4</v>
      </c>
      <c r="AL205" s="50">
        <f>'cieki 2022'!BR206</f>
        <v>0.05</v>
      </c>
      <c r="AM205" s="50">
        <f>'cieki 2022'!BT206</f>
        <v>0.05</v>
      </c>
      <c r="AN205" s="50">
        <f>'cieki 2022'!BU206</f>
        <v>0.05</v>
      </c>
      <c r="AO205" s="50">
        <f>'cieki 2022'!BV206</f>
        <v>0.05</v>
      </c>
      <c r="AP205" s="50">
        <f>'cieki 2022'!BW206</f>
        <v>0.1</v>
      </c>
      <c r="AQ205" s="50">
        <f>'cieki 2022'!BY206</f>
        <v>25</v>
      </c>
      <c r="AR205" s="37">
        <f>'cieki 2022'!CJ206</f>
        <v>5.0000000000000001E-3</v>
      </c>
      <c r="AS205" s="50">
        <f>'cieki 2022'!CM206</f>
        <v>0.5</v>
      </c>
      <c r="AT205" s="50">
        <f>'cieki 2022'!CR206</f>
        <v>0.5</v>
      </c>
      <c r="AU205" s="53">
        <f>'cieki 2022'!CW206</f>
        <v>9.4000000000000004E-3</v>
      </c>
      <c r="AV205" s="50">
        <f>'cieki 2022'!DB206</f>
        <v>0.05</v>
      </c>
      <c r="AW205" s="50">
        <f>'cieki 2022'!DC206</f>
        <v>0.05</v>
      </c>
      <c r="AX205" s="74">
        <f>'cieki 2022'!DD206</f>
        <v>0.05</v>
      </c>
      <c r="AY205" s="71" t="s">
        <v>164</v>
      </c>
      <c r="AZ205" s="143"/>
    </row>
    <row r="206" spans="1:52" s="49" customFormat="1" x14ac:dyDescent="0.2">
      <c r="A206" s="7">
        <f>'cieki 2022'!B207</f>
        <v>389</v>
      </c>
      <c r="B206" s="12" t="str">
        <f>'cieki 2022'!D207</f>
        <v>Widna - Kałków</v>
      </c>
      <c r="C206" s="37">
        <f>'cieki 2022'!I207</f>
        <v>0.05</v>
      </c>
      <c r="D206" s="37">
        <f>'cieki 2022'!J207</f>
        <v>1.5</v>
      </c>
      <c r="E206" s="37">
        <f>'cieki 2022'!L207</f>
        <v>2.5000000000000001E-2</v>
      </c>
      <c r="F206" s="37">
        <f>'cieki 2022'!N207</f>
        <v>5.6</v>
      </c>
      <c r="G206" s="37">
        <f>'cieki 2022'!O207</f>
        <v>6.93</v>
      </c>
      <c r="H206" s="37">
        <f>'cieki 2022'!P207</f>
        <v>5.0000000000000001E-4</v>
      </c>
      <c r="I206" s="37">
        <f>'cieki 2022'!S207</f>
        <v>4.1399999999999997</v>
      </c>
      <c r="J206" s="37">
        <f>'cieki 2022'!T207</f>
        <v>10.3</v>
      </c>
      <c r="K206" s="50">
        <f>'cieki 2022'!X207</f>
        <v>20.6</v>
      </c>
      <c r="L206" s="50">
        <f>'cieki 2022'!AA207</f>
        <v>5970</v>
      </c>
      <c r="M206" s="50">
        <f>'cieki 2022'!AB207</f>
        <v>163</v>
      </c>
      <c r="N206" s="50">
        <f>'cieki 2022'!AH207</f>
        <v>7</v>
      </c>
      <c r="O206" s="50">
        <f>'cieki 2022'!AI207</f>
        <v>6</v>
      </c>
      <c r="P206" s="50">
        <f>'cieki 2022'!AJ207</f>
        <v>2.5</v>
      </c>
      <c r="Q206" s="50">
        <f>'cieki 2022'!AK207</f>
        <v>21</v>
      </c>
      <c r="R206" s="50">
        <f>'cieki 2022'!AL207</f>
        <v>12</v>
      </c>
      <c r="S206" s="50">
        <f>'cieki 2022'!AM207</f>
        <v>7</v>
      </c>
      <c r="T206" s="50">
        <f>'cieki 2022'!AN207</f>
        <v>10</v>
      </c>
      <c r="U206" s="50">
        <f>'cieki 2022'!AP207</f>
        <v>8</v>
      </c>
      <c r="V206" s="50">
        <f>'cieki 2022'!AQ207</f>
        <v>1.5</v>
      </c>
      <c r="W206" s="50">
        <f>'cieki 2022'!AR207</f>
        <v>2.5</v>
      </c>
      <c r="X206" s="50">
        <f>'cieki 2022'!AS207</f>
        <v>2.5</v>
      </c>
      <c r="Y206" s="50">
        <f>'cieki 2022'!AT207</f>
        <v>15</v>
      </c>
      <c r="Z206" s="50">
        <f>'cieki 2022'!AU207</f>
        <v>13</v>
      </c>
      <c r="AA206" s="50">
        <f>'cieki 2022'!AV207</f>
        <v>6</v>
      </c>
      <c r="AB206" s="50">
        <f>'cieki 2022'!AW207</f>
        <v>6</v>
      </c>
      <c r="AC206" s="50">
        <f>'cieki 2022'!AX207</f>
        <v>16</v>
      </c>
      <c r="AD206" s="50">
        <f>'cieki 2022'!AY207</f>
        <v>2.5</v>
      </c>
      <c r="AE206" s="50">
        <f>'cieki 2022'!BA207</f>
        <v>106</v>
      </c>
      <c r="AF206" s="50">
        <f>'cieki 2022'!BI207</f>
        <v>0.5</v>
      </c>
      <c r="AG206" s="50">
        <f>'cieki 2022'!BK207</f>
        <v>0.5</v>
      </c>
      <c r="AH206" s="50">
        <f>'cieki 2022'!BL207</f>
        <v>0.05</v>
      </c>
      <c r="AI206" s="50">
        <f>'cieki 2022'!BM207</f>
        <v>0.05</v>
      </c>
      <c r="AJ206" s="50">
        <f>'cieki 2022'!BN207</f>
        <v>0.05</v>
      </c>
      <c r="AK206" s="50">
        <f>'cieki 2022'!BQ207</f>
        <v>0.4</v>
      </c>
      <c r="AL206" s="50">
        <f>'cieki 2022'!BR207</f>
        <v>0.05</v>
      </c>
      <c r="AM206" s="50">
        <f>'cieki 2022'!BT207</f>
        <v>0.05</v>
      </c>
      <c r="AN206" s="50">
        <f>'cieki 2022'!BU207</f>
        <v>0.05</v>
      </c>
      <c r="AO206" s="50">
        <f>'cieki 2022'!BV207</f>
        <v>0.05</v>
      </c>
      <c r="AP206" s="50">
        <f>'cieki 2022'!BW207</f>
        <v>0.1</v>
      </c>
      <c r="AQ206" s="139">
        <f>'cieki 2022'!BY207</f>
        <v>0</v>
      </c>
      <c r="AR206" s="139">
        <f>'cieki 2022'!CJ207</f>
        <v>0</v>
      </c>
      <c r="AS206" s="139">
        <f>'cieki 2022'!CM207</f>
        <v>0</v>
      </c>
      <c r="AT206" s="139">
        <f>'cieki 2022'!CR207</f>
        <v>0</v>
      </c>
      <c r="AU206" s="139">
        <f>'cieki 2022'!CW207</f>
        <v>0</v>
      </c>
      <c r="AV206" s="139">
        <f>'cieki 2022'!DB207</f>
        <v>0</v>
      </c>
      <c r="AW206" s="50">
        <f>'cieki 2022'!DC207</f>
        <v>0.05</v>
      </c>
      <c r="AX206" s="74">
        <f>'cieki 2022'!DD207</f>
        <v>0.05</v>
      </c>
      <c r="AY206" s="72" t="s">
        <v>161</v>
      </c>
      <c r="AZ206" s="143"/>
    </row>
    <row r="207" spans="1:52" s="49" customFormat="1" x14ac:dyDescent="0.2">
      <c r="A207" s="7">
        <f>'cieki 2022'!B208</f>
        <v>392</v>
      </c>
      <c r="B207" s="12" t="str">
        <f>'cieki 2022'!D208</f>
        <v>Wielki Potok - Równe</v>
      </c>
      <c r="C207" s="37">
        <f>'cieki 2022'!I208</f>
        <v>0.05</v>
      </c>
      <c r="D207" s="37">
        <f>'cieki 2022'!J208</f>
        <v>1.5</v>
      </c>
      <c r="E207" s="37">
        <f>'cieki 2022'!L208</f>
        <v>2.5000000000000001E-2</v>
      </c>
      <c r="F207" s="37">
        <f>'cieki 2022'!N208</f>
        <v>22.1</v>
      </c>
      <c r="G207" s="37">
        <f>'cieki 2022'!O208</f>
        <v>11.6</v>
      </c>
      <c r="H207" s="37">
        <f>'cieki 2022'!P208</f>
        <v>3.56E-2</v>
      </c>
      <c r="I207" s="37">
        <f>'cieki 2022'!S208</f>
        <v>18.5</v>
      </c>
      <c r="J207" s="37">
        <f>'cieki 2022'!T208</f>
        <v>12.6</v>
      </c>
      <c r="K207" s="50">
        <f>'cieki 2022'!X208</f>
        <v>40.1</v>
      </c>
      <c r="L207" s="50">
        <f>'cieki 2022'!AA208</f>
        <v>28672.2</v>
      </c>
      <c r="M207" s="50">
        <f>'cieki 2022'!AB208</f>
        <v>385</v>
      </c>
      <c r="N207" s="50">
        <f>'cieki 2022'!AH208</f>
        <v>41</v>
      </c>
      <c r="O207" s="50">
        <f>'cieki 2022'!AI208</f>
        <v>15</v>
      </c>
      <c r="P207" s="50">
        <f>'cieki 2022'!AJ208</f>
        <v>2.5</v>
      </c>
      <c r="Q207" s="50">
        <f>'cieki 2022'!AK208</f>
        <v>16</v>
      </c>
      <c r="R207" s="50">
        <f>'cieki 2022'!AL208</f>
        <v>6</v>
      </c>
      <c r="S207" s="50">
        <f>'cieki 2022'!AM208</f>
        <v>2.5</v>
      </c>
      <c r="T207" s="50">
        <f>'cieki 2022'!AN208</f>
        <v>2.5</v>
      </c>
      <c r="U207" s="50">
        <f>'cieki 2022'!AP208</f>
        <v>2.5</v>
      </c>
      <c r="V207" s="50">
        <f>'cieki 2022'!AQ208</f>
        <v>1.5</v>
      </c>
      <c r="W207" s="50">
        <f>'cieki 2022'!AR208</f>
        <v>7</v>
      </c>
      <c r="X207" s="50">
        <f>'cieki 2022'!AS208</f>
        <v>2.5</v>
      </c>
      <c r="Y207" s="50">
        <f>'cieki 2022'!AT208</f>
        <v>5</v>
      </c>
      <c r="Z207" s="50">
        <f>'cieki 2022'!AU208</f>
        <v>2.5</v>
      </c>
      <c r="AA207" s="50">
        <f>'cieki 2022'!AV208</f>
        <v>2.5</v>
      </c>
      <c r="AB207" s="50">
        <f>'cieki 2022'!AW208</f>
        <v>2.5</v>
      </c>
      <c r="AC207" s="50">
        <f>'cieki 2022'!AX208</f>
        <v>11</v>
      </c>
      <c r="AD207" s="50">
        <f>'cieki 2022'!AY208</f>
        <v>2.5</v>
      </c>
      <c r="AE207" s="50">
        <f>'cieki 2022'!BA208</f>
        <v>106.5</v>
      </c>
      <c r="AF207" s="50">
        <f>'cieki 2022'!BI208</f>
        <v>0.5</v>
      </c>
      <c r="AG207" s="50">
        <f>'cieki 2022'!BK208</f>
        <v>0.5</v>
      </c>
      <c r="AH207" s="50">
        <f>'cieki 2022'!BL208</f>
        <v>0.05</v>
      </c>
      <c r="AI207" s="50">
        <f>'cieki 2022'!BM208</f>
        <v>0.05</v>
      </c>
      <c r="AJ207" s="50">
        <f>'cieki 2022'!BN208</f>
        <v>0.05</v>
      </c>
      <c r="AK207" s="50">
        <f>'cieki 2022'!BQ208</f>
        <v>0.4</v>
      </c>
      <c r="AL207" s="50">
        <f>'cieki 2022'!BR208</f>
        <v>0.05</v>
      </c>
      <c r="AM207" s="50">
        <f>'cieki 2022'!BT208</f>
        <v>0.05</v>
      </c>
      <c r="AN207" s="50">
        <f>'cieki 2022'!BU208</f>
        <v>0.05</v>
      </c>
      <c r="AO207" s="50">
        <f>'cieki 2022'!BV208</f>
        <v>0.05</v>
      </c>
      <c r="AP207" s="50">
        <f>'cieki 2022'!BW208</f>
        <v>0.1</v>
      </c>
      <c r="AQ207" s="139">
        <f>'cieki 2022'!BY208</f>
        <v>0</v>
      </c>
      <c r="AR207" s="139">
        <f>'cieki 2022'!CJ208</f>
        <v>0</v>
      </c>
      <c r="AS207" s="139">
        <f>'cieki 2022'!CM208</f>
        <v>0</v>
      </c>
      <c r="AT207" s="139">
        <f>'cieki 2022'!CR208</f>
        <v>0</v>
      </c>
      <c r="AU207" s="139">
        <f>'cieki 2022'!CW208</f>
        <v>0</v>
      </c>
      <c r="AV207" s="139">
        <f>'cieki 2022'!DB208</f>
        <v>0</v>
      </c>
      <c r="AW207" s="50">
        <f>'cieki 2022'!DC208</f>
        <v>0.05</v>
      </c>
      <c r="AX207" s="74">
        <f>'cieki 2022'!DD208</f>
        <v>0.05</v>
      </c>
      <c r="AY207" s="81" t="s">
        <v>162</v>
      </c>
      <c r="AZ207" s="143"/>
    </row>
    <row r="208" spans="1:52" s="49" customFormat="1" x14ac:dyDescent="0.2">
      <c r="A208" s="7">
        <f>'cieki 2022'!B209</f>
        <v>394</v>
      </c>
      <c r="B208" s="12" t="str">
        <f>'cieki 2022'!D209</f>
        <v>Wieprz - Drążgów</v>
      </c>
      <c r="C208" s="37">
        <f>'cieki 2022'!I209</f>
        <v>0.05</v>
      </c>
      <c r="D208" s="37">
        <f>'cieki 2022'!J209</f>
        <v>1.5</v>
      </c>
      <c r="E208" s="37">
        <f>'cieki 2022'!L209</f>
        <v>2.5000000000000001E-2</v>
      </c>
      <c r="F208" s="37">
        <f>'cieki 2022'!N209</f>
        <v>4.84</v>
      </c>
      <c r="G208" s="37">
        <f>'cieki 2022'!O209</f>
        <v>4.55</v>
      </c>
      <c r="H208" s="37">
        <f>'cieki 2022'!P209</f>
        <v>7.7999999999999996E-3</v>
      </c>
      <c r="I208" s="37">
        <f>'cieki 2022'!S209</f>
        <v>2.96</v>
      </c>
      <c r="J208" s="37">
        <f>'cieki 2022'!T209</f>
        <v>1.7</v>
      </c>
      <c r="K208" s="50">
        <f>'cieki 2022'!X209</f>
        <v>17.7</v>
      </c>
      <c r="L208" s="50">
        <f>'cieki 2022'!AA209</f>
        <v>4230</v>
      </c>
      <c r="M208" s="50">
        <f>'cieki 2022'!AB209</f>
        <v>177</v>
      </c>
      <c r="N208" s="50">
        <f>'cieki 2022'!AH209</f>
        <v>15</v>
      </c>
      <c r="O208" s="50">
        <f>'cieki 2022'!AI209</f>
        <v>10</v>
      </c>
      <c r="P208" s="50">
        <f>'cieki 2022'!AJ209</f>
        <v>2.5</v>
      </c>
      <c r="Q208" s="50">
        <f>'cieki 2022'!AK209</f>
        <v>16</v>
      </c>
      <c r="R208" s="50">
        <f>'cieki 2022'!AL209</f>
        <v>13</v>
      </c>
      <c r="S208" s="50">
        <f>'cieki 2022'!AM209</f>
        <v>2.5</v>
      </c>
      <c r="T208" s="50">
        <f>'cieki 2022'!AN209</f>
        <v>9</v>
      </c>
      <c r="U208" s="50">
        <f>'cieki 2022'!AP209</f>
        <v>6</v>
      </c>
      <c r="V208" s="50">
        <f>'cieki 2022'!AQ209</f>
        <v>1.5</v>
      </c>
      <c r="W208" s="50">
        <f>'cieki 2022'!AR209</f>
        <v>2.5</v>
      </c>
      <c r="X208" s="50">
        <f>'cieki 2022'!AS209</f>
        <v>2.5</v>
      </c>
      <c r="Y208" s="50">
        <f>'cieki 2022'!AT209</f>
        <v>10</v>
      </c>
      <c r="Z208" s="50">
        <f>'cieki 2022'!AU209</f>
        <v>11</v>
      </c>
      <c r="AA208" s="50">
        <f>'cieki 2022'!AV209</f>
        <v>2.5</v>
      </c>
      <c r="AB208" s="50">
        <f>'cieki 2022'!AW209</f>
        <v>2.5</v>
      </c>
      <c r="AC208" s="50">
        <f>'cieki 2022'!AX209</f>
        <v>10</v>
      </c>
      <c r="AD208" s="50">
        <f>'cieki 2022'!AY209</f>
        <v>2.5</v>
      </c>
      <c r="AE208" s="50">
        <f>'cieki 2022'!BA209</f>
        <v>98</v>
      </c>
      <c r="AF208" s="50">
        <f>'cieki 2022'!BI209</f>
        <v>0.5</v>
      </c>
      <c r="AG208" s="50">
        <f>'cieki 2022'!BK209</f>
        <v>0.5</v>
      </c>
      <c r="AH208" s="50">
        <f>'cieki 2022'!BL209</f>
        <v>0.05</v>
      </c>
      <c r="AI208" s="50">
        <f>'cieki 2022'!BM209</f>
        <v>0.05</v>
      </c>
      <c r="AJ208" s="50">
        <f>'cieki 2022'!BN209</f>
        <v>0.05</v>
      </c>
      <c r="AK208" s="50">
        <f>'cieki 2022'!BQ209</f>
        <v>0.4</v>
      </c>
      <c r="AL208" s="50">
        <f>'cieki 2022'!BR209</f>
        <v>0.05</v>
      </c>
      <c r="AM208" s="50">
        <f>'cieki 2022'!BT209</f>
        <v>0.05</v>
      </c>
      <c r="AN208" s="50">
        <f>'cieki 2022'!BU209</f>
        <v>0.05</v>
      </c>
      <c r="AO208" s="50">
        <f>'cieki 2022'!BV209</f>
        <v>0.05</v>
      </c>
      <c r="AP208" s="50">
        <f>'cieki 2022'!BW209</f>
        <v>0.1</v>
      </c>
      <c r="AQ208" s="139">
        <f>'cieki 2022'!BY209</f>
        <v>0</v>
      </c>
      <c r="AR208" s="139">
        <f>'cieki 2022'!CJ209</f>
        <v>0</v>
      </c>
      <c r="AS208" s="139">
        <f>'cieki 2022'!CM209</f>
        <v>0</v>
      </c>
      <c r="AT208" s="139">
        <f>'cieki 2022'!CR209</f>
        <v>0</v>
      </c>
      <c r="AU208" s="139">
        <f>'cieki 2022'!CW209</f>
        <v>0</v>
      </c>
      <c r="AV208" s="139">
        <f>'cieki 2022'!DB209</f>
        <v>0</v>
      </c>
      <c r="AW208" s="50">
        <f>'cieki 2022'!DC209</f>
        <v>0.05</v>
      </c>
      <c r="AX208" s="74">
        <f>'cieki 2022'!DD209</f>
        <v>0.05</v>
      </c>
      <c r="AY208" s="72" t="s">
        <v>161</v>
      </c>
      <c r="AZ208" s="143"/>
    </row>
    <row r="209" spans="1:52" s="49" customFormat="1" x14ac:dyDescent="0.2">
      <c r="A209" s="7">
        <f>'cieki 2022'!B210</f>
        <v>395</v>
      </c>
      <c r="B209" s="12" t="str">
        <f>'cieki 2022'!D210</f>
        <v>Wieprz - Deszkowice</v>
      </c>
      <c r="C209" s="37">
        <f>'cieki 2022'!I210</f>
        <v>0.05</v>
      </c>
      <c r="D209" s="37">
        <f>'cieki 2022'!J210</f>
        <v>4.16</v>
      </c>
      <c r="E209" s="37">
        <f>'cieki 2022'!L210</f>
        <v>2.5000000000000001E-2</v>
      </c>
      <c r="F209" s="37">
        <f>'cieki 2022'!N210</f>
        <v>13.9</v>
      </c>
      <c r="G209" s="37">
        <f>'cieki 2022'!O210</f>
        <v>15.5</v>
      </c>
      <c r="H209" s="37">
        <f>'cieki 2022'!P210</f>
        <v>5.4600000000000003E-2</v>
      </c>
      <c r="I209" s="37">
        <f>'cieki 2022'!S210</f>
        <v>10.4</v>
      </c>
      <c r="J209" s="37">
        <f>'cieki 2022'!T210</f>
        <v>8.85</v>
      </c>
      <c r="K209" s="50">
        <f>'cieki 2022'!X210</f>
        <v>67.900000000000006</v>
      </c>
      <c r="L209" s="50">
        <f>'cieki 2022'!AA210</f>
        <v>11900</v>
      </c>
      <c r="M209" s="50">
        <f>'cieki 2022'!AB210</f>
        <v>518.04</v>
      </c>
      <c r="N209" s="50">
        <f>'cieki 2022'!AH210</f>
        <v>14</v>
      </c>
      <c r="O209" s="50">
        <f>'cieki 2022'!AI210</f>
        <v>41</v>
      </c>
      <c r="P209" s="50">
        <f>'cieki 2022'!AJ210</f>
        <v>10</v>
      </c>
      <c r="Q209" s="50">
        <f>'cieki 2022'!AK210</f>
        <v>123</v>
      </c>
      <c r="R209" s="50">
        <f>'cieki 2022'!AL210</f>
        <v>42</v>
      </c>
      <c r="S209" s="50">
        <f>'cieki 2022'!AM210</f>
        <v>31</v>
      </c>
      <c r="T209" s="50">
        <f>'cieki 2022'!AN210</f>
        <v>30</v>
      </c>
      <c r="U209" s="50">
        <f>'cieki 2022'!AP210</f>
        <v>23</v>
      </c>
      <c r="V209" s="50">
        <f>'cieki 2022'!AQ210</f>
        <v>1.5</v>
      </c>
      <c r="W209" s="50">
        <f>'cieki 2022'!AR210</f>
        <v>2.5</v>
      </c>
      <c r="X209" s="50">
        <f>'cieki 2022'!AS210</f>
        <v>11</v>
      </c>
      <c r="Y209" s="50">
        <f>'cieki 2022'!AT210</f>
        <v>60</v>
      </c>
      <c r="Z209" s="50">
        <f>'cieki 2022'!AU210</f>
        <v>54</v>
      </c>
      <c r="AA209" s="50">
        <f>'cieki 2022'!AV210</f>
        <v>18</v>
      </c>
      <c r="AB209" s="50">
        <f>'cieki 2022'!AW210</f>
        <v>28</v>
      </c>
      <c r="AC209" s="50">
        <f>'cieki 2022'!AX210</f>
        <v>32</v>
      </c>
      <c r="AD209" s="50">
        <f>'cieki 2022'!AY210</f>
        <v>10</v>
      </c>
      <c r="AE209" s="50">
        <f>'cieki 2022'!BA210</f>
        <v>438</v>
      </c>
      <c r="AF209" s="50">
        <f>'cieki 2022'!BI210</f>
        <v>0.5</v>
      </c>
      <c r="AG209" s="50">
        <f>'cieki 2022'!BK210</f>
        <v>0.5</v>
      </c>
      <c r="AH209" s="50">
        <f>'cieki 2022'!BL210</f>
        <v>0.05</v>
      </c>
      <c r="AI209" s="50">
        <f>'cieki 2022'!BM210</f>
        <v>0.05</v>
      </c>
      <c r="AJ209" s="50">
        <f>'cieki 2022'!BN210</f>
        <v>0.05</v>
      </c>
      <c r="AK209" s="50">
        <f>'cieki 2022'!BQ210</f>
        <v>0.4</v>
      </c>
      <c r="AL209" s="50">
        <f>'cieki 2022'!BR210</f>
        <v>0.05</v>
      </c>
      <c r="AM209" s="50">
        <f>'cieki 2022'!BT210</f>
        <v>0.05</v>
      </c>
      <c r="AN209" s="50">
        <f>'cieki 2022'!BU210</f>
        <v>0.05</v>
      </c>
      <c r="AO209" s="50">
        <f>'cieki 2022'!BV210</f>
        <v>0.05</v>
      </c>
      <c r="AP209" s="50">
        <f>'cieki 2022'!BW210</f>
        <v>0.1</v>
      </c>
      <c r="AQ209" s="139">
        <f>'cieki 2022'!BY210</f>
        <v>0</v>
      </c>
      <c r="AR209" s="139">
        <f>'cieki 2022'!CJ210</f>
        <v>0</v>
      </c>
      <c r="AS209" s="139">
        <f>'cieki 2022'!CM210</f>
        <v>0</v>
      </c>
      <c r="AT209" s="139">
        <f>'cieki 2022'!CR210</f>
        <v>0</v>
      </c>
      <c r="AU209" s="139">
        <f>'cieki 2022'!CW210</f>
        <v>0</v>
      </c>
      <c r="AV209" s="139">
        <f>'cieki 2022'!DB210</f>
        <v>0</v>
      </c>
      <c r="AW209" s="50">
        <f>'cieki 2022'!DC210</f>
        <v>0.05</v>
      </c>
      <c r="AX209" s="74">
        <f>'cieki 2022'!DD210</f>
        <v>0.05</v>
      </c>
      <c r="AY209" s="81" t="s">
        <v>162</v>
      </c>
      <c r="AZ209" s="143"/>
    </row>
    <row r="210" spans="1:52" s="49" customFormat="1" x14ac:dyDescent="0.2">
      <c r="A210" s="7">
        <f>'cieki 2022'!B211</f>
        <v>396</v>
      </c>
      <c r="B210" s="12" t="str">
        <f>'cieki 2022'!D211</f>
        <v>Wierchomlanka - Wierchomla</v>
      </c>
      <c r="C210" s="37">
        <f>'cieki 2022'!I211</f>
        <v>0.05</v>
      </c>
      <c r="D210" s="37">
        <f>'cieki 2022'!J211</f>
        <v>3.2</v>
      </c>
      <c r="E210" s="37">
        <f>'cieki 2022'!L211</f>
        <v>2.5000000000000001E-2</v>
      </c>
      <c r="F210" s="37">
        <f>'cieki 2022'!N211</f>
        <v>12.4</v>
      </c>
      <c r="G210" s="37">
        <f>'cieki 2022'!O211</f>
        <v>5.09</v>
      </c>
      <c r="H210" s="37">
        <f>'cieki 2022'!P211</f>
        <v>8.3000000000000001E-3</v>
      </c>
      <c r="I210" s="37">
        <f>'cieki 2022'!S211</f>
        <v>9.7100000000000009</v>
      </c>
      <c r="J210" s="37">
        <f>'cieki 2022'!T211</f>
        <v>4.32</v>
      </c>
      <c r="K210" s="50">
        <f>'cieki 2022'!X211</f>
        <v>16.7</v>
      </c>
      <c r="L210" s="50">
        <f>'cieki 2022'!AA211</f>
        <v>11800</v>
      </c>
      <c r="M210" s="50">
        <f>'cieki 2022'!AB211</f>
        <v>168</v>
      </c>
      <c r="N210" s="50">
        <f>'cieki 2022'!AH211</f>
        <v>2.5</v>
      </c>
      <c r="O210" s="50">
        <f>'cieki 2022'!AI211</f>
        <v>9</v>
      </c>
      <c r="P210" s="50">
        <f>'cieki 2022'!AJ211</f>
        <v>2.5</v>
      </c>
      <c r="Q210" s="50">
        <f>'cieki 2022'!AK211</f>
        <v>17</v>
      </c>
      <c r="R210" s="50">
        <f>'cieki 2022'!AL211</f>
        <v>7</v>
      </c>
      <c r="S210" s="50">
        <f>'cieki 2022'!AM211</f>
        <v>5</v>
      </c>
      <c r="T210" s="50">
        <f>'cieki 2022'!AN211</f>
        <v>6</v>
      </c>
      <c r="U210" s="50">
        <f>'cieki 2022'!AP211</f>
        <v>2.5</v>
      </c>
      <c r="V210" s="50">
        <f>'cieki 2022'!AQ211</f>
        <v>1.5</v>
      </c>
      <c r="W210" s="50">
        <f>'cieki 2022'!AR211</f>
        <v>2.5</v>
      </c>
      <c r="X210" s="50">
        <f>'cieki 2022'!AS211</f>
        <v>5</v>
      </c>
      <c r="Y210" s="50">
        <f>'cieki 2022'!AT211</f>
        <v>10</v>
      </c>
      <c r="Z210" s="50">
        <f>'cieki 2022'!AU211</f>
        <v>7</v>
      </c>
      <c r="AA210" s="50">
        <f>'cieki 2022'!AV211</f>
        <v>2.5</v>
      </c>
      <c r="AB210" s="50">
        <f>'cieki 2022'!AW211</f>
        <v>2.5</v>
      </c>
      <c r="AC210" s="50">
        <f>'cieki 2022'!AX211</f>
        <v>9</v>
      </c>
      <c r="AD210" s="50">
        <f>'cieki 2022'!AY211</f>
        <v>2.5</v>
      </c>
      <c r="AE210" s="50">
        <f>'cieki 2022'!BA211</f>
        <v>77.5</v>
      </c>
      <c r="AF210" s="50">
        <f>'cieki 2022'!BI211</f>
        <v>0.5</v>
      </c>
      <c r="AG210" s="50">
        <f>'cieki 2022'!BK211</f>
        <v>0.5</v>
      </c>
      <c r="AH210" s="50">
        <f>'cieki 2022'!BL211</f>
        <v>0.05</v>
      </c>
      <c r="AI210" s="50">
        <f>'cieki 2022'!BM211</f>
        <v>0.05</v>
      </c>
      <c r="AJ210" s="50">
        <f>'cieki 2022'!BN211</f>
        <v>0.05</v>
      </c>
      <c r="AK210" s="50">
        <f>'cieki 2022'!BQ211</f>
        <v>0.4</v>
      </c>
      <c r="AL210" s="50">
        <f>'cieki 2022'!BR211</f>
        <v>0.05</v>
      </c>
      <c r="AM210" s="50">
        <f>'cieki 2022'!BT211</f>
        <v>0.05</v>
      </c>
      <c r="AN210" s="50">
        <f>'cieki 2022'!BU211</f>
        <v>0.05</v>
      </c>
      <c r="AO210" s="50">
        <f>'cieki 2022'!BV211</f>
        <v>0.05</v>
      </c>
      <c r="AP210" s="50">
        <f>'cieki 2022'!BW211</f>
        <v>0.1</v>
      </c>
      <c r="AQ210" s="139">
        <f>'cieki 2022'!BY211</f>
        <v>0</v>
      </c>
      <c r="AR210" s="139">
        <f>'cieki 2022'!CJ211</f>
        <v>0</v>
      </c>
      <c r="AS210" s="139">
        <f>'cieki 2022'!CM211</f>
        <v>0</v>
      </c>
      <c r="AT210" s="139">
        <f>'cieki 2022'!CR211</f>
        <v>0</v>
      </c>
      <c r="AU210" s="139">
        <f>'cieki 2022'!CW211</f>
        <v>0</v>
      </c>
      <c r="AV210" s="139">
        <f>'cieki 2022'!DB211</f>
        <v>0</v>
      </c>
      <c r="AW210" s="50">
        <f>'cieki 2022'!DC211</f>
        <v>0.05</v>
      </c>
      <c r="AX210" s="74">
        <f>'cieki 2022'!DD211</f>
        <v>0.05</v>
      </c>
      <c r="AY210" s="72" t="s">
        <v>161</v>
      </c>
      <c r="AZ210" s="143"/>
    </row>
    <row r="211" spans="1:52" s="49" customFormat="1" x14ac:dyDescent="0.2">
      <c r="A211" s="7">
        <f>'cieki 2022'!B212</f>
        <v>397</v>
      </c>
      <c r="B211" s="12" t="str">
        <f>'cieki 2022'!D212</f>
        <v>Wisła - poniżej ujścia Iłownicy</v>
      </c>
      <c r="C211" s="37">
        <f>'cieki 2022'!I212</f>
        <v>0.05</v>
      </c>
      <c r="D211" s="37">
        <f>'cieki 2022'!J212</f>
        <v>1.5</v>
      </c>
      <c r="E211" s="37">
        <f>'cieki 2022'!L212</f>
        <v>2.5000000000000001E-2</v>
      </c>
      <c r="F211" s="37">
        <f>'cieki 2022'!N212</f>
        <v>5.82</v>
      </c>
      <c r="G211" s="37">
        <f>'cieki 2022'!O212</f>
        <v>9.11</v>
      </c>
      <c r="H211" s="37">
        <f>'cieki 2022'!P212</f>
        <v>5.0000000000000001E-4</v>
      </c>
      <c r="I211" s="37">
        <f>'cieki 2022'!S212</f>
        <v>3.4</v>
      </c>
      <c r="J211" s="37">
        <f>'cieki 2022'!T212</f>
        <v>6.82</v>
      </c>
      <c r="K211" s="50">
        <f>'cieki 2022'!X212</f>
        <v>27.7</v>
      </c>
      <c r="L211" s="50">
        <f>'cieki 2022'!AA212</f>
        <v>4160</v>
      </c>
      <c r="M211" s="50">
        <f>'cieki 2022'!AB212</f>
        <v>82</v>
      </c>
      <c r="N211" s="50">
        <f>'cieki 2022'!AH212</f>
        <v>21</v>
      </c>
      <c r="O211" s="50">
        <f>'cieki 2022'!AI212</f>
        <v>102</v>
      </c>
      <c r="P211" s="50">
        <f>'cieki 2022'!AJ212</f>
        <v>65</v>
      </c>
      <c r="Q211" s="50">
        <f>'cieki 2022'!AK212</f>
        <v>424</v>
      </c>
      <c r="R211" s="50">
        <f>'cieki 2022'!AL212</f>
        <v>150</v>
      </c>
      <c r="S211" s="50">
        <f>'cieki 2022'!AM212</f>
        <v>147</v>
      </c>
      <c r="T211" s="50">
        <f>'cieki 2022'!AN212</f>
        <v>128</v>
      </c>
      <c r="U211" s="50">
        <f>'cieki 2022'!AP212</f>
        <v>79</v>
      </c>
      <c r="V211" s="50">
        <f>'cieki 2022'!AQ212</f>
        <v>1.5</v>
      </c>
      <c r="W211" s="50">
        <f>'cieki 2022'!AR212</f>
        <v>8</v>
      </c>
      <c r="X211" s="50">
        <f>'cieki 2022'!AS212</f>
        <v>9</v>
      </c>
      <c r="Y211" s="50">
        <f>'cieki 2022'!AT212</f>
        <v>289</v>
      </c>
      <c r="Z211" s="50">
        <f>'cieki 2022'!AU212</f>
        <v>152</v>
      </c>
      <c r="AA211" s="50">
        <f>'cieki 2022'!AV212</f>
        <v>60</v>
      </c>
      <c r="AB211" s="50">
        <f>'cieki 2022'!AW212</f>
        <v>72</v>
      </c>
      <c r="AC211" s="50">
        <f>'cieki 2022'!AX212</f>
        <v>95</v>
      </c>
      <c r="AD211" s="50">
        <f>'cieki 2022'!AY212</f>
        <v>43</v>
      </c>
      <c r="AE211" s="50">
        <f>'cieki 2022'!BA212</f>
        <v>1556.5</v>
      </c>
      <c r="AF211" s="50">
        <f>'cieki 2022'!BI212</f>
        <v>0.5</v>
      </c>
      <c r="AG211" s="50">
        <f>'cieki 2022'!BK212</f>
        <v>0.5</v>
      </c>
      <c r="AH211" s="50">
        <f>'cieki 2022'!BL212</f>
        <v>0.05</v>
      </c>
      <c r="AI211" s="50">
        <f>'cieki 2022'!BM212</f>
        <v>0.05</v>
      </c>
      <c r="AJ211" s="50">
        <f>'cieki 2022'!BN212</f>
        <v>0.05</v>
      </c>
      <c r="AK211" s="50">
        <f>'cieki 2022'!BQ212</f>
        <v>0.4</v>
      </c>
      <c r="AL211" s="50">
        <f>'cieki 2022'!BR212</f>
        <v>0.05</v>
      </c>
      <c r="AM211" s="50">
        <f>'cieki 2022'!BT212</f>
        <v>0.05</v>
      </c>
      <c r="AN211" s="50">
        <f>'cieki 2022'!BU212</f>
        <v>0.05</v>
      </c>
      <c r="AO211" s="50">
        <f>'cieki 2022'!BV212</f>
        <v>0.05</v>
      </c>
      <c r="AP211" s="50">
        <f>'cieki 2022'!BW212</f>
        <v>0.1</v>
      </c>
      <c r="AQ211" s="139">
        <f>'cieki 2022'!BY212</f>
        <v>0</v>
      </c>
      <c r="AR211" s="139">
        <f>'cieki 2022'!CJ212</f>
        <v>0</v>
      </c>
      <c r="AS211" s="139">
        <f>'cieki 2022'!CM212</f>
        <v>0</v>
      </c>
      <c r="AT211" s="139">
        <f>'cieki 2022'!CR212</f>
        <v>0</v>
      </c>
      <c r="AU211" s="139">
        <f>'cieki 2022'!CW212</f>
        <v>0</v>
      </c>
      <c r="AV211" s="139">
        <f>'cieki 2022'!DB212</f>
        <v>0</v>
      </c>
      <c r="AW211" s="50">
        <f>'cieki 2022'!DC212</f>
        <v>0.05</v>
      </c>
      <c r="AX211" s="74">
        <f>'cieki 2022'!DD212</f>
        <v>0.05</v>
      </c>
      <c r="AY211" s="81" t="s">
        <v>162</v>
      </c>
      <c r="AZ211" s="143"/>
    </row>
    <row r="212" spans="1:52" s="49" customFormat="1" x14ac:dyDescent="0.2">
      <c r="A212" s="7">
        <f>'cieki 2022'!B213</f>
        <v>398</v>
      </c>
      <c r="B212" s="12" t="str">
        <f>'cieki 2022'!D213</f>
        <v>Wisła  - Gołąb</v>
      </c>
      <c r="C212" s="37">
        <f>'cieki 2022'!I213</f>
        <v>0.05</v>
      </c>
      <c r="D212" s="37">
        <f>'cieki 2022'!J213</f>
        <v>1.5</v>
      </c>
      <c r="E212" s="37">
        <f>'cieki 2022'!L213</f>
        <v>2.5000000000000001E-2</v>
      </c>
      <c r="F212" s="37">
        <f>'cieki 2022'!N213</f>
        <v>2.04</v>
      </c>
      <c r="G212" s="37">
        <f>'cieki 2022'!O213</f>
        <v>3.81</v>
      </c>
      <c r="H212" s="37">
        <f>'cieki 2022'!P213</f>
        <v>2.8999999999999998E-3</v>
      </c>
      <c r="I212" s="37">
        <f>'cieki 2022'!S213</f>
        <v>0.2</v>
      </c>
      <c r="J212" s="37">
        <f>'cieki 2022'!T213</f>
        <v>0.5</v>
      </c>
      <c r="K212" s="50">
        <f>'cieki 2022'!X213</f>
        <v>18.600000000000001</v>
      </c>
      <c r="L212" s="50">
        <f>'cieki 2022'!AA213</f>
        <v>1840</v>
      </c>
      <c r="M212" s="50">
        <f>'cieki 2022'!AB213</f>
        <v>84.5</v>
      </c>
      <c r="N212" s="50">
        <f>'cieki 2022'!AH213</f>
        <v>6</v>
      </c>
      <c r="O212" s="50">
        <f>'cieki 2022'!AI213</f>
        <v>2.5</v>
      </c>
      <c r="P212" s="50">
        <f>'cieki 2022'!AJ213</f>
        <v>2.5</v>
      </c>
      <c r="Q212" s="50">
        <f>'cieki 2022'!AK213</f>
        <v>2.5</v>
      </c>
      <c r="R212" s="50">
        <f>'cieki 2022'!AL213</f>
        <v>2.5</v>
      </c>
      <c r="S212" s="50">
        <f>'cieki 2022'!AM213</f>
        <v>2.5</v>
      </c>
      <c r="T212" s="50">
        <f>'cieki 2022'!AN213</f>
        <v>2.5</v>
      </c>
      <c r="U212" s="50">
        <f>'cieki 2022'!AP213</f>
        <v>2.5</v>
      </c>
      <c r="V212" s="50">
        <f>'cieki 2022'!AQ213</f>
        <v>1.5</v>
      </c>
      <c r="W212" s="50">
        <f>'cieki 2022'!AR213</f>
        <v>2.5</v>
      </c>
      <c r="X212" s="50">
        <f>'cieki 2022'!AS213</f>
        <v>2.5</v>
      </c>
      <c r="Y212" s="50">
        <f>'cieki 2022'!AT213</f>
        <v>2.5</v>
      </c>
      <c r="Z212" s="50">
        <f>'cieki 2022'!AU213</f>
        <v>2.5</v>
      </c>
      <c r="AA212" s="50">
        <f>'cieki 2022'!AV213</f>
        <v>2.5</v>
      </c>
      <c r="AB212" s="50">
        <f>'cieki 2022'!AW213</f>
        <v>2.5</v>
      </c>
      <c r="AC212" s="50">
        <f>'cieki 2022'!AX213</f>
        <v>10</v>
      </c>
      <c r="AD212" s="50">
        <f>'cieki 2022'!AY213</f>
        <v>2.5</v>
      </c>
      <c r="AE212" s="50">
        <f>'cieki 2022'!BA213</f>
        <v>35</v>
      </c>
      <c r="AF212" s="50">
        <f>'cieki 2022'!BI213</f>
        <v>0.5</v>
      </c>
      <c r="AG212" s="50">
        <f>'cieki 2022'!BK213</f>
        <v>0.5</v>
      </c>
      <c r="AH212" s="50">
        <f>'cieki 2022'!BL213</f>
        <v>0.05</v>
      </c>
      <c r="AI212" s="50">
        <f>'cieki 2022'!BM213</f>
        <v>0.05</v>
      </c>
      <c r="AJ212" s="50">
        <f>'cieki 2022'!BN213</f>
        <v>0.05</v>
      </c>
      <c r="AK212" s="50">
        <f>'cieki 2022'!BQ213</f>
        <v>0.4</v>
      </c>
      <c r="AL212" s="50">
        <f>'cieki 2022'!BR213</f>
        <v>0.05</v>
      </c>
      <c r="AM212" s="50">
        <f>'cieki 2022'!BT213</f>
        <v>0.05</v>
      </c>
      <c r="AN212" s="50">
        <f>'cieki 2022'!BU213</f>
        <v>0.05</v>
      </c>
      <c r="AO212" s="50">
        <f>'cieki 2022'!BV213</f>
        <v>0.05</v>
      </c>
      <c r="AP212" s="50">
        <f>'cieki 2022'!BW213</f>
        <v>0.1</v>
      </c>
      <c r="AQ212" s="139">
        <f>'cieki 2022'!BY213</f>
        <v>0</v>
      </c>
      <c r="AR212" s="139">
        <f>'cieki 2022'!CJ213</f>
        <v>0</v>
      </c>
      <c r="AS212" s="139">
        <f>'cieki 2022'!CM213</f>
        <v>0</v>
      </c>
      <c r="AT212" s="139">
        <f>'cieki 2022'!CR213</f>
        <v>0</v>
      </c>
      <c r="AU212" s="139">
        <f>'cieki 2022'!CW213</f>
        <v>0</v>
      </c>
      <c r="AV212" s="139">
        <f>'cieki 2022'!DB213</f>
        <v>0</v>
      </c>
      <c r="AW212" s="50">
        <f>'cieki 2022'!DC213</f>
        <v>0.05</v>
      </c>
      <c r="AX212" s="74">
        <f>'cieki 2022'!DD213</f>
        <v>0.05</v>
      </c>
      <c r="AY212" s="72" t="s">
        <v>161</v>
      </c>
      <c r="AZ212" s="143"/>
    </row>
    <row r="213" spans="1:52" s="49" customFormat="1" x14ac:dyDescent="0.2">
      <c r="A213" s="7">
        <f>'cieki 2022'!B214</f>
        <v>399</v>
      </c>
      <c r="B213" s="12" t="str">
        <f>'cieki 2022'!D214</f>
        <v>Wisła  - Grobka</v>
      </c>
      <c r="C213" s="37">
        <f>'cieki 2022'!I214</f>
        <v>0.05</v>
      </c>
      <c r="D213" s="37">
        <f>'cieki 2022'!J214</f>
        <v>4.3899999999999997</v>
      </c>
      <c r="E213" s="37">
        <f>'cieki 2022'!L214</f>
        <v>2.14</v>
      </c>
      <c r="F213" s="37">
        <f>'cieki 2022'!N214</f>
        <v>23.3</v>
      </c>
      <c r="G213" s="37">
        <f>'cieki 2022'!O214</f>
        <v>28.4</v>
      </c>
      <c r="H213" s="37">
        <f>'cieki 2022'!P214</f>
        <v>0.123</v>
      </c>
      <c r="I213" s="37">
        <f>'cieki 2022'!S214</f>
        <v>17</v>
      </c>
      <c r="J213" s="37">
        <f>'cieki 2022'!T214</f>
        <v>60.8</v>
      </c>
      <c r="K213" s="50">
        <f>'cieki 2022'!X214</f>
        <v>228</v>
      </c>
      <c r="L213" s="50">
        <f>'cieki 2022'!AA214</f>
        <v>17508</v>
      </c>
      <c r="M213" s="50">
        <f>'cieki 2022'!AB214</f>
        <v>1438.14</v>
      </c>
      <c r="N213" s="50">
        <f>'cieki 2022'!AH214</f>
        <v>16</v>
      </c>
      <c r="O213" s="50">
        <f>'cieki 2022'!AI214</f>
        <v>21</v>
      </c>
      <c r="P213" s="50">
        <f>'cieki 2022'!AJ214</f>
        <v>2.5</v>
      </c>
      <c r="Q213" s="50">
        <f>'cieki 2022'!AK214</f>
        <v>60</v>
      </c>
      <c r="R213" s="50">
        <f>'cieki 2022'!AL214</f>
        <v>30</v>
      </c>
      <c r="S213" s="50">
        <f>'cieki 2022'!AM214</f>
        <v>15</v>
      </c>
      <c r="T213" s="50">
        <f>'cieki 2022'!AN214</f>
        <v>22</v>
      </c>
      <c r="U213" s="50">
        <f>'cieki 2022'!AP214</f>
        <v>18</v>
      </c>
      <c r="V213" s="50">
        <f>'cieki 2022'!AQ214</f>
        <v>1.5</v>
      </c>
      <c r="W213" s="50">
        <f>'cieki 2022'!AR214</f>
        <v>2.5</v>
      </c>
      <c r="X213" s="50">
        <f>'cieki 2022'!AS214</f>
        <v>2.5</v>
      </c>
      <c r="Y213" s="50">
        <f>'cieki 2022'!AT214</f>
        <v>38</v>
      </c>
      <c r="Z213" s="50">
        <f>'cieki 2022'!AU214</f>
        <v>35</v>
      </c>
      <c r="AA213" s="50">
        <f>'cieki 2022'!AV214</f>
        <v>13</v>
      </c>
      <c r="AB213" s="50">
        <f>'cieki 2022'!AW214</f>
        <v>20</v>
      </c>
      <c r="AC213" s="50">
        <f>'cieki 2022'!AX214</f>
        <v>29</v>
      </c>
      <c r="AD213" s="50">
        <f>'cieki 2022'!AY214</f>
        <v>8</v>
      </c>
      <c r="AE213" s="50">
        <f>'cieki 2022'!BA214</f>
        <v>259</v>
      </c>
      <c r="AF213" s="50">
        <f>'cieki 2022'!BI214</f>
        <v>0.5</v>
      </c>
      <c r="AG213" s="50">
        <f>'cieki 2022'!BK214</f>
        <v>0.5</v>
      </c>
      <c r="AH213" s="50">
        <f>'cieki 2022'!BL214</f>
        <v>0.05</v>
      </c>
      <c r="AI213" s="50">
        <f>'cieki 2022'!BM214</f>
        <v>0.05</v>
      </c>
      <c r="AJ213" s="50">
        <f>'cieki 2022'!BN214</f>
        <v>0.05</v>
      </c>
      <c r="AK213" s="50">
        <f>'cieki 2022'!BQ214</f>
        <v>0.4</v>
      </c>
      <c r="AL213" s="50">
        <f>'cieki 2022'!BR214</f>
        <v>0.05</v>
      </c>
      <c r="AM213" s="50">
        <f>'cieki 2022'!BT214</f>
        <v>0.05</v>
      </c>
      <c r="AN213" s="50">
        <f>'cieki 2022'!BU214</f>
        <v>0.05</v>
      </c>
      <c r="AO213" s="50">
        <f>'cieki 2022'!BV214</f>
        <v>0.05</v>
      </c>
      <c r="AP213" s="50">
        <f>'cieki 2022'!BW214</f>
        <v>0.1</v>
      </c>
      <c r="AQ213" s="139">
        <f>'cieki 2022'!BY214</f>
        <v>0</v>
      </c>
      <c r="AR213" s="139">
        <f>'cieki 2022'!CJ214</f>
        <v>0</v>
      </c>
      <c r="AS213" s="139">
        <f>'cieki 2022'!CM214</f>
        <v>0</v>
      </c>
      <c r="AT213" s="139">
        <f>'cieki 2022'!CR214</f>
        <v>0</v>
      </c>
      <c r="AU213" s="139">
        <f>'cieki 2022'!CW214</f>
        <v>0</v>
      </c>
      <c r="AV213" s="139">
        <f>'cieki 2022'!DB214</f>
        <v>0</v>
      </c>
      <c r="AW213" s="50">
        <f>'cieki 2022'!DC214</f>
        <v>0.05</v>
      </c>
      <c r="AX213" s="74">
        <f>'cieki 2022'!DD214</f>
        <v>0.05</v>
      </c>
      <c r="AY213" s="71" t="s">
        <v>164</v>
      </c>
      <c r="AZ213" s="143"/>
    </row>
    <row r="214" spans="1:52" s="49" customFormat="1" x14ac:dyDescent="0.2">
      <c r="A214" s="7">
        <f>'cieki 2022'!B215</f>
        <v>400</v>
      </c>
      <c r="B214" s="12" t="str">
        <f>'cieki 2022'!D215</f>
        <v>Wisła - Kiezmark</v>
      </c>
      <c r="C214" s="37">
        <f>'cieki 2022'!I215</f>
        <v>0.05</v>
      </c>
      <c r="D214" s="37">
        <f>'cieki 2022'!J215</f>
        <v>1.5</v>
      </c>
      <c r="E214" s="37">
        <f>'cieki 2022'!L215</f>
        <v>2.5000000000000001E-2</v>
      </c>
      <c r="F214" s="37">
        <f>'cieki 2022'!N215</f>
        <v>5.09</v>
      </c>
      <c r="G214" s="37">
        <f>'cieki 2022'!O215</f>
        <v>80.099999999999994</v>
      </c>
      <c r="H214" s="37">
        <f>'cieki 2022'!P215</f>
        <v>7.0000000000000001E-3</v>
      </c>
      <c r="I214" s="37">
        <f>'cieki 2022'!S215</f>
        <v>2.65</v>
      </c>
      <c r="J214" s="37">
        <f>'cieki 2022'!T215</f>
        <v>78.400000000000006</v>
      </c>
      <c r="K214" s="50">
        <f>'cieki 2022'!X215</f>
        <v>66.2</v>
      </c>
      <c r="L214" s="50">
        <f>'cieki 2022'!AA215</f>
        <v>2630</v>
      </c>
      <c r="M214" s="50">
        <f>'cieki 2022'!AB215</f>
        <v>57.5</v>
      </c>
      <c r="N214" s="50">
        <f>'cieki 2022'!AH215</f>
        <v>2.5</v>
      </c>
      <c r="O214" s="50">
        <f>'cieki 2022'!AI215</f>
        <v>7</v>
      </c>
      <c r="P214" s="50">
        <f>'cieki 2022'!AJ215</f>
        <v>2.5</v>
      </c>
      <c r="Q214" s="50">
        <f>'cieki 2022'!AK215</f>
        <v>6</v>
      </c>
      <c r="R214" s="50">
        <f>'cieki 2022'!AL215</f>
        <v>2.5</v>
      </c>
      <c r="S214" s="50">
        <f>'cieki 2022'!AM215</f>
        <v>2.5</v>
      </c>
      <c r="T214" s="50">
        <f>'cieki 2022'!AN215</f>
        <v>2.5</v>
      </c>
      <c r="U214" s="50">
        <f>'cieki 2022'!AP215</f>
        <v>2.5</v>
      </c>
      <c r="V214" s="50">
        <f>'cieki 2022'!AQ215</f>
        <v>1.5</v>
      </c>
      <c r="W214" s="50">
        <f>'cieki 2022'!AR215</f>
        <v>2.5</v>
      </c>
      <c r="X214" s="50">
        <f>'cieki 2022'!AS215</f>
        <v>2.5</v>
      </c>
      <c r="Y214" s="50">
        <f>'cieki 2022'!AT215</f>
        <v>2.5</v>
      </c>
      <c r="Z214" s="50">
        <f>'cieki 2022'!AU215</f>
        <v>2.5</v>
      </c>
      <c r="AA214" s="50">
        <f>'cieki 2022'!AV215</f>
        <v>2.5</v>
      </c>
      <c r="AB214" s="50">
        <f>'cieki 2022'!AW215</f>
        <v>2.5</v>
      </c>
      <c r="AC214" s="50">
        <f>'cieki 2022'!AX215</f>
        <v>5</v>
      </c>
      <c r="AD214" s="50">
        <f>'cieki 2022'!AY215</f>
        <v>2.5</v>
      </c>
      <c r="AE214" s="50">
        <f>'cieki 2022'!BA215</f>
        <v>39.5</v>
      </c>
      <c r="AF214" s="50">
        <f>'cieki 2022'!BI215</f>
        <v>0.5</v>
      </c>
      <c r="AG214" s="50">
        <f>'cieki 2022'!BK215</f>
        <v>0.5</v>
      </c>
      <c r="AH214" s="50">
        <f>'cieki 2022'!BL215</f>
        <v>0.05</v>
      </c>
      <c r="AI214" s="50">
        <f>'cieki 2022'!BM215</f>
        <v>0.05</v>
      </c>
      <c r="AJ214" s="50">
        <f>'cieki 2022'!BN215</f>
        <v>0.05</v>
      </c>
      <c r="AK214" s="50">
        <f>'cieki 2022'!BQ215</f>
        <v>0.4</v>
      </c>
      <c r="AL214" s="50">
        <f>'cieki 2022'!BR215</f>
        <v>0.05</v>
      </c>
      <c r="AM214" s="50">
        <f>'cieki 2022'!BT215</f>
        <v>0.05</v>
      </c>
      <c r="AN214" s="50">
        <f>'cieki 2022'!BU215</f>
        <v>0.05</v>
      </c>
      <c r="AO214" s="50">
        <f>'cieki 2022'!BV215</f>
        <v>0.05</v>
      </c>
      <c r="AP214" s="50">
        <f>'cieki 2022'!BW215</f>
        <v>0.1</v>
      </c>
      <c r="AQ214" s="139">
        <f>'cieki 2022'!BY215</f>
        <v>0</v>
      </c>
      <c r="AR214" s="139">
        <f>'cieki 2022'!CJ215</f>
        <v>0</v>
      </c>
      <c r="AS214" s="139">
        <f>'cieki 2022'!CM215</f>
        <v>0</v>
      </c>
      <c r="AT214" s="139">
        <f>'cieki 2022'!CR215</f>
        <v>0</v>
      </c>
      <c r="AU214" s="139">
        <f>'cieki 2022'!CW215</f>
        <v>0</v>
      </c>
      <c r="AV214" s="139">
        <f>'cieki 2022'!DB215</f>
        <v>0</v>
      </c>
      <c r="AW214" s="50">
        <f>'cieki 2022'!DC215</f>
        <v>0.05</v>
      </c>
      <c r="AX214" s="74">
        <f>'cieki 2022'!DD215</f>
        <v>0.05</v>
      </c>
      <c r="AY214" s="81" t="s">
        <v>162</v>
      </c>
      <c r="AZ214" s="143"/>
    </row>
    <row r="215" spans="1:52" s="49" customFormat="1" x14ac:dyDescent="0.2">
      <c r="A215" s="7">
        <f>'cieki 2022'!B216</f>
        <v>401</v>
      </c>
      <c r="B215" s="12" t="str">
        <f>'cieki 2022'!D216</f>
        <v>Wisła - jaz w Ustroniu Obłaźcu</v>
      </c>
      <c r="C215" s="37">
        <f>'cieki 2022'!I216</f>
        <v>0.05</v>
      </c>
      <c r="D215" s="37">
        <f>'cieki 2022'!J216</f>
        <v>1.5</v>
      </c>
      <c r="E215" s="37">
        <f>'cieki 2022'!L216</f>
        <v>2.5000000000000001E-2</v>
      </c>
      <c r="F215" s="37">
        <f>'cieki 2022'!N216</f>
        <v>10.3</v>
      </c>
      <c r="G215" s="37">
        <f>'cieki 2022'!O216</f>
        <v>8.42</v>
      </c>
      <c r="H215" s="37">
        <f>'cieki 2022'!P216</f>
        <v>4.8999999999999998E-3</v>
      </c>
      <c r="I215" s="37">
        <f>'cieki 2022'!S216</f>
        <v>10.6</v>
      </c>
      <c r="J215" s="37">
        <f>'cieki 2022'!T216</f>
        <v>5.78</v>
      </c>
      <c r="K215" s="50">
        <f>'cieki 2022'!X216</f>
        <v>47.3</v>
      </c>
      <c r="L215" s="50">
        <f>'cieki 2022'!AA216</f>
        <v>13800</v>
      </c>
      <c r="M215" s="50">
        <f>'cieki 2022'!AB216</f>
        <v>111</v>
      </c>
      <c r="N215" s="50">
        <f>'cieki 2022'!AH216</f>
        <v>41</v>
      </c>
      <c r="O215" s="50">
        <f>'cieki 2022'!AI216</f>
        <v>41</v>
      </c>
      <c r="P215" s="50">
        <f>'cieki 2022'!AJ216</f>
        <v>7</v>
      </c>
      <c r="Q215" s="50">
        <f>'cieki 2022'!AK216</f>
        <v>88</v>
      </c>
      <c r="R215" s="50">
        <f>'cieki 2022'!AL216</f>
        <v>35</v>
      </c>
      <c r="S215" s="50">
        <f>'cieki 2022'!AM216</f>
        <v>27</v>
      </c>
      <c r="T215" s="50">
        <f>'cieki 2022'!AN216</f>
        <v>24</v>
      </c>
      <c r="U215" s="50">
        <f>'cieki 2022'!AP216</f>
        <v>15</v>
      </c>
      <c r="V215" s="50">
        <f>'cieki 2022'!AQ216</f>
        <v>1.5</v>
      </c>
      <c r="W215" s="50">
        <f>'cieki 2022'!AR216</f>
        <v>2.5</v>
      </c>
      <c r="X215" s="50">
        <f>'cieki 2022'!AS216</f>
        <v>2.5</v>
      </c>
      <c r="Y215" s="50">
        <f>'cieki 2022'!AT216</f>
        <v>57</v>
      </c>
      <c r="Z215" s="50">
        <f>'cieki 2022'!AU216</f>
        <v>33</v>
      </c>
      <c r="AA215" s="50">
        <f>'cieki 2022'!AV216</f>
        <v>17</v>
      </c>
      <c r="AB215" s="50">
        <f>'cieki 2022'!AW216</f>
        <v>13</v>
      </c>
      <c r="AC215" s="50">
        <f>'cieki 2022'!AX216</f>
        <v>26</v>
      </c>
      <c r="AD215" s="50">
        <f>'cieki 2022'!AY216</f>
        <v>2.5</v>
      </c>
      <c r="AE215" s="50">
        <f>'cieki 2022'!BA216</f>
        <v>376.5</v>
      </c>
      <c r="AF215" s="50">
        <f>'cieki 2022'!BI216</f>
        <v>0.5</v>
      </c>
      <c r="AG215" s="50">
        <f>'cieki 2022'!BK216</f>
        <v>0.5</v>
      </c>
      <c r="AH215" s="50">
        <f>'cieki 2022'!BL216</f>
        <v>0.05</v>
      </c>
      <c r="AI215" s="50">
        <f>'cieki 2022'!BM216</f>
        <v>0.05</v>
      </c>
      <c r="AJ215" s="50">
        <f>'cieki 2022'!BN216</f>
        <v>0.05</v>
      </c>
      <c r="AK215" s="50">
        <f>'cieki 2022'!BQ216</f>
        <v>0.4</v>
      </c>
      <c r="AL215" s="50">
        <f>'cieki 2022'!BR216</f>
        <v>0.05</v>
      </c>
      <c r="AM215" s="50">
        <f>'cieki 2022'!BT216</f>
        <v>0.05</v>
      </c>
      <c r="AN215" s="50">
        <f>'cieki 2022'!BU216</f>
        <v>0.05</v>
      </c>
      <c r="AO215" s="50">
        <f>'cieki 2022'!BV216</f>
        <v>0.05</v>
      </c>
      <c r="AP215" s="50">
        <f>'cieki 2022'!BW216</f>
        <v>0.1</v>
      </c>
      <c r="AQ215" s="139">
        <f>'cieki 2022'!BY216</f>
        <v>0</v>
      </c>
      <c r="AR215" s="139">
        <f>'cieki 2022'!CJ216</f>
        <v>0</v>
      </c>
      <c r="AS215" s="139">
        <f>'cieki 2022'!CM216</f>
        <v>0</v>
      </c>
      <c r="AT215" s="139">
        <f>'cieki 2022'!CR216</f>
        <v>0</v>
      </c>
      <c r="AU215" s="139">
        <f>'cieki 2022'!CW216</f>
        <v>0</v>
      </c>
      <c r="AV215" s="139">
        <f>'cieki 2022'!DB216</f>
        <v>0</v>
      </c>
      <c r="AW215" s="50">
        <f>'cieki 2022'!DC216</f>
        <v>0.05</v>
      </c>
      <c r="AX215" s="74">
        <f>'cieki 2022'!DD216</f>
        <v>0.05</v>
      </c>
      <c r="AY215" s="72" t="s">
        <v>161</v>
      </c>
      <c r="AZ215" s="143"/>
    </row>
    <row r="216" spans="1:52" s="49" customFormat="1" x14ac:dyDescent="0.2">
      <c r="A216" s="7">
        <f>'cieki 2022'!B217</f>
        <v>402</v>
      </c>
      <c r="B216" s="12" t="str">
        <f>'cieki 2022'!D217</f>
        <v>Wisła - Kopanka</v>
      </c>
      <c r="C216" s="37">
        <f>'cieki 2022'!I217</f>
        <v>0.05</v>
      </c>
      <c r="D216" s="37">
        <f>'cieki 2022'!J217</f>
        <v>1.5</v>
      </c>
      <c r="E216" s="37">
        <f>'cieki 2022'!L217</f>
        <v>2.5000000000000001E-2</v>
      </c>
      <c r="F216" s="37">
        <f>'cieki 2022'!N217</f>
        <v>6.02</v>
      </c>
      <c r="G216" s="37">
        <f>'cieki 2022'!O217</f>
        <v>5.72</v>
      </c>
      <c r="H216" s="37">
        <f>'cieki 2022'!P217</f>
        <v>6.9599999999999995E-2</v>
      </c>
      <c r="I216" s="37">
        <f>'cieki 2022'!S217</f>
        <v>4.7</v>
      </c>
      <c r="J216" s="37">
        <f>'cieki 2022'!T217</f>
        <v>9.43</v>
      </c>
      <c r="K216" s="50">
        <f>'cieki 2022'!X217</f>
        <v>73.400000000000006</v>
      </c>
      <c r="L216" s="50">
        <f>'cieki 2022'!AA217</f>
        <v>3090</v>
      </c>
      <c r="M216" s="50">
        <f>'cieki 2022'!AB217</f>
        <v>197</v>
      </c>
      <c r="N216" s="50">
        <f>'cieki 2022'!AH217</f>
        <v>44</v>
      </c>
      <c r="O216" s="50">
        <f>'cieki 2022'!AI217</f>
        <v>42</v>
      </c>
      <c r="P216" s="50">
        <f>'cieki 2022'!AJ217</f>
        <v>13</v>
      </c>
      <c r="Q216" s="50">
        <f>'cieki 2022'!AK217</f>
        <v>85</v>
      </c>
      <c r="R216" s="50">
        <f>'cieki 2022'!AL217</f>
        <v>29</v>
      </c>
      <c r="S216" s="50">
        <f>'cieki 2022'!AM217</f>
        <v>25</v>
      </c>
      <c r="T216" s="50">
        <f>'cieki 2022'!AN217</f>
        <v>26</v>
      </c>
      <c r="U216" s="50">
        <f>'cieki 2022'!AP217</f>
        <v>15</v>
      </c>
      <c r="V216" s="50">
        <f>'cieki 2022'!AQ217</f>
        <v>1.5</v>
      </c>
      <c r="W216" s="50">
        <f>'cieki 2022'!AR217</f>
        <v>10</v>
      </c>
      <c r="X216" s="50">
        <f>'cieki 2022'!AS217</f>
        <v>12</v>
      </c>
      <c r="Y216" s="50">
        <f>'cieki 2022'!AT217</f>
        <v>52</v>
      </c>
      <c r="Z216" s="50">
        <f>'cieki 2022'!AU217</f>
        <v>36</v>
      </c>
      <c r="AA216" s="50">
        <f>'cieki 2022'!AV217</f>
        <v>15</v>
      </c>
      <c r="AB216" s="50">
        <f>'cieki 2022'!AW217</f>
        <v>18</v>
      </c>
      <c r="AC216" s="50">
        <f>'cieki 2022'!AX217</f>
        <v>26</v>
      </c>
      <c r="AD216" s="50">
        <f>'cieki 2022'!AY217</f>
        <v>7</v>
      </c>
      <c r="AE216" s="50">
        <f>'cieki 2022'!BA217</f>
        <v>390.5</v>
      </c>
      <c r="AF216" s="50">
        <f>'cieki 2022'!BI217</f>
        <v>0.5</v>
      </c>
      <c r="AG216" s="50">
        <f>'cieki 2022'!BK217</f>
        <v>0.5</v>
      </c>
      <c r="AH216" s="50">
        <f>'cieki 2022'!BL217</f>
        <v>0.05</v>
      </c>
      <c r="AI216" s="50">
        <f>'cieki 2022'!BM217</f>
        <v>0.05</v>
      </c>
      <c r="AJ216" s="50">
        <f>'cieki 2022'!BN217</f>
        <v>0.05</v>
      </c>
      <c r="AK216" s="50">
        <f>'cieki 2022'!BQ217</f>
        <v>0.4</v>
      </c>
      <c r="AL216" s="50">
        <f>'cieki 2022'!BR217</f>
        <v>0.05</v>
      </c>
      <c r="AM216" s="50">
        <f>'cieki 2022'!BT217</f>
        <v>0.05</v>
      </c>
      <c r="AN216" s="50">
        <f>'cieki 2022'!BU217</f>
        <v>0.05</v>
      </c>
      <c r="AO216" s="50">
        <f>'cieki 2022'!BV217</f>
        <v>0.05</v>
      </c>
      <c r="AP216" s="50">
        <f>'cieki 2022'!BW217</f>
        <v>0.1</v>
      </c>
      <c r="AQ216" s="139">
        <f>'cieki 2022'!BY217</f>
        <v>0</v>
      </c>
      <c r="AR216" s="139">
        <f>'cieki 2022'!CJ217</f>
        <v>0</v>
      </c>
      <c r="AS216" s="139">
        <f>'cieki 2022'!CM217</f>
        <v>0</v>
      </c>
      <c r="AT216" s="139">
        <f>'cieki 2022'!CR217</f>
        <v>0</v>
      </c>
      <c r="AU216" s="139">
        <f>'cieki 2022'!CW217</f>
        <v>0</v>
      </c>
      <c r="AV216" s="139">
        <f>'cieki 2022'!DB217</f>
        <v>0</v>
      </c>
      <c r="AW216" s="50">
        <f>'cieki 2022'!DC217</f>
        <v>0.05</v>
      </c>
      <c r="AX216" s="74">
        <f>'cieki 2022'!DD217</f>
        <v>0.05</v>
      </c>
      <c r="AY216" s="81" t="s">
        <v>162</v>
      </c>
      <c r="AZ216" s="143"/>
    </row>
    <row r="217" spans="1:52" s="49" customFormat="1" x14ac:dyDescent="0.2">
      <c r="A217" s="7">
        <f>'cieki 2022'!B218</f>
        <v>403</v>
      </c>
      <c r="B217" s="12" t="str">
        <f>'cieki 2022'!D218</f>
        <v>Wisła - Przechowo</v>
      </c>
      <c r="C217" s="37">
        <f>'cieki 2022'!I218</f>
        <v>0.05</v>
      </c>
      <c r="D217" s="37">
        <f>'cieki 2022'!J218</f>
        <v>5.7</v>
      </c>
      <c r="E217" s="37">
        <f>'cieki 2022'!L218</f>
        <v>0.45300000000000001</v>
      </c>
      <c r="F217" s="37">
        <f>'cieki 2022'!N218</f>
        <v>24.7</v>
      </c>
      <c r="G217" s="37">
        <f>'cieki 2022'!O218</f>
        <v>20</v>
      </c>
      <c r="H217" s="37">
        <f>'cieki 2022'!P218</f>
        <v>7.0200000000000002E-3</v>
      </c>
      <c r="I217" s="37">
        <f>'cieki 2022'!S218</f>
        <v>17.100000000000001</v>
      </c>
      <c r="J217" s="37">
        <f>'cieki 2022'!T218</f>
        <v>18.399999999999999</v>
      </c>
      <c r="K217" s="50">
        <f>'cieki 2022'!X218</f>
        <v>107</v>
      </c>
      <c r="L217" s="50">
        <f>'cieki 2022'!AA218</f>
        <v>2450</v>
      </c>
      <c r="M217" s="50">
        <f>'cieki 2022'!AB218</f>
        <v>775.66899999999998</v>
      </c>
      <c r="N217" s="50">
        <f>'cieki 2022'!AH218</f>
        <v>13</v>
      </c>
      <c r="O217" s="50">
        <f>'cieki 2022'!AI218</f>
        <v>10</v>
      </c>
      <c r="P217" s="50">
        <f>'cieki 2022'!AJ218</f>
        <v>2.5</v>
      </c>
      <c r="Q217" s="50">
        <f>'cieki 2022'!AK218</f>
        <v>10</v>
      </c>
      <c r="R217" s="50">
        <f>'cieki 2022'!AL218</f>
        <v>2.5</v>
      </c>
      <c r="S217" s="50">
        <f>'cieki 2022'!AM218</f>
        <v>2.5</v>
      </c>
      <c r="T217" s="50">
        <f>'cieki 2022'!AN218</f>
        <v>2.5</v>
      </c>
      <c r="U217" s="50">
        <f>'cieki 2022'!AP218</f>
        <v>2.5</v>
      </c>
      <c r="V217" s="50">
        <f>'cieki 2022'!AQ218</f>
        <v>1.5</v>
      </c>
      <c r="W217" s="50">
        <f>'cieki 2022'!AR218</f>
        <v>2.5</v>
      </c>
      <c r="X217" s="50">
        <f>'cieki 2022'!AS218</f>
        <v>2.5</v>
      </c>
      <c r="Y217" s="50">
        <f>'cieki 2022'!AT218</f>
        <v>9</v>
      </c>
      <c r="Z217" s="50">
        <f>'cieki 2022'!AU218</f>
        <v>2.5</v>
      </c>
      <c r="AA217" s="50">
        <f>'cieki 2022'!AV218</f>
        <v>2.5</v>
      </c>
      <c r="AB217" s="50">
        <f>'cieki 2022'!AW218</f>
        <v>2.5</v>
      </c>
      <c r="AC217" s="50">
        <f>'cieki 2022'!AX218</f>
        <v>10</v>
      </c>
      <c r="AD217" s="50">
        <f>'cieki 2022'!AY218</f>
        <v>2.5</v>
      </c>
      <c r="AE217" s="50">
        <f>'cieki 2022'!BA218</f>
        <v>63.5</v>
      </c>
      <c r="AF217" s="50">
        <f>'cieki 2022'!BI218</f>
        <v>0.5</v>
      </c>
      <c r="AG217" s="50">
        <f>'cieki 2022'!BK218</f>
        <v>0.5</v>
      </c>
      <c r="AH217" s="50">
        <f>'cieki 2022'!BL218</f>
        <v>0.05</v>
      </c>
      <c r="AI217" s="50">
        <f>'cieki 2022'!BM218</f>
        <v>0.05</v>
      </c>
      <c r="AJ217" s="50">
        <f>'cieki 2022'!BN218</f>
        <v>0.05</v>
      </c>
      <c r="AK217" s="50">
        <f>'cieki 2022'!BQ218</f>
        <v>0.4</v>
      </c>
      <c r="AL217" s="50">
        <f>'cieki 2022'!BR218</f>
        <v>0.05</v>
      </c>
      <c r="AM217" s="50">
        <f>'cieki 2022'!BT218</f>
        <v>0.05</v>
      </c>
      <c r="AN217" s="50">
        <f>'cieki 2022'!BU218</f>
        <v>0.05</v>
      </c>
      <c r="AO217" s="50">
        <f>'cieki 2022'!BV218</f>
        <v>0.05</v>
      </c>
      <c r="AP217" s="50">
        <f>'cieki 2022'!BW218</f>
        <v>0.1</v>
      </c>
      <c r="AQ217" s="139">
        <f>'cieki 2022'!BY218</f>
        <v>0</v>
      </c>
      <c r="AR217" s="139">
        <f>'cieki 2022'!CJ218</f>
        <v>0</v>
      </c>
      <c r="AS217" s="139">
        <f>'cieki 2022'!CM218</f>
        <v>0</v>
      </c>
      <c r="AT217" s="139">
        <f>'cieki 2022'!CR218</f>
        <v>0</v>
      </c>
      <c r="AU217" s="139">
        <f>'cieki 2022'!CW218</f>
        <v>0</v>
      </c>
      <c r="AV217" s="139">
        <f>'cieki 2022'!DB218</f>
        <v>0</v>
      </c>
      <c r="AW217" s="50">
        <f>'cieki 2022'!DC218</f>
        <v>0.05</v>
      </c>
      <c r="AX217" s="74">
        <f>'cieki 2022'!DD218</f>
        <v>0.05</v>
      </c>
      <c r="AY217" s="81" t="s">
        <v>162</v>
      </c>
      <c r="AZ217" s="143"/>
    </row>
    <row r="218" spans="1:52" s="49" customFormat="1" x14ac:dyDescent="0.2">
      <c r="A218" s="7">
        <f>'cieki 2022'!B219</f>
        <v>404</v>
      </c>
      <c r="B218" s="12" t="str">
        <f>'cieki 2022'!D219</f>
        <v>Wisła - Sandomierz</v>
      </c>
      <c r="C218" s="37">
        <f>'cieki 2022'!I219</f>
        <v>0.05</v>
      </c>
      <c r="D218" s="37">
        <f>'cieki 2022'!J219</f>
        <v>1.5</v>
      </c>
      <c r="E218" s="37">
        <f>'cieki 2022'!L219</f>
        <v>0.154</v>
      </c>
      <c r="F218" s="37">
        <f>'cieki 2022'!N219</f>
        <v>3.39</v>
      </c>
      <c r="G218" s="37">
        <f>'cieki 2022'!O219</f>
        <v>4.83</v>
      </c>
      <c r="H218" s="37">
        <f>'cieki 2022'!P219</f>
        <v>3.2599999999999997E-2</v>
      </c>
      <c r="I218" s="37">
        <f>'cieki 2022'!S219</f>
        <v>4.42</v>
      </c>
      <c r="J218" s="37">
        <f>'cieki 2022'!T219</f>
        <v>3.82</v>
      </c>
      <c r="K218" s="50">
        <f>'cieki 2022'!X219</f>
        <v>53.9</v>
      </c>
      <c r="L218" s="50">
        <f>'cieki 2022'!AA219</f>
        <v>3640</v>
      </c>
      <c r="M218" s="50">
        <f>'cieki 2022'!AB219</f>
        <v>99.3</v>
      </c>
      <c r="N218" s="50">
        <f>'cieki 2022'!AH219</f>
        <v>2.5</v>
      </c>
      <c r="O218" s="50">
        <f>'cieki 2022'!AI219</f>
        <v>5</v>
      </c>
      <c r="P218" s="50">
        <f>'cieki 2022'!AJ219</f>
        <v>2.5</v>
      </c>
      <c r="Q218" s="50">
        <f>'cieki 2022'!AK219</f>
        <v>14</v>
      </c>
      <c r="R218" s="50">
        <f>'cieki 2022'!AL219</f>
        <v>6</v>
      </c>
      <c r="S218" s="50">
        <f>'cieki 2022'!AM219</f>
        <v>2.5</v>
      </c>
      <c r="T218" s="50">
        <f>'cieki 2022'!AN219</f>
        <v>6</v>
      </c>
      <c r="U218" s="50">
        <f>'cieki 2022'!AP219</f>
        <v>6</v>
      </c>
      <c r="V218" s="50">
        <f>'cieki 2022'!AQ219</f>
        <v>1.5</v>
      </c>
      <c r="W218" s="50">
        <f>'cieki 2022'!AR219</f>
        <v>2.5</v>
      </c>
      <c r="X218" s="50">
        <f>'cieki 2022'!AS219</f>
        <v>2.5</v>
      </c>
      <c r="Y218" s="50">
        <f>'cieki 2022'!AT219</f>
        <v>8</v>
      </c>
      <c r="Z218" s="50">
        <f>'cieki 2022'!AU219</f>
        <v>8</v>
      </c>
      <c r="AA218" s="50">
        <f>'cieki 2022'!AV219</f>
        <v>2.5</v>
      </c>
      <c r="AB218" s="50">
        <f>'cieki 2022'!AW219</f>
        <v>2.5</v>
      </c>
      <c r="AC218" s="50">
        <f>'cieki 2022'!AX219</f>
        <v>12</v>
      </c>
      <c r="AD218" s="50">
        <f>'cieki 2022'!AY219</f>
        <v>2.5</v>
      </c>
      <c r="AE218" s="50">
        <f>'cieki 2022'!BA219</f>
        <v>63.5</v>
      </c>
      <c r="AF218" s="50">
        <f>'cieki 2022'!BI219</f>
        <v>0.5</v>
      </c>
      <c r="AG218" s="50">
        <f>'cieki 2022'!BK219</f>
        <v>0.5</v>
      </c>
      <c r="AH218" s="50">
        <f>'cieki 2022'!BL219</f>
        <v>0.05</v>
      </c>
      <c r="AI218" s="50">
        <f>'cieki 2022'!BM219</f>
        <v>0.05</v>
      </c>
      <c r="AJ218" s="50">
        <f>'cieki 2022'!BN219</f>
        <v>0.05</v>
      </c>
      <c r="AK218" s="50">
        <f>'cieki 2022'!BQ219</f>
        <v>0.4</v>
      </c>
      <c r="AL218" s="50">
        <f>'cieki 2022'!BR219</f>
        <v>0.05</v>
      </c>
      <c r="AM218" s="50">
        <f>'cieki 2022'!BT219</f>
        <v>0.05</v>
      </c>
      <c r="AN218" s="50">
        <f>'cieki 2022'!BU219</f>
        <v>0.05</v>
      </c>
      <c r="AO218" s="50">
        <f>'cieki 2022'!BV219</f>
        <v>0.05</v>
      </c>
      <c r="AP218" s="50">
        <f>'cieki 2022'!BW219</f>
        <v>0.1</v>
      </c>
      <c r="AQ218" s="50">
        <f>'cieki 2022'!BY219</f>
        <v>25</v>
      </c>
      <c r="AR218" s="37">
        <f>'cieki 2022'!CJ219</f>
        <v>5.0000000000000001E-3</v>
      </c>
      <c r="AS218" s="50">
        <f>'cieki 2022'!CM219</f>
        <v>0.5</v>
      </c>
      <c r="AT218" s="50">
        <f>'cieki 2022'!CR219</f>
        <v>0.5</v>
      </c>
      <c r="AU218" s="53">
        <f>'cieki 2022'!CW219</f>
        <v>1.6000000000000001E-3</v>
      </c>
      <c r="AV218" s="50">
        <f>'cieki 2022'!DB219</f>
        <v>0.05</v>
      </c>
      <c r="AW218" s="50">
        <f>'cieki 2022'!DC219</f>
        <v>0.05</v>
      </c>
      <c r="AX218" s="74">
        <f>'cieki 2022'!DD219</f>
        <v>0.05</v>
      </c>
      <c r="AY218" s="72" t="s">
        <v>161</v>
      </c>
      <c r="AZ218" s="143"/>
    </row>
    <row r="219" spans="1:52" s="49" customFormat="1" x14ac:dyDescent="0.2">
      <c r="A219" s="7">
        <f>'cieki 2022'!B220</f>
        <v>405</v>
      </c>
      <c r="B219" s="12" t="str">
        <f>'cieki 2022'!D220</f>
        <v>Wisła - Grabie</v>
      </c>
      <c r="C219" s="37">
        <f>'cieki 2022'!I220</f>
        <v>0.05</v>
      </c>
      <c r="D219" s="37">
        <f>'cieki 2022'!J220</f>
        <v>3.43</v>
      </c>
      <c r="E219" s="37">
        <f>'cieki 2022'!L220</f>
        <v>1.44</v>
      </c>
      <c r="F219" s="37">
        <f>'cieki 2022'!N220</f>
        <v>18.399999999999999</v>
      </c>
      <c r="G219" s="37">
        <f>'cieki 2022'!O220</f>
        <v>18.600000000000001</v>
      </c>
      <c r="H219" s="37">
        <f>'cieki 2022'!P220</f>
        <v>0.125</v>
      </c>
      <c r="I219" s="37">
        <f>'cieki 2022'!S220</f>
        <v>12.4</v>
      </c>
      <c r="J219" s="37">
        <f>'cieki 2022'!T220</f>
        <v>33.6</v>
      </c>
      <c r="K219" s="50">
        <f>'cieki 2022'!X220</f>
        <v>258</v>
      </c>
      <c r="L219" s="50">
        <f>'cieki 2022'!AA220</f>
        <v>15794.8</v>
      </c>
      <c r="M219" s="50">
        <f>'cieki 2022'!AB220</f>
        <v>241</v>
      </c>
      <c r="N219" s="50">
        <f>'cieki 2022'!AH220</f>
        <v>24</v>
      </c>
      <c r="O219" s="50">
        <f>'cieki 2022'!AI220</f>
        <v>104</v>
      </c>
      <c r="P219" s="50">
        <f>'cieki 2022'!AJ220</f>
        <v>23</v>
      </c>
      <c r="Q219" s="50">
        <f>'cieki 2022'!AK220</f>
        <v>447</v>
      </c>
      <c r="R219" s="50">
        <f>'cieki 2022'!AL220</f>
        <v>250</v>
      </c>
      <c r="S219" s="50">
        <f>'cieki 2022'!AM220</f>
        <v>208</v>
      </c>
      <c r="T219" s="50">
        <f>'cieki 2022'!AN220</f>
        <v>215</v>
      </c>
      <c r="U219" s="50">
        <f>'cieki 2022'!AP220</f>
        <v>125</v>
      </c>
      <c r="V219" s="50">
        <f>'cieki 2022'!AQ220</f>
        <v>17</v>
      </c>
      <c r="W219" s="50">
        <f>'cieki 2022'!AR220</f>
        <v>10</v>
      </c>
      <c r="X219" s="50">
        <f>'cieki 2022'!AS220</f>
        <v>6</v>
      </c>
      <c r="Y219" s="50">
        <f>'cieki 2022'!AT220</f>
        <v>329</v>
      </c>
      <c r="Z219" s="50">
        <f>'cieki 2022'!AU220</f>
        <v>269</v>
      </c>
      <c r="AA219" s="50">
        <f>'cieki 2022'!AV220</f>
        <v>115</v>
      </c>
      <c r="AB219" s="50">
        <f>'cieki 2022'!AW220</f>
        <v>130</v>
      </c>
      <c r="AC219" s="50">
        <f>'cieki 2022'!AX220</f>
        <v>179</v>
      </c>
      <c r="AD219" s="50">
        <f>'cieki 2022'!AY220</f>
        <v>77</v>
      </c>
      <c r="AE219" s="50">
        <f>'cieki 2022'!BA220</f>
        <v>2017</v>
      </c>
      <c r="AF219" s="50">
        <f>'cieki 2022'!BI220</f>
        <v>0.5</v>
      </c>
      <c r="AG219" s="50">
        <f>'cieki 2022'!BK220</f>
        <v>0.5</v>
      </c>
      <c r="AH219" s="50">
        <f>'cieki 2022'!BL220</f>
        <v>0.05</v>
      </c>
      <c r="AI219" s="50">
        <f>'cieki 2022'!BM220</f>
        <v>0.05</v>
      </c>
      <c r="AJ219" s="50">
        <f>'cieki 2022'!BN220</f>
        <v>0.05</v>
      </c>
      <c r="AK219" s="50">
        <f>'cieki 2022'!BQ220</f>
        <v>0.4</v>
      </c>
      <c r="AL219" s="50">
        <f>'cieki 2022'!BR220</f>
        <v>0.05</v>
      </c>
      <c r="AM219" s="50">
        <f>'cieki 2022'!BT220</f>
        <v>0.05</v>
      </c>
      <c r="AN219" s="50">
        <f>'cieki 2022'!BU220</f>
        <v>0.05</v>
      </c>
      <c r="AO219" s="50">
        <f>'cieki 2022'!BV220</f>
        <v>0.05</v>
      </c>
      <c r="AP219" s="50">
        <f>'cieki 2022'!BW220</f>
        <v>0.1</v>
      </c>
      <c r="AQ219" s="50">
        <f>'cieki 2022'!BY220</f>
        <v>25</v>
      </c>
      <c r="AR219" s="37">
        <f>'cieki 2022'!CJ220</f>
        <v>5.0000000000000001E-3</v>
      </c>
      <c r="AS219" s="50">
        <f>'cieki 2022'!CM220</f>
        <v>0.5</v>
      </c>
      <c r="AT219" s="50">
        <f>'cieki 2022'!CR220</f>
        <v>0.5</v>
      </c>
      <c r="AU219" s="53">
        <f>'cieki 2022'!CW220</f>
        <v>6.3E-3</v>
      </c>
      <c r="AV219" s="50">
        <f>'cieki 2022'!DB220</f>
        <v>0.05</v>
      </c>
      <c r="AW219" s="50">
        <f>'cieki 2022'!DC220</f>
        <v>0.05</v>
      </c>
      <c r="AX219" s="74">
        <f>'cieki 2022'!DD220</f>
        <v>0.05</v>
      </c>
      <c r="AY219" s="81" t="s">
        <v>162</v>
      </c>
      <c r="AZ219" s="143"/>
    </row>
    <row r="220" spans="1:52" customFormat="1" x14ac:dyDescent="0.2">
      <c r="A220" s="7">
        <f>'cieki 2022'!B221</f>
        <v>406</v>
      </c>
      <c r="B220" s="12" t="str">
        <f>'cieki 2022'!D221</f>
        <v>Wisła - Warszawa, most Łazienkowski, brzeg</v>
      </c>
      <c r="C220" s="37">
        <f>'cieki 2022'!I221</f>
        <v>0.122</v>
      </c>
      <c r="D220" s="37">
        <f>'cieki 2022'!J221</f>
        <v>4.91</v>
      </c>
      <c r="E220" s="37">
        <f>'cieki 2022'!L221</f>
        <v>1.71</v>
      </c>
      <c r="F220" s="37">
        <f>'cieki 2022'!N221</f>
        <v>22.8</v>
      </c>
      <c r="G220" s="37">
        <f>'cieki 2022'!O221</f>
        <v>21.9</v>
      </c>
      <c r="H220" s="37">
        <f>'cieki 2022'!P221</f>
        <v>0.10199999999999999</v>
      </c>
      <c r="I220" s="37">
        <f>'cieki 2022'!S221</f>
        <v>16.899999999999999</v>
      </c>
      <c r="J220" s="37">
        <f>'cieki 2022'!T221</f>
        <v>22.2</v>
      </c>
      <c r="K220" s="50">
        <f>'cieki 2022'!X221</f>
        <v>169</v>
      </c>
      <c r="L220" s="50">
        <f>'cieki 2022'!AA221</f>
        <v>2920</v>
      </c>
      <c r="M220" s="50">
        <f>'cieki 2022'!AB221</f>
        <v>846.02472413037503</v>
      </c>
      <c r="N220" s="50">
        <f>'cieki 2022'!AH221</f>
        <v>41</v>
      </c>
      <c r="O220" s="50">
        <f>'cieki 2022'!AI221</f>
        <v>27</v>
      </c>
      <c r="P220" s="50">
        <f>'cieki 2022'!AJ221</f>
        <v>7</v>
      </c>
      <c r="Q220" s="50">
        <f>'cieki 2022'!AK221</f>
        <v>68</v>
      </c>
      <c r="R220" s="50">
        <f>'cieki 2022'!AL221</f>
        <v>40</v>
      </c>
      <c r="S220" s="50">
        <f>'cieki 2022'!AM221</f>
        <v>21</v>
      </c>
      <c r="T220" s="50">
        <f>'cieki 2022'!AN221</f>
        <v>22</v>
      </c>
      <c r="U220" s="50">
        <f>'cieki 2022'!AP221</f>
        <v>16</v>
      </c>
      <c r="V220" s="50">
        <f>'cieki 2022'!AQ221</f>
        <v>1.5</v>
      </c>
      <c r="W220" s="50">
        <f>'cieki 2022'!AR221</f>
        <v>6</v>
      </c>
      <c r="X220" s="50">
        <f>'cieki 2022'!AS221</f>
        <v>13</v>
      </c>
      <c r="Y220" s="50">
        <f>'cieki 2022'!AT221</f>
        <v>55</v>
      </c>
      <c r="Z220" s="50">
        <f>'cieki 2022'!AU221</f>
        <v>41</v>
      </c>
      <c r="AA220" s="50">
        <f>'cieki 2022'!AV221</f>
        <v>14</v>
      </c>
      <c r="AB220" s="50">
        <f>'cieki 2022'!AW221</f>
        <v>48</v>
      </c>
      <c r="AC220" s="50">
        <f>'cieki 2022'!AX221</f>
        <v>24</v>
      </c>
      <c r="AD220" s="50">
        <f>'cieki 2022'!AY221</f>
        <v>5</v>
      </c>
      <c r="AE220" s="50">
        <f>'cieki 2022'!BA221</f>
        <v>356.5</v>
      </c>
      <c r="AF220" s="50">
        <f>'cieki 2022'!BI221</f>
        <v>0.5</v>
      </c>
      <c r="AG220" s="50">
        <f>'cieki 2022'!BK221</f>
        <v>0.5</v>
      </c>
      <c r="AH220" s="50">
        <f>'cieki 2022'!BL221</f>
        <v>0.05</v>
      </c>
      <c r="AI220" s="50">
        <f>'cieki 2022'!BM221</f>
        <v>0.05</v>
      </c>
      <c r="AJ220" s="50">
        <f>'cieki 2022'!BN221</f>
        <v>0.05</v>
      </c>
      <c r="AK220" s="50">
        <f>'cieki 2022'!BQ221</f>
        <v>0.4</v>
      </c>
      <c r="AL220" s="50">
        <f>'cieki 2022'!BR221</f>
        <v>0.05</v>
      </c>
      <c r="AM220" s="50">
        <f>'cieki 2022'!BT221</f>
        <v>0.05</v>
      </c>
      <c r="AN220" s="50">
        <f>'cieki 2022'!BU221</f>
        <v>0.05</v>
      </c>
      <c r="AO220" s="50">
        <f>'cieki 2022'!BV221</f>
        <v>0.05</v>
      </c>
      <c r="AP220" s="50">
        <f>'cieki 2022'!BW221</f>
        <v>0.1</v>
      </c>
      <c r="AQ220" s="139">
        <f>'cieki 2022'!BY221</f>
        <v>0</v>
      </c>
      <c r="AR220" s="139">
        <f>'cieki 2022'!CJ221</f>
        <v>0</v>
      </c>
      <c r="AS220" s="139">
        <f>'cieki 2022'!CM221</f>
        <v>0</v>
      </c>
      <c r="AT220" s="139">
        <f>'cieki 2022'!CR221</f>
        <v>0</v>
      </c>
      <c r="AU220" s="139">
        <f>'cieki 2022'!CW221</f>
        <v>0</v>
      </c>
      <c r="AV220" s="139">
        <f>'cieki 2022'!DB221</f>
        <v>0</v>
      </c>
      <c r="AW220" s="50">
        <f>'cieki 2022'!DC221</f>
        <v>0.05</v>
      </c>
      <c r="AX220" s="74">
        <f>'cieki 2022'!DD221</f>
        <v>0.05</v>
      </c>
      <c r="AY220" s="82" t="s">
        <v>163</v>
      </c>
      <c r="AZ220" s="144"/>
    </row>
    <row r="221" spans="1:52" customFormat="1" x14ac:dyDescent="0.2">
      <c r="A221" s="7">
        <f>'cieki 2022'!B222</f>
        <v>407</v>
      </c>
      <c r="B221" s="12" t="str">
        <f>'cieki 2022'!D222</f>
        <v>Wisła - poniżej zapory we Włocławku</v>
      </c>
      <c r="C221" s="37">
        <f>'cieki 2022'!I222</f>
        <v>0.05</v>
      </c>
      <c r="D221" s="37">
        <f>'cieki 2022'!J222</f>
        <v>1.5</v>
      </c>
      <c r="E221" s="37">
        <f>'cieki 2022'!L222</f>
        <v>0.16700000000000001</v>
      </c>
      <c r="F221" s="37">
        <f>'cieki 2022'!N222</f>
        <v>5.52</v>
      </c>
      <c r="G221" s="37">
        <f>'cieki 2022'!O222</f>
        <v>7.58</v>
      </c>
      <c r="H221" s="37">
        <f>'cieki 2022'!P222</f>
        <v>2.3599999999999999E-2</v>
      </c>
      <c r="I221" s="37">
        <f>'cieki 2022'!S222</f>
        <v>4.07</v>
      </c>
      <c r="J221" s="37">
        <f>'cieki 2022'!T222</f>
        <v>6.34</v>
      </c>
      <c r="K221" s="50">
        <f>'cieki 2022'!X222</f>
        <v>37.700000000000003</v>
      </c>
      <c r="L221" s="50">
        <f>'cieki 2022'!AA222</f>
        <v>673</v>
      </c>
      <c r="M221" s="50">
        <f>'cieki 2022'!AB222</f>
        <v>130</v>
      </c>
      <c r="N221" s="50">
        <f>'cieki 2022'!AH222</f>
        <v>26</v>
      </c>
      <c r="O221" s="50">
        <f>'cieki 2022'!AI222</f>
        <v>64</v>
      </c>
      <c r="P221" s="50">
        <f>'cieki 2022'!AJ222</f>
        <v>22</v>
      </c>
      <c r="Q221" s="50">
        <f>'cieki 2022'!AK222</f>
        <v>338</v>
      </c>
      <c r="R221" s="50">
        <f>'cieki 2022'!AL222</f>
        <v>140</v>
      </c>
      <c r="S221" s="50">
        <f>'cieki 2022'!AM222</f>
        <v>107</v>
      </c>
      <c r="T221" s="50">
        <f>'cieki 2022'!AN222</f>
        <v>128</v>
      </c>
      <c r="U221" s="50">
        <f>'cieki 2022'!AP222</f>
        <v>65</v>
      </c>
      <c r="V221" s="50">
        <f>'cieki 2022'!AQ222</f>
        <v>1.5</v>
      </c>
      <c r="W221" s="50">
        <f>'cieki 2022'!AR222</f>
        <v>7</v>
      </c>
      <c r="X221" s="50">
        <f>'cieki 2022'!AS222</f>
        <v>6</v>
      </c>
      <c r="Y221" s="50">
        <f>'cieki 2022'!AT222</f>
        <v>235</v>
      </c>
      <c r="Z221" s="50">
        <f>'cieki 2022'!AU222</f>
        <v>166</v>
      </c>
      <c r="AA221" s="50">
        <f>'cieki 2022'!AV222</f>
        <v>53</v>
      </c>
      <c r="AB221" s="50">
        <f>'cieki 2022'!AW222</f>
        <v>106</v>
      </c>
      <c r="AC221" s="50">
        <f>'cieki 2022'!AX222</f>
        <v>75</v>
      </c>
      <c r="AD221" s="50">
        <f>'cieki 2022'!AY222</f>
        <v>41</v>
      </c>
      <c r="AE221" s="50">
        <f>'cieki 2022'!BA222</f>
        <v>1293.5</v>
      </c>
      <c r="AF221" s="50">
        <f>'cieki 2022'!BI222</f>
        <v>0.5</v>
      </c>
      <c r="AG221" s="50">
        <f>'cieki 2022'!BK222</f>
        <v>0.5</v>
      </c>
      <c r="AH221" s="50">
        <f>'cieki 2022'!BL222</f>
        <v>0.05</v>
      </c>
      <c r="AI221" s="50">
        <f>'cieki 2022'!BM222</f>
        <v>0.05</v>
      </c>
      <c r="AJ221" s="50">
        <f>'cieki 2022'!BN222</f>
        <v>0.05</v>
      </c>
      <c r="AK221" s="50">
        <f>'cieki 2022'!BQ222</f>
        <v>0.4</v>
      </c>
      <c r="AL221" s="50">
        <f>'cieki 2022'!BR222</f>
        <v>0.05</v>
      </c>
      <c r="AM221" s="50">
        <f>'cieki 2022'!BT222</f>
        <v>0.05</v>
      </c>
      <c r="AN221" s="50">
        <f>'cieki 2022'!BU222</f>
        <v>0.05</v>
      </c>
      <c r="AO221" s="50">
        <f>'cieki 2022'!BV222</f>
        <v>0.05</v>
      </c>
      <c r="AP221" s="50">
        <f>'cieki 2022'!BW222</f>
        <v>0.1</v>
      </c>
      <c r="AQ221" s="50">
        <f>'cieki 2022'!BY222</f>
        <v>25</v>
      </c>
      <c r="AR221" s="37">
        <f>'cieki 2022'!CJ222</f>
        <v>5.0000000000000001E-3</v>
      </c>
      <c r="AS221" s="50">
        <f>'cieki 2022'!CM222</f>
        <v>0.5</v>
      </c>
      <c r="AT221" s="50">
        <f>'cieki 2022'!CR222</f>
        <v>0.5</v>
      </c>
      <c r="AU221" s="53">
        <f>'cieki 2022'!CW222</f>
        <v>1.1000000000000001E-3</v>
      </c>
      <c r="AV221" s="50">
        <f>'cieki 2022'!DB222</f>
        <v>0.05</v>
      </c>
      <c r="AW221" s="50">
        <f>'cieki 2022'!DC222</f>
        <v>0.05</v>
      </c>
      <c r="AX221" s="74">
        <f>'cieki 2022'!DD222</f>
        <v>0.05</v>
      </c>
      <c r="AY221" s="81" t="s">
        <v>162</v>
      </c>
      <c r="AZ221" s="144"/>
    </row>
    <row r="222" spans="1:52" customFormat="1" x14ac:dyDescent="0.2">
      <c r="A222" s="7">
        <f>'cieki 2022'!B223</f>
        <v>408</v>
      </c>
      <c r="B222" s="12" t="str">
        <f>'cieki 2022'!D223</f>
        <v>Wisła Królewiecka - Sztutowo</v>
      </c>
      <c r="C222" s="37">
        <f>'cieki 2022'!I223</f>
        <v>0.05</v>
      </c>
      <c r="D222" s="37">
        <f>'cieki 2022'!J223</f>
        <v>1.5</v>
      </c>
      <c r="E222" s="37">
        <f>'cieki 2022'!L223</f>
        <v>2.5000000000000001E-2</v>
      </c>
      <c r="F222" s="37">
        <f>'cieki 2022'!N223</f>
        <v>4.07</v>
      </c>
      <c r="G222" s="37">
        <f>'cieki 2022'!O223</f>
        <v>9.14</v>
      </c>
      <c r="H222" s="37">
        <f>'cieki 2022'!P223</f>
        <v>1.34E-2</v>
      </c>
      <c r="I222" s="37">
        <f>'cieki 2022'!S223</f>
        <v>3.98</v>
      </c>
      <c r="J222" s="37">
        <f>'cieki 2022'!T223</f>
        <v>0.5</v>
      </c>
      <c r="K222" s="50">
        <f>'cieki 2022'!X223</f>
        <v>15.4</v>
      </c>
      <c r="L222" s="50">
        <f>'cieki 2022'!AA223</f>
        <v>4440</v>
      </c>
      <c r="M222" s="50">
        <f>'cieki 2022'!AB223</f>
        <v>154</v>
      </c>
      <c r="N222" s="50">
        <f>'cieki 2022'!AH223</f>
        <v>10</v>
      </c>
      <c r="O222" s="50">
        <f>'cieki 2022'!AI223</f>
        <v>12</v>
      </c>
      <c r="P222" s="50">
        <f>'cieki 2022'!AJ223</f>
        <v>6</v>
      </c>
      <c r="Q222" s="50">
        <f>'cieki 2022'!AK223</f>
        <v>60</v>
      </c>
      <c r="R222" s="50">
        <f>'cieki 2022'!AL223</f>
        <v>34</v>
      </c>
      <c r="S222" s="50">
        <f>'cieki 2022'!AM223</f>
        <v>24</v>
      </c>
      <c r="T222" s="50">
        <f>'cieki 2022'!AN223</f>
        <v>25</v>
      </c>
      <c r="U222" s="50">
        <f>'cieki 2022'!AP223</f>
        <v>13</v>
      </c>
      <c r="V222" s="50">
        <f>'cieki 2022'!AQ223</f>
        <v>1.5</v>
      </c>
      <c r="W222" s="50">
        <f>'cieki 2022'!AR223</f>
        <v>2.5</v>
      </c>
      <c r="X222" s="50">
        <f>'cieki 2022'!AS223</f>
        <v>2.5</v>
      </c>
      <c r="Y222" s="50">
        <f>'cieki 2022'!AT223</f>
        <v>41</v>
      </c>
      <c r="Z222" s="50">
        <f>'cieki 2022'!AU223</f>
        <v>33</v>
      </c>
      <c r="AA222" s="50">
        <f>'cieki 2022'!AV223</f>
        <v>12</v>
      </c>
      <c r="AB222" s="50">
        <f>'cieki 2022'!AW223</f>
        <v>12</v>
      </c>
      <c r="AC222" s="50">
        <f>'cieki 2022'!AX223</f>
        <v>22</v>
      </c>
      <c r="AD222" s="50">
        <f>'cieki 2022'!AY223</f>
        <v>9</v>
      </c>
      <c r="AE222" s="50">
        <f>'cieki 2022'!BA223</f>
        <v>263.5</v>
      </c>
      <c r="AF222" s="50">
        <f>'cieki 2022'!BI223</f>
        <v>0.5</v>
      </c>
      <c r="AG222" s="50">
        <f>'cieki 2022'!BK223</f>
        <v>0.5</v>
      </c>
      <c r="AH222" s="50">
        <f>'cieki 2022'!BL223</f>
        <v>0.05</v>
      </c>
      <c r="AI222" s="50">
        <f>'cieki 2022'!BM223</f>
        <v>0.05</v>
      </c>
      <c r="AJ222" s="50">
        <f>'cieki 2022'!BN223</f>
        <v>0.05</v>
      </c>
      <c r="AK222" s="50">
        <f>'cieki 2022'!BQ223</f>
        <v>0.4</v>
      </c>
      <c r="AL222" s="50">
        <f>'cieki 2022'!BR223</f>
        <v>0.05</v>
      </c>
      <c r="AM222" s="50">
        <f>'cieki 2022'!BT223</f>
        <v>0.05</v>
      </c>
      <c r="AN222" s="50">
        <f>'cieki 2022'!BU223</f>
        <v>0.05</v>
      </c>
      <c r="AO222" s="50">
        <f>'cieki 2022'!BV223</f>
        <v>0.05</v>
      </c>
      <c r="AP222" s="50">
        <f>'cieki 2022'!BW223</f>
        <v>0.1</v>
      </c>
      <c r="AQ222" s="139">
        <f>'cieki 2022'!BY223</f>
        <v>0</v>
      </c>
      <c r="AR222" s="139">
        <f>'cieki 2022'!CJ223</f>
        <v>0</v>
      </c>
      <c r="AS222" s="139">
        <f>'cieki 2022'!CM223</f>
        <v>0</v>
      </c>
      <c r="AT222" s="139">
        <f>'cieki 2022'!CR223</f>
        <v>0</v>
      </c>
      <c r="AU222" s="139">
        <f>'cieki 2022'!CW223</f>
        <v>0</v>
      </c>
      <c r="AV222" s="139">
        <f>'cieki 2022'!DB223</f>
        <v>0</v>
      </c>
      <c r="AW222" s="50">
        <f>'cieki 2022'!DC223</f>
        <v>0.05</v>
      </c>
      <c r="AX222" s="74">
        <f>'cieki 2022'!DD223</f>
        <v>0.05</v>
      </c>
      <c r="AY222" s="72" t="s">
        <v>161</v>
      </c>
      <c r="AZ222" s="144"/>
    </row>
    <row r="223" spans="1:52" customFormat="1" x14ac:dyDescent="0.2">
      <c r="A223" s="7">
        <f>'cieki 2022'!B224</f>
        <v>409</v>
      </c>
      <c r="B223" s="12" t="str">
        <f>'cieki 2022'!D224</f>
        <v>Wisłok - Tryńcza</v>
      </c>
      <c r="C223" s="37">
        <f>'cieki 2022'!I224</f>
        <v>0.05</v>
      </c>
      <c r="D223" s="37">
        <f>'cieki 2022'!J224</f>
        <v>1.5</v>
      </c>
      <c r="E223" s="37">
        <f>'cieki 2022'!L224</f>
        <v>2.5000000000000001E-2</v>
      </c>
      <c r="F223" s="37">
        <f>'cieki 2022'!N224</f>
        <v>2.48</v>
      </c>
      <c r="G223" s="37">
        <f>'cieki 2022'!O224</f>
        <v>4.0999999999999996</v>
      </c>
      <c r="H223" s="37">
        <f>'cieki 2022'!P224</f>
        <v>1.47E-2</v>
      </c>
      <c r="I223" s="37">
        <f>'cieki 2022'!S224</f>
        <v>3.01</v>
      </c>
      <c r="J223" s="37">
        <f>'cieki 2022'!T224</f>
        <v>0.5</v>
      </c>
      <c r="K223" s="50">
        <f>'cieki 2022'!X224</f>
        <v>7.56</v>
      </c>
      <c r="L223" s="50">
        <f>'cieki 2022'!AA224</f>
        <v>2920</v>
      </c>
      <c r="M223" s="50">
        <f>'cieki 2022'!AB224</f>
        <v>343</v>
      </c>
      <c r="N223" s="50">
        <f>'cieki 2022'!AH224</f>
        <v>2.5</v>
      </c>
      <c r="O223" s="50">
        <f>'cieki 2022'!AI224</f>
        <v>2.5</v>
      </c>
      <c r="P223" s="50">
        <f>'cieki 2022'!AJ224</f>
        <v>2.5</v>
      </c>
      <c r="Q223" s="50">
        <f>'cieki 2022'!AK224</f>
        <v>2.5</v>
      </c>
      <c r="R223" s="50">
        <f>'cieki 2022'!AL224</f>
        <v>2.5</v>
      </c>
      <c r="S223" s="50">
        <f>'cieki 2022'!AM224</f>
        <v>2.5</v>
      </c>
      <c r="T223" s="50">
        <f>'cieki 2022'!AN224</f>
        <v>2.5</v>
      </c>
      <c r="U223" s="50">
        <f>'cieki 2022'!AP224</f>
        <v>2.5</v>
      </c>
      <c r="V223" s="50">
        <f>'cieki 2022'!AQ224</f>
        <v>1.5</v>
      </c>
      <c r="W223" s="50">
        <f>'cieki 2022'!AR224</f>
        <v>2.5</v>
      </c>
      <c r="X223" s="50">
        <f>'cieki 2022'!AS224</f>
        <v>2.5</v>
      </c>
      <c r="Y223" s="50">
        <f>'cieki 2022'!AT224</f>
        <v>2.5</v>
      </c>
      <c r="Z223" s="50">
        <f>'cieki 2022'!AU224</f>
        <v>2.5</v>
      </c>
      <c r="AA223" s="50">
        <f>'cieki 2022'!AV224</f>
        <v>2.5</v>
      </c>
      <c r="AB223" s="50">
        <f>'cieki 2022'!AW224</f>
        <v>2.5</v>
      </c>
      <c r="AC223" s="50">
        <f>'cieki 2022'!AX224</f>
        <v>7</v>
      </c>
      <c r="AD223" s="50">
        <f>'cieki 2022'!AY224</f>
        <v>2.5</v>
      </c>
      <c r="AE223" s="50">
        <f>'cieki 2022'!BA224</f>
        <v>31.5</v>
      </c>
      <c r="AF223" s="50">
        <f>'cieki 2022'!BI224</f>
        <v>0.5</v>
      </c>
      <c r="AG223" s="50">
        <f>'cieki 2022'!BK224</f>
        <v>0.5</v>
      </c>
      <c r="AH223" s="50">
        <f>'cieki 2022'!BL224</f>
        <v>0.05</v>
      </c>
      <c r="AI223" s="50">
        <f>'cieki 2022'!BM224</f>
        <v>0.05</v>
      </c>
      <c r="AJ223" s="50">
        <f>'cieki 2022'!BN224</f>
        <v>0.05</v>
      </c>
      <c r="AK223" s="50">
        <f>'cieki 2022'!BQ224</f>
        <v>0.4</v>
      </c>
      <c r="AL223" s="50">
        <f>'cieki 2022'!BR224</f>
        <v>0.05</v>
      </c>
      <c r="AM223" s="50">
        <f>'cieki 2022'!BT224</f>
        <v>0.05</v>
      </c>
      <c r="AN223" s="50">
        <f>'cieki 2022'!BU224</f>
        <v>0.05</v>
      </c>
      <c r="AO223" s="50">
        <f>'cieki 2022'!BV224</f>
        <v>0.05</v>
      </c>
      <c r="AP223" s="50">
        <f>'cieki 2022'!BW224</f>
        <v>0.1</v>
      </c>
      <c r="AQ223" s="139">
        <f>'cieki 2022'!BY224</f>
        <v>0</v>
      </c>
      <c r="AR223" s="139">
        <f>'cieki 2022'!CJ224</f>
        <v>0</v>
      </c>
      <c r="AS223" s="139">
        <f>'cieki 2022'!CM224</f>
        <v>0</v>
      </c>
      <c r="AT223" s="139">
        <f>'cieki 2022'!CR224</f>
        <v>0</v>
      </c>
      <c r="AU223" s="139">
        <f>'cieki 2022'!CW224</f>
        <v>0</v>
      </c>
      <c r="AV223" s="139">
        <f>'cieki 2022'!DB224</f>
        <v>0</v>
      </c>
      <c r="AW223" s="50">
        <f>'cieki 2022'!DC224</f>
        <v>0.05</v>
      </c>
      <c r="AX223" s="74">
        <f>'cieki 2022'!DD224</f>
        <v>0.05</v>
      </c>
      <c r="AY223" s="72" t="s">
        <v>161</v>
      </c>
      <c r="AZ223" s="144"/>
    </row>
    <row r="224" spans="1:52" customFormat="1" x14ac:dyDescent="0.2">
      <c r="A224" s="7">
        <f>'cieki 2022'!B225</f>
        <v>410</v>
      </c>
      <c r="B224" s="12" t="str">
        <f>'cieki 2022'!D225</f>
        <v>Wisłok - Zwięczyca</v>
      </c>
      <c r="C224" s="37">
        <f>'cieki 2022'!I225</f>
        <v>0.05</v>
      </c>
      <c r="D224" s="37">
        <f>'cieki 2022'!J225</f>
        <v>6.22</v>
      </c>
      <c r="E224" s="37">
        <f>'cieki 2022'!L225</f>
        <v>2.5000000000000001E-2</v>
      </c>
      <c r="F224" s="37">
        <f>'cieki 2022'!N225</f>
        <v>35</v>
      </c>
      <c r="G224" s="37">
        <f>'cieki 2022'!O225</f>
        <v>29.1</v>
      </c>
      <c r="H224" s="37">
        <f>'cieki 2022'!P225</f>
        <v>6.2300000000000001E-2</v>
      </c>
      <c r="I224" s="37">
        <f>'cieki 2022'!S225</f>
        <v>31.5</v>
      </c>
      <c r="J224" s="37">
        <f>'cieki 2022'!T225</f>
        <v>13</v>
      </c>
      <c r="K224" s="50">
        <f>'cieki 2022'!X225</f>
        <v>117</v>
      </c>
      <c r="L224" s="50">
        <f>'cieki 2022'!AA225</f>
        <v>34591.1</v>
      </c>
      <c r="M224" s="50">
        <f>'cieki 2022'!AB225</f>
        <v>819.327</v>
      </c>
      <c r="N224" s="50">
        <f>'cieki 2022'!AH225</f>
        <v>19</v>
      </c>
      <c r="O224" s="50">
        <f>'cieki 2022'!AI225</f>
        <v>28</v>
      </c>
      <c r="P224" s="50">
        <f>'cieki 2022'!AJ225</f>
        <v>12</v>
      </c>
      <c r="Q224" s="50">
        <f>'cieki 2022'!AK225</f>
        <v>108</v>
      </c>
      <c r="R224" s="50">
        <f>'cieki 2022'!AL225</f>
        <v>48</v>
      </c>
      <c r="S224" s="50">
        <f>'cieki 2022'!AM225</f>
        <v>34</v>
      </c>
      <c r="T224" s="50">
        <f>'cieki 2022'!AN225</f>
        <v>42</v>
      </c>
      <c r="U224" s="50">
        <f>'cieki 2022'!AP225</f>
        <v>29</v>
      </c>
      <c r="V224" s="50">
        <f>'cieki 2022'!AQ225</f>
        <v>1.5</v>
      </c>
      <c r="W224" s="50">
        <f>'cieki 2022'!AR225</f>
        <v>2.5</v>
      </c>
      <c r="X224" s="50">
        <f>'cieki 2022'!AS225</f>
        <v>2.5</v>
      </c>
      <c r="Y224" s="50">
        <f>'cieki 2022'!AT225</f>
        <v>76</v>
      </c>
      <c r="Z224" s="50">
        <f>'cieki 2022'!AU225</f>
        <v>65</v>
      </c>
      <c r="AA224" s="50">
        <f>'cieki 2022'!AV225</f>
        <v>26</v>
      </c>
      <c r="AB224" s="50">
        <f>'cieki 2022'!AW225</f>
        <v>35</v>
      </c>
      <c r="AC224" s="50">
        <f>'cieki 2022'!AX225</f>
        <v>42</v>
      </c>
      <c r="AD224" s="50">
        <f>'cieki 2022'!AY225</f>
        <v>15</v>
      </c>
      <c r="AE224" s="50">
        <f>'cieki 2022'!BA225</f>
        <v>464.5</v>
      </c>
      <c r="AF224" s="50">
        <f>'cieki 2022'!BI225</f>
        <v>0.5</v>
      </c>
      <c r="AG224" s="50">
        <f>'cieki 2022'!BK225</f>
        <v>0.5</v>
      </c>
      <c r="AH224" s="50">
        <f>'cieki 2022'!BL225</f>
        <v>0.05</v>
      </c>
      <c r="AI224" s="50">
        <f>'cieki 2022'!BM225</f>
        <v>0.05</v>
      </c>
      <c r="AJ224" s="50">
        <f>'cieki 2022'!BN225</f>
        <v>0.05</v>
      </c>
      <c r="AK224" s="50">
        <f>'cieki 2022'!BQ225</f>
        <v>0.4</v>
      </c>
      <c r="AL224" s="50">
        <f>'cieki 2022'!BR225</f>
        <v>0.05</v>
      </c>
      <c r="AM224" s="50">
        <f>'cieki 2022'!BT225</f>
        <v>0.05</v>
      </c>
      <c r="AN224" s="50">
        <f>'cieki 2022'!BU225</f>
        <v>0.05</v>
      </c>
      <c r="AO224" s="50">
        <f>'cieki 2022'!BV225</f>
        <v>0.05</v>
      </c>
      <c r="AP224" s="50">
        <f>'cieki 2022'!BW225</f>
        <v>0.1</v>
      </c>
      <c r="AQ224" s="139">
        <f>'cieki 2022'!BY225</f>
        <v>0</v>
      </c>
      <c r="AR224" s="139">
        <f>'cieki 2022'!CJ225</f>
        <v>0</v>
      </c>
      <c r="AS224" s="139">
        <f>'cieki 2022'!CM225</f>
        <v>0</v>
      </c>
      <c r="AT224" s="139">
        <f>'cieki 2022'!CR225</f>
        <v>0</v>
      </c>
      <c r="AU224" s="139">
        <f>'cieki 2022'!CW225</f>
        <v>0</v>
      </c>
      <c r="AV224" s="139">
        <f>'cieki 2022'!DB225</f>
        <v>0</v>
      </c>
      <c r="AW224" s="50">
        <f>'cieki 2022'!DC225</f>
        <v>0.05</v>
      </c>
      <c r="AX224" s="74">
        <f>'cieki 2022'!DD225</f>
        <v>0.05</v>
      </c>
      <c r="AY224" s="82" t="s">
        <v>163</v>
      </c>
      <c r="AZ224" s="144"/>
    </row>
    <row r="225" spans="1:52" customFormat="1" x14ac:dyDescent="0.2">
      <c r="A225" s="7">
        <f>'cieki 2022'!B226</f>
        <v>411</v>
      </c>
      <c r="B225" s="12" t="str">
        <f>'cieki 2022'!D226</f>
        <v>Wisłoka - Gawłuszowice</v>
      </c>
      <c r="C225" s="37">
        <f>'cieki 2022'!I226</f>
        <v>0.05</v>
      </c>
      <c r="D225" s="37">
        <f>'cieki 2022'!J226</f>
        <v>1.5</v>
      </c>
      <c r="E225" s="37">
        <f>'cieki 2022'!L226</f>
        <v>2.5000000000000001E-2</v>
      </c>
      <c r="F225" s="37">
        <f>'cieki 2022'!N226</f>
        <v>2.36</v>
      </c>
      <c r="G225" s="37">
        <f>'cieki 2022'!O226</f>
        <v>4.24</v>
      </c>
      <c r="H225" s="37">
        <f>'cieki 2022'!P226</f>
        <v>5.0000000000000001E-4</v>
      </c>
      <c r="I225" s="37">
        <f>'cieki 2022'!S226</f>
        <v>4.13</v>
      </c>
      <c r="J225" s="37">
        <f>'cieki 2022'!T226</f>
        <v>0.5</v>
      </c>
      <c r="K225" s="50">
        <f>'cieki 2022'!X226</f>
        <v>10.4</v>
      </c>
      <c r="L225" s="50">
        <f>'cieki 2022'!AA226</f>
        <v>2820</v>
      </c>
      <c r="M225" s="50">
        <f>'cieki 2022'!AB226</f>
        <v>524.47</v>
      </c>
      <c r="N225" s="50">
        <f>'cieki 2022'!AH226</f>
        <v>2.5</v>
      </c>
      <c r="O225" s="50">
        <f>'cieki 2022'!AI226</f>
        <v>2.5</v>
      </c>
      <c r="P225" s="50">
        <f>'cieki 2022'!AJ226</f>
        <v>2.5</v>
      </c>
      <c r="Q225" s="50">
        <f>'cieki 2022'!AK226</f>
        <v>2.5</v>
      </c>
      <c r="R225" s="50">
        <f>'cieki 2022'!AL226</f>
        <v>2.5</v>
      </c>
      <c r="S225" s="50">
        <f>'cieki 2022'!AM226</f>
        <v>2.5</v>
      </c>
      <c r="T225" s="50">
        <f>'cieki 2022'!AN226</f>
        <v>2.5</v>
      </c>
      <c r="U225" s="50">
        <f>'cieki 2022'!AP226</f>
        <v>2.5</v>
      </c>
      <c r="V225" s="50">
        <f>'cieki 2022'!AQ226</f>
        <v>1.5</v>
      </c>
      <c r="W225" s="50">
        <f>'cieki 2022'!AR226</f>
        <v>2.5</v>
      </c>
      <c r="X225" s="50">
        <f>'cieki 2022'!AS226</f>
        <v>2.5</v>
      </c>
      <c r="Y225" s="50">
        <f>'cieki 2022'!AT226</f>
        <v>2.5</v>
      </c>
      <c r="Z225" s="50">
        <f>'cieki 2022'!AU226</f>
        <v>2.5</v>
      </c>
      <c r="AA225" s="50">
        <f>'cieki 2022'!AV226</f>
        <v>2.5</v>
      </c>
      <c r="AB225" s="50">
        <f>'cieki 2022'!AW226</f>
        <v>2.5</v>
      </c>
      <c r="AC225" s="50">
        <f>'cieki 2022'!AX226</f>
        <v>8</v>
      </c>
      <c r="AD225" s="50">
        <f>'cieki 2022'!AY226</f>
        <v>2.5</v>
      </c>
      <c r="AE225" s="50">
        <f>'cieki 2022'!BA226</f>
        <v>31.5</v>
      </c>
      <c r="AF225" s="50">
        <f>'cieki 2022'!BI226</f>
        <v>0.5</v>
      </c>
      <c r="AG225" s="50">
        <f>'cieki 2022'!BK226</f>
        <v>0.5</v>
      </c>
      <c r="AH225" s="50">
        <f>'cieki 2022'!BL226</f>
        <v>0.05</v>
      </c>
      <c r="AI225" s="50">
        <f>'cieki 2022'!BM226</f>
        <v>0.05</v>
      </c>
      <c r="AJ225" s="50">
        <f>'cieki 2022'!BN226</f>
        <v>0.05</v>
      </c>
      <c r="AK225" s="50">
        <f>'cieki 2022'!BQ226</f>
        <v>0.4</v>
      </c>
      <c r="AL225" s="50">
        <f>'cieki 2022'!BR226</f>
        <v>0.05</v>
      </c>
      <c r="AM225" s="50">
        <f>'cieki 2022'!BT226</f>
        <v>0.05</v>
      </c>
      <c r="AN225" s="50">
        <f>'cieki 2022'!BU226</f>
        <v>0.05</v>
      </c>
      <c r="AO225" s="50">
        <f>'cieki 2022'!BV226</f>
        <v>0.05</v>
      </c>
      <c r="AP225" s="50">
        <f>'cieki 2022'!BW226</f>
        <v>0.1</v>
      </c>
      <c r="AQ225" s="139">
        <f>'cieki 2022'!BY226</f>
        <v>0</v>
      </c>
      <c r="AR225" s="139">
        <f>'cieki 2022'!CJ226</f>
        <v>0</v>
      </c>
      <c r="AS225" s="139">
        <f>'cieki 2022'!CM226</f>
        <v>0</v>
      </c>
      <c r="AT225" s="139">
        <f>'cieki 2022'!CR226</f>
        <v>0</v>
      </c>
      <c r="AU225" s="139">
        <f>'cieki 2022'!CW226</f>
        <v>0</v>
      </c>
      <c r="AV225" s="139">
        <f>'cieki 2022'!DB226</f>
        <v>0</v>
      </c>
      <c r="AW225" s="50">
        <f>'cieki 2022'!DC226</f>
        <v>0.05</v>
      </c>
      <c r="AX225" s="74">
        <f>'cieki 2022'!DD226</f>
        <v>0.05</v>
      </c>
      <c r="AY225" s="81" t="s">
        <v>162</v>
      </c>
      <c r="AZ225" s="144"/>
    </row>
    <row r="226" spans="1:52" customFormat="1" x14ac:dyDescent="0.2">
      <c r="A226" s="7">
        <f>'cieki 2022'!B227</f>
        <v>412</v>
      </c>
      <c r="B226" s="12" t="str">
        <f>'cieki 2022'!D227</f>
        <v>Wisznia - Michałówka</v>
      </c>
      <c r="C226" s="37">
        <f>'cieki 2022'!I227</f>
        <v>0.05</v>
      </c>
      <c r="D226" s="37">
        <f>'cieki 2022'!J227</f>
        <v>23</v>
      </c>
      <c r="E226" s="37">
        <f>'cieki 2022'!L227</f>
        <v>2.5000000000000001E-2</v>
      </c>
      <c r="F226" s="37">
        <f>'cieki 2022'!N227</f>
        <v>48.3</v>
      </c>
      <c r="G226" s="37">
        <f>'cieki 2022'!O227</f>
        <v>33.5</v>
      </c>
      <c r="H226" s="37">
        <f>'cieki 2022'!P227</f>
        <v>7.7000000000000002E-3</v>
      </c>
      <c r="I226" s="37">
        <f>'cieki 2022'!S227</f>
        <v>43.9</v>
      </c>
      <c r="J226" s="37">
        <f>'cieki 2022'!T227</f>
        <v>12.3</v>
      </c>
      <c r="K226" s="50">
        <f>'cieki 2022'!X227</f>
        <v>92.8</v>
      </c>
      <c r="L226" s="50">
        <f>'cieki 2022'!AA227</f>
        <v>55528.6</v>
      </c>
      <c r="M226" s="50">
        <f>'cieki 2022'!AB227</f>
        <v>1693.39</v>
      </c>
      <c r="N226" s="50">
        <f>'cieki 2022'!AH227</f>
        <v>10</v>
      </c>
      <c r="O226" s="50">
        <f>'cieki 2022'!AI227</f>
        <v>16</v>
      </c>
      <c r="P226" s="50">
        <f>'cieki 2022'!AJ227</f>
        <v>18</v>
      </c>
      <c r="Q226" s="50">
        <f>'cieki 2022'!AK227</f>
        <v>237</v>
      </c>
      <c r="R226" s="50">
        <f>'cieki 2022'!AL227</f>
        <v>190</v>
      </c>
      <c r="S226" s="50">
        <f>'cieki 2022'!AM227</f>
        <v>146</v>
      </c>
      <c r="T226" s="50">
        <f>'cieki 2022'!AN227</f>
        <v>158</v>
      </c>
      <c r="U226" s="50">
        <f>'cieki 2022'!AP227</f>
        <v>94</v>
      </c>
      <c r="V226" s="50">
        <f>'cieki 2022'!AQ227</f>
        <v>1.5</v>
      </c>
      <c r="W226" s="50">
        <f>'cieki 2022'!AR227</f>
        <v>6</v>
      </c>
      <c r="X226" s="50">
        <f>'cieki 2022'!AS227</f>
        <v>2.5</v>
      </c>
      <c r="Y226" s="50">
        <f>'cieki 2022'!AT227</f>
        <v>188</v>
      </c>
      <c r="Z226" s="50">
        <f>'cieki 2022'!AU227</f>
        <v>180</v>
      </c>
      <c r="AA226" s="50">
        <f>'cieki 2022'!AV227</f>
        <v>85</v>
      </c>
      <c r="AB226" s="50">
        <f>'cieki 2022'!AW227</f>
        <v>86</v>
      </c>
      <c r="AC226" s="50">
        <f>'cieki 2022'!AX227</f>
        <v>122</v>
      </c>
      <c r="AD226" s="50">
        <f>'cieki 2022'!AY227</f>
        <v>55</v>
      </c>
      <c r="AE226" s="50">
        <f>'cieki 2022'!BA227</f>
        <v>1238</v>
      </c>
      <c r="AF226" s="50">
        <f>'cieki 2022'!BI227</f>
        <v>0.5</v>
      </c>
      <c r="AG226" s="50">
        <f>'cieki 2022'!BK227</f>
        <v>0.5</v>
      </c>
      <c r="AH226" s="50">
        <f>'cieki 2022'!BL227</f>
        <v>0.05</v>
      </c>
      <c r="AI226" s="50">
        <f>'cieki 2022'!BM227</f>
        <v>0.05</v>
      </c>
      <c r="AJ226" s="50">
        <f>'cieki 2022'!BN227</f>
        <v>0.05</v>
      </c>
      <c r="AK226" s="50">
        <f>'cieki 2022'!BQ227</f>
        <v>0.4</v>
      </c>
      <c r="AL226" s="50">
        <f>'cieki 2022'!BR227</f>
        <v>0.05</v>
      </c>
      <c r="AM226" s="50">
        <f>'cieki 2022'!BT227</f>
        <v>0.05</v>
      </c>
      <c r="AN226" s="50">
        <f>'cieki 2022'!BU227</f>
        <v>0.05</v>
      </c>
      <c r="AO226" s="50">
        <f>'cieki 2022'!BV227</f>
        <v>0.05</v>
      </c>
      <c r="AP226" s="50">
        <f>'cieki 2022'!BW227</f>
        <v>0.1</v>
      </c>
      <c r="AQ226" s="139">
        <f>'cieki 2022'!BY227</f>
        <v>0</v>
      </c>
      <c r="AR226" s="139">
        <f>'cieki 2022'!CJ227</f>
        <v>0</v>
      </c>
      <c r="AS226" s="139">
        <f>'cieki 2022'!CM227</f>
        <v>0</v>
      </c>
      <c r="AT226" s="139">
        <f>'cieki 2022'!CR227</f>
        <v>0</v>
      </c>
      <c r="AU226" s="139">
        <f>'cieki 2022'!CW227</f>
        <v>0</v>
      </c>
      <c r="AV226" s="139">
        <f>'cieki 2022'!DB227</f>
        <v>0</v>
      </c>
      <c r="AW226" s="50">
        <f>'cieki 2022'!DC227</f>
        <v>0.05</v>
      </c>
      <c r="AX226" s="74">
        <f>'cieki 2022'!DD227</f>
        <v>0.05</v>
      </c>
      <c r="AY226" s="71" t="s">
        <v>164</v>
      </c>
      <c r="AZ226" s="144"/>
    </row>
    <row r="227" spans="1:52" customFormat="1" x14ac:dyDescent="0.2">
      <c r="A227" s="7">
        <f>'cieki 2022'!B228</f>
        <v>413</v>
      </c>
      <c r="B227" s="12" t="str">
        <f>'cieki 2022'!D228</f>
        <v>Wizga - Bolcie</v>
      </c>
      <c r="C227" s="37">
        <f>'cieki 2022'!I228</f>
        <v>0.05</v>
      </c>
      <c r="D227" s="37">
        <f>'cieki 2022'!J228</f>
        <v>1.5</v>
      </c>
      <c r="E227" s="37">
        <f>'cieki 2022'!L228</f>
        <v>2.5000000000000001E-2</v>
      </c>
      <c r="F227" s="37">
        <f>'cieki 2022'!N228</f>
        <v>4.1500000000000004</v>
      </c>
      <c r="G227" s="37">
        <f>'cieki 2022'!O228</f>
        <v>3.12</v>
      </c>
      <c r="H227" s="37">
        <f>'cieki 2022'!P228</f>
        <v>1.0200000000000001E-2</v>
      </c>
      <c r="I227" s="37">
        <f>'cieki 2022'!S228</f>
        <v>1.86</v>
      </c>
      <c r="J227" s="37">
        <f>'cieki 2022'!T228</f>
        <v>2.92</v>
      </c>
      <c r="K227" s="50">
        <f>'cieki 2022'!X228</f>
        <v>8.07</v>
      </c>
      <c r="L227" s="50">
        <f>'cieki 2022'!AA228</f>
        <v>5160</v>
      </c>
      <c r="M227" s="50">
        <f>'cieki 2022'!AB228</f>
        <v>168</v>
      </c>
      <c r="N227" s="50">
        <f>'cieki 2022'!AH228</f>
        <v>8</v>
      </c>
      <c r="O227" s="50">
        <f>'cieki 2022'!AI228</f>
        <v>2.5</v>
      </c>
      <c r="P227" s="50">
        <f>'cieki 2022'!AJ228</f>
        <v>2.5</v>
      </c>
      <c r="Q227" s="50">
        <f>'cieki 2022'!AK228</f>
        <v>2.5</v>
      </c>
      <c r="R227" s="50">
        <f>'cieki 2022'!AL228</f>
        <v>2.5</v>
      </c>
      <c r="S227" s="50">
        <f>'cieki 2022'!AM228</f>
        <v>2.5</v>
      </c>
      <c r="T227" s="50">
        <f>'cieki 2022'!AN228</f>
        <v>2.5</v>
      </c>
      <c r="U227" s="50">
        <f>'cieki 2022'!AP228</f>
        <v>2.5</v>
      </c>
      <c r="V227" s="50">
        <f>'cieki 2022'!AQ228</f>
        <v>1.5</v>
      </c>
      <c r="W227" s="50">
        <f>'cieki 2022'!AR228</f>
        <v>2.5</v>
      </c>
      <c r="X227" s="50">
        <f>'cieki 2022'!AS228</f>
        <v>2.5</v>
      </c>
      <c r="Y227" s="50">
        <f>'cieki 2022'!AT228</f>
        <v>2.5</v>
      </c>
      <c r="Z227" s="50">
        <f>'cieki 2022'!AU228</f>
        <v>2.5</v>
      </c>
      <c r="AA227" s="50">
        <f>'cieki 2022'!AV228</f>
        <v>2.5</v>
      </c>
      <c r="AB227" s="50">
        <f>'cieki 2022'!AW228</f>
        <v>2.5</v>
      </c>
      <c r="AC227" s="50">
        <f>'cieki 2022'!AX228</f>
        <v>10</v>
      </c>
      <c r="AD227" s="50">
        <f>'cieki 2022'!AY228</f>
        <v>2.5</v>
      </c>
      <c r="AE227" s="50">
        <f>'cieki 2022'!BA228</f>
        <v>37</v>
      </c>
      <c r="AF227" s="50">
        <f>'cieki 2022'!BI228</f>
        <v>0.5</v>
      </c>
      <c r="AG227" s="50">
        <f>'cieki 2022'!BK228</f>
        <v>0.5</v>
      </c>
      <c r="AH227" s="50">
        <f>'cieki 2022'!BL228</f>
        <v>0.05</v>
      </c>
      <c r="AI227" s="50">
        <f>'cieki 2022'!BM228</f>
        <v>0.05</v>
      </c>
      <c r="AJ227" s="50">
        <f>'cieki 2022'!BN228</f>
        <v>0.05</v>
      </c>
      <c r="AK227" s="50">
        <f>'cieki 2022'!BQ228</f>
        <v>0.4</v>
      </c>
      <c r="AL227" s="50">
        <f>'cieki 2022'!BR228</f>
        <v>0.05</v>
      </c>
      <c r="AM227" s="50">
        <f>'cieki 2022'!BT228</f>
        <v>0.05</v>
      </c>
      <c r="AN227" s="50">
        <f>'cieki 2022'!BU228</f>
        <v>0.05</v>
      </c>
      <c r="AO227" s="50">
        <f>'cieki 2022'!BV228</f>
        <v>0.05</v>
      </c>
      <c r="AP227" s="50">
        <f>'cieki 2022'!BW228</f>
        <v>0.1</v>
      </c>
      <c r="AQ227" s="139">
        <f>'cieki 2022'!BY228</f>
        <v>0</v>
      </c>
      <c r="AR227" s="139">
        <f>'cieki 2022'!CJ228</f>
        <v>0</v>
      </c>
      <c r="AS227" s="139">
        <f>'cieki 2022'!CM228</f>
        <v>0</v>
      </c>
      <c r="AT227" s="139">
        <f>'cieki 2022'!CR228</f>
        <v>0</v>
      </c>
      <c r="AU227" s="139">
        <f>'cieki 2022'!CW228</f>
        <v>0</v>
      </c>
      <c r="AV227" s="139">
        <f>'cieki 2022'!DB228</f>
        <v>0</v>
      </c>
      <c r="AW227" s="50">
        <f>'cieki 2022'!DC228</f>
        <v>0.05</v>
      </c>
      <c r="AX227" s="74">
        <f>'cieki 2022'!DD228</f>
        <v>0.05</v>
      </c>
      <c r="AY227" s="72" t="s">
        <v>161</v>
      </c>
      <c r="AZ227" s="144"/>
    </row>
    <row r="228" spans="1:52" customFormat="1" ht="12" customHeight="1" x14ac:dyDescent="0.2">
      <c r="A228" s="7">
        <f>'cieki 2022'!B229</f>
        <v>414</v>
      </c>
      <c r="B228" s="12" t="str">
        <f>'cieki 2022'!D229</f>
        <v>Wyrwa - Kwaszenina</v>
      </c>
      <c r="C228" s="37">
        <f>'cieki 2022'!I229</f>
        <v>0.05</v>
      </c>
      <c r="D228" s="37">
        <f>'cieki 2022'!J229</f>
        <v>6.76</v>
      </c>
      <c r="E228" s="37">
        <f>'cieki 2022'!L229</f>
        <v>2.5000000000000001E-2</v>
      </c>
      <c r="F228" s="37">
        <f>'cieki 2022'!N229</f>
        <v>17.100000000000001</v>
      </c>
      <c r="G228" s="37">
        <f>'cieki 2022'!O229</f>
        <v>18.100000000000001</v>
      </c>
      <c r="H228" s="37">
        <f>'cieki 2022'!P229</f>
        <v>1.2E-2</v>
      </c>
      <c r="I228" s="37">
        <f>'cieki 2022'!S229</f>
        <v>19.100000000000001</v>
      </c>
      <c r="J228" s="37">
        <f>'cieki 2022'!T229</f>
        <v>0.5</v>
      </c>
      <c r="K228" s="50">
        <f>'cieki 2022'!X229</f>
        <v>36.5</v>
      </c>
      <c r="L228" s="50">
        <f>'cieki 2022'!AA229</f>
        <v>19568.3</v>
      </c>
      <c r="M228" s="50">
        <f>'cieki 2022'!AB229</f>
        <v>502.14499999999998</v>
      </c>
      <c r="N228" s="50">
        <f>'cieki 2022'!AH229</f>
        <v>2.5</v>
      </c>
      <c r="O228" s="50">
        <f>'cieki 2022'!AI229</f>
        <v>9</v>
      </c>
      <c r="P228" s="50">
        <f>'cieki 2022'!AJ229</f>
        <v>2.5</v>
      </c>
      <c r="Q228" s="50">
        <f>'cieki 2022'!AK229</f>
        <v>26</v>
      </c>
      <c r="R228" s="50">
        <f>'cieki 2022'!AL229</f>
        <v>11</v>
      </c>
      <c r="S228" s="50">
        <f>'cieki 2022'!AM229</f>
        <v>7</v>
      </c>
      <c r="T228" s="50">
        <f>'cieki 2022'!AN229</f>
        <v>13</v>
      </c>
      <c r="U228" s="50">
        <f>'cieki 2022'!AP229</f>
        <v>5</v>
      </c>
      <c r="V228" s="50">
        <f>'cieki 2022'!AQ229</f>
        <v>1.5</v>
      </c>
      <c r="W228" s="50">
        <f>'cieki 2022'!AR229</f>
        <v>2.5</v>
      </c>
      <c r="X228" s="50">
        <f>'cieki 2022'!AS229</f>
        <v>2.5</v>
      </c>
      <c r="Y228" s="50">
        <f>'cieki 2022'!AT229</f>
        <v>15</v>
      </c>
      <c r="Z228" s="50">
        <f>'cieki 2022'!AU229</f>
        <v>8</v>
      </c>
      <c r="AA228" s="50">
        <f>'cieki 2022'!AV229</f>
        <v>10</v>
      </c>
      <c r="AB228" s="50">
        <f>'cieki 2022'!AW229</f>
        <v>2.5</v>
      </c>
      <c r="AC228" s="50">
        <f>'cieki 2022'!AX229</f>
        <v>9</v>
      </c>
      <c r="AD228" s="50">
        <f>'cieki 2022'!AY229</f>
        <v>2.5</v>
      </c>
      <c r="AE228" s="50">
        <f>'cieki 2022'!BA229</f>
        <v>110.5</v>
      </c>
      <c r="AF228" s="50">
        <f>'cieki 2022'!BI229</f>
        <v>0.5</v>
      </c>
      <c r="AG228" s="50">
        <f>'cieki 2022'!BK229</f>
        <v>0.5</v>
      </c>
      <c r="AH228" s="50">
        <f>'cieki 2022'!BL229</f>
        <v>0.05</v>
      </c>
      <c r="AI228" s="50">
        <f>'cieki 2022'!BM229</f>
        <v>0.05</v>
      </c>
      <c r="AJ228" s="50">
        <f>'cieki 2022'!BN229</f>
        <v>0.05</v>
      </c>
      <c r="AK228" s="50">
        <f>'cieki 2022'!BQ229</f>
        <v>0.4</v>
      </c>
      <c r="AL228" s="50">
        <f>'cieki 2022'!BR229</f>
        <v>0.05</v>
      </c>
      <c r="AM228" s="50">
        <f>'cieki 2022'!BT229</f>
        <v>0.05</v>
      </c>
      <c r="AN228" s="50">
        <f>'cieki 2022'!BU229</f>
        <v>0.05</v>
      </c>
      <c r="AO228" s="50">
        <f>'cieki 2022'!BV229</f>
        <v>0.05</v>
      </c>
      <c r="AP228" s="50">
        <f>'cieki 2022'!BW229</f>
        <v>0.1</v>
      </c>
      <c r="AQ228" s="139">
        <f>'cieki 2022'!BY229</f>
        <v>0</v>
      </c>
      <c r="AR228" s="139">
        <f>'cieki 2022'!CJ229</f>
        <v>0</v>
      </c>
      <c r="AS228" s="139">
        <f>'cieki 2022'!CM229</f>
        <v>0</v>
      </c>
      <c r="AT228" s="139">
        <f>'cieki 2022'!CR229</f>
        <v>0</v>
      </c>
      <c r="AU228" s="139">
        <f>'cieki 2022'!CW229</f>
        <v>0</v>
      </c>
      <c r="AV228" s="139">
        <f>'cieki 2022'!DB229</f>
        <v>0</v>
      </c>
      <c r="AW228" s="50">
        <f>'cieki 2022'!DC229</f>
        <v>0.05</v>
      </c>
      <c r="AX228" s="74">
        <f>'cieki 2022'!DD229</f>
        <v>0.05</v>
      </c>
      <c r="AY228" s="81" t="s">
        <v>162</v>
      </c>
      <c r="AZ228" s="144"/>
    </row>
    <row r="229" spans="1:52" customFormat="1" x14ac:dyDescent="0.2">
      <c r="A229" s="7">
        <f>'cieki 2022'!B230</f>
        <v>416</v>
      </c>
      <c r="B229" s="12" t="str">
        <f>'cieki 2022'!D230</f>
        <v>Zagożdżonka  - Świerże Górne</v>
      </c>
      <c r="C229" s="37">
        <f>'cieki 2022'!I230</f>
        <v>0.05</v>
      </c>
      <c r="D229" s="37">
        <f>'cieki 2022'!J230</f>
        <v>7.51</v>
      </c>
      <c r="E229" s="37">
        <f>'cieki 2022'!L230</f>
        <v>0.89300000000000002</v>
      </c>
      <c r="F229" s="37">
        <f>'cieki 2022'!N230</f>
        <v>48.1</v>
      </c>
      <c r="G229" s="37">
        <f>'cieki 2022'!O230</f>
        <v>55.4</v>
      </c>
      <c r="H229" s="37">
        <f>'cieki 2022'!P230</f>
        <v>0.217</v>
      </c>
      <c r="I229" s="37">
        <f>'cieki 2022'!S230</f>
        <v>31.5</v>
      </c>
      <c r="J229" s="37">
        <f>'cieki 2022'!T230</f>
        <v>35.700000000000003</v>
      </c>
      <c r="K229" s="50">
        <f>'cieki 2022'!X230</f>
        <v>256</v>
      </c>
      <c r="L229" s="50">
        <f>'cieki 2022'!AA230</f>
        <v>48987.7</v>
      </c>
      <c r="M229" s="50">
        <f>'cieki 2022'!AB230</f>
        <v>884.21600000000001</v>
      </c>
      <c r="N229" s="50">
        <f>'cieki 2022'!AH230</f>
        <v>2.5</v>
      </c>
      <c r="O229" s="50">
        <f>'cieki 2022'!AI230</f>
        <v>29</v>
      </c>
      <c r="P229" s="50">
        <f>'cieki 2022'!AJ230</f>
        <v>2.5</v>
      </c>
      <c r="Q229" s="50">
        <f>'cieki 2022'!AK230</f>
        <v>100</v>
      </c>
      <c r="R229" s="50">
        <f>'cieki 2022'!AL230</f>
        <v>50</v>
      </c>
      <c r="S229" s="50">
        <f>'cieki 2022'!AM230</f>
        <v>26</v>
      </c>
      <c r="T229" s="50">
        <f>'cieki 2022'!AN230</f>
        <v>41</v>
      </c>
      <c r="U229" s="50">
        <f>'cieki 2022'!AP230</f>
        <v>33</v>
      </c>
      <c r="V229" s="50">
        <f>'cieki 2022'!AQ230</f>
        <v>1.5</v>
      </c>
      <c r="W229" s="50">
        <f>'cieki 2022'!AR230</f>
        <v>2.5</v>
      </c>
      <c r="X229" s="50">
        <f>'cieki 2022'!AS230</f>
        <v>2.5</v>
      </c>
      <c r="Y229" s="50">
        <f>'cieki 2022'!AT230</f>
        <v>47</v>
      </c>
      <c r="Z229" s="50">
        <f>'cieki 2022'!AU230</f>
        <v>70</v>
      </c>
      <c r="AA229" s="50">
        <f>'cieki 2022'!AV230</f>
        <v>24</v>
      </c>
      <c r="AB229" s="50">
        <f>'cieki 2022'!AW230</f>
        <v>40</v>
      </c>
      <c r="AC229" s="50">
        <f>'cieki 2022'!AX230</f>
        <v>59</v>
      </c>
      <c r="AD229" s="50">
        <f>'cieki 2022'!AY230</f>
        <v>2.5</v>
      </c>
      <c r="AE229" s="50">
        <f>'cieki 2022'!BA230</f>
        <v>398.5</v>
      </c>
      <c r="AF229" s="50">
        <f>'cieki 2022'!BI230</f>
        <v>0.5</v>
      </c>
      <c r="AG229" s="50">
        <f>'cieki 2022'!BK230</f>
        <v>0.5</v>
      </c>
      <c r="AH229" s="50">
        <f>'cieki 2022'!BL230</f>
        <v>0.05</v>
      </c>
      <c r="AI229" s="50">
        <f>'cieki 2022'!BM230</f>
        <v>0.05</v>
      </c>
      <c r="AJ229" s="50">
        <f>'cieki 2022'!BN230</f>
        <v>0.05</v>
      </c>
      <c r="AK229" s="50">
        <f>'cieki 2022'!BQ230</f>
        <v>0.4</v>
      </c>
      <c r="AL229" s="50">
        <f>'cieki 2022'!BR230</f>
        <v>0.05</v>
      </c>
      <c r="AM229" s="50">
        <f>'cieki 2022'!BT230</f>
        <v>0.05</v>
      </c>
      <c r="AN229" s="50">
        <f>'cieki 2022'!BU230</f>
        <v>0.05</v>
      </c>
      <c r="AO229" s="50">
        <f>'cieki 2022'!BV230</f>
        <v>0.05</v>
      </c>
      <c r="AP229" s="50">
        <f>'cieki 2022'!BW230</f>
        <v>0.1</v>
      </c>
      <c r="AQ229" s="139">
        <f>'cieki 2022'!BY230</f>
        <v>0</v>
      </c>
      <c r="AR229" s="139">
        <f>'cieki 2022'!CJ230</f>
        <v>0</v>
      </c>
      <c r="AS229" s="139">
        <f>'cieki 2022'!CM230</f>
        <v>0</v>
      </c>
      <c r="AT229" s="139">
        <f>'cieki 2022'!CR230</f>
        <v>0</v>
      </c>
      <c r="AU229" s="139">
        <f>'cieki 2022'!CW230</f>
        <v>0</v>
      </c>
      <c r="AV229" s="139">
        <f>'cieki 2022'!DB230</f>
        <v>0</v>
      </c>
      <c r="AW229" s="50">
        <f>'cieki 2022'!DC230</f>
        <v>0.05</v>
      </c>
      <c r="AX229" s="74">
        <f>'cieki 2022'!DD230</f>
        <v>0.05</v>
      </c>
      <c r="AY229" s="71" t="s">
        <v>164</v>
      </c>
      <c r="AZ229" s="144"/>
    </row>
    <row r="230" spans="1:52" customFormat="1" x14ac:dyDescent="0.2">
      <c r="A230" s="7">
        <f>'cieki 2022'!B231</f>
        <v>417</v>
      </c>
      <c r="B230" s="12" t="str">
        <f>'cieki 2022'!D231</f>
        <v>Zalesie - Młodowice</v>
      </c>
      <c r="C230" s="37">
        <f>'cieki 2022'!I231</f>
        <v>0.05</v>
      </c>
      <c r="D230" s="37">
        <f>'cieki 2022'!J231</f>
        <v>5.41</v>
      </c>
      <c r="E230" s="37">
        <f>'cieki 2022'!L231</f>
        <v>2.5000000000000001E-2</v>
      </c>
      <c r="F230" s="37">
        <f>'cieki 2022'!N231</f>
        <v>16.2</v>
      </c>
      <c r="G230" s="37">
        <f>'cieki 2022'!O231</f>
        <v>17.600000000000001</v>
      </c>
      <c r="H230" s="37">
        <f>'cieki 2022'!P231</f>
        <v>8.0000000000000002E-3</v>
      </c>
      <c r="I230" s="37">
        <f>'cieki 2022'!S231</f>
        <v>15.7</v>
      </c>
      <c r="J230" s="37">
        <f>'cieki 2022'!T231</f>
        <v>7.37</v>
      </c>
      <c r="K230" s="50">
        <f>'cieki 2022'!X231</f>
        <v>50</v>
      </c>
      <c r="L230" s="50">
        <f>'cieki 2022'!AA231</f>
        <v>15318.7</v>
      </c>
      <c r="M230" s="50">
        <f>'cieki 2022'!AB231</f>
        <v>636.01199999999994</v>
      </c>
      <c r="N230" s="50">
        <f>'cieki 2022'!AH231</f>
        <v>17</v>
      </c>
      <c r="O230" s="50">
        <f>'cieki 2022'!AI231</f>
        <v>25</v>
      </c>
      <c r="P230" s="50">
        <f>'cieki 2022'!AJ231</f>
        <v>12</v>
      </c>
      <c r="Q230" s="50">
        <f>'cieki 2022'!AK231</f>
        <v>103</v>
      </c>
      <c r="R230" s="50">
        <f>'cieki 2022'!AL231</f>
        <v>33</v>
      </c>
      <c r="S230" s="50">
        <f>'cieki 2022'!AM231</f>
        <v>19</v>
      </c>
      <c r="T230" s="50">
        <f>'cieki 2022'!AN231</f>
        <v>21</v>
      </c>
      <c r="U230" s="50">
        <f>'cieki 2022'!AP231</f>
        <v>15</v>
      </c>
      <c r="V230" s="50">
        <f>'cieki 2022'!AQ231</f>
        <v>1.5</v>
      </c>
      <c r="W230" s="50">
        <f>'cieki 2022'!AR231</f>
        <v>11</v>
      </c>
      <c r="X230" s="50">
        <f>'cieki 2022'!AS231</f>
        <v>12</v>
      </c>
      <c r="Y230" s="50">
        <f>'cieki 2022'!AT231</f>
        <v>62</v>
      </c>
      <c r="Z230" s="50">
        <f>'cieki 2022'!AU231</f>
        <v>26</v>
      </c>
      <c r="AA230" s="50">
        <f>'cieki 2022'!AV231</f>
        <v>12</v>
      </c>
      <c r="AB230" s="50">
        <f>'cieki 2022'!AW231</f>
        <v>12</v>
      </c>
      <c r="AC230" s="50">
        <f>'cieki 2022'!AX231</f>
        <v>24</v>
      </c>
      <c r="AD230" s="50">
        <f>'cieki 2022'!AY231</f>
        <v>9</v>
      </c>
      <c r="AE230" s="50">
        <f>'cieki 2022'!BA231</f>
        <v>354.5</v>
      </c>
      <c r="AF230" s="50">
        <f>'cieki 2022'!BI231</f>
        <v>0.5</v>
      </c>
      <c r="AG230" s="50">
        <f>'cieki 2022'!BK231</f>
        <v>0.5</v>
      </c>
      <c r="AH230" s="50">
        <f>'cieki 2022'!BL231</f>
        <v>0.05</v>
      </c>
      <c r="AI230" s="50">
        <f>'cieki 2022'!BM231</f>
        <v>0.05</v>
      </c>
      <c r="AJ230" s="50">
        <f>'cieki 2022'!BN231</f>
        <v>0.05</v>
      </c>
      <c r="AK230" s="50">
        <f>'cieki 2022'!BQ231</f>
        <v>0.4</v>
      </c>
      <c r="AL230" s="50">
        <f>'cieki 2022'!BR231</f>
        <v>0.05</v>
      </c>
      <c r="AM230" s="50">
        <f>'cieki 2022'!BT231</f>
        <v>0.05</v>
      </c>
      <c r="AN230" s="50">
        <f>'cieki 2022'!BU231</f>
        <v>0.05</v>
      </c>
      <c r="AO230" s="50">
        <f>'cieki 2022'!BV231</f>
        <v>0.05</v>
      </c>
      <c r="AP230" s="50">
        <f>'cieki 2022'!BW231</f>
        <v>0.1</v>
      </c>
      <c r="AQ230" s="139">
        <f>'cieki 2022'!BY231</f>
        <v>0</v>
      </c>
      <c r="AR230" s="139">
        <f>'cieki 2022'!CJ231</f>
        <v>0</v>
      </c>
      <c r="AS230" s="139">
        <f>'cieki 2022'!CM231</f>
        <v>0</v>
      </c>
      <c r="AT230" s="139">
        <f>'cieki 2022'!CR231</f>
        <v>0</v>
      </c>
      <c r="AU230" s="139">
        <f>'cieki 2022'!CW231</f>
        <v>0</v>
      </c>
      <c r="AV230" s="139">
        <f>'cieki 2022'!DB231</f>
        <v>0</v>
      </c>
      <c r="AW230" s="50">
        <f>'cieki 2022'!DC231</f>
        <v>0.05</v>
      </c>
      <c r="AX230" s="74">
        <f>'cieki 2022'!DD231</f>
        <v>0.05</v>
      </c>
      <c r="AY230" s="81" t="s">
        <v>162</v>
      </c>
      <c r="AZ230" s="144"/>
    </row>
    <row r="231" spans="1:52" customFormat="1" x14ac:dyDescent="0.2">
      <c r="A231" s="7">
        <f>'cieki 2022'!B232</f>
        <v>418</v>
      </c>
      <c r="B231" s="12" t="str">
        <f>'cieki 2022'!D232</f>
        <v>Zamiło - Krowica Hołodowska</v>
      </c>
      <c r="C231" s="37">
        <f>'cieki 2022'!I232</f>
        <v>0.05</v>
      </c>
      <c r="D231" s="37">
        <f>'cieki 2022'!J232</f>
        <v>5.76</v>
      </c>
      <c r="E231" s="37">
        <f>'cieki 2022'!L232</f>
        <v>2.5000000000000001E-2</v>
      </c>
      <c r="F231" s="37">
        <f>'cieki 2022'!N232</f>
        <v>10.8</v>
      </c>
      <c r="G231" s="37">
        <f>'cieki 2022'!O232</f>
        <v>10.4</v>
      </c>
      <c r="H231" s="37">
        <f>'cieki 2022'!P232</f>
        <v>1.54E-2</v>
      </c>
      <c r="I231" s="37">
        <f>'cieki 2022'!S232</f>
        <v>9.6300000000000008</v>
      </c>
      <c r="J231" s="37">
        <f>'cieki 2022'!T232</f>
        <v>5.87</v>
      </c>
      <c r="K231" s="50">
        <f>'cieki 2022'!X232</f>
        <v>61.5</v>
      </c>
      <c r="L231" s="50">
        <f>'cieki 2022'!AA232</f>
        <v>20217.8</v>
      </c>
      <c r="M231" s="50">
        <f>'cieki 2022'!AB232</f>
        <v>1260.98</v>
      </c>
      <c r="N231" s="50">
        <f>'cieki 2022'!AH232</f>
        <v>16</v>
      </c>
      <c r="O231" s="50">
        <f>'cieki 2022'!AI232</f>
        <v>34</v>
      </c>
      <c r="P231" s="50">
        <f>'cieki 2022'!AJ232</f>
        <v>22</v>
      </c>
      <c r="Q231" s="50">
        <f>'cieki 2022'!AK232</f>
        <v>213</v>
      </c>
      <c r="R231" s="50">
        <f>'cieki 2022'!AL232</f>
        <v>150</v>
      </c>
      <c r="S231" s="50">
        <f>'cieki 2022'!AM232</f>
        <v>98</v>
      </c>
      <c r="T231" s="50">
        <f>'cieki 2022'!AN232</f>
        <v>131</v>
      </c>
      <c r="U231" s="50">
        <f>'cieki 2022'!AP232</f>
        <v>98</v>
      </c>
      <c r="V231" s="50">
        <f>'cieki 2022'!AQ232</f>
        <v>1.5</v>
      </c>
      <c r="W231" s="50">
        <f>'cieki 2022'!AR232</f>
        <v>2.5</v>
      </c>
      <c r="X231" s="50">
        <f>'cieki 2022'!AS232</f>
        <v>2.5</v>
      </c>
      <c r="Y231" s="50">
        <f>'cieki 2022'!AT232</f>
        <v>173</v>
      </c>
      <c r="Z231" s="50">
        <f>'cieki 2022'!AU232</f>
        <v>193</v>
      </c>
      <c r="AA231" s="50">
        <f>'cieki 2022'!AV232</f>
        <v>81</v>
      </c>
      <c r="AB231" s="50">
        <f>'cieki 2022'!AW232</f>
        <v>109</v>
      </c>
      <c r="AC231" s="50">
        <f>'cieki 2022'!AX232</f>
        <v>135</v>
      </c>
      <c r="AD231" s="50">
        <f>'cieki 2022'!AY232</f>
        <v>56</v>
      </c>
      <c r="AE231" s="50">
        <f>'cieki 2022'!BA232</f>
        <v>1117.5</v>
      </c>
      <c r="AF231" s="50">
        <f>'cieki 2022'!BI232</f>
        <v>0.5</v>
      </c>
      <c r="AG231" s="50">
        <f>'cieki 2022'!BK232</f>
        <v>0.5</v>
      </c>
      <c r="AH231" s="50">
        <f>'cieki 2022'!BL232</f>
        <v>0.05</v>
      </c>
      <c r="AI231" s="50">
        <f>'cieki 2022'!BM232</f>
        <v>0.05</v>
      </c>
      <c r="AJ231" s="50">
        <f>'cieki 2022'!BN232</f>
        <v>0.05</v>
      </c>
      <c r="AK231" s="50">
        <f>'cieki 2022'!BQ232</f>
        <v>0.4</v>
      </c>
      <c r="AL231" s="50">
        <f>'cieki 2022'!BR232</f>
        <v>0.05</v>
      </c>
      <c r="AM231" s="50">
        <f>'cieki 2022'!BT232</f>
        <v>0.05</v>
      </c>
      <c r="AN231" s="50">
        <f>'cieki 2022'!BU232</f>
        <v>0.05</v>
      </c>
      <c r="AO231" s="50">
        <f>'cieki 2022'!BV232</f>
        <v>0.05</v>
      </c>
      <c r="AP231" s="50">
        <f>'cieki 2022'!BW232</f>
        <v>0.1</v>
      </c>
      <c r="AQ231" s="139">
        <f>'cieki 2022'!BY232</f>
        <v>0</v>
      </c>
      <c r="AR231" s="139">
        <f>'cieki 2022'!CJ232</f>
        <v>0</v>
      </c>
      <c r="AS231" s="139">
        <f>'cieki 2022'!CM232</f>
        <v>0</v>
      </c>
      <c r="AT231" s="139">
        <f>'cieki 2022'!CR232</f>
        <v>0</v>
      </c>
      <c r="AU231" s="139">
        <f>'cieki 2022'!CW232</f>
        <v>0</v>
      </c>
      <c r="AV231" s="139">
        <f>'cieki 2022'!DB232</f>
        <v>0</v>
      </c>
      <c r="AW231" s="50">
        <f>'cieki 2022'!DC232</f>
        <v>0.05</v>
      </c>
      <c r="AX231" s="74">
        <f>'cieki 2022'!DD232</f>
        <v>0.05</v>
      </c>
      <c r="AY231" s="71" t="s">
        <v>164</v>
      </c>
      <c r="AZ231" s="144"/>
    </row>
    <row r="232" spans="1:52" customFormat="1" x14ac:dyDescent="0.2">
      <c r="A232" s="7">
        <f>'cieki 2022'!B233</f>
        <v>419</v>
      </c>
      <c r="B232" s="12" t="str">
        <f>'cieki 2022'!D233</f>
        <v>Zb. Bukówka - stan. 1</v>
      </c>
      <c r="C232" s="37">
        <f>'cieki 2022'!I233</f>
        <v>0.05</v>
      </c>
      <c r="D232" s="37">
        <f>'cieki 2022'!J233</f>
        <v>1.5</v>
      </c>
      <c r="E232" s="37">
        <f>'cieki 2022'!L233</f>
        <v>2.5000000000000001E-2</v>
      </c>
      <c r="F232" s="37">
        <f>'cieki 2022'!N233</f>
        <v>23.4</v>
      </c>
      <c r="G232" s="37">
        <f>'cieki 2022'!O233</f>
        <v>16.3</v>
      </c>
      <c r="H232" s="37">
        <f>'cieki 2022'!P233</f>
        <v>2.3400000000000001E-2</v>
      </c>
      <c r="I232" s="37">
        <f>'cieki 2022'!S233</f>
        <v>23.3</v>
      </c>
      <c r="J232" s="37">
        <f>'cieki 2022'!T233</f>
        <v>9.76</v>
      </c>
      <c r="K232" s="50">
        <f>'cieki 2022'!X233</f>
        <v>70.099999999999994</v>
      </c>
      <c r="L232" s="50">
        <f>'cieki 2022'!AA233</f>
        <v>39805.800000000003</v>
      </c>
      <c r="M232" s="50">
        <f>'cieki 2022'!AB233</f>
        <v>545.66399999999999</v>
      </c>
      <c r="N232" s="50">
        <f>'cieki 2022'!AH233</f>
        <v>2.5</v>
      </c>
      <c r="O232" s="50">
        <f>'cieki 2022'!AI233</f>
        <v>7</v>
      </c>
      <c r="P232" s="50">
        <f>'cieki 2022'!AJ233</f>
        <v>2.5</v>
      </c>
      <c r="Q232" s="50">
        <f>'cieki 2022'!AK233</f>
        <v>16</v>
      </c>
      <c r="R232" s="50">
        <f>'cieki 2022'!AL233</f>
        <v>8</v>
      </c>
      <c r="S232" s="50">
        <f>'cieki 2022'!AM233</f>
        <v>6</v>
      </c>
      <c r="T232" s="50">
        <f>'cieki 2022'!AN233</f>
        <v>5</v>
      </c>
      <c r="U232" s="50">
        <f>'cieki 2022'!AP233</f>
        <v>2.5</v>
      </c>
      <c r="V232" s="50">
        <f>'cieki 2022'!AQ233</f>
        <v>1.5</v>
      </c>
      <c r="W232" s="50">
        <f>'cieki 2022'!AR233</f>
        <v>2.5</v>
      </c>
      <c r="X232" s="50">
        <f>'cieki 2022'!AS233</f>
        <v>2.5</v>
      </c>
      <c r="Y232" s="50">
        <f>'cieki 2022'!AT233</f>
        <v>12</v>
      </c>
      <c r="Z232" s="50">
        <f>'cieki 2022'!AU233</f>
        <v>8</v>
      </c>
      <c r="AA232" s="50">
        <f>'cieki 2022'!AV233</f>
        <v>2.5</v>
      </c>
      <c r="AB232" s="50">
        <f>'cieki 2022'!AW233</f>
        <v>2.5</v>
      </c>
      <c r="AC232" s="50">
        <f>'cieki 2022'!AX233</f>
        <v>11</v>
      </c>
      <c r="AD232" s="50">
        <f>'cieki 2022'!AY233</f>
        <v>2.5</v>
      </c>
      <c r="AE232" s="50">
        <f>'cieki 2022'!BA233</f>
        <v>76</v>
      </c>
      <c r="AF232" s="50">
        <f>'cieki 2022'!BI233</f>
        <v>0.5</v>
      </c>
      <c r="AG232" s="50">
        <f>'cieki 2022'!BK233</f>
        <v>0.5</v>
      </c>
      <c r="AH232" s="50">
        <f>'cieki 2022'!BL233</f>
        <v>0.05</v>
      </c>
      <c r="AI232" s="50">
        <f>'cieki 2022'!BM233</f>
        <v>0.05</v>
      </c>
      <c r="AJ232" s="50">
        <f>'cieki 2022'!BN233</f>
        <v>0.05</v>
      </c>
      <c r="AK232" s="50">
        <f>'cieki 2022'!BQ233</f>
        <v>0.4</v>
      </c>
      <c r="AL232" s="50">
        <f>'cieki 2022'!BR233</f>
        <v>0.05</v>
      </c>
      <c r="AM232" s="50">
        <f>'cieki 2022'!BT233</f>
        <v>0.05</v>
      </c>
      <c r="AN232" s="50">
        <f>'cieki 2022'!BU233</f>
        <v>0.05</v>
      </c>
      <c r="AO232" s="50">
        <f>'cieki 2022'!BV233</f>
        <v>0.05</v>
      </c>
      <c r="AP232" s="50">
        <f>'cieki 2022'!BW233</f>
        <v>0.1</v>
      </c>
      <c r="AQ232" s="139">
        <f>'cieki 2022'!BY233</f>
        <v>0</v>
      </c>
      <c r="AR232" s="139">
        <f>'cieki 2022'!CJ233</f>
        <v>0</v>
      </c>
      <c r="AS232" s="139">
        <f>'cieki 2022'!CM233</f>
        <v>0</v>
      </c>
      <c r="AT232" s="139">
        <f>'cieki 2022'!CR233</f>
        <v>0</v>
      </c>
      <c r="AU232" s="139">
        <f>'cieki 2022'!CW233</f>
        <v>0</v>
      </c>
      <c r="AV232" s="139">
        <f>'cieki 2022'!DB233</f>
        <v>0</v>
      </c>
      <c r="AW232" s="50">
        <f>'cieki 2022'!DC233</f>
        <v>0.05</v>
      </c>
      <c r="AX232" s="74">
        <f>'cieki 2022'!DD233</f>
        <v>0.05</v>
      </c>
      <c r="AY232" s="82" t="s">
        <v>163</v>
      </c>
      <c r="AZ232" s="144"/>
    </row>
    <row r="233" spans="1:52" customFormat="1" x14ac:dyDescent="0.2">
      <c r="A233" s="7">
        <f>'cieki 2022'!B234</f>
        <v>420</v>
      </c>
      <c r="B233" s="12" t="str">
        <f>'cieki 2022'!D234</f>
        <v xml:space="preserve">Zbiornik Dobczyce - środek zbiornika </v>
      </c>
      <c r="C233" s="37">
        <f>'cieki 2022'!I234</f>
        <v>0.05</v>
      </c>
      <c r="D233" s="37">
        <f>'cieki 2022'!J234</f>
        <v>1.5</v>
      </c>
      <c r="E233" s="37">
        <f>'cieki 2022'!L234</f>
        <v>2.5000000000000001E-2</v>
      </c>
      <c r="F233" s="37">
        <f>'cieki 2022'!N234</f>
        <v>13.4</v>
      </c>
      <c r="G233" s="37">
        <f>'cieki 2022'!O234</f>
        <v>9.11</v>
      </c>
      <c r="H233" s="37">
        <f>'cieki 2022'!P234</f>
        <v>2.3599999999999999E-2</v>
      </c>
      <c r="I233" s="37">
        <f>'cieki 2022'!S234</f>
        <v>8.3000000000000007</v>
      </c>
      <c r="J233" s="37">
        <f>'cieki 2022'!T234</f>
        <v>12.8</v>
      </c>
      <c r="K233" s="50">
        <f>'cieki 2022'!X234</f>
        <v>35.799999999999997</v>
      </c>
      <c r="L233" s="50">
        <f>'cieki 2022'!AA234</f>
        <v>15300.9</v>
      </c>
      <c r="M233" s="50">
        <f>'cieki 2022'!AB234</f>
        <v>142</v>
      </c>
      <c r="N233" s="50">
        <f>'cieki 2022'!AH234</f>
        <v>2.5</v>
      </c>
      <c r="O233" s="50">
        <f>'cieki 2022'!AI234</f>
        <v>5</v>
      </c>
      <c r="P233" s="50">
        <f>'cieki 2022'!AJ234</f>
        <v>2.5</v>
      </c>
      <c r="Q233" s="50">
        <f>'cieki 2022'!AK234</f>
        <v>11</v>
      </c>
      <c r="R233" s="50">
        <f>'cieki 2022'!AL234</f>
        <v>7</v>
      </c>
      <c r="S233" s="50">
        <f>'cieki 2022'!AM234</f>
        <v>2.5</v>
      </c>
      <c r="T233" s="50">
        <f>'cieki 2022'!AN234</f>
        <v>5</v>
      </c>
      <c r="U233" s="50">
        <f>'cieki 2022'!AP234</f>
        <v>2.5</v>
      </c>
      <c r="V233" s="50">
        <f>'cieki 2022'!AQ234</f>
        <v>1.5</v>
      </c>
      <c r="W233" s="50">
        <f>'cieki 2022'!AR234</f>
        <v>2.5</v>
      </c>
      <c r="X233" s="50">
        <f>'cieki 2022'!AS234</f>
        <v>2.5</v>
      </c>
      <c r="Y233" s="50">
        <f>'cieki 2022'!AT234</f>
        <v>9</v>
      </c>
      <c r="Z233" s="50">
        <f>'cieki 2022'!AU234</f>
        <v>7</v>
      </c>
      <c r="AA233" s="50">
        <f>'cieki 2022'!AV234</f>
        <v>2.5</v>
      </c>
      <c r="AB233" s="50">
        <f>'cieki 2022'!AW234</f>
        <v>2.5</v>
      </c>
      <c r="AC233" s="50">
        <f>'cieki 2022'!AX234</f>
        <v>10</v>
      </c>
      <c r="AD233" s="50">
        <f>'cieki 2022'!AY234</f>
        <v>2.5</v>
      </c>
      <c r="AE233" s="50">
        <f>'cieki 2022'!BA234</f>
        <v>60.5</v>
      </c>
      <c r="AF233" s="50">
        <f>'cieki 2022'!BI234</f>
        <v>0.5</v>
      </c>
      <c r="AG233" s="50">
        <f>'cieki 2022'!BK234</f>
        <v>0.5</v>
      </c>
      <c r="AH233" s="50">
        <f>'cieki 2022'!BL234</f>
        <v>0.05</v>
      </c>
      <c r="AI233" s="50">
        <f>'cieki 2022'!BM234</f>
        <v>0.05</v>
      </c>
      <c r="AJ233" s="50">
        <f>'cieki 2022'!BN234</f>
        <v>0.05</v>
      </c>
      <c r="AK233" s="50">
        <f>'cieki 2022'!BQ234</f>
        <v>0.4</v>
      </c>
      <c r="AL233" s="50">
        <f>'cieki 2022'!BR234</f>
        <v>0.05</v>
      </c>
      <c r="AM233" s="50">
        <f>'cieki 2022'!BT234</f>
        <v>0.05</v>
      </c>
      <c r="AN233" s="50">
        <f>'cieki 2022'!BU234</f>
        <v>0.05</v>
      </c>
      <c r="AO233" s="50">
        <f>'cieki 2022'!BV234</f>
        <v>0.05</v>
      </c>
      <c r="AP233" s="50">
        <f>'cieki 2022'!BW234</f>
        <v>0.1</v>
      </c>
      <c r="AQ233" s="50">
        <f>'cieki 2022'!BY234</f>
        <v>25</v>
      </c>
      <c r="AR233" s="37">
        <f>'cieki 2022'!CJ234</f>
        <v>5.0000000000000001E-3</v>
      </c>
      <c r="AS233" s="50">
        <f>'cieki 2022'!CM234</f>
        <v>0.5</v>
      </c>
      <c r="AT233" s="50">
        <f>'cieki 2022'!CR234</f>
        <v>0.5</v>
      </c>
      <c r="AU233" s="53">
        <f>'cieki 2022'!CW234</f>
        <v>0.01</v>
      </c>
      <c r="AV233" s="50">
        <f>'cieki 2022'!DB234</f>
        <v>0.05</v>
      </c>
      <c r="AW233" s="50">
        <f>'cieki 2022'!DC234</f>
        <v>0.05</v>
      </c>
      <c r="AX233" s="74">
        <f>'cieki 2022'!DD234</f>
        <v>0.05</v>
      </c>
      <c r="AY233" s="72" t="s">
        <v>161</v>
      </c>
      <c r="AZ233" s="144"/>
    </row>
    <row r="234" spans="1:52" x14ac:dyDescent="0.2">
      <c r="A234" s="7">
        <f>'cieki 2022'!B235</f>
        <v>421</v>
      </c>
      <c r="B234" s="12" t="str">
        <f>'cieki 2022'!D235</f>
        <v>Zb. Goczałkowice - w rejonie zapory</v>
      </c>
      <c r="C234" s="37">
        <f>'cieki 2022'!I235</f>
        <v>0.05</v>
      </c>
      <c r="D234" s="37">
        <f>'cieki 2022'!J235</f>
        <v>1.5</v>
      </c>
      <c r="E234" s="37">
        <f>'cieki 2022'!L235</f>
        <v>2.5000000000000001E-2</v>
      </c>
      <c r="F234" s="37">
        <f>'cieki 2022'!N235</f>
        <v>3.28</v>
      </c>
      <c r="G234" s="37">
        <f>'cieki 2022'!O235</f>
        <v>4.6500000000000004</v>
      </c>
      <c r="H234" s="37">
        <f>'cieki 2022'!P235</f>
        <v>5.0000000000000001E-4</v>
      </c>
      <c r="I234" s="37">
        <f>'cieki 2022'!S235</f>
        <v>2.21</v>
      </c>
      <c r="J234" s="37">
        <f>'cieki 2022'!T235</f>
        <v>56.9</v>
      </c>
      <c r="K234" s="50">
        <f>'cieki 2022'!X235</f>
        <v>11.1</v>
      </c>
      <c r="L234" s="50">
        <f>'cieki 2022'!AA235</f>
        <v>2950</v>
      </c>
      <c r="M234" s="50">
        <f>'cieki 2022'!AB235</f>
        <v>71.099999999999994</v>
      </c>
      <c r="N234" s="50">
        <f>'cieki 2022'!AH235</f>
        <v>6</v>
      </c>
      <c r="O234" s="50">
        <f>'cieki 2022'!AI235</f>
        <v>6</v>
      </c>
      <c r="P234" s="50">
        <f>'cieki 2022'!AJ235</f>
        <v>2.5</v>
      </c>
      <c r="Q234" s="50">
        <f>'cieki 2022'!AK235</f>
        <v>11</v>
      </c>
      <c r="R234" s="50">
        <f>'cieki 2022'!AL235</f>
        <v>8</v>
      </c>
      <c r="S234" s="50">
        <f>'cieki 2022'!AM235</f>
        <v>2.5</v>
      </c>
      <c r="T234" s="50">
        <f>'cieki 2022'!AN235</f>
        <v>2.5</v>
      </c>
      <c r="U234" s="50">
        <f>'cieki 2022'!AP235</f>
        <v>6</v>
      </c>
      <c r="V234" s="50">
        <f>'cieki 2022'!AQ235</f>
        <v>1.5</v>
      </c>
      <c r="W234" s="50">
        <f>'cieki 2022'!AR235</f>
        <v>2.5</v>
      </c>
      <c r="X234" s="50">
        <f>'cieki 2022'!AS235</f>
        <v>6</v>
      </c>
      <c r="Y234" s="50">
        <f>'cieki 2022'!AT235</f>
        <v>8</v>
      </c>
      <c r="Z234" s="50">
        <f>'cieki 2022'!AU235</f>
        <v>9</v>
      </c>
      <c r="AA234" s="50">
        <f>'cieki 2022'!AV235</f>
        <v>2.5</v>
      </c>
      <c r="AB234" s="50">
        <f>'cieki 2022'!AW235</f>
        <v>2.5</v>
      </c>
      <c r="AC234" s="50">
        <f>'cieki 2022'!AX235</f>
        <v>12</v>
      </c>
      <c r="AD234" s="50">
        <f>'cieki 2022'!AY235</f>
        <v>2.5</v>
      </c>
      <c r="AE234" s="50">
        <f>'cieki 2022'!BA235</f>
        <v>68</v>
      </c>
      <c r="AF234" s="50">
        <f>'cieki 2022'!BI235</f>
        <v>0.5</v>
      </c>
      <c r="AG234" s="50">
        <f>'cieki 2022'!BK235</f>
        <v>0.5</v>
      </c>
      <c r="AH234" s="50">
        <f>'cieki 2022'!BL235</f>
        <v>0.05</v>
      </c>
      <c r="AI234" s="50">
        <f>'cieki 2022'!BM235</f>
        <v>0.05</v>
      </c>
      <c r="AJ234" s="50">
        <f>'cieki 2022'!BN235</f>
        <v>0.05</v>
      </c>
      <c r="AK234" s="50">
        <f>'cieki 2022'!BQ235</f>
        <v>0.4</v>
      </c>
      <c r="AL234" s="50">
        <f>'cieki 2022'!BR235</f>
        <v>0.05</v>
      </c>
      <c r="AM234" s="50">
        <f>'cieki 2022'!BT235</f>
        <v>0.05</v>
      </c>
      <c r="AN234" s="50">
        <f>'cieki 2022'!BU235</f>
        <v>0.05</v>
      </c>
      <c r="AO234" s="50">
        <f>'cieki 2022'!BV235</f>
        <v>0.05</v>
      </c>
      <c r="AP234" s="50">
        <f>'cieki 2022'!BW235</f>
        <v>0.1</v>
      </c>
      <c r="AQ234" s="139">
        <f>'cieki 2022'!BY235</f>
        <v>0</v>
      </c>
      <c r="AR234" s="139">
        <f>'cieki 2022'!CJ235</f>
        <v>0</v>
      </c>
      <c r="AS234" s="139">
        <f>'cieki 2022'!CM235</f>
        <v>0</v>
      </c>
      <c r="AT234" s="139">
        <f>'cieki 2022'!CR235</f>
        <v>0</v>
      </c>
      <c r="AU234" s="139">
        <f>'cieki 2022'!CW235</f>
        <v>0</v>
      </c>
      <c r="AV234" s="139">
        <f>'cieki 2022'!DB235</f>
        <v>0</v>
      </c>
      <c r="AW234" s="50">
        <f>'cieki 2022'!DC235</f>
        <v>0.05</v>
      </c>
      <c r="AX234" s="74">
        <f>'cieki 2022'!DD235</f>
        <v>0.05</v>
      </c>
      <c r="AY234" s="81" t="s">
        <v>162</v>
      </c>
      <c r="AZ234" s="144"/>
    </row>
    <row r="235" spans="1:52" x14ac:dyDescent="0.2">
      <c r="A235" s="7">
        <f>'cieki 2022'!B236</f>
        <v>422</v>
      </c>
      <c r="B235" s="12" t="str">
        <f>'cieki 2022'!D236</f>
        <v>Zb. Jeziorsko - Powyżej zapory</v>
      </c>
      <c r="C235" s="37">
        <f>'cieki 2022'!I236</f>
        <v>0.05</v>
      </c>
      <c r="D235" s="37">
        <f>'cieki 2022'!J236</f>
        <v>1.5</v>
      </c>
      <c r="E235" s="37">
        <f>'cieki 2022'!L236</f>
        <v>2.5000000000000001E-2</v>
      </c>
      <c r="F235" s="37">
        <f>'cieki 2022'!N236</f>
        <v>2.69</v>
      </c>
      <c r="G235" s="37">
        <f>'cieki 2022'!O236</f>
        <v>3.07</v>
      </c>
      <c r="H235" s="37">
        <f>'cieki 2022'!P236</f>
        <v>5.0000000000000001E-4</v>
      </c>
      <c r="I235" s="37">
        <f>'cieki 2022'!S236</f>
        <v>0.94799999999999995</v>
      </c>
      <c r="J235" s="37">
        <f>'cieki 2022'!T236</f>
        <v>1.26</v>
      </c>
      <c r="K235" s="50">
        <f>'cieki 2022'!X236</f>
        <v>4.37</v>
      </c>
      <c r="L235" s="50">
        <f>'cieki 2022'!AA236</f>
        <v>1080</v>
      </c>
      <c r="M235" s="50">
        <f>'cieki 2022'!AB236</f>
        <v>21.5</v>
      </c>
      <c r="N235" s="50">
        <f>'cieki 2022'!AH236</f>
        <v>8</v>
      </c>
      <c r="O235" s="50">
        <f>'cieki 2022'!AI236</f>
        <v>2.5</v>
      </c>
      <c r="P235" s="50">
        <f>'cieki 2022'!AJ236</f>
        <v>2.5</v>
      </c>
      <c r="Q235" s="50">
        <f>'cieki 2022'!AK236</f>
        <v>2.5</v>
      </c>
      <c r="R235" s="50">
        <f>'cieki 2022'!AL236</f>
        <v>2.5</v>
      </c>
      <c r="S235" s="50">
        <f>'cieki 2022'!AM236</f>
        <v>2.5</v>
      </c>
      <c r="T235" s="50">
        <f>'cieki 2022'!AN236</f>
        <v>2.5</v>
      </c>
      <c r="U235" s="50">
        <f>'cieki 2022'!AP236</f>
        <v>2.5</v>
      </c>
      <c r="V235" s="50">
        <f>'cieki 2022'!AQ236</f>
        <v>1.5</v>
      </c>
      <c r="W235" s="50">
        <f>'cieki 2022'!AR236</f>
        <v>2.5</v>
      </c>
      <c r="X235" s="50">
        <f>'cieki 2022'!AS236</f>
        <v>2.5</v>
      </c>
      <c r="Y235" s="50">
        <f>'cieki 2022'!AT236</f>
        <v>2.5</v>
      </c>
      <c r="Z235" s="50">
        <f>'cieki 2022'!AU236</f>
        <v>2.5</v>
      </c>
      <c r="AA235" s="50">
        <f>'cieki 2022'!AV236</f>
        <v>2.5</v>
      </c>
      <c r="AB235" s="50">
        <f>'cieki 2022'!AW236</f>
        <v>10</v>
      </c>
      <c r="AC235" s="50">
        <f>'cieki 2022'!AX236</f>
        <v>8</v>
      </c>
      <c r="AD235" s="50">
        <f>'cieki 2022'!AY236</f>
        <v>2.5</v>
      </c>
      <c r="AE235" s="50">
        <f>'cieki 2022'!BA236</f>
        <v>37</v>
      </c>
      <c r="AF235" s="50">
        <f>'cieki 2022'!BI236</f>
        <v>0.5</v>
      </c>
      <c r="AG235" s="50">
        <f>'cieki 2022'!BK236</f>
        <v>0.5</v>
      </c>
      <c r="AH235" s="50">
        <f>'cieki 2022'!BL236</f>
        <v>0.05</v>
      </c>
      <c r="AI235" s="50">
        <f>'cieki 2022'!BM236</f>
        <v>0.05</v>
      </c>
      <c r="AJ235" s="50">
        <f>'cieki 2022'!BN236</f>
        <v>0.05</v>
      </c>
      <c r="AK235" s="50">
        <f>'cieki 2022'!BQ236</f>
        <v>0.4</v>
      </c>
      <c r="AL235" s="50">
        <f>'cieki 2022'!BR236</f>
        <v>0.05</v>
      </c>
      <c r="AM235" s="50">
        <f>'cieki 2022'!BT236</f>
        <v>0.05</v>
      </c>
      <c r="AN235" s="50">
        <f>'cieki 2022'!BU236</f>
        <v>0.05</v>
      </c>
      <c r="AO235" s="50">
        <f>'cieki 2022'!BV236</f>
        <v>0.05</v>
      </c>
      <c r="AP235" s="50">
        <f>'cieki 2022'!BW236</f>
        <v>0.1</v>
      </c>
      <c r="AQ235" s="139">
        <f>'cieki 2022'!BY236</f>
        <v>0</v>
      </c>
      <c r="AR235" s="139">
        <f>'cieki 2022'!CJ236</f>
        <v>0</v>
      </c>
      <c r="AS235" s="139">
        <f>'cieki 2022'!CM236</f>
        <v>0</v>
      </c>
      <c r="AT235" s="139">
        <f>'cieki 2022'!CR236</f>
        <v>0</v>
      </c>
      <c r="AU235" s="139">
        <f>'cieki 2022'!CW236</f>
        <v>0</v>
      </c>
      <c r="AV235" s="139">
        <f>'cieki 2022'!DB236</f>
        <v>0</v>
      </c>
      <c r="AW235" s="50">
        <f>'cieki 2022'!DC236</f>
        <v>0.05</v>
      </c>
      <c r="AX235" s="74">
        <f>'cieki 2022'!DD236</f>
        <v>0.05</v>
      </c>
      <c r="AY235" s="72" t="s">
        <v>161</v>
      </c>
      <c r="AZ235" s="144"/>
    </row>
    <row r="236" spans="1:52" x14ac:dyDescent="0.2">
      <c r="A236" s="7">
        <f>'cieki 2022'!B237</f>
        <v>423</v>
      </c>
      <c r="B236" s="12" t="str">
        <f>'cieki 2022'!D237</f>
        <v>Zbiornik Klimkówka - powyżej zapory</v>
      </c>
      <c r="C236" s="37">
        <f>'cieki 2022'!I237</f>
        <v>0.05</v>
      </c>
      <c r="D236" s="37">
        <f>'cieki 2022'!J237</f>
        <v>4.37</v>
      </c>
      <c r="E236" s="37">
        <f>'cieki 2022'!L237</f>
        <v>2.5000000000000001E-2</v>
      </c>
      <c r="F236" s="37">
        <f>'cieki 2022'!N237</f>
        <v>40</v>
      </c>
      <c r="G236" s="37">
        <f>'cieki 2022'!O237</f>
        <v>20</v>
      </c>
      <c r="H236" s="37">
        <f>'cieki 2022'!P237</f>
        <v>6.08E-2</v>
      </c>
      <c r="I236" s="37">
        <f>'cieki 2022'!S237</f>
        <v>41.7</v>
      </c>
      <c r="J236" s="37">
        <f>'cieki 2022'!T237</f>
        <v>13</v>
      </c>
      <c r="K236" s="50">
        <f>'cieki 2022'!X237</f>
        <v>49.6</v>
      </c>
      <c r="L236" s="50">
        <f>'cieki 2022'!AA237</f>
        <v>26041.8</v>
      </c>
      <c r="M236" s="50">
        <f>'cieki 2022'!AB237</f>
        <v>580.24800000000005</v>
      </c>
      <c r="N236" s="50">
        <f>'cieki 2022'!AH237</f>
        <v>18</v>
      </c>
      <c r="O236" s="50">
        <f>'cieki 2022'!AI237</f>
        <v>5</v>
      </c>
      <c r="P236" s="50">
        <f>'cieki 2022'!AJ237</f>
        <v>2.5</v>
      </c>
      <c r="Q236" s="50">
        <f>'cieki 2022'!AK237</f>
        <v>14</v>
      </c>
      <c r="R236" s="50">
        <f>'cieki 2022'!AL237</f>
        <v>8</v>
      </c>
      <c r="S236" s="50">
        <f>'cieki 2022'!AM237</f>
        <v>6</v>
      </c>
      <c r="T236" s="50">
        <f>'cieki 2022'!AN237</f>
        <v>9</v>
      </c>
      <c r="U236" s="50">
        <f>'cieki 2022'!AP237</f>
        <v>2.5</v>
      </c>
      <c r="V236" s="50">
        <f>'cieki 2022'!AQ237</f>
        <v>1.5</v>
      </c>
      <c r="W236" s="50">
        <f>'cieki 2022'!AR237</f>
        <v>2.5</v>
      </c>
      <c r="X236" s="50">
        <f>'cieki 2022'!AS237</f>
        <v>2.5</v>
      </c>
      <c r="Y236" s="50">
        <f>'cieki 2022'!AT237</f>
        <v>10</v>
      </c>
      <c r="Z236" s="50">
        <f>'cieki 2022'!AU237</f>
        <v>11</v>
      </c>
      <c r="AA236" s="50">
        <f>'cieki 2022'!AV237</f>
        <v>2.5</v>
      </c>
      <c r="AB236" s="50">
        <f>'cieki 2022'!AW237</f>
        <v>2.5</v>
      </c>
      <c r="AC236" s="50">
        <f>'cieki 2022'!AX237</f>
        <v>15</v>
      </c>
      <c r="AD236" s="50">
        <f>'cieki 2022'!AY237</f>
        <v>2.5</v>
      </c>
      <c r="AE236" s="50">
        <f>'cieki 2022'!BA237</f>
        <v>92.5</v>
      </c>
      <c r="AF236" s="50">
        <f>'cieki 2022'!BI237</f>
        <v>0.5</v>
      </c>
      <c r="AG236" s="50">
        <f>'cieki 2022'!BK237</f>
        <v>0.5</v>
      </c>
      <c r="AH236" s="50">
        <f>'cieki 2022'!BL237</f>
        <v>0.05</v>
      </c>
      <c r="AI236" s="50">
        <f>'cieki 2022'!BM237</f>
        <v>0.05</v>
      </c>
      <c r="AJ236" s="50">
        <f>'cieki 2022'!BN237</f>
        <v>0.05</v>
      </c>
      <c r="AK236" s="50">
        <f>'cieki 2022'!BQ237</f>
        <v>0.4</v>
      </c>
      <c r="AL236" s="50">
        <f>'cieki 2022'!BR237</f>
        <v>0.05</v>
      </c>
      <c r="AM236" s="50">
        <f>'cieki 2022'!BT237</f>
        <v>0.05</v>
      </c>
      <c r="AN236" s="50">
        <f>'cieki 2022'!BU237</f>
        <v>0.05</v>
      </c>
      <c r="AO236" s="50">
        <f>'cieki 2022'!BV237</f>
        <v>0.05</v>
      </c>
      <c r="AP236" s="50">
        <f>'cieki 2022'!BW237</f>
        <v>0.1</v>
      </c>
      <c r="AQ236" s="139">
        <f>'cieki 2022'!BY237</f>
        <v>0</v>
      </c>
      <c r="AR236" s="139">
        <f>'cieki 2022'!CJ237</f>
        <v>0</v>
      </c>
      <c r="AS236" s="139">
        <f>'cieki 2022'!CM237</f>
        <v>0</v>
      </c>
      <c r="AT236" s="139">
        <f>'cieki 2022'!CR237</f>
        <v>0</v>
      </c>
      <c r="AU236" s="139">
        <f>'cieki 2022'!CW237</f>
        <v>0</v>
      </c>
      <c r="AV236" s="139">
        <f>'cieki 2022'!DB237</f>
        <v>0</v>
      </c>
      <c r="AW236" s="50">
        <f>'cieki 2022'!DC237</f>
        <v>0.05</v>
      </c>
      <c r="AX236" s="74">
        <f>'cieki 2022'!DD237</f>
        <v>0.05</v>
      </c>
      <c r="AY236" s="82" t="s">
        <v>163</v>
      </c>
      <c r="AZ236" s="143"/>
    </row>
    <row r="237" spans="1:52" x14ac:dyDescent="0.2">
      <c r="A237" s="7">
        <f>'cieki 2022'!B238</f>
        <v>424</v>
      </c>
      <c r="B237" s="12" t="str">
        <f>'cieki 2022'!D238</f>
        <v>Zb. Kozłowa Góra - w rejonie zapory</v>
      </c>
      <c r="C237" s="37">
        <f>'cieki 2022'!I238</f>
        <v>0.05</v>
      </c>
      <c r="D237" s="37">
        <f>'cieki 2022'!J238</f>
        <v>1.5</v>
      </c>
      <c r="E237" s="37">
        <f>'cieki 2022'!L238</f>
        <v>2.5000000000000001E-2</v>
      </c>
      <c r="F237" s="37">
        <f>'cieki 2022'!N238</f>
        <v>3.92</v>
      </c>
      <c r="G237" s="37">
        <f>'cieki 2022'!O238</f>
        <v>3.54</v>
      </c>
      <c r="H237" s="37">
        <f>'cieki 2022'!P238</f>
        <v>6.3E-3</v>
      </c>
      <c r="I237" s="37">
        <f>'cieki 2022'!S238</f>
        <v>3.15</v>
      </c>
      <c r="J237" s="37">
        <f>'cieki 2022'!T238</f>
        <v>16.8</v>
      </c>
      <c r="K237" s="50">
        <f>'cieki 2022'!X238</f>
        <v>73.8</v>
      </c>
      <c r="L237" s="50">
        <f>'cieki 2022'!AA238</f>
        <v>2540</v>
      </c>
      <c r="M237" s="50">
        <f>'cieki 2022'!AB238</f>
        <v>53.8</v>
      </c>
      <c r="N237" s="50">
        <f>'cieki 2022'!AH238</f>
        <v>6</v>
      </c>
      <c r="O237" s="50">
        <f>'cieki 2022'!AI238</f>
        <v>10</v>
      </c>
      <c r="P237" s="50">
        <f>'cieki 2022'!AJ238</f>
        <v>11</v>
      </c>
      <c r="Q237" s="50">
        <f>'cieki 2022'!AK238</f>
        <v>69</v>
      </c>
      <c r="R237" s="50">
        <f>'cieki 2022'!AL238</f>
        <v>86</v>
      </c>
      <c r="S237" s="50">
        <f>'cieki 2022'!AM238</f>
        <v>61</v>
      </c>
      <c r="T237" s="50">
        <f>'cieki 2022'!AN238</f>
        <v>58</v>
      </c>
      <c r="U237" s="50">
        <f>'cieki 2022'!AP238</f>
        <v>45</v>
      </c>
      <c r="V237" s="50">
        <f>'cieki 2022'!AQ238</f>
        <v>1.5</v>
      </c>
      <c r="W237" s="50">
        <f>'cieki 2022'!AR238</f>
        <v>2.5</v>
      </c>
      <c r="X237" s="50">
        <f>'cieki 2022'!AS238</f>
        <v>2.5</v>
      </c>
      <c r="Y237" s="50">
        <f>'cieki 2022'!AT238</f>
        <v>70</v>
      </c>
      <c r="Z237" s="50">
        <f>'cieki 2022'!AU238</f>
        <v>85</v>
      </c>
      <c r="AA237" s="50">
        <f>'cieki 2022'!AV238</f>
        <v>36</v>
      </c>
      <c r="AB237" s="50">
        <f>'cieki 2022'!AW238</f>
        <v>43</v>
      </c>
      <c r="AC237" s="50">
        <f>'cieki 2022'!AX238</f>
        <v>56</v>
      </c>
      <c r="AD237" s="50">
        <f>'cieki 2022'!AY238</f>
        <v>28</v>
      </c>
      <c r="AE237" s="50">
        <f>'cieki 2022'!BA238</f>
        <v>498.5</v>
      </c>
      <c r="AF237" s="50">
        <f>'cieki 2022'!BI238</f>
        <v>0.5</v>
      </c>
      <c r="AG237" s="50">
        <f>'cieki 2022'!BK238</f>
        <v>0.5</v>
      </c>
      <c r="AH237" s="50">
        <f>'cieki 2022'!BL238</f>
        <v>0.05</v>
      </c>
      <c r="AI237" s="50">
        <f>'cieki 2022'!BM238</f>
        <v>0.05</v>
      </c>
      <c r="AJ237" s="50">
        <f>'cieki 2022'!BN238</f>
        <v>0.05</v>
      </c>
      <c r="AK237" s="50">
        <f>'cieki 2022'!BQ238</f>
        <v>0.4</v>
      </c>
      <c r="AL237" s="50">
        <f>'cieki 2022'!BR238</f>
        <v>0.05</v>
      </c>
      <c r="AM237" s="50">
        <f>'cieki 2022'!BT238</f>
        <v>0.05</v>
      </c>
      <c r="AN237" s="50">
        <f>'cieki 2022'!BU238</f>
        <v>0.05</v>
      </c>
      <c r="AO237" s="50">
        <f>'cieki 2022'!BV238</f>
        <v>0.05</v>
      </c>
      <c r="AP237" s="50">
        <f>'cieki 2022'!BW238</f>
        <v>0.1</v>
      </c>
      <c r="AQ237" s="50">
        <f>'cieki 2022'!BY238</f>
        <v>25</v>
      </c>
      <c r="AR237" s="37">
        <f>'cieki 2022'!CJ238</f>
        <v>5.0000000000000001E-3</v>
      </c>
      <c r="AS237" s="50">
        <f>'cieki 2022'!CM238</f>
        <v>0.5</v>
      </c>
      <c r="AT237" s="50">
        <f>'cieki 2022'!CR238</f>
        <v>0.5</v>
      </c>
      <c r="AU237" s="53">
        <f>'cieki 2022'!CW238</f>
        <v>9.3000000000000005E-4</v>
      </c>
      <c r="AV237" s="50">
        <f>'cieki 2022'!DB238</f>
        <v>0.05</v>
      </c>
      <c r="AW237" s="50">
        <f>'cieki 2022'!DC238</f>
        <v>0.05</v>
      </c>
      <c r="AX237" s="74">
        <f>'cieki 2022'!DD238</f>
        <v>0.05</v>
      </c>
      <c r="AY237" s="72" t="s">
        <v>161</v>
      </c>
      <c r="AZ237" s="143"/>
    </row>
    <row r="238" spans="1:52" x14ac:dyDescent="0.2">
      <c r="A238" s="7">
        <f>'cieki 2022'!B239</f>
        <v>425</v>
      </c>
      <c r="B238" s="12" t="str">
        <f>'cieki 2022'!D239</f>
        <v>Zb. Międzybrodzie - w rejonie zapory</v>
      </c>
      <c r="C238" s="37">
        <f>'cieki 2022'!I239</f>
        <v>0.05</v>
      </c>
      <c r="D238" s="37">
        <f>'cieki 2022'!J239</f>
        <v>1.5</v>
      </c>
      <c r="E238" s="37">
        <f>'cieki 2022'!L239</f>
        <v>2.5000000000000001E-2</v>
      </c>
      <c r="F238" s="37">
        <f>'cieki 2022'!N239</f>
        <v>3.33</v>
      </c>
      <c r="G238" s="37">
        <f>'cieki 2022'!O239</f>
        <v>2.95</v>
      </c>
      <c r="H238" s="37">
        <f>'cieki 2022'!P239</f>
        <v>1.0800000000000001E-2</v>
      </c>
      <c r="I238" s="37">
        <f>'cieki 2022'!S239</f>
        <v>1.72</v>
      </c>
      <c r="J238" s="37">
        <f>'cieki 2022'!T239</f>
        <v>4.51</v>
      </c>
      <c r="K238" s="50">
        <f>'cieki 2022'!X239</f>
        <v>7.68</v>
      </c>
      <c r="L238" s="50">
        <f>'cieki 2022'!AA239</f>
        <v>2460</v>
      </c>
      <c r="M238" s="50">
        <f>'cieki 2022'!AB239</f>
        <v>42</v>
      </c>
      <c r="N238" s="50">
        <f>'cieki 2022'!AH239</f>
        <v>6</v>
      </c>
      <c r="O238" s="50">
        <f>'cieki 2022'!AI239</f>
        <v>10</v>
      </c>
      <c r="P238" s="50">
        <f>'cieki 2022'!AJ239</f>
        <v>10</v>
      </c>
      <c r="Q238" s="50">
        <f>'cieki 2022'!AK239</f>
        <v>66</v>
      </c>
      <c r="R238" s="50">
        <f>'cieki 2022'!AL239</f>
        <v>83</v>
      </c>
      <c r="S238" s="50">
        <f>'cieki 2022'!AM239</f>
        <v>58</v>
      </c>
      <c r="T238" s="50">
        <f>'cieki 2022'!AN239</f>
        <v>56</v>
      </c>
      <c r="U238" s="50">
        <f>'cieki 2022'!AP239</f>
        <v>44</v>
      </c>
      <c r="V238" s="50">
        <f>'cieki 2022'!AQ239</f>
        <v>1.5</v>
      </c>
      <c r="W238" s="50">
        <f>'cieki 2022'!AR239</f>
        <v>2.5</v>
      </c>
      <c r="X238" s="50">
        <f>'cieki 2022'!AS239</f>
        <v>2.5</v>
      </c>
      <c r="Y238" s="50">
        <f>'cieki 2022'!AT239</f>
        <v>67</v>
      </c>
      <c r="Z238" s="50">
        <f>'cieki 2022'!AU239</f>
        <v>81</v>
      </c>
      <c r="AA238" s="50">
        <f>'cieki 2022'!AV239</f>
        <v>34</v>
      </c>
      <c r="AB238" s="50">
        <f>'cieki 2022'!AW239</f>
        <v>42</v>
      </c>
      <c r="AC238" s="50">
        <f>'cieki 2022'!AX239</f>
        <v>54</v>
      </c>
      <c r="AD238" s="50">
        <f>'cieki 2022'!AY239</f>
        <v>26</v>
      </c>
      <c r="AE238" s="50">
        <f>'cieki 2022'!BA239</f>
        <v>477.5</v>
      </c>
      <c r="AF238" s="50">
        <f>'cieki 2022'!BI239</f>
        <v>0.5</v>
      </c>
      <c r="AG238" s="50">
        <f>'cieki 2022'!BK239</f>
        <v>0.5</v>
      </c>
      <c r="AH238" s="50">
        <f>'cieki 2022'!BL239</f>
        <v>0.05</v>
      </c>
      <c r="AI238" s="50">
        <f>'cieki 2022'!BM239</f>
        <v>0.05</v>
      </c>
      <c r="AJ238" s="50">
        <f>'cieki 2022'!BN239</f>
        <v>0.05</v>
      </c>
      <c r="AK238" s="50">
        <f>'cieki 2022'!BQ239</f>
        <v>0.4</v>
      </c>
      <c r="AL238" s="50">
        <f>'cieki 2022'!BR239</f>
        <v>0.05</v>
      </c>
      <c r="AM238" s="50">
        <f>'cieki 2022'!BT239</f>
        <v>0.05</v>
      </c>
      <c r="AN238" s="50">
        <f>'cieki 2022'!BU239</f>
        <v>0.05</v>
      </c>
      <c r="AO238" s="50">
        <f>'cieki 2022'!BV239</f>
        <v>0.05</v>
      </c>
      <c r="AP238" s="50">
        <f>'cieki 2022'!BW239</f>
        <v>0.1</v>
      </c>
      <c r="AQ238" s="50">
        <f>'cieki 2022'!BY239</f>
        <v>25</v>
      </c>
      <c r="AR238" s="37">
        <f>'cieki 2022'!CJ239</f>
        <v>5.0000000000000001E-3</v>
      </c>
      <c r="AS238" s="50">
        <f>'cieki 2022'!CM239</f>
        <v>0.5</v>
      </c>
      <c r="AT238" s="50">
        <f>'cieki 2022'!CR239</f>
        <v>0.5</v>
      </c>
      <c r="AU238" s="53">
        <f>'cieki 2022'!CW239</f>
        <v>4.4999999999999997E-3</v>
      </c>
      <c r="AV238" s="50">
        <f>'cieki 2022'!DB239</f>
        <v>0.05</v>
      </c>
      <c r="AW238" s="50">
        <f>'cieki 2022'!DC239</f>
        <v>0.05</v>
      </c>
      <c r="AX238" s="74">
        <f>'cieki 2022'!DD239</f>
        <v>0.05</v>
      </c>
      <c r="AY238" s="72" t="s">
        <v>161</v>
      </c>
      <c r="AZ238" s="143"/>
    </row>
    <row r="239" spans="1:52" x14ac:dyDescent="0.2">
      <c r="A239" s="7">
        <f>'cieki 2022'!B240</f>
        <v>426</v>
      </c>
      <c r="B239" s="12" t="str">
        <f>'cieki 2022'!D240</f>
        <v>Zb. Niedów - stan. 1</v>
      </c>
      <c r="C239" s="37">
        <f>'cieki 2022'!I240</f>
        <v>0.05</v>
      </c>
      <c r="D239" s="37">
        <f>'cieki 2022'!J240</f>
        <v>1.5</v>
      </c>
      <c r="E239" s="37">
        <f>'cieki 2022'!L240</f>
        <v>2.5000000000000001E-2</v>
      </c>
      <c r="F239" s="37">
        <f>'cieki 2022'!N240</f>
        <v>2.04</v>
      </c>
      <c r="G239" s="37">
        <f>'cieki 2022'!O240</f>
        <v>5.04</v>
      </c>
      <c r="H239" s="37">
        <f>'cieki 2022'!P240</f>
        <v>5.0000000000000001E-4</v>
      </c>
      <c r="I239" s="37">
        <f>'cieki 2022'!S240</f>
        <v>2.04</v>
      </c>
      <c r="J239" s="37">
        <f>'cieki 2022'!T240</f>
        <v>0.5</v>
      </c>
      <c r="K239" s="50">
        <f>'cieki 2022'!X240</f>
        <v>5.35</v>
      </c>
      <c r="L239" s="50">
        <f>'cieki 2022'!AA240</f>
        <v>1060</v>
      </c>
      <c r="M239" s="50">
        <f>'cieki 2022'!AB240</f>
        <v>9.08</v>
      </c>
      <c r="N239" s="50">
        <f>'cieki 2022'!AH240</f>
        <v>2.5</v>
      </c>
      <c r="O239" s="50">
        <f>'cieki 2022'!AI240</f>
        <v>2.5</v>
      </c>
      <c r="P239" s="50">
        <f>'cieki 2022'!AJ240</f>
        <v>2.5</v>
      </c>
      <c r="Q239" s="50">
        <f>'cieki 2022'!AK240</f>
        <v>2.5</v>
      </c>
      <c r="R239" s="50">
        <f>'cieki 2022'!AL240</f>
        <v>2.5</v>
      </c>
      <c r="S239" s="50">
        <f>'cieki 2022'!AM240</f>
        <v>2.5</v>
      </c>
      <c r="T239" s="50">
        <f>'cieki 2022'!AN240</f>
        <v>2.5</v>
      </c>
      <c r="U239" s="50">
        <f>'cieki 2022'!AP240</f>
        <v>2.5</v>
      </c>
      <c r="V239" s="50">
        <f>'cieki 2022'!AQ240</f>
        <v>1.5</v>
      </c>
      <c r="W239" s="50">
        <f>'cieki 2022'!AR240</f>
        <v>2.5</v>
      </c>
      <c r="X239" s="50">
        <f>'cieki 2022'!AS240</f>
        <v>2.5</v>
      </c>
      <c r="Y239" s="50">
        <f>'cieki 2022'!AT240</f>
        <v>2.5</v>
      </c>
      <c r="Z239" s="50">
        <f>'cieki 2022'!AU240</f>
        <v>2.5</v>
      </c>
      <c r="AA239" s="50">
        <f>'cieki 2022'!AV240</f>
        <v>2.5</v>
      </c>
      <c r="AB239" s="50">
        <f>'cieki 2022'!AW240</f>
        <v>2.5</v>
      </c>
      <c r="AC239" s="50">
        <f>'cieki 2022'!AX240</f>
        <v>2.5</v>
      </c>
      <c r="AD239" s="50">
        <f>'cieki 2022'!AY240</f>
        <v>2.5</v>
      </c>
      <c r="AE239" s="50">
        <f>'cieki 2022'!BA240</f>
        <v>31.5</v>
      </c>
      <c r="AF239" s="50">
        <f>'cieki 2022'!BI240</f>
        <v>0.5</v>
      </c>
      <c r="AG239" s="50">
        <f>'cieki 2022'!BK240</f>
        <v>0.5</v>
      </c>
      <c r="AH239" s="50">
        <f>'cieki 2022'!BL240</f>
        <v>0.05</v>
      </c>
      <c r="AI239" s="50">
        <f>'cieki 2022'!BM240</f>
        <v>0.05</v>
      </c>
      <c r="AJ239" s="50">
        <f>'cieki 2022'!BN240</f>
        <v>0.05</v>
      </c>
      <c r="AK239" s="50">
        <f>'cieki 2022'!BQ240</f>
        <v>0.4</v>
      </c>
      <c r="AL239" s="50">
        <f>'cieki 2022'!BR240</f>
        <v>0.05</v>
      </c>
      <c r="AM239" s="50">
        <f>'cieki 2022'!BT240</f>
        <v>0.05</v>
      </c>
      <c r="AN239" s="50">
        <f>'cieki 2022'!BU240</f>
        <v>0.05</v>
      </c>
      <c r="AO239" s="50">
        <f>'cieki 2022'!BV240</f>
        <v>0.05</v>
      </c>
      <c r="AP239" s="50">
        <f>'cieki 2022'!BW240</f>
        <v>0.1</v>
      </c>
      <c r="AQ239" s="139">
        <f>'cieki 2022'!BY240</f>
        <v>0</v>
      </c>
      <c r="AR239" s="139">
        <f>'cieki 2022'!CJ240</f>
        <v>0</v>
      </c>
      <c r="AS239" s="139">
        <f>'cieki 2022'!CM240</f>
        <v>0</v>
      </c>
      <c r="AT239" s="139">
        <f>'cieki 2022'!CR240</f>
        <v>0</v>
      </c>
      <c r="AU239" s="139">
        <f>'cieki 2022'!CW240</f>
        <v>0</v>
      </c>
      <c r="AV239" s="139">
        <f>'cieki 2022'!DB240</f>
        <v>0</v>
      </c>
      <c r="AW239" s="50">
        <f>'cieki 2022'!DC240</f>
        <v>0.05</v>
      </c>
      <c r="AX239" s="74">
        <f>'cieki 2022'!DD240</f>
        <v>0.05</v>
      </c>
      <c r="AY239" s="72" t="s">
        <v>161</v>
      </c>
      <c r="AZ239" s="143"/>
    </row>
    <row r="240" spans="1:52" x14ac:dyDescent="0.2">
      <c r="A240" s="7">
        <f>'cieki 2022'!B241</f>
        <v>427</v>
      </c>
      <c r="B240" s="12" t="str">
        <f>'cieki 2022'!D241</f>
        <v>Nysa Kłodzka - Zbiornik Nysa</v>
      </c>
      <c r="C240" s="37">
        <f>'cieki 2022'!I241</f>
        <v>0.05</v>
      </c>
      <c r="D240" s="37">
        <f>'cieki 2022'!J241</f>
        <v>18.7</v>
      </c>
      <c r="E240" s="37">
        <f>'cieki 2022'!L241</f>
        <v>2.5000000000000001E-2</v>
      </c>
      <c r="F240" s="37">
        <f>'cieki 2022'!N241</f>
        <v>55.6</v>
      </c>
      <c r="G240" s="37">
        <f>'cieki 2022'!O241</f>
        <v>34.299999999999997</v>
      </c>
      <c r="H240" s="37">
        <f>'cieki 2022'!P241</f>
        <v>8.6699999999999999E-2</v>
      </c>
      <c r="I240" s="37">
        <f>'cieki 2022'!S241</f>
        <v>35.4</v>
      </c>
      <c r="J240" s="37">
        <f>'cieki 2022'!T241</f>
        <v>31.7</v>
      </c>
      <c r="K240" s="50">
        <f>'cieki 2022'!X241</f>
        <v>156</v>
      </c>
      <c r="L240" s="50">
        <f>'cieki 2022'!AA241</f>
        <v>47565.4</v>
      </c>
      <c r="M240" s="50">
        <f>'cieki 2022'!AB241</f>
        <v>622.27099999999996</v>
      </c>
      <c r="N240" s="50">
        <f>'cieki 2022'!AH241</f>
        <v>40</v>
      </c>
      <c r="O240" s="50">
        <f>'cieki 2022'!AI241</f>
        <v>72</v>
      </c>
      <c r="P240" s="50">
        <f>'cieki 2022'!AJ241</f>
        <v>20</v>
      </c>
      <c r="Q240" s="50">
        <f>'cieki 2022'!AK241</f>
        <v>336</v>
      </c>
      <c r="R240" s="50">
        <f>'cieki 2022'!AL241</f>
        <v>160</v>
      </c>
      <c r="S240" s="50">
        <f>'cieki 2022'!AM241</f>
        <v>134</v>
      </c>
      <c r="T240" s="50">
        <f>'cieki 2022'!AN241</f>
        <v>169</v>
      </c>
      <c r="U240" s="50">
        <f>'cieki 2022'!AP241</f>
        <v>104</v>
      </c>
      <c r="V240" s="50">
        <f>'cieki 2022'!AQ241</f>
        <v>1.5</v>
      </c>
      <c r="W240" s="50">
        <f>'cieki 2022'!AR241</f>
        <v>2.5</v>
      </c>
      <c r="X240" s="50">
        <f>'cieki 2022'!AS241</f>
        <v>50</v>
      </c>
      <c r="Y240" s="50">
        <f>'cieki 2022'!AT241</f>
        <v>272</v>
      </c>
      <c r="Z240" s="50">
        <f>'cieki 2022'!AU241</f>
        <v>225</v>
      </c>
      <c r="AA240" s="50">
        <f>'cieki 2022'!AV241</f>
        <v>101</v>
      </c>
      <c r="AB240" s="50">
        <f>'cieki 2022'!AW241</f>
        <v>96</v>
      </c>
      <c r="AC240" s="50">
        <f>'cieki 2022'!AX241</f>
        <v>189</v>
      </c>
      <c r="AD240" s="50">
        <f>'cieki 2022'!AY241</f>
        <v>37</v>
      </c>
      <c r="AE240" s="50">
        <f>'cieki 2022'!BA241</f>
        <v>1583</v>
      </c>
      <c r="AF240" s="50">
        <f>'cieki 2022'!BI241</f>
        <v>0.5</v>
      </c>
      <c r="AG240" s="50">
        <f>'cieki 2022'!BK241</f>
        <v>0.5</v>
      </c>
      <c r="AH240" s="50">
        <f>'cieki 2022'!BL241</f>
        <v>0.05</v>
      </c>
      <c r="AI240" s="50">
        <f>'cieki 2022'!BM241</f>
        <v>0.05</v>
      </c>
      <c r="AJ240" s="50">
        <f>'cieki 2022'!BN241</f>
        <v>0.05</v>
      </c>
      <c r="AK240" s="50">
        <f>'cieki 2022'!BQ241</f>
        <v>0.4</v>
      </c>
      <c r="AL240" s="50">
        <f>'cieki 2022'!BR241</f>
        <v>0.05</v>
      </c>
      <c r="AM240" s="50">
        <f>'cieki 2022'!BT241</f>
        <v>0.05</v>
      </c>
      <c r="AN240" s="50">
        <f>'cieki 2022'!BU241</f>
        <v>0.05</v>
      </c>
      <c r="AO240" s="50">
        <f>'cieki 2022'!BV241</f>
        <v>0.05</v>
      </c>
      <c r="AP240" s="50">
        <f>'cieki 2022'!BW241</f>
        <v>0.1</v>
      </c>
      <c r="AQ240" s="139">
        <f>'cieki 2022'!BY241</f>
        <v>0</v>
      </c>
      <c r="AR240" s="139">
        <f>'cieki 2022'!CJ241</f>
        <v>0</v>
      </c>
      <c r="AS240" s="139">
        <f>'cieki 2022'!CM241</f>
        <v>0</v>
      </c>
      <c r="AT240" s="139">
        <f>'cieki 2022'!CR241</f>
        <v>0</v>
      </c>
      <c r="AU240" s="139">
        <f>'cieki 2022'!CW241</f>
        <v>0</v>
      </c>
      <c r="AV240" s="139">
        <f>'cieki 2022'!DB241</f>
        <v>0</v>
      </c>
      <c r="AW240" s="50">
        <f>'cieki 2022'!DC241</f>
        <v>0.05</v>
      </c>
      <c r="AX240" s="74">
        <f>'cieki 2022'!DD241</f>
        <v>0.05</v>
      </c>
      <c r="AY240" s="71" t="s">
        <v>164</v>
      </c>
      <c r="AZ240" s="143"/>
    </row>
    <row r="241" spans="1:52" x14ac:dyDescent="0.2">
      <c r="A241" s="7">
        <f>'cieki 2022'!B242</f>
        <v>428</v>
      </c>
      <c r="B241" s="12" t="str">
        <f>'cieki 2022'!D242</f>
        <v>Zbiornik Pierzchały - stan. 1</v>
      </c>
      <c r="C241" s="37">
        <f>'cieki 2022'!I242</f>
        <v>0.05</v>
      </c>
      <c r="D241" s="37">
        <f>'cieki 2022'!J242</f>
        <v>1.5</v>
      </c>
      <c r="E241" s="37">
        <f>'cieki 2022'!L242</f>
        <v>2.5000000000000001E-2</v>
      </c>
      <c r="F241" s="37">
        <f>'cieki 2022'!N242</f>
        <v>7.11</v>
      </c>
      <c r="G241" s="37">
        <f>'cieki 2022'!O242</f>
        <v>8.98</v>
      </c>
      <c r="H241" s="37">
        <f>'cieki 2022'!P242</f>
        <v>4.1999999999999997E-3</v>
      </c>
      <c r="I241" s="37">
        <f>'cieki 2022'!S242</f>
        <v>3.02</v>
      </c>
      <c r="J241" s="37">
        <f>'cieki 2022'!T242</f>
        <v>6.86</v>
      </c>
      <c r="K241" s="50">
        <f>'cieki 2022'!X242</f>
        <v>14.2</v>
      </c>
      <c r="L241" s="50">
        <f>'cieki 2022'!AA242</f>
        <v>4590</v>
      </c>
      <c r="M241" s="50">
        <f>'cieki 2022'!AB242</f>
        <v>94.9</v>
      </c>
      <c r="N241" s="50">
        <f>'cieki 2022'!AH242</f>
        <v>76</v>
      </c>
      <c r="O241" s="50">
        <f>'cieki 2022'!AI242</f>
        <v>1650</v>
      </c>
      <c r="P241" s="50">
        <f>'cieki 2022'!AJ242</f>
        <v>214</v>
      </c>
      <c r="Q241" s="50">
        <f>'cieki 2022'!AK242</f>
        <v>1930</v>
      </c>
      <c r="R241" s="50">
        <f>'cieki 2022'!AL242</f>
        <v>985</v>
      </c>
      <c r="S241" s="50">
        <f>'cieki 2022'!AM242</f>
        <v>767</v>
      </c>
      <c r="T241" s="50">
        <f>'cieki 2022'!AN242</f>
        <v>1100</v>
      </c>
      <c r="U241" s="50">
        <f>'cieki 2022'!AP242</f>
        <v>664</v>
      </c>
      <c r="V241" s="50">
        <f>'cieki 2022'!AQ242</f>
        <v>140</v>
      </c>
      <c r="W241" s="50">
        <f>'cieki 2022'!AR242</f>
        <v>79</v>
      </c>
      <c r="X241" s="50">
        <f>'cieki 2022'!AS242</f>
        <v>81</v>
      </c>
      <c r="Y241" s="50">
        <f>'cieki 2022'!AT242</f>
        <v>1130</v>
      </c>
      <c r="Z241" s="50">
        <f>'cieki 2022'!AU242</f>
        <v>1260</v>
      </c>
      <c r="AA241" s="50">
        <f>'cieki 2022'!AV242</f>
        <v>549</v>
      </c>
      <c r="AB241" s="50">
        <f>'cieki 2022'!AW242</f>
        <v>519</v>
      </c>
      <c r="AC241" s="50">
        <f>'cieki 2022'!AX242</f>
        <v>834</v>
      </c>
      <c r="AD241" s="50">
        <f>'cieki 2022'!AY242</f>
        <v>333</v>
      </c>
      <c r="AE241" s="50">
        <f>'cieki 2022'!BA242</f>
        <v>9961</v>
      </c>
      <c r="AF241" s="50">
        <f>'cieki 2022'!BI242</f>
        <v>0.5</v>
      </c>
      <c r="AG241" s="50">
        <f>'cieki 2022'!BK242</f>
        <v>0.5</v>
      </c>
      <c r="AH241" s="50">
        <f>'cieki 2022'!BL242</f>
        <v>0.05</v>
      </c>
      <c r="AI241" s="50">
        <f>'cieki 2022'!BM242</f>
        <v>0.05</v>
      </c>
      <c r="AJ241" s="50">
        <f>'cieki 2022'!BN242</f>
        <v>0.05</v>
      </c>
      <c r="AK241" s="50">
        <f>'cieki 2022'!BQ242</f>
        <v>0.4</v>
      </c>
      <c r="AL241" s="50">
        <f>'cieki 2022'!BR242</f>
        <v>0.05</v>
      </c>
      <c r="AM241" s="50">
        <f>'cieki 2022'!BT242</f>
        <v>0.05</v>
      </c>
      <c r="AN241" s="50">
        <f>'cieki 2022'!BU242</f>
        <v>0.05</v>
      </c>
      <c r="AO241" s="50">
        <f>'cieki 2022'!BV242</f>
        <v>0.05</v>
      </c>
      <c r="AP241" s="50">
        <f>'cieki 2022'!BW242</f>
        <v>0.1</v>
      </c>
      <c r="AQ241" s="139">
        <f>'cieki 2022'!BY242</f>
        <v>0</v>
      </c>
      <c r="AR241" s="139">
        <f>'cieki 2022'!CJ242</f>
        <v>0</v>
      </c>
      <c r="AS241" s="139">
        <f>'cieki 2022'!CM242</f>
        <v>0</v>
      </c>
      <c r="AT241" s="139">
        <f>'cieki 2022'!CR242</f>
        <v>0</v>
      </c>
      <c r="AU241" s="139">
        <f>'cieki 2022'!CW242</f>
        <v>0</v>
      </c>
      <c r="AV241" s="139">
        <f>'cieki 2022'!DB242</f>
        <v>0</v>
      </c>
      <c r="AW241" s="50">
        <f>'cieki 2022'!DC242</f>
        <v>0.05</v>
      </c>
      <c r="AX241" s="74">
        <f>'cieki 2022'!DD242</f>
        <v>0.05</v>
      </c>
      <c r="AY241" s="71" t="s">
        <v>164</v>
      </c>
      <c r="AZ241" s="143"/>
    </row>
    <row r="242" spans="1:52" x14ac:dyDescent="0.2">
      <c r="A242" s="7">
        <f>'cieki 2022'!B243</f>
        <v>429</v>
      </c>
      <c r="B242" s="12" t="str">
        <f>'cieki 2022'!D243</f>
        <v>Zbiornik Rzeszów - Rzeszów</v>
      </c>
      <c r="C242" s="37">
        <f>'cieki 2022'!I243</f>
        <v>0.05</v>
      </c>
      <c r="D242" s="37">
        <f>'cieki 2022'!J243</f>
        <v>6.22</v>
      </c>
      <c r="E242" s="37">
        <f>'cieki 2022'!L243</f>
        <v>2.5000000000000001E-2</v>
      </c>
      <c r="F242" s="37">
        <f>'cieki 2022'!N243</f>
        <v>36.9</v>
      </c>
      <c r="G242" s="37">
        <f>'cieki 2022'!O243</f>
        <v>31.1</v>
      </c>
      <c r="H242" s="37">
        <f>'cieki 2022'!P243</f>
        <v>5.7799999999999997E-2</v>
      </c>
      <c r="I242" s="37">
        <f>'cieki 2022'!S243</f>
        <v>40.299999999999997</v>
      </c>
      <c r="J242" s="37">
        <f>'cieki 2022'!T243</f>
        <v>16</v>
      </c>
      <c r="K242" s="50">
        <f>'cieki 2022'!X243</f>
        <v>94.2</v>
      </c>
      <c r="L242" s="50">
        <f>'cieki 2022'!AA243</f>
        <v>22402.3</v>
      </c>
      <c r="M242" s="50">
        <f>'cieki 2022'!AB243</f>
        <v>385</v>
      </c>
      <c r="N242" s="50">
        <f>'cieki 2022'!AH243</f>
        <v>12</v>
      </c>
      <c r="O242" s="50">
        <f>'cieki 2022'!AI243</f>
        <v>50</v>
      </c>
      <c r="P242" s="50">
        <f>'cieki 2022'!AJ243</f>
        <v>37</v>
      </c>
      <c r="Q242" s="50">
        <f>'cieki 2022'!AK243</f>
        <v>278</v>
      </c>
      <c r="R242" s="50">
        <f>'cieki 2022'!AL243</f>
        <v>250</v>
      </c>
      <c r="S242" s="50">
        <f>'cieki 2022'!AM243</f>
        <v>86</v>
      </c>
      <c r="T242" s="50">
        <f>'cieki 2022'!AN243</f>
        <v>138</v>
      </c>
      <c r="U242" s="50">
        <f>'cieki 2022'!AP243</f>
        <v>93</v>
      </c>
      <c r="V242" s="50">
        <f>'cieki 2022'!AQ243</f>
        <v>1.5</v>
      </c>
      <c r="W242" s="50">
        <f>'cieki 2022'!AR243</f>
        <v>2.5</v>
      </c>
      <c r="X242" s="50">
        <f>'cieki 2022'!AS243</f>
        <v>30</v>
      </c>
      <c r="Y242" s="50">
        <f>'cieki 2022'!AT243</f>
        <v>206</v>
      </c>
      <c r="Z242" s="50">
        <f>'cieki 2022'!AU243</f>
        <v>189</v>
      </c>
      <c r="AA242" s="50">
        <f>'cieki 2022'!AV243</f>
        <v>94</v>
      </c>
      <c r="AB242" s="50">
        <f>'cieki 2022'!AW243</f>
        <v>94</v>
      </c>
      <c r="AC242" s="50">
        <f>'cieki 2022'!AX243</f>
        <v>129</v>
      </c>
      <c r="AD242" s="50">
        <f>'cieki 2022'!AY243</f>
        <v>56</v>
      </c>
      <c r="AE242" s="50">
        <f>'cieki 2022'!BA243</f>
        <v>1374</v>
      </c>
      <c r="AF242" s="50">
        <f>'cieki 2022'!BI243</f>
        <v>0.5</v>
      </c>
      <c r="AG242" s="50">
        <f>'cieki 2022'!BK243</f>
        <v>0.5</v>
      </c>
      <c r="AH242" s="50">
        <f>'cieki 2022'!BL243</f>
        <v>0.05</v>
      </c>
      <c r="AI242" s="50">
        <f>'cieki 2022'!BM243</f>
        <v>0.05</v>
      </c>
      <c r="AJ242" s="50">
        <f>'cieki 2022'!BN243</f>
        <v>0.05</v>
      </c>
      <c r="AK242" s="50">
        <f>'cieki 2022'!BQ243</f>
        <v>0.4</v>
      </c>
      <c r="AL242" s="50">
        <f>'cieki 2022'!BR243</f>
        <v>0.05</v>
      </c>
      <c r="AM242" s="50">
        <f>'cieki 2022'!BT243</f>
        <v>0.05</v>
      </c>
      <c r="AN242" s="50">
        <f>'cieki 2022'!BU243</f>
        <v>0.05</v>
      </c>
      <c r="AO242" s="50">
        <f>'cieki 2022'!BV243</f>
        <v>0.05</v>
      </c>
      <c r="AP242" s="50">
        <f>'cieki 2022'!BW243</f>
        <v>0.1</v>
      </c>
      <c r="AQ242" s="139">
        <f>'cieki 2022'!BY243</f>
        <v>0</v>
      </c>
      <c r="AR242" s="139">
        <f>'cieki 2022'!CJ243</f>
        <v>0</v>
      </c>
      <c r="AS242" s="139">
        <f>'cieki 2022'!CM243</f>
        <v>0</v>
      </c>
      <c r="AT242" s="139">
        <f>'cieki 2022'!CR243</f>
        <v>0</v>
      </c>
      <c r="AU242" s="139">
        <f>'cieki 2022'!CW243</f>
        <v>0</v>
      </c>
      <c r="AV242" s="139">
        <f>'cieki 2022'!DB243</f>
        <v>0</v>
      </c>
      <c r="AW242" s="50">
        <f>'cieki 2022'!DC243</f>
        <v>0.05</v>
      </c>
      <c r="AX242" s="74">
        <f>'cieki 2022'!DD243</f>
        <v>0.05</v>
      </c>
      <c r="AY242" s="82" t="s">
        <v>163</v>
      </c>
      <c r="AZ242" s="143"/>
    </row>
    <row r="243" spans="1:52" x14ac:dyDescent="0.2">
      <c r="A243" s="7">
        <f>'cieki 2022'!B244</f>
        <v>430</v>
      </c>
      <c r="B243" s="12" t="str">
        <f>'cieki 2022'!D244</f>
        <v>Zbiornik Siemianówka - basen główny</v>
      </c>
      <c r="C243" s="37">
        <f>'cieki 2022'!I244</f>
        <v>0.05</v>
      </c>
      <c r="D243" s="37">
        <f>'cieki 2022'!J244</f>
        <v>1.5</v>
      </c>
      <c r="E243" s="37">
        <f>'cieki 2022'!L244</f>
        <v>2.5000000000000001E-2</v>
      </c>
      <c r="F243" s="37">
        <f>'cieki 2022'!N244</f>
        <v>1.2</v>
      </c>
      <c r="G243" s="37">
        <f>'cieki 2022'!O244</f>
        <v>3.36</v>
      </c>
      <c r="H243" s="37">
        <f>'cieki 2022'!P244</f>
        <v>1.7600000000000001E-2</v>
      </c>
      <c r="I243" s="37">
        <f>'cieki 2022'!S244</f>
        <v>0.2</v>
      </c>
      <c r="J243" s="37">
        <f>'cieki 2022'!T244</f>
        <v>1.6</v>
      </c>
      <c r="K243" s="50">
        <f>'cieki 2022'!X244</f>
        <v>3.78</v>
      </c>
      <c r="L243" s="50">
        <f>'cieki 2022'!AA244</f>
        <v>850</v>
      </c>
      <c r="M243" s="50">
        <f>'cieki 2022'!AB244</f>
        <v>12.5</v>
      </c>
      <c r="N243" s="50">
        <f>'cieki 2022'!AH244</f>
        <v>2.5</v>
      </c>
      <c r="O243" s="50">
        <f>'cieki 2022'!AI244</f>
        <v>2.5</v>
      </c>
      <c r="P243" s="50">
        <f>'cieki 2022'!AJ244</f>
        <v>2.5</v>
      </c>
      <c r="Q243" s="50">
        <f>'cieki 2022'!AK244</f>
        <v>2.5</v>
      </c>
      <c r="R243" s="50">
        <f>'cieki 2022'!AL244</f>
        <v>2.5</v>
      </c>
      <c r="S243" s="50">
        <f>'cieki 2022'!AM244</f>
        <v>2.5</v>
      </c>
      <c r="T243" s="50">
        <f>'cieki 2022'!AN244</f>
        <v>2.5</v>
      </c>
      <c r="U243" s="50">
        <f>'cieki 2022'!AP244</f>
        <v>2.5</v>
      </c>
      <c r="V243" s="50">
        <f>'cieki 2022'!AQ244</f>
        <v>1.5</v>
      </c>
      <c r="W243" s="50">
        <f>'cieki 2022'!AR244</f>
        <v>2.5</v>
      </c>
      <c r="X243" s="50">
        <f>'cieki 2022'!AS244</f>
        <v>2.5</v>
      </c>
      <c r="Y243" s="50">
        <f>'cieki 2022'!AT244</f>
        <v>2.5</v>
      </c>
      <c r="Z243" s="50">
        <f>'cieki 2022'!AU244</f>
        <v>2.5</v>
      </c>
      <c r="AA243" s="50">
        <f>'cieki 2022'!AV244</f>
        <v>2.5</v>
      </c>
      <c r="AB243" s="50">
        <f>'cieki 2022'!AW244</f>
        <v>2.5</v>
      </c>
      <c r="AC243" s="50">
        <f>'cieki 2022'!AX244</f>
        <v>9</v>
      </c>
      <c r="AD243" s="50">
        <f>'cieki 2022'!AY244</f>
        <v>2.5</v>
      </c>
      <c r="AE243" s="50">
        <f>'cieki 2022'!BA244</f>
        <v>31.5</v>
      </c>
      <c r="AF243" s="50">
        <f>'cieki 2022'!BI244</f>
        <v>0.5</v>
      </c>
      <c r="AG243" s="50">
        <f>'cieki 2022'!BK244</f>
        <v>0.5</v>
      </c>
      <c r="AH243" s="50">
        <f>'cieki 2022'!BL244</f>
        <v>0.05</v>
      </c>
      <c r="AI243" s="50">
        <f>'cieki 2022'!BM244</f>
        <v>0.05</v>
      </c>
      <c r="AJ243" s="50">
        <f>'cieki 2022'!BN244</f>
        <v>0.05</v>
      </c>
      <c r="AK243" s="50">
        <f>'cieki 2022'!BQ244</f>
        <v>0.4</v>
      </c>
      <c r="AL243" s="50">
        <f>'cieki 2022'!BR244</f>
        <v>0.05</v>
      </c>
      <c r="AM243" s="50">
        <f>'cieki 2022'!BT244</f>
        <v>0.05</v>
      </c>
      <c r="AN243" s="50">
        <f>'cieki 2022'!BU244</f>
        <v>0.05</v>
      </c>
      <c r="AO243" s="50">
        <f>'cieki 2022'!BV244</f>
        <v>0.05</v>
      </c>
      <c r="AP243" s="50">
        <f>'cieki 2022'!BW244</f>
        <v>0.1</v>
      </c>
      <c r="AQ243" s="139">
        <f>'cieki 2022'!BY244</f>
        <v>0</v>
      </c>
      <c r="AR243" s="139">
        <f>'cieki 2022'!CJ244</f>
        <v>0</v>
      </c>
      <c r="AS243" s="139">
        <f>'cieki 2022'!CM244</f>
        <v>0</v>
      </c>
      <c r="AT243" s="139">
        <f>'cieki 2022'!CR244</f>
        <v>0</v>
      </c>
      <c r="AU243" s="139">
        <f>'cieki 2022'!CW244</f>
        <v>0</v>
      </c>
      <c r="AV243" s="139">
        <f>'cieki 2022'!DB244</f>
        <v>0</v>
      </c>
      <c r="AW243" s="50">
        <f>'cieki 2022'!DC244</f>
        <v>0.05</v>
      </c>
      <c r="AX243" s="74">
        <f>'cieki 2022'!DD244</f>
        <v>0.05</v>
      </c>
      <c r="AY243" s="72" t="s">
        <v>161</v>
      </c>
      <c r="AZ243" s="143"/>
    </row>
    <row r="244" spans="1:52" x14ac:dyDescent="0.2">
      <c r="A244" s="7">
        <f>'cieki 2022'!B245</f>
        <v>431</v>
      </c>
      <c r="B244" s="12" t="str">
        <f>'cieki 2022'!D245</f>
        <v>Zbiornik Solina - Polańczyk</v>
      </c>
      <c r="C244" s="37">
        <f>'cieki 2022'!I245</f>
        <v>0.05</v>
      </c>
      <c r="D244" s="37">
        <f>'cieki 2022'!J245</f>
        <v>1.5</v>
      </c>
      <c r="E244" s="37">
        <f>'cieki 2022'!L245</f>
        <v>2.5000000000000001E-2</v>
      </c>
      <c r="F244" s="37">
        <f>'cieki 2022'!N245</f>
        <v>6.43</v>
      </c>
      <c r="G244" s="37">
        <f>'cieki 2022'!O245</f>
        <v>7.43</v>
      </c>
      <c r="H244" s="37">
        <f>'cieki 2022'!P245</f>
        <v>5.1999999999999998E-3</v>
      </c>
      <c r="I244" s="37">
        <f>'cieki 2022'!S245</f>
        <v>8.1</v>
      </c>
      <c r="J244" s="37">
        <f>'cieki 2022'!T245</f>
        <v>0.5</v>
      </c>
      <c r="K244" s="50">
        <f>'cieki 2022'!X245</f>
        <v>15.4</v>
      </c>
      <c r="L244" s="50">
        <f>'cieki 2022'!AA245</f>
        <v>5320</v>
      </c>
      <c r="M244" s="50">
        <f>'cieki 2022'!AB245</f>
        <v>114</v>
      </c>
      <c r="N244" s="50">
        <f>'cieki 2022'!AH245</f>
        <v>2.5</v>
      </c>
      <c r="O244" s="50">
        <f>'cieki 2022'!AI245</f>
        <v>2.5</v>
      </c>
      <c r="P244" s="50">
        <f>'cieki 2022'!AJ245</f>
        <v>2.5</v>
      </c>
      <c r="Q244" s="50">
        <f>'cieki 2022'!AK245</f>
        <v>2.5</v>
      </c>
      <c r="R244" s="50">
        <f>'cieki 2022'!AL245</f>
        <v>2.5</v>
      </c>
      <c r="S244" s="50">
        <f>'cieki 2022'!AM245</f>
        <v>2.5</v>
      </c>
      <c r="T244" s="50">
        <f>'cieki 2022'!AN245</f>
        <v>2.5</v>
      </c>
      <c r="U244" s="50">
        <f>'cieki 2022'!AP245</f>
        <v>2.5</v>
      </c>
      <c r="V244" s="50">
        <f>'cieki 2022'!AQ245</f>
        <v>1.5</v>
      </c>
      <c r="W244" s="50">
        <f>'cieki 2022'!AR245</f>
        <v>2.5</v>
      </c>
      <c r="X244" s="50">
        <f>'cieki 2022'!AS245</f>
        <v>2.5</v>
      </c>
      <c r="Y244" s="50">
        <f>'cieki 2022'!AT245</f>
        <v>2.5</v>
      </c>
      <c r="Z244" s="50">
        <f>'cieki 2022'!AU245</f>
        <v>2.5</v>
      </c>
      <c r="AA244" s="50">
        <f>'cieki 2022'!AV245</f>
        <v>2.5</v>
      </c>
      <c r="AB244" s="50">
        <f>'cieki 2022'!AW245</f>
        <v>2.5</v>
      </c>
      <c r="AC244" s="50">
        <f>'cieki 2022'!AX245</f>
        <v>10</v>
      </c>
      <c r="AD244" s="50">
        <f>'cieki 2022'!AY245</f>
        <v>2.5</v>
      </c>
      <c r="AE244" s="50">
        <f>'cieki 2022'!BA245</f>
        <v>31.5</v>
      </c>
      <c r="AF244" s="50">
        <f>'cieki 2022'!BI245</f>
        <v>0.5</v>
      </c>
      <c r="AG244" s="50">
        <f>'cieki 2022'!BK245</f>
        <v>0.5</v>
      </c>
      <c r="AH244" s="50">
        <f>'cieki 2022'!BL245</f>
        <v>0.05</v>
      </c>
      <c r="AI244" s="50">
        <f>'cieki 2022'!BM245</f>
        <v>0.05</v>
      </c>
      <c r="AJ244" s="50">
        <f>'cieki 2022'!BN245</f>
        <v>0.05</v>
      </c>
      <c r="AK244" s="50">
        <f>'cieki 2022'!BQ245</f>
        <v>0.4</v>
      </c>
      <c r="AL244" s="50">
        <f>'cieki 2022'!BR245</f>
        <v>0.05</v>
      </c>
      <c r="AM244" s="50">
        <f>'cieki 2022'!BT245</f>
        <v>0.05</v>
      </c>
      <c r="AN244" s="50">
        <f>'cieki 2022'!BU245</f>
        <v>0.05</v>
      </c>
      <c r="AO244" s="50">
        <f>'cieki 2022'!BV245</f>
        <v>0.05</v>
      </c>
      <c r="AP244" s="50">
        <f>'cieki 2022'!BW245</f>
        <v>0.1</v>
      </c>
      <c r="AQ244" s="139">
        <f>'cieki 2022'!BY245</f>
        <v>0</v>
      </c>
      <c r="AR244" s="139">
        <f>'cieki 2022'!CJ245</f>
        <v>0</v>
      </c>
      <c r="AS244" s="139">
        <f>'cieki 2022'!CM245</f>
        <v>0</v>
      </c>
      <c r="AT244" s="139">
        <f>'cieki 2022'!CR245</f>
        <v>0</v>
      </c>
      <c r="AU244" s="139">
        <f>'cieki 2022'!CW245</f>
        <v>0</v>
      </c>
      <c r="AV244" s="139">
        <f>'cieki 2022'!DB245</f>
        <v>0</v>
      </c>
      <c r="AW244" s="50">
        <f>'cieki 2022'!DC245</f>
        <v>0.05</v>
      </c>
      <c r="AX244" s="74">
        <f>'cieki 2022'!DD245</f>
        <v>0.05</v>
      </c>
      <c r="AY244" s="72" t="s">
        <v>161</v>
      </c>
    </row>
    <row r="245" spans="1:52" x14ac:dyDescent="0.2">
      <c r="A245" s="7">
        <f>'cieki 2022'!B246</f>
        <v>432</v>
      </c>
      <c r="B245" s="12" t="str">
        <f>'cieki 2022'!D246</f>
        <v>Zielawa - Woskrzenice</v>
      </c>
      <c r="C245" s="37">
        <f>'cieki 2022'!I246</f>
        <v>0.05</v>
      </c>
      <c r="D245" s="37">
        <f>'cieki 2022'!J246</f>
        <v>1.5</v>
      </c>
      <c r="E245" s="37">
        <f>'cieki 2022'!L246</f>
        <v>2.5000000000000001E-2</v>
      </c>
      <c r="F245" s="37">
        <f>'cieki 2022'!N246</f>
        <v>3.21</v>
      </c>
      <c r="G245" s="37">
        <f>'cieki 2022'!O246</f>
        <v>3.79</v>
      </c>
      <c r="H245" s="37">
        <f>'cieki 2022'!P246</f>
        <v>4.1000000000000003E-3</v>
      </c>
      <c r="I245" s="37">
        <f>'cieki 2022'!S246</f>
        <v>0.2</v>
      </c>
      <c r="J245" s="37">
        <f>'cieki 2022'!T246</f>
        <v>0.5</v>
      </c>
      <c r="K245" s="50">
        <f>'cieki 2022'!X246</f>
        <v>10</v>
      </c>
      <c r="L245" s="50">
        <f>'cieki 2022'!AA246</f>
        <v>5430</v>
      </c>
      <c r="M245" s="50">
        <f>'cieki 2022'!AB246</f>
        <v>189</v>
      </c>
      <c r="N245" s="50">
        <f>'cieki 2022'!AH246</f>
        <v>6</v>
      </c>
      <c r="O245" s="50">
        <f>'cieki 2022'!AI246</f>
        <v>8</v>
      </c>
      <c r="P245" s="50">
        <f>'cieki 2022'!AJ246</f>
        <v>2.5</v>
      </c>
      <c r="Q245" s="50">
        <f>'cieki 2022'!AK246</f>
        <v>10</v>
      </c>
      <c r="R245" s="50">
        <f>'cieki 2022'!AL246</f>
        <v>10</v>
      </c>
      <c r="S245" s="50">
        <f>'cieki 2022'!AM246</f>
        <v>2.5</v>
      </c>
      <c r="T245" s="50">
        <f>'cieki 2022'!AN246</f>
        <v>2.5</v>
      </c>
      <c r="U245" s="50">
        <f>'cieki 2022'!AP246</f>
        <v>2.5</v>
      </c>
      <c r="V245" s="50">
        <f>'cieki 2022'!AQ246</f>
        <v>1.5</v>
      </c>
      <c r="W245" s="50">
        <f>'cieki 2022'!AR246</f>
        <v>2.5</v>
      </c>
      <c r="X245" s="50">
        <f>'cieki 2022'!AS246</f>
        <v>2.5</v>
      </c>
      <c r="Y245" s="50">
        <f>'cieki 2022'!AT246</f>
        <v>6</v>
      </c>
      <c r="Z245" s="50">
        <f>'cieki 2022'!AU246</f>
        <v>7</v>
      </c>
      <c r="AA245" s="50">
        <f>'cieki 2022'!AV246</f>
        <v>2.5</v>
      </c>
      <c r="AB245" s="50">
        <f>'cieki 2022'!AW246</f>
        <v>2.5</v>
      </c>
      <c r="AC245" s="50">
        <f>'cieki 2022'!AX246</f>
        <v>14</v>
      </c>
      <c r="AD245" s="50">
        <f>'cieki 2022'!AY246</f>
        <v>2.5</v>
      </c>
      <c r="AE245" s="50">
        <f>'cieki 2022'!BA246</f>
        <v>63.5</v>
      </c>
      <c r="AF245" s="50">
        <f>'cieki 2022'!BI246</f>
        <v>0.5</v>
      </c>
      <c r="AG245" s="50">
        <f>'cieki 2022'!BK246</f>
        <v>0.5</v>
      </c>
      <c r="AH245" s="50">
        <f>'cieki 2022'!BL246</f>
        <v>0.05</v>
      </c>
      <c r="AI245" s="50">
        <f>'cieki 2022'!BM246</f>
        <v>0.05</v>
      </c>
      <c r="AJ245" s="50">
        <f>'cieki 2022'!BN246</f>
        <v>0.05</v>
      </c>
      <c r="AK245" s="50">
        <f>'cieki 2022'!BQ246</f>
        <v>0.4</v>
      </c>
      <c r="AL245" s="50">
        <f>'cieki 2022'!BR246</f>
        <v>0.05</v>
      </c>
      <c r="AM245" s="50">
        <f>'cieki 2022'!BT246</f>
        <v>0.05</v>
      </c>
      <c r="AN245" s="50">
        <f>'cieki 2022'!BU246</f>
        <v>0.05</v>
      </c>
      <c r="AO245" s="50">
        <f>'cieki 2022'!BV246</f>
        <v>0.05</v>
      </c>
      <c r="AP245" s="50">
        <f>'cieki 2022'!BW246</f>
        <v>0.1</v>
      </c>
      <c r="AQ245" s="139">
        <f>'cieki 2022'!BY246</f>
        <v>0</v>
      </c>
      <c r="AR245" s="139">
        <f>'cieki 2022'!CJ246</f>
        <v>0</v>
      </c>
      <c r="AS245" s="139">
        <f>'cieki 2022'!CM246</f>
        <v>0</v>
      </c>
      <c r="AT245" s="139">
        <f>'cieki 2022'!CR246</f>
        <v>0</v>
      </c>
      <c r="AU245" s="139">
        <f>'cieki 2022'!CW246</f>
        <v>0</v>
      </c>
      <c r="AV245" s="139">
        <f>'cieki 2022'!DB246</f>
        <v>0</v>
      </c>
      <c r="AW245" s="50">
        <f>'cieki 2022'!DC246</f>
        <v>0.05</v>
      </c>
      <c r="AX245" s="74">
        <f>'cieki 2022'!DD246</f>
        <v>0.05</v>
      </c>
      <c r="AY245" s="72" t="s">
        <v>161</v>
      </c>
    </row>
    <row r="246" spans="1:52" x14ac:dyDescent="0.2">
      <c r="A246" s="7">
        <f>'cieki 2022'!B247</f>
        <v>433</v>
      </c>
      <c r="B246" s="12" t="str">
        <f>'cieki 2022'!D247</f>
        <v>Zimnica - ujście do Odry</v>
      </c>
      <c r="C246" s="37">
        <f>'cieki 2022'!I247</f>
        <v>0.05</v>
      </c>
      <c r="D246" s="37">
        <f>'cieki 2022'!J247</f>
        <v>1.5</v>
      </c>
      <c r="E246" s="37">
        <f>'cieki 2022'!L247</f>
        <v>2.5000000000000001E-2</v>
      </c>
      <c r="F246" s="37">
        <f>'cieki 2022'!N247</f>
        <v>2.65</v>
      </c>
      <c r="G246" s="37">
        <f>'cieki 2022'!O247</f>
        <v>12.6</v>
      </c>
      <c r="H246" s="37">
        <f>'cieki 2022'!P247</f>
        <v>3.7900000000000003E-2</v>
      </c>
      <c r="I246" s="37">
        <f>'cieki 2022'!S247</f>
        <v>2.39</v>
      </c>
      <c r="J246" s="37">
        <f>'cieki 2022'!T247</f>
        <v>26.1</v>
      </c>
      <c r="K246" s="50">
        <f>'cieki 2022'!X247</f>
        <v>22.9</v>
      </c>
      <c r="L246" s="50">
        <f>'cieki 2022'!AA247</f>
        <v>3340</v>
      </c>
      <c r="M246" s="50">
        <f>'cieki 2022'!AB247</f>
        <v>60.1</v>
      </c>
      <c r="N246" s="50">
        <f>'cieki 2022'!AH247</f>
        <v>25</v>
      </c>
      <c r="O246" s="50">
        <f>'cieki 2022'!AI247</f>
        <v>86</v>
      </c>
      <c r="P246" s="50">
        <f>'cieki 2022'!AJ247</f>
        <v>17</v>
      </c>
      <c r="Q246" s="50">
        <f>'cieki 2022'!AK247</f>
        <v>210</v>
      </c>
      <c r="R246" s="50">
        <f>'cieki 2022'!AL247</f>
        <v>110</v>
      </c>
      <c r="S246" s="50">
        <f>'cieki 2022'!AM247</f>
        <v>72</v>
      </c>
      <c r="T246" s="50">
        <f>'cieki 2022'!AN247</f>
        <v>75</v>
      </c>
      <c r="U246" s="50">
        <f>'cieki 2022'!AP247</f>
        <v>43</v>
      </c>
      <c r="V246" s="50">
        <f>'cieki 2022'!AQ247</f>
        <v>66</v>
      </c>
      <c r="W246" s="50">
        <f>'cieki 2022'!AR247</f>
        <v>6</v>
      </c>
      <c r="X246" s="50">
        <f>'cieki 2022'!AS247</f>
        <v>8</v>
      </c>
      <c r="Y246" s="50">
        <f>'cieki 2022'!AT247</f>
        <v>167</v>
      </c>
      <c r="Z246" s="50">
        <f>'cieki 2022'!AU247</f>
        <v>97</v>
      </c>
      <c r="AA246" s="50">
        <f>'cieki 2022'!AV247</f>
        <v>42</v>
      </c>
      <c r="AB246" s="50">
        <f>'cieki 2022'!AW247</f>
        <v>57</v>
      </c>
      <c r="AC246" s="50">
        <f>'cieki 2022'!AX247</f>
        <v>62</v>
      </c>
      <c r="AD246" s="50">
        <f>'cieki 2022'!AY247</f>
        <v>23</v>
      </c>
      <c r="AE246" s="50">
        <f>'cieki 2022'!BA247</f>
        <v>981</v>
      </c>
      <c r="AF246" s="50">
        <f>'cieki 2022'!BI247</f>
        <v>0.5</v>
      </c>
      <c r="AG246" s="50">
        <f>'cieki 2022'!BK247</f>
        <v>0.5</v>
      </c>
      <c r="AH246" s="50">
        <f>'cieki 2022'!BL247</f>
        <v>0.05</v>
      </c>
      <c r="AI246" s="50">
        <f>'cieki 2022'!BM247</f>
        <v>0.05</v>
      </c>
      <c r="AJ246" s="50">
        <f>'cieki 2022'!BN247</f>
        <v>0.05</v>
      </c>
      <c r="AK246" s="50">
        <f>'cieki 2022'!BQ247</f>
        <v>0.4</v>
      </c>
      <c r="AL246" s="50">
        <f>'cieki 2022'!BR247</f>
        <v>0.05</v>
      </c>
      <c r="AM246" s="50">
        <f>'cieki 2022'!BT247</f>
        <v>0.05</v>
      </c>
      <c r="AN246" s="50">
        <f>'cieki 2022'!BU247</f>
        <v>0.05</v>
      </c>
      <c r="AO246" s="50">
        <f>'cieki 2022'!BV247</f>
        <v>0.05</v>
      </c>
      <c r="AP246" s="50">
        <f>'cieki 2022'!BW247</f>
        <v>0.1</v>
      </c>
      <c r="AQ246" s="50">
        <f>'cieki 2022'!BY247</f>
        <v>490</v>
      </c>
      <c r="AR246" s="37">
        <f>'cieki 2022'!CJ247</f>
        <v>5.0000000000000001E-3</v>
      </c>
      <c r="AS246" s="50">
        <f>'cieki 2022'!CM247</f>
        <v>0.5</v>
      </c>
      <c r="AT246" s="50">
        <f>'cieki 2022'!CR247</f>
        <v>0.5</v>
      </c>
      <c r="AU246" s="53">
        <f>'cieki 2022'!CW247</f>
        <v>8.7000000000000001E-4</v>
      </c>
      <c r="AV246" s="50">
        <f>'cieki 2022'!DB247</f>
        <v>0.05</v>
      </c>
      <c r="AW246" s="50">
        <f>'cieki 2022'!DC247</f>
        <v>0.05</v>
      </c>
      <c r="AX246" s="74">
        <f>'cieki 2022'!DD247</f>
        <v>0.05</v>
      </c>
      <c r="AY246" s="81" t="s">
        <v>162</v>
      </c>
    </row>
    <row r="247" spans="1:52" x14ac:dyDescent="0.2">
      <c r="A247" s="7">
        <f>'cieki 2022'!B248</f>
        <v>434</v>
      </c>
      <c r="B247" s="12" t="str">
        <f>'cieki 2022'!D248</f>
        <v>Żabniczanka - ujście do Soły</v>
      </c>
      <c r="C247" s="37">
        <f>'cieki 2022'!I248</f>
        <v>0.05</v>
      </c>
      <c r="D247" s="37">
        <f>'cieki 2022'!J248</f>
        <v>3.12</v>
      </c>
      <c r="E247" s="37">
        <f>'cieki 2022'!L248</f>
        <v>2.5000000000000001E-2</v>
      </c>
      <c r="F247" s="37">
        <f>'cieki 2022'!N248</f>
        <v>19.7</v>
      </c>
      <c r="G247" s="37">
        <f>'cieki 2022'!O248</f>
        <v>15.3</v>
      </c>
      <c r="H247" s="37">
        <f>'cieki 2022'!P248</f>
        <v>1.78E-2</v>
      </c>
      <c r="I247" s="37">
        <f>'cieki 2022'!S248</f>
        <v>33.200000000000003</v>
      </c>
      <c r="J247" s="37">
        <f>'cieki 2022'!T248</f>
        <v>8.24</v>
      </c>
      <c r="K247" s="50">
        <f>'cieki 2022'!X248</f>
        <v>50</v>
      </c>
      <c r="L247" s="50">
        <f>'cieki 2022'!AA248</f>
        <v>21081.7</v>
      </c>
      <c r="M247" s="50">
        <f>'cieki 2022'!AB248</f>
        <v>772.40099999999995</v>
      </c>
      <c r="N247" s="50">
        <f>'cieki 2022'!AH248</f>
        <v>10</v>
      </c>
      <c r="O247" s="50">
        <f>'cieki 2022'!AI248</f>
        <v>21</v>
      </c>
      <c r="P247" s="50">
        <f>'cieki 2022'!AJ248</f>
        <v>11</v>
      </c>
      <c r="Q247" s="50">
        <f>'cieki 2022'!AK248</f>
        <v>56</v>
      </c>
      <c r="R247" s="50">
        <f>'cieki 2022'!AL248</f>
        <v>29</v>
      </c>
      <c r="S247" s="50">
        <f>'cieki 2022'!AM248</f>
        <v>20</v>
      </c>
      <c r="T247" s="50">
        <f>'cieki 2022'!AN248</f>
        <v>20</v>
      </c>
      <c r="U247" s="50">
        <f>'cieki 2022'!AP248</f>
        <v>13</v>
      </c>
      <c r="V247" s="50">
        <f>'cieki 2022'!AQ248</f>
        <v>1.5</v>
      </c>
      <c r="W247" s="50">
        <f>'cieki 2022'!AR248</f>
        <v>2.5</v>
      </c>
      <c r="X247" s="50">
        <f>'cieki 2022'!AS248</f>
        <v>2.5</v>
      </c>
      <c r="Y247" s="50">
        <f>'cieki 2022'!AT248</f>
        <v>37</v>
      </c>
      <c r="Z247" s="50">
        <f>'cieki 2022'!AU248</f>
        <v>28</v>
      </c>
      <c r="AA247" s="50">
        <f>'cieki 2022'!AV248</f>
        <v>10</v>
      </c>
      <c r="AB247" s="50">
        <f>'cieki 2022'!AW248</f>
        <v>14</v>
      </c>
      <c r="AC247" s="50">
        <f>'cieki 2022'!AX248</f>
        <v>19</v>
      </c>
      <c r="AD247" s="50">
        <f>'cieki 2022'!AY248</f>
        <v>8</v>
      </c>
      <c r="AE247" s="50">
        <f>'cieki 2022'!BA248</f>
        <v>248.5</v>
      </c>
      <c r="AF247" s="50">
        <f>'cieki 2022'!BI248</f>
        <v>0.5</v>
      </c>
      <c r="AG247" s="50">
        <f>'cieki 2022'!BK248</f>
        <v>0.5</v>
      </c>
      <c r="AH247" s="50">
        <f>'cieki 2022'!BL248</f>
        <v>0.05</v>
      </c>
      <c r="AI247" s="50">
        <f>'cieki 2022'!BM248</f>
        <v>0.05</v>
      </c>
      <c r="AJ247" s="50">
        <f>'cieki 2022'!BN248</f>
        <v>0.05</v>
      </c>
      <c r="AK247" s="50">
        <f>'cieki 2022'!BQ248</f>
        <v>0.4</v>
      </c>
      <c r="AL247" s="50">
        <f>'cieki 2022'!BR248</f>
        <v>0.05</v>
      </c>
      <c r="AM247" s="50">
        <f>'cieki 2022'!BT248</f>
        <v>0.05</v>
      </c>
      <c r="AN247" s="50">
        <f>'cieki 2022'!BU248</f>
        <v>0.05</v>
      </c>
      <c r="AO247" s="50">
        <f>'cieki 2022'!BV248</f>
        <v>0.05</v>
      </c>
      <c r="AP247" s="50">
        <f>'cieki 2022'!BW248</f>
        <v>0.1</v>
      </c>
      <c r="AQ247" s="50">
        <f>'cieki 2022'!BY248</f>
        <v>25</v>
      </c>
      <c r="AR247" s="37">
        <f>'cieki 2022'!CJ248</f>
        <v>5.0000000000000001E-3</v>
      </c>
      <c r="AS247" s="50">
        <f>'cieki 2022'!CM248</f>
        <v>0.5</v>
      </c>
      <c r="AT247" s="50">
        <f>'cieki 2022'!CR248</f>
        <v>0.5</v>
      </c>
      <c r="AU247" s="53">
        <f>'cieki 2022'!CW248</f>
        <v>2.8999999999999998E-3</v>
      </c>
      <c r="AV247" s="50">
        <f>'cieki 2022'!DB248</f>
        <v>0.05</v>
      </c>
      <c r="AW247" s="50">
        <f>'cieki 2022'!DC248</f>
        <v>0.05</v>
      </c>
      <c r="AX247" s="74">
        <f>'cieki 2022'!DD248</f>
        <v>0.05</v>
      </c>
      <c r="AY247" s="81" t="s">
        <v>162</v>
      </c>
    </row>
    <row r="248" spans="1:52" x14ac:dyDescent="0.2">
      <c r="A248" s="7">
        <f>'cieki 2022'!B249</f>
        <v>436</v>
      </c>
      <c r="B248" s="12" t="str">
        <f>'cieki 2022'!D249</f>
        <v>Żydawka - ujście</v>
      </c>
      <c r="C248" s="37">
        <f>'cieki 2022'!I249</f>
        <v>0.05</v>
      </c>
      <c r="D248" s="37">
        <f>'cieki 2022'!J249</f>
        <v>1.5</v>
      </c>
      <c r="E248" s="37">
        <f>'cieki 2022'!L249</f>
        <v>2.5000000000000001E-2</v>
      </c>
      <c r="F248" s="37">
        <f>'cieki 2022'!N249</f>
        <v>1.42</v>
      </c>
      <c r="G248" s="37">
        <f>'cieki 2022'!O249</f>
        <v>4.17</v>
      </c>
      <c r="H248" s="37">
        <f>'cieki 2022'!P249</f>
        <v>1.6000000000000001E-3</v>
      </c>
      <c r="I248" s="37">
        <f>'cieki 2022'!S249</f>
        <v>0.2</v>
      </c>
      <c r="J248" s="37">
        <f>'cieki 2022'!T249</f>
        <v>0.5</v>
      </c>
      <c r="K248" s="50">
        <f>'cieki 2022'!X249</f>
        <v>2.82</v>
      </c>
      <c r="L248" s="50">
        <f>'cieki 2022'!AA249</f>
        <v>635</v>
      </c>
      <c r="M248" s="50">
        <f>'cieki 2022'!AB249</f>
        <v>8.4499999999999993</v>
      </c>
      <c r="N248" s="50">
        <f>'cieki 2022'!AH249</f>
        <v>2.5</v>
      </c>
      <c r="O248" s="50">
        <f>'cieki 2022'!AI249</f>
        <v>2.5</v>
      </c>
      <c r="P248" s="50">
        <f>'cieki 2022'!AJ249</f>
        <v>2.5</v>
      </c>
      <c r="Q248" s="50">
        <f>'cieki 2022'!AK249</f>
        <v>2.5</v>
      </c>
      <c r="R248" s="50">
        <f>'cieki 2022'!AL249</f>
        <v>2.5</v>
      </c>
      <c r="S248" s="50">
        <f>'cieki 2022'!AM249</f>
        <v>2.5</v>
      </c>
      <c r="T248" s="50">
        <f>'cieki 2022'!AN249</f>
        <v>2.5</v>
      </c>
      <c r="U248" s="50">
        <f>'cieki 2022'!AP249</f>
        <v>2.5</v>
      </c>
      <c r="V248" s="50">
        <f>'cieki 2022'!AQ249</f>
        <v>1.5</v>
      </c>
      <c r="W248" s="50">
        <f>'cieki 2022'!AR249</f>
        <v>2.5</v>
      </c>
      <c r="X248" s="50">
        <f>'cieki 2022'!AS249</f>
        <v>2.5</v>
      </c>
      <c r="Y248" s="50">
        <f>'cieki 2022'!AT249</f>
        <v>2.5</v>
      </c>
      <c r="Z248" s="50">
        <f>'cieki 2022'!AU249</f>
        <v>2.5</v>
      </c>
      <c r="AA248" s="50">
        <f>'cieki 2022'!AV249</f>
        <v>2.5</v>
      </c>
      <c r="AB248" s="50">
        <f>'cieki 2022'!AW249</f>
        <v>2.5</v>
      </c>
      <c r="AC248" s="50">
        <f>'cieki 2022'!AX249</f>
        <v>6</v>
      </c>
      <c r="AD248" s="50">
        <f>'cieki 2022'!AY249</f>
        <v>2.5</v>
      </c>
      <c r="AE248" s="50">
        <f>'cieki 2022'!BA249</f>
        <v>31.5</v>
      </c>
      <c r="AF248" s="50">
        <f>'cieki 2022'!BI249</f>
        <v>0.5</v>
      </c>
      <c r="AG248" s="50">
        <f>'cieki 2022'!BK249</f>
        <v>0.5</v>
      </c>
      <c r="AH248" s="50">
        <f>'cieki 2022'!BL249</f>
        <v>0.05</v>
      </c>
      <c r="AI248" s="50">
        <f>'cieki 2022'!BM249</f>
        <v>0.05</v>
      </c>
      <c r="AJ248" s="50">
        <f>'cieki 2022'!BN249</f>
        <v>0.05</v>
      </c>
      <c r="AK248" s="50">
        <f>'cieki 2022'!BQ249</f>
        <v>0.4</v>
      </c>
      <c r="AL248" s="50">
        <f>'cieki 2022'!BR249</f>
        <v>0.05</v>
      </c>
      <c r="AM248" s="50">
        <f>'cieki 2022'!BT249</f>
        <v>0.05</v>
      </c>
      <c r="AN248" s="50">
        <f>'cieki 2022'!BU249</f>
        <v>0.05</v>
      </c>
      <c r="AO248" s="50">
        <f>'cieki 2022'!BV249</f>
        <v>0.05</v>
      </c>
      <c r="AP248" s="50">
        <f>'cieki 2022'!BW249</f>
        <v>0.1</v>
      </c>
      <c r="AQ248" s="139">
        <f>'cieki 2022'!BY249</f>
        <v>0</v>
      </c>
      <c r="AR248" s="139">
        <f>'cieki 2022'!CJ249</f>
        <v>0</v>
      </c>
      <c r="AS248" s="139">
        <f>'cieki 2022'!CM249</f>
        <v>0</v>
      </c>
      <c r="AT248" s="139">
        <f>'cieki 2022'!CR249</f>
        <v>0</v>
      </c>
      <c r="AU248" s="139">
        <f>'cieki 2022'!CW249</f>
        <v>0</v>
      </c>
      <c r="AV248" s="139">
        <f>'cieki 2022'!DB249</f>
        <v>0</v>
      </c>
      <c r="AW248" s="50">
        <f>'cieki 2022'!DC249</f>
        <v>0.05</v>
      </c>
      <c r="AX248" s="74">
        <f>'cieki 2022'!DD249</f>
        <v>0.05</v>
      </c>
      <c r="AY248" s="72" t="s">
        <v>161</v>
      </c>
    </row>
  </sheetData>
  <sheetProtection formatColumns="0" formatRows="0" sort="0" autoFilter="0" pivotTables="0"/>
  <autoFilter ref="A2:AY248" xr:uid="{00000000-0009-0000-0000-000004000000}"/>
  <customSheetViews>
    <customSheetView guid="{FB1470F3-388A-4235-BFB8-43234B719E27}">
      <pane xSplit="2" ySplit="4" topLeftCell="AG5" activePane="bottomRight" state="frozen"/>
      <selection pane="bottomRight" activeCell="AG5" sqref="AG5"/>
      <pageMargins left="0.7" right="0.7" top="0.75" bottom="0.75" header="0.3" footer="0.3"/>
      <pageSetup paperSize="9" orientation="portrait" verticalDpi="300" r:id="rId1"/>
    </customSheetView>
  </customSheetViews>
  <conditionalFormatting sqref="C5:C248">
    <cfRule type="cellIs" dxfId="422" priority="760" operator="lessThan">
      <formula>1.6</formula>
    </cfRule>
    <cfRule type="cellIs" dxfId="421" priority="761" operator="between">
      <formula>1.6</formula>
      <formula>1.9</formula>
    </cfRule>
    <cfRule type="cellIs" dxfId="420" priority="762" operator="between">
      <formula>1.9</formula>
      <formula>2.2</formula>
    </cfRule>
    <cfRule type="cellIs" dxfId="419" priority="763" operator="greaterThan">
      <formula>2.2</formula>
    </cfRule>
  </conditionalFormatting>
  <conditionalFormatting sqref="D5:D248">
    <cfRule type="cellIs" dxfId="418" priority="756" operator="lessThan">
      <formula>9.8</formula>
    </cfRule>
    <cfRule type="cellIs" dxfId="417" priority="757" operator="between">
      <formula>9.8</formula>
      <formula>21.4</formula>
    </cfRule>
    <cfRule type="cellIs" dxfId="416" priority="758" operator="between">
      <formula>21.4</formula>
      <formula>33</formula>
    </cfRule>
    <cfRule type="cellIs" dxfId="415" priority="759" operator="greaterThan">
      <formula>33</formula>
    </cfRule>
  </conditionalFormatting>
  <conditionalFormatting sqref="E5:E248">
    <cfRule type="cellIs" dxfId="414" priority="752" operator="lessThan">
      <formula>0.99</formula>
    </cfRule>
    <cfRule type="cellIs" dxfId="413" priority="753" operator="between">
      <formula>0.99</formula>
      <formula>3</formula>
    </cfRule>
    <cfRule type="cellIs" dxfId="412" priority="754" operator="between">
      <formula>3</formula>
      <formula>5</formula>
    </cfRule>
    <cfRule type="cellIs" dxfId="411" priority="755" operator="greaterThan">
      <formula>5</formula>
    </cfRule>
  </conditionalFormatting>
  <conditionalFormatting sqref="F5:F248">
    <cfRule type="cellIs" dxfId="410" priority="744" operator="lessThan">
      <formula>43</formula>
    </cfRule>
    <cfRule type="cellIs" dxfId="409" priority="745" operator="between">
      <formula>43</formula>
      <formula>76.5</formula>
    </cfRule>
    <cfRule type="cellIs" dxfId="408" priority="746" operator="between">
      <formula>76.5</formula>
      <formula>110</formula>
    </cfRule>
    <cfRule type="cellIs" dxfId="407" priority="747" operator="greaterThan">
      <formula>110</formula>
    </cfRule>
  </conditionalFormatting>
  <conditionalFormatting sqref="G5:G248">
    <cfRule type="cellIs" dxfId="406" priority="736" operator="lessThan">
      <formula>32</formula>
    </cfRule>
    <cfRule type="cellIs" dxfId="405" priority="737" operator="between">
      <formula>32</formula>
      <formula>91</formula>
    </cfRule>
    <cfRule type="cellIs" dxfId="404" priority="738" operator="between">
      <formula>91</formula>
      <formula>150</formula>
    </cfRule>
    <cfRule type="cellIs" dxfId="403" priority="739" operator="greaterThan">
      <formula>150</formula>
    </cfRule>
  </conditionalFormatting>
  <conditionalFormatting sqref="H5:H248">
    <cfRule type="cellIs" dxfId="402" priority="728" operator="lessThan">
      <formula>0.18</formula>
    </cfRule>
    <cfRule type="cellIs" dxfId="401" priority="729" operator="between">
      <formula>0.18</formula>
      <formula>0.64</formula>
    </cfRule>
    <cfRule type="cellIs" dxfId="400" priority="730" operator="between">
      <formula>0.64</formula>
      <formula>1.1</formula>
    </cfRule>
    <cfRule type="cellIs" dxfId="399" priority="731" operator="greaterThan">
      <formula>1.1</formula>
    </cfRule>
  </conditionalFormatting>
  <conditionalFormatting sqref="I5:I248">
    <cfRule type="cellIs" dxfId="398" priority="720" operator="lessThan">
      <formula>23</formula>
    </cfRule>
    <cfRule type="cellIs" dxfId="397" priority="721" operator="between">
      <formula>23</formula>
      <formula>36</formula>
    </cfRule>
    <cfRule type="cellIs" dxfId="396" priority="722" operator="between">
      <formula>36</formula>
      <formula>49</formula>
    </cfRule>
    <cfRule type="cellIs" dxfId="395" priority="723" operator="greaterThan">
      <formula>49</formula>
    </cfRule>
  </conditionalFormatting>
  <conditionalFormatting sqref="J5:J248">
    <cfRule type="cellIs" dxfId="394" priority="712" operator="lessThan">
      <formula>36</formula>
    </cfRule>
    <cfRule type="cellIs" dxfId="393" priority="713" operator="between">
      <formula>36</formula>
      <formula>83</formula>
    </cfRule>
    <cfRule type="cellIs" dxfId="392" priority="714" operator="between">
      <formula>83</formula>
      <formula>130</formula>
    </cfRule>
    <cfRule type="cellIs" dxfId="391" priority="715" operator="greaterThan">
      <formula>130</formula>
    </cfRule>
  </conditionalFormatting>
  <conditionalFormatting sqref="K5:K248">
    <cfRule type="cellIs" dxfId="390" priority="704" operator="lessThan">
      <formula>120</formula>
    </cfRule>
    <cfRule type="cellIs" dxfId="389" priority="705" operator="between">
      <formula>120</formula>
      <formula>290</formula>
    </cfRule>
    <cfRule type="cellIs" dxfId="388" priority="706" operator="between">
      <formula>290</formula>
      <formula>460</formula>
    </cfRule>
    <cfRule type="cellIs" dxfId="387" priority="707" operator="greaterThan">
      <formula>460</formula>
    </cfRule>
  </conditionalFormatting>
  <conditionalFormatting sqref="L5:L248">
    <cfRule type="cellIs" dxfId="386" priority="696" operator="lessThan">
      <formula>20000</formula>
    </cfRule>
    <cfRule type="cellIs" dxfId="385" priority="697" operator="between">
      <formula>20000</formula>
      <formula>30000</formula>
    </cfRule>
    <cfRule type="cellIs" dxfId="384" priority="698" operator="between">
      <formula>30000</formula>
      <formula>40000</formula>
    </cfRule>
    <cfRule type="cellIs" dxfId="383" priority="699" operator="greaterThan">
      <formula>40000</formula>
    </cfRule>
  </conditionalFormatting>
  <conditionalFormatting sqref="M5:M248">
    <cfRule type="cellIs" dxfId="382" priority="688" operator="lessThan">
      <formula>460</formula>
    </cfRule>
    <cfRule type="cellIs" dxfId="381" priority="689" operator="between">
      <formula>460</formula>
      <formula>780</formula>
    </cfRule>
    <cfRule type="cellIs" dxfId="380" priority="690" operator="between">
      <formula>780</formula>
      <formula>1100</formula>
    </cfRule>
    <cfRule type="cellIs" dxfId="379" priority="691" operator="greaterThan">
      <formula>1100</formula>
    </cfRule>
  </conditionalFormatting>
  <conditionalFormatting sqref="N5:N248">
    <cfRule type="cellIs" dxfId="378" priority="680" operator="lessThan">
      <formula>176</formula>
    </cfRule>
    <cfRule type="cellIs" dxfId="377" priority="681" operator="between">
      <formula>176</formula>
      <formula>369</formula>
    </cfRule>
    <cfRule type="cellIs" dxfId="376" priority="682" operator="between">
      <formula>369</formula>
      <formula>561</formula>
    </cfRule>
    <cfRule type="cellIs" dxfId="375" priority="683" operator="greaterThan">
      <formula>561</formula>
    </cfRule>
  </conditionalFormatting>
  <conditionalFormatting sqref="O5:O248">
    <cfRule type="cellIs" dxfId="374" priority="672" operator="lessThan">
      <formula>204</formula>
    </cfRule>
    <cfRule type="cellIs" dxfId="373" priority="673" operator="between">
      <formula>204</formula>
      <formula>687</formula>
    </cfRule>
    <cfRule type="cellIs" dxfId="372" priority="674" operator="between">
      <formula>687</formula>
      <formula>1170</formula>
    </cfRule>
    <cfRule type="cellIs" dxfId="371" priority="675" operator="greaterThan">
      <formula>1170</formula>
    </cfRule>
  </conditionalFormatting>
  <conditionalFormatting sqref="P5:P248">
    <cfRule type="cellIs" dxfId="370" priority="664" operator="lessThan">
      <formula>57.2</formula>
    </cfRule>
    <cfRule type="cellIs" dxfId="369" priority="665" operator="between">
      <formula>57.2</formula>
      <formula>451</formula>
    </cfRule>
    <cfRule type="cellIs" dxfId="368" priority="666" operator="between">
      <formula>451</formula>
      <formula>845</formula>
    </cfRule>
    <cfRule type="cellIs" dxfId="367" priority="667" operator="greaterThan">
      <formula>845</formula>
    </cfRule>
  </conditionalFormatting>
  <conditionalFormatting sqref="Q5:Q248">
    <cfRule type="cellIs" dxfId="366" priority="656" operator="lessThan">
      <formula>423</formula>
    </cfRule>
    <cfRule type="cellIs" dxfId="365" priority="657" operator="between">
      <formula>423</formula>
      <formula>1327</formula>
    </cfRule>
    <cfRule type="cellIs" dxfId="364" priority="658" operator="between">
      <formula>1327</formula>
      <formula>2230</formula>
    </cfRule>
    <cfRule type="cellIs" dxfId="363" priority="659" operator="greaterThan">
      <formula>2230</formula>
    </cfRule>
  </conditionalFormatting>
  <conditionalFormatting sqref="R5:R248">
    <cfRule type="cellIs" dxfId="362" priority="648" operator="lessThan">
      <formula>166</formula>
    </cfRule>
    <cfRule type="cellIs" dxfId="361" priority="649" operator="between">
      <formula>166</formula>
      <formula>728</formula>
    </cfRule>
    <cfRule type="cellIs" dxfId="360" priority="650" operator="between">
      <formula>728</formula>
      <formula>1290</formula>
    </cfRule>
    <cfRule type="cellIs" dxfId="359" priority="651" operator="greaterThan">
      <formula>1290</formula>
    </cfRule>
  </conditionalFormatting>
  <conditionalFormatting sqref="S5:S248">
    <cfRule type="cellIs" dxfId="358" priority="640" operator="lessThan">
      <formula>108</formula>
    </cfRule>
    <cfRule type="cellIs" dxfId="357" priority="641" operator="between">
      <formula>108</formula>
      <formula>579</formula>
    </cfRule>
    <cfRule type="cellIs" dxfId="356" priority="642" operator="between">
      <formula>579</formula>
      <formula>1050</formula>
    </cfRule>
    <cfRule type="cellIs" dxfId="355" priority="643" operator="greaterThan">
      <formula>1050</formula>
    </cfRule>
  </conditionalFormatting>
  <conditionalFormatting sqref="T5:T248">
    <cfRule type="cellIs" dxfId="354" priority="632" operator="lessThan">
      <formula>150</formula>
    </cfRule>
    <cfRule type="cellIs" dxfId="353" priority="633" operator="between">
      <formula>150</formula>
      <formula>800</formula>
    </cfRule>
    <cfRule type="cellIs" dxfId="352" priority="634" operator="between">
      <formula>800</formula>
      <formula>1450</formula>
    </cfRule>
    <cfRule type="cellIs" dxfId="351" priority="635" operator="greaterThan">
      <formula>1450</formula>
    </cfRule>
  </conditionalFormatting>
  <conditionalFormatting sqref="U5:U248">
    <cfRule type="cellIs" dxfId="350" priority="624" operator="lessThan">
      <formula>170</formula>
    </cfRule>
    <cfRule type="cellIs" dxfId="349" priority="625" operator="between">
      <formula>170</formula>
      <formula>1685</formula>
    </cfRule>
    <cfRule type="cellIs" dxfId="348" priority="626" operator="between">
      <formula>1685</formula>
      <formula>3200</formula>
    </cfRule>
    <cfRule type="cellIs" dxfId="347" priority="627" operator="greaterThan">
      <formula>3200</formula>
    </cfRule>
  </conditionalFormatting>
  <conditionalFormatting sqref="V5:V248">
    <cfRule type="cellIs" dxfId="346" priority="616" operator="lessThan">
      <formula>5.9</formula>
    </cfRule>
    <cfRule type="cellIs" dxfId="345" priority="617" operator="between">
      <formula>5.9</formula>
      <formula>67</formula>
    </cfRule>
    <cfRule type="cellIs" dxfId="344" priority="618" operator="between">
      <formula>67</formula>
      <formula>128</formula>
    </cfRule>
    <cfRule type="cellIs" dxfId="343" priority="619" operator="greaterThan">
      <formula>128</formula>
    </cfRule>
  </conditionalFormatting>
  <conditionalFormatting sqref="W5:W248">
    <cfRule type="cellIs" dxfId="342" priority="608" operator="lessThan">
      <formula>6.7</formula>
    </cfRule>
    <cfRule type="cellIs" dxfId="341" priority="609" operator="between">
      <formula>6.7</formula>
      <formula>48</formula>
    </cfRule>
    <cfRule type="cellIs" dxfId="340" priority="610" operator="between">
      <formula>48</formula>
      <formula>89</formula>
    </cfRule>
    <cfRule type="cellIs" dxfId="339" priority="611" operator="greaterThan">
      <formula>89</formula>
    </cfRule>
  </conditionalFormatting>
  <conditionalFormatting sqref="X5:X248">
    <cfRule type="cellIs" dxfId="338" priority="600" operator="lessThan">
      <formula>77.4</formula>
    </cfRule>
    <cfRule type="cellIs" dxfId="337" priority="601" operator="between">
      <formula>77.4</formula>
      <formula>307</formula>
    </cfRule>
    <cfRule type="cellIs" dxfId="336" priority="602" operator="between">
      <formula>307</formula>
      <formula>536</formula>
    </cfRule>
    <cfRule type="cellIs" dxfId="335" priority="603" operator="greaterThan">
      <formula>536</formula>
    </cfRule>
  </conditionalFormatting>
  <conditionalFormatting sqref="Y5:Y248">
    <cfRule type="cellIs" dxfId="334" priority="592" operator="lessThan">
      <formula>195</formula>
    </cfRule>
    <cfRule type="cellIs" dxfId="333" priority="593" operator="between">
      <formula>195</formula>
      <formula>858</formula>
    </cfRule>
    <cfRule type="cellIs" dxfId="332" priority="594" operator="between">
      <formula>858</formula>
      <formula>1520</formula>
    </cfRule>
    <cfRule type="cellIs" dxfId="331" priority="595" operator="greaterThan">
      <formula>1520</formula>
    </cfRule>
  </conditionalFormatting>
  <conditionalFormatting sqref="Z5:Z248">
    <cfRule type="cellIs" dxfId="330" priority="584" operator="lessThan">
      <formula>240</formula>
    </cfRule>
    <cfRule type="cellIs" dxfId="329" priority="585" operator="between">
      <formula>240</formula>
      <formula>6820</formula>
    </cfRule>
    <cfRule type="cellIs" dxfId="328" priority="586" operator="between">
      <formula>6820</formula>
      <formula>13400</formula>
    </cfRule>
    <cfRule type="cellIs" dxfId="327" priority="587" operator="greaterThan">
      <formula>13400</formula>
    </cfRule>
  </conditionalFormatting>
  <conditionalFormatting sqref="AA5:AA248">
    <cfRule type="cellIs" dxfId="326" priority="576" operator="lessThan">
      <formula>240</formula>
    </cfRule>
    <cfRule type="cellIs" dxfId="325" priority="577" operator="between">
      <formula>240</formula>
      <formula>6820</formula>
    </cfRule>
    <cfRule type="cellIs" dxfId="324" priority="578" operator="between">
      <formula>6820</formula>
      <formula>13400</formula>
    </cfRule>
    <cfRule type="cellIs" dxfId="323" priority="579" operator="greaterThan">
      <formula>13400</formula>
    </cfRule>
  </conditionalFormatting>
  <conditionalFormatting sqref="AB5:AB248">
    <cfRule type="cellIs" dxfId="322" priority="568" operator="lessThan">
      <formula>150</formula>
    </cfRule>
    <cfRule type="cellIs" dxfId="321" priority="569" operator="between">
      <formula>150</formula>
      <formula>800</formula>
    </cfRule>
    <cfRule type="cellIs" dxfId="320" priority="570" operator="between">
      <formula>800</formula>
      <formula>1450</formula>
    </cfRule>
    <cfRule type="cellIs" dxfId="319" priority="571" operator="greaterThan">
      <formula>1450</formula>
    </cfRule>
  </conditionalFormatting>
  <conditionalFormatting sqref="AC5:AC248">
    <cfRule type="cellIs" dxfId="318" priority="564" operator="lessThan">
      <formula>200</formula>
    </cfRule>
    <cfRule type="cellIs" dxfId="317" priority="565" operator="between">
      <formula>200</formula>
      <formula>1700</formula>
    </cfRule>
    <cfRule type="cellIs" dxfId="316" priority="566" operator="between">
      <formula>1700</formula>
      <formula>3200</formula>
    </cfRule>
    <cfRule type="cellIs" dxfId="315" priority="567" operator="greaterThan">
      <formula>3200</formula>
    </cfRule>
  </conditionalFormatting>
  <conditionalFormatting sqref="AD5:AD248">
    <cfRule type="cellIs" dxfId="314" priority="556" operator="lessThan">
      <formula>33</formula>
    </cfRule>
    <cfRule type="cellIs" dxfId="313" priority="557" operator="between">
      <formula>33</formula>
      <formula>84</formula>
    </cfRule>
    <cfRule type="cellIs" dxfId="312" priority="558" operator="between">
      <formula>84</formula>
      <formula>135</formula>
    </cfRule>
    <cfRule type="cellIs" dxfId="311" priority="559" operator="greaterThan">
      <formula>135</formula>
    </cfRule>
  </conditionalFormatting>
  <conditionalFormatting sqref="AE5:AE248">
    <cfRule type="cellIs" dxfId="310" priority="436" operator="lessThan">
      <formula>1610</formula>
    </cfRule>
    <cfRule type="cellIs" dxfId="309" priority="437" operator="between">
      <formula>1610</formula>
      <formula>12205</formula>
    </cfRule>
    <cfRule type="cellIs" dxfId="308" priority="438" operator="between">
      <formula>12205</formula>
      <formula>22800</formula>
    </cfRule>
    <cfRule type="cellIs" dxfId="307" priority="439" operator="greaterThan">
      <formula>22800</formula>
    </cfRule>
  </conditionalFormatting>
  <conditionalFormatting sqref="AF5:AF248">
    <cfRule type="cellIs" dxfId="306" priority="432" operator="lessThan">
      <formula>60</formula>
    </cfRule>
    <cfRule type="cellIs" dxfId="305" priority="433" operator="between">
      <formula>60</formula>
      <formula>368</formula>
    </cfRule>
    <cfRule type="cellIs" dxfId="304" priority="434" operator="between">
      <formula>368</formula>
      <formula>676</formula>
    </cfRule>
    <cfRule type="cellIs" dxfId="303" priority="435" operator="greaterThan">
      <formula>676</formula>
    </cfRule>
  </conditionalFormatting>
  <conditionalFormatting sqref="AG5:AG248">
    <cfRule type="cellIs" dxfId="302" priority="424" operator="lessThan">
      <formula>3</formula>
    </cfRule>
    <cfRule type="cellIs" dxfId="301" priority="425" operator="between">
      <formula>3</formula>
      <formula>62</formula>
    </cfRule>
    <cfRule type="cellIs" dxfId="300" priority="426" operator="between">
      <formula>62</formula>
      <formula>120</formula>
    </cfRule>
    <cfRule type="cellIs" dxfId="299" priority="427" operator="greaterThan">
      <formula>120</formula>
    </cfRule>
  </conditionalFormatting>
  <conditionalFormatting sqref="AH5:AH248">
    <cfRule type="cellIs" dxfId="298" priority="416" operator="lessThan">
      <formula>6</formula>
    </cfRule>
    <cfRule type="cellIs" dxfId="297" priority="417" operator="between">
      <formula>6</formula>
      <formula>53</formula>
    </cfRule>
    <cfRule type="cellIs" dxfId="296" priority="418" operator="between">
      <formula>53</formula>
      <formula>100</formula>
    </cfRule>
    <cfRule type="cellIs" dxfId="295" priority="419" operator="greaterThan">
      <formula>100</formula>
    </cfRule>
  </conditionalFormatting>
  <conditionalFormatting sqref="AI5:AI248">
    <cfRule type="cellIs" dxfId="294" priority="408" operator="lessThan">
      <formula>5</formula>
    </cfRule>
    <cfRule type="cellIs" dxfId="293" priority="409" operator="between">
      <formula>5</formula>
      <formula>108</formula>
    </cfRule>
    <cfRule type="cellIs" dxfId="292" priority="410" operator="between">
      <formula>108</formula>
      <formula>210</formula>
    </cfRule>
    <cfRule type="cellIs" dxfId="291" priority="411" operator="greaterThan">
      <formula>210</formula>
    </cfRule>
  </conditionalFormatting>
  <conditionalFormatting sqref="AJ5:AJ248">
    <cfRule type="cellIs" dxfId="290" priority="400" operator="lessThan">
      <formula>3</formula>
    </cfRule>
    <cfRule type="cellIs" dxfId="289" priority="401" operator="between">
      <formula>3</formula>
      <formula>4</formula>
    </cfRule>
    <cfRule type="cellIs" dxfId="288" priority="402" operator="between">
      <formula>4</formula>
      <formula>5</formula>
    </cfRule>
    <cfRule type="cellIs" dxfId="287" priority="403" operator="greaterThan">
      <formula>5</formula>
    </cfRule>
  </conditionalFormatting>
  <conditionalFormatting sqref="AK5:AK248">
    <cfRule type="cellIs" dxfId="286" priority="392" operator="lessThan">
      <formula>2.5</formula>
    </cfRule>
    <cfRule type="cellIs" dxfId="285" priority="393" operator="between">
      <formula>2.5</formula>
      <formula>9.3</formula>
    </cfRule>
    <cfRule type="cellIs" dxfId="284" priority="394" operator="between">
      <formula>9.3</formula>
      <formula>16</formula>
    </cfRule>
    <cfRule type="cellIs" dxfId="283" priority="395" operator="greaterThan">
      <formula>16</formula>
    </cfRule>
  </conditionalFormatting>
  <conditionalFormatting sqref="AL5:AL248">
    <cfRule type="cellIs" dxfId="282" priority="384" operator="lessThan">
      <formula>1.9</formula>
    </cfRule>
    <cfRule type="cellIs" dxfId="281" priority="385" operator="between">
      <formula>1.9</formula>
      <formula>32</formula>
    </cfRule>
    <cfRule type="cellIs" dxfId="280" priority="386" operator="between">
      <formula>32</formula>
      <formula>62</formula>
    </cfRule>
    <cfRule type="cellIs" dxfId="279" priority="387" operator="greaterThan">
      <formula>62</formula>
    </cfRule>
  </conditionalFormatting>
  <conditionalFormatting sqref="AM5:AM248">
    <cfRule type="cellIs" dxfId="278" priority="376" operator="lessThan">
      <formula>4.2</formula>
    </cfRule>
    <cfRule type="cellIs" dxfId="277" priority="377" operator="between">
      <formula>4.2</formula>
      <formula>33.6</formula>
    </cfRule>
    <cfRule type="cellIs" dxfId="276" priority="378" operator="between">
      <formula>33.6</formula>
      <formula>63</formula>
    </cfRule>
    <cfRule type="cellIs" dxfId="275" priority="379" operator="greaterThan">
      <formula>63</formula>
    </cfRule>
  </conditionalFormatting>
  <conditionalFormatting sqref="AN5:AN248">
    <cfRule type="cellIs" dxfId="274" priority="368" operator="lessThan">
      <formula>3.2</formula>
    </cfRule>
    <cfRule type="cellIs" dxfId="273" priority="369" operator="between">
      <formula>3.2</formula>
      <formula>17</formula>
    </cfRule>
    <cfRule type="cellIs" dxfId="272" priority="370" operator="between">
      <formula>17</formula>
      <formula>31</formula>
    </cfRule>
    <cfRule type="cellIs" dxfId="271" priority="371" operator="greaterThan">
      <formula>31</formula>
    </cfRule>
  </conditionalFormatting>
  <conditionalFormatting sqref="AO5:AO248">
    <cfRule type="cellIs" dxfId="270" priority="360" operator="lessThan">
      <formula>4.9</formula>
    </cfRule>
    <cfRule type="cellIs" dxfId="269" priority="361" operator="between">
      <formula>4.9</formula>
      <formula>16.5</formula>
    </cfRule>
    <cfRule type="cellIs" dxfId="268" priority="362" operator="between">
      <formula>16.5</formula>
      <formula>28</formula>
    </cfRule>
    <cfRule type="cellIs" dxfId="267" priority="363" operator="greaterThan">
      <formula>28</formula>
    </cfRule>
  </conditionalFormatting>
  <conditionalFormatting sqref="AP5:AP248">
    <cfRule type="cellIs" dxfId="266" priority="352" operator="lessThan">
      <formula>5.3</formula>
    </cfRule>
    <cfRule type="cellIs" dxfId="265" priority="353" operator="between">
      <formula>5.3</formula>
      <formula>289</formula>
    </cfRule>
    <cfRule type="cellIs" dxfId="264" priority="354" operator="between">
      <formula>289</formula>
      <formula>572</formula>
    </cfRule>
    <cfRule type="cellIs" dxfId="263" priority="355" operator="greaterThan">
      <formula>572</formula>
    </cfRule>
  </conditionalFormatting>
  <conditionalFormatting sqref="AR7 AR12 AR21:AR23 AR25 AR30:AR31 AR33:AR36 AR40:AR41 AR44:AR45 AR49 AR53 AR56 AR59 AR65 AR77 AR81 AR87 AR95 AR103 AR113:AR114 AR122:AR127 AR129 AR136 AR141 AR143 AR150 AR171 AR173 AR175 AR180:AR181 AR184 AR186 AR205 AR218:AR219 AR221 AR233 AR237:AR238 AR246:AR247">
    <cfRule type="cellIs" dxfId="262" priority="296" operator="lessThan">
      <formula>0.52</formula>
    </cfRule>
    <cfRule type="cellIs" dxfId="261" priority="297" operator="between">
      <formula>0.52</formula>
      <formula>1.73</formula>
    </cfRule>
    <cfRule type="cellIs" dxfId="260" priority="298" operator="between">
      <formula>1.73</formula>
      <formula>2.94</formula>
    </cfRule>
    <cfRule type="cellIs" dxfId="259" priority="299" operator="greaterThan">
      <formula>2.94</formula>
    </cfRule>
  </conditionalFormatting>
  <conditionalFormatting sqref="AS7 AS12 AS21:AS23 AS25 AS30:AS31 AS33:AS36 AS40:AS41 AS44:AS45 AS49 AS53 AS56 AS59 AS65 AS77 AS81 AS87 AS95 AS103 AS113:AS114 AS122:AS127 AS129 AS136 AS141 AS143 AS150 AS171 AS173 AS175 AS180:AS181 AS184 AS186 AS205 AS218:AS219 AS221 AS233 AS237:AS238 AS246:AS247">
    <cfRule type="cellIs" dxfId="258" priority="292" operator="lessThan">
      <formula>8</formula>
    </cfRule>
    <cfRule type="cellIs" dxfId="257" priority="293" operator="between">
      <formula>8</formula>
      <formula>13</formula>
    </cfRule>
    <cfRule type="cellIs" dxfId="256" priority="294" operator="between">
      <formula>13</formula>
      <formula>18</formula>
    </cfRule>
    <cfRule type="cellIs" dxfId="255" priority="295" operator="greaterThan">
      <formula>18</formula>
    </cfRule>
  </conditionalFormatting>
  <conditionalFormatting sqref="AT7 AT12 AT21">
    <cfRule type="cellIs" dxfId="254" priority="288" operator="lessThan">
      <formula>150</formula>
    </cfRule>
    <cfRule type="cellIs" dxfId="253" priority="289" operator="between">
      <formula>150</formula>
      <formula>175</formula>
    </cfRule>
    <cfRule type="cellIs" dxfId="252" priority="290" operator="between">
      <formula>175</formula>
      <formula>200</formula>
    </cfRule>
    <cfRule type="cellIs" dxfId="251" priority="291" operator="greaterThan">
      <formula>200</formula>
    </cfRule>
  </conditionalFormatting>
  <conditionalFormatting sqref="AU7 AU12 AU21:AU23 AU25 AU30:AU31 AU33:AU36 AU40:AU41 AU44:AU45 AU49 AU53 AU56 AU59 AU65 AU77 AU81 AU87 AU95 AU103 AU113:AU114 AU122:AU127 AU129 AU136 AU141 AU143 AU150 AU171 AU173 AU175 AU180:AU181 AU184 AU186 AU205 AU218:AU219 AU221 AU233 AU237:AU238 AU246:AU247">
    <cfRule type="cellIs" dxfId="250" priority="284" operator="lessThan">
      <formula>0.85</formula>
    </cfRule>
    <cfRule type="cellIs" dxfId="249" priority="285" operator="between">
      <formula>0.85</formula>
      <formula>11.2</formula>
    </cfRule>
    <cfRule type="cellIs" dxfId="248" priority="286" operator="between">
      <formula>11.2</formula>
      <formula>21.5</formula>
    </cfRule>
    <cfRule type="cellIs" dxfId="247" priority="287" operator="greaterThan">
      <formula>21.5</formula>
    </cfRule>
  </conditionalFormatting>
  <conditionalFormatting sqref="AV7 AV12 AV21">
    <cfRule type="cellIs" dxfId="246" priority="280" operator="lessThan">
      <formula>1</formula>
    </cfRule>
    <cfRule type="cellIs" dxfId="245" priority="281" operator="between">
      <formula>1</formula>
      <formula>1.5</formula>
    </cfRule>
    <cfRule type="cellIs" dxfId="244" priority="282" operator="between">
      <formula>1.5</formula>
      <formula>2</formula>
    </cfRule>
    <cfRule type="cellIs" dxfId="243" priority="283" operator="greaterThan">
      <formula>2</formula>
    </cfRule>
  </conditionalFormatting>
  <conditionalFormatting sqref="AQ12 AQ21:AQ23 AQ25 AQ30:AQ31 AQ33:AQ36 AQ40:AQ41 AQ44:AQ45 AQ49 AQ53 AQ56 AQ59 AQ65 AQ77 AQ81 AQ87 AQ95 AQ103 AQ113:AQ114 AQ122:AQ127 AQ129 AQ136 AQ141 AQ143 AQ150 AQ171 AQ173 AQ175 AQ180:AQ181 AQ184 AQ186 AQ205 AQ218:AQ219 AQ221 AQ233 AQ237:AQ238 AQ246:AQ247">
    <cfRule type="cellIs" dxfId="242" priority="276" operator="lessThan">
      <formula>580</formula>
    </cfRule>
    <cfRule type="cellIs" dxfId="241" priority="277" operator="between">
      <formula>580</formula>
      <formula>22790</formula>
    </cfRule>
    <cfRule type="cellIs" dxfId="240" priority="278" operator="between">
      <formula>22790</formula>
      <formula>45000</formula>
    </cfRule>
    <cfRule type="cellIs" dxfId="239" priority="279" operator="greaterThan">
      <formula>45000</formula>
    </cfRule>
  </conditionalFormatting>
  <conditionalFormatting sqref="AT22:AT23 AT25 AT30:AT31 AT33">
    <cfRule type="cellIs" dxfId="238" priority="268" operator="lessThan">
      <formula>150</formula>
    </cfRule>
    <cfRule type="cellIs" dxfId="237" priority="269" operator="between">
      <formula>150</formula>
      <formula>175</formula>
    </cfRule>
    <cfRule type="cellIs" dxfId="236" priority="270" operator="between">
      <formula>175</formula>
      <formula>200</formula>
    </cfRule>
    <cfRule type="cellIs" dxfId="235" priority="271" operator="greaterThan">
      <formula>200</formula>
    </cfRule>
  </conditionalFormatting>
  <conditionalFormatting sqref="AT34:AT35">
    <cfRule type="cellIs" dxfId="234" priority="264" operator="lessThan">
      <formula>150</formula>
    </cfRule>
    <cfRule type="cellIs" dxfId="233" priority="265" operator="between">
      <formula>150</formula>
      <formula>175</formula>
    </cfRule>
    <cfRule type="cellIs" dxfId="232" priority="266" operator="between">
      <formula>175</formula>
      <formula>200</formula>
    </cfRule>
    <cfRule type="cellIs" dxfId="231" priority="267" operator="greaterThan">
      <formula>200</formula>
    </cfRule>
  </conditionalFormatting>
  <conditionalFormatting sqref="AT36">
    <cfRule type="cellIs" dxfId="230" priority="260" operator="lessThan">
      <formula>150</formula>
    </cfRule>
    <cfRule type="cellIs" dxfId="229" priority="261" operator="between">
      <formula>150</formula>
      <formula>175</formula>
    </cfRule>
    <cfRule type="cellIs" dxfId="228" priority="262" operator="between">
      <formula>175</formula>
      <formula>200</formula>
    </cfRule>
    <cfRule type="cellIs" dxfId="227" priority="263" operator="greaterThan">
      <formula>200</formula>
    </cfRule>
  </conditionalFormatting>
  <conditionalFormatting sqref="AT40:AT41 AT44:AT45 AT49 AT53 AT56 AT59 AT65 AT77 AT81 AT87 AT95 AT103 AT113:AT114 AT122:AT127 AT129 AT136 AT141 AT143 AT150 AT171 AT173 AT175 AT180:AT181 AT184 AT186 AT205 AT218:AT219 AT221 AT233 AT237:AT238 AT246:AT247">
    <cfRule type="cellIs" dxfId="226" priority="256" operator="lessThan">
      <formula>150</formula>
    </cfRule>
    <cfRule type="cellIs" dxfId="225" priority="257" operator="between">
      <formula>150</formula>
      <formula>175</formula>
    </cfRule>
    <cfRule type="cellIs" dxfId="224" priority="258" operator="between">
      <formula>175</formula>
      <formula>200</formula>
    </cfRule>
    <cfRule type="cellIs" dxfId="223" priority="259" operator="greaterThan">
      <formula>200</formula>
    </cfRule>
  </conditionalFormatting>
  <conditionalFormatting sqref="AV22:AV23 AV25 AV30:AV31 AV33">
    <cfRule type="cellIs" dxfId="222" priority="236" operator="lessThan">
      <formula>1</formula>
    </cfRule>
    <cfRule type="cellIs" dxfId="221" priority="237" operator="between">
      <formula>1</formula>
      <formula>1.5</formula>
    </cfRule>
    <cfRule type="cellIs" dxfId="220" priority="238" operator="between">
      <formula>1.5</formula>
      <formula>2</formula>
    </cfRule>
    <cfRule type="cellIs" dxfId="219" priority="239" operator="greaterThan">
      <formula>2</formula>
    </cfRule>
  </conditionalFormatting>
  <conditionalFormatting sqref="AV34:AV35">
    <cfRule type="cellIs" dxfId="218" priority="232" operator="lessThan">
      <formula>1</formula>
    </cfRule>
    <cfRule type="cellIs" dxfId="217" priority="233" operator="between">
      <formula>1</formula>
      <formula>1.5</formula>
    </cfRule>
    <cfRule type="cellIs" dxfId="216" priority="234" operator="between">
      <formula>1.5</formula>
      <formula>2</formula>
    </cfRule>
    <cfRule type="cellIs" dxfId="215" priority="235" operator="greaterThan">
      <formula>2</formula>
    </cfRule>
  </conditionalFormatting>
  <conditionalFormatting sqref="AV36">
    <cfRule type="cellIs" dxfId="214" priority="228" operator="lessThan">
      <formula>1</formula>
    </cfRule>
    <cfRule type="cellIs" dxfId="213" priority="229" operator="between">
      <formula>1</formula>
      <formula>1.5</formula>
    </cfRule>
    <cfRule type="cellIs" dxfId="212" priority="230" operator="between">
      <formula>1.5</formula>
      <formula>2</formula>
    </cfRule>
    <cfRule type="cellIs" dxfId="211" priority="231" operator="greaterThan">
      <formula>2</formula>
    </cfRule>
  </conditionalFormatting>
  <conditionalFormatting sqref="AV40:AV41 AV44:AV45 AV49 AV53 AV56 AV59 AV65 AV77 AV81 AV87 AV95 AV103 AV113:AV114 AV122:AV127 AV129 AV136 AV141 AV143 AV150 AV171 AV173 AV175 AV180:AV181 AV184 AV186 AV205 AV218:AV219 AV221 AV233 AV237:AV238 AV246:AV247">
    <cfRule type="cellIs" dxfId="210" priority="224" operator="lessThan">
      <formula>1</formula>
    </cfRule>
    <cfRule type="cellIs" dxfId="209" priority="225" operator="between">
      <formula>1</formula>
      <formula>1.5</formula>
    </cfRule>
    <cfRule type="cellIs" dxfId="208" priority="226" operator="between">
      <formula>1.5</formula>
      <formula>2</formula>
    </cfRule>
    <cfRule type="cellIs" dxfId="207" priority="227" operator="greaterThan">
      <formula>2</formula>
    </cfRule>
  </conditionalFormatting>
  <conditionalFormatting sqref="AW5:AW248">
    <cfRule type="cellIs" dxfId="206" priority="216" operator="lessThan">
      <formula>2.2</formula>
    </cfRule>
    <cfRule type="cellIs" dxfId="205" priority="217" operator="between">
      <formula>2.2</formula>
      <formula>104.6</formula>
    </cfRule>
    <cfRule type="cellIs" dxfId="204" priority="218" operator="between">
      <formula>104.6</formula>
      <formula>207</formula>
    </cfRule>
    <cfRule type="cellIs" dxfId="203" priority="219" operator="greaterThan">
      <formula>207</formula>
    </cfRule>
  </conditionalFormatting>
  <conditionalFormatting sqref="AX5:AX248">
    <cfRule type="cellIs" dxfId="202" priority="208" operator="lessThan">
      <formula>2</formula>
    </cfRule>
    <cfRule type="cellIs" dxfId="201" priority="209" operator="between">
      <formula>2</formula>
      <formula>41</formula>
    </cfRule>
    <cfRule type="cellIs" dxfId="200" priority="210" operator="between">
      <formula>41</formula>
      <formula>80</formula>
    </cfRule>
    <cfRule type="cellIs" dxfId="199" priority="211" operator="greaterThan">
      <formula>80</formula>
    </cfRule>
  </conditionalFormatting>
  <conditionalFormatting sqref="AQ7">
    <cfRule type="cellIs" dxfId="198" priority="196" operator="lessThan">
      <formula>0.52</formula>
    </cfRule>
    <cfRule type="cellIs" dxfId="197" priority="197" operator="between">
      <formula>0.52</formula>
      <formula>1.73</formula>
    </cfRule>
    <cfRule type="cellIs" dxfId="196" priority="198" operator="between">
      <formula>1.73</formula>
      <formula>2.94</formula>
    </cfRule>
    <cfRule type="cellIs" dxfId="195" priority="199" operator="greaterThan">
      <formula>2.94</formula>
    </cfRule>
  </conditionalFormatting>
  <conditionalFormatting sqref="AQ5:AV6">
    <cfRule type="cellIs" dxfId="194" priority="192" operator="lessThan">
      <formula>0.8</formula>
    </cfRule>
    <cfRule type="cellIs" dxfId="193" priority="193" operator="between">
      <formula>8</formula>
      <formula>13</formula>
    </cfRule>
    <cfRule type="cellIs" dxfId="192" priority="194" operator="between">
      <formula>13</formula>
      <formula>18</formula>
    </cfRule>
    <cfRule type="cellIs" dxfId="191" priority="195" operator="greaterThan">
      <formula>18</formula>
    </cfRule>
  </conditionalFormatting>
  <conditionalFormatting sqref="AQ5:AV6">
    <cfRule type="cellIs" dxfId="190" priority="191" operator="equal">
      <formula>0</formula>
    </cfRule>
  </conditionalFormatting>
  <conditionalFormatting sqref="AQ8:AV11">
    <cfRule type="cellIs" dxfId="189" priority="187" operator="lessThan">
      <formula>0.8</formula>
    </cfRule>
    <cfRule type="cellIs" dxfId="188" priority="188" operator="between">
      <formula>8</formula>
      <formula>13</formula>
    </cfRule>
    <cfRule type="cellIs" dxfId="187" priority="189" operator="between">
      <formula>13</formula>
      <formula>18</formula>
    </cfRule>
    <cfRule type="cellIs" dxfId="186" priority="190" operator="greaterThan">
      <formula>18</formula>
    </cfRule>
  </conditionalFormatting>
  <conditionalFormatting sqref="AQ8:AV11">
    <cfRule type="cellIs" dxfId="185" priority="186" operator="equal">
      <formula>0</formula>
    </cfRule>
  </conditionalFormatting>
  <conditionalFormatting sqref="AQ13:AV20">
    <cfRule type="cellIs" dxfId="184" priority="182" operator="lessThan">
      <formula>0.8</formula>
    </cfRule>
    <cfRule type="cellIs" dxfId="183" priority="183" operator="between">
      <formula>8</formula>
      <formula>13</formula>
    </cfRule>
    <cfRule type="cellIs" dxfId="182" priority="184" operator="between">
      <formula>13</formula>
      <formula>18</formula>
    </cfRule>
    <cfRule type="cellIs" dxfId="181" priority="185" operator="greaterThan">
      <formula>18</formula>
    </cfRule>
  </conditionalFormatting>
  <conditionalFormatting sqref="AQ13:AV20">
    <cfRule type="cellIs" dxfId="180" priority="181" operator="equal">
      <formula>0</formula>
    </cfRule>
  </conditionalFormatting>
  <conditionalFormatting sqref="AQ24:AV24">
    <cfRule type="cellIs" dxfId="179" priority="177" operator="lessThan">
      <formula>0.8</formula>
    </cfRule>
    <cfRule type="cellIs" dxfId="178" priority="178" operator="between">
      <formula>8</formula>
      <formula>13</formula>
    </cfRule>
    <cfRule type="cellIs" dxfId="177" priority="179" operator="between">
      <formula>13</formula>
      <formula>18</formula>
    </cfRule>
    <cfRule type="cellIs" dxfId="176" priority="180" operator="greaterThan">
      <formula>18</formula>
    </cfRule>
  </conditionalFormatting>
  <conditionalFormatting sqref="AQ24:AV24">
    <cfRule type="cellIs" dxfId="175" priority="176" operator="equal">
      <formula>0</formula>
    </cfRule>
  </conditionalFormatting>
  <conditionalFormatting sqref="AQ26:AV29">
    <cfRule type="cellIs" dxfId="174" priority="172" operator="lessThan">
      <formula>0.8</formula>
    </cfRule>
    <cfRule type="cellIs" dxfId="173" priority="173" operator="between">
      <formula>8</formula>
      <formula>13</formula>
    </cfRule>
    <cfRule type="cellIs" dxfId="172" priority="174" operator="between">
      <formula>13</formula>
      <formula>18</formula>
    </cfRule>
    <cfRule type="cellIs" dxfId="171" priority="175" operator="greaterThan">
      <formula>18</formula>
    </cfRule>
  </conditionalFormatting>
  <conditionalFormatting sqref="AQ26:AV29">
    <cfRule type="cellIs" dxfId="170" priority="171" operator="equal">
      <formula>0</formula>
    </cfRule>
  </conditionalFormatting>
  <conditionalFormatting sqref="AQ32:AV32">
    <cfRule type="cellIs" dxfId="169" priority="167" operator="lessThan">
      <formula>0.8</formula>
    </cfRule>
    <cfRule type="cellIs" dxfId="168" priority="168" operator="between">
      <formula>8</formula>
      <formula>13</formula>
    </cfRule>
    <cfRule type="cellIs" dxfId="167" priority="169" operator="between">
      <formula>13</formula>
      <formula>18</formula>
    </cfRule>
    <cfRule type="cellIs" dxfId="166" priority="170" operator="greaterThan">
      <formula>18</formula>
    </cfRule>
  </conditionalFormatting>
  <conditionalFormatting sqref="AQ32:AV32">
    <cfRule type="cellIs" dxfId="165" priority="166" operator="equal">
      <formula>0</formula>
    </cfRule>
  </conditionalFormatting>
  <conditionalFormatting sqref="AQ37:AV39">
    <cfRule type="cellIs" dxfId="164" priority="162" operator="lessThan">
      <formula>0.8</formula>
    </cfRule>
    <cfRule type="cellIs" dxfId="163" priority="163" operator="between">
      <formula>8</formula>
      <formula>13</formula>
    </cfRule>
    <cfRule type="cellIs" dxfId="162" priority="164" operator="between">
      <formula>13</formula>
      <formula>18</formula>
    </cfRule>
    <cfRule type="cellIs" dxfId="161" priority="165" operator="greaterThan">
      <formula>18</formula>
    </cfRule>
  </conditionalFormatting>
  <conditionalFormatting sqref="AQ37:AV39">
    <cfRule type="cellIs" dxfId="160" priority="161" operator="equal">
      <formula>0</formula>
    </cfRule>
  </conditionalFormatting>
  <conditionalFormatting sqref="AQ42:AV43">
    <cfRule type="cellIs" dxfId="159" priority="157" operator="lessThan">
      <formula>0.8</formula>
    </cfRule>
    <cfRule type="cellIs" dxfId="158" priority="158" operator="between">
      <formula>8</formula>
      <formula>13</formula>
    </cfRule>
    <cfRule type="cellIs" dxfId="157" priority="159" operator="between">
      <formula>13</formula>
      <formula>18</formula>
    </cfRule>
    <cfRule type="cellIs" dxfId="156" priority="160" operator="greaterThan">
      <formula>18</formula>
    </cfRule>
  </conditionalFormatting>
  <conditionalFormatting sqref="AQ42:AV43">
    <cfRule type="cellIs" dxfId="155" priority="156" operator="equal">
      <formula>0</formula>
    </cfRule>
  </conditionalFormatting>
  <conditionalFormatting sqref="AQ46:AV48">
    <cfRule type="cellIs" dxfId="154" priority="152" operator="lessThan">
      <formula>0.8</formula>
    </cfRule>
    <cfRule type="cellIs" dxfId="153" priority="153" operator="between">
      <formula>8</formula>
      <formula>13</formula>
    </cfRule>
    <cfRule type="cellIs" dxfId="152" priority="154" operator="between">
      <formula>13</formula>
      <formula>18</formula>
    </cfRule>
    <cfRule type="cellIs" dxfId="151" priority="155" operator="greaterThan">
      <formula>18</formula>
    </cfRule>
  </conditionalFormatting>
  <conditionalFormatting sqref="AQ46:AV48">
    <cfRule type="cellIs" dxfId="150" priority="151" operator="equal">
      <formula>0</formula>
    </cfRule>
  </conditionalFormatting>
  <conditionalFormatting sqref="AQ50:AV52">
    <cfRule type="cellIs" dxfId="149" priority="147" operator="lessThan">
      <formula>0.8</formula>
    </cfRule>
    <cfRule type="cellIs" dxfId="148" priority="148" operator="between">
      <formula>8</formula>
      <formula>13</formula>
    </cfRule>
    <cfRule type="cellIs" dxfId="147" priority="149" operator="between">
      <formula>13</formula>
      <formula>18</formula>
    </cfRule>
    <cfRule type="cellIs" dxfId="146" priority="150" operator="greaterThan">
      <formula>18</formula>
    </cfRule>
  </conditionalFormatting>
  <conditionalFormatting sqref="AQ50:AV52">
    <cfRule type="cellIs" dxfId="145" priority="146" operator="equal">
      <formula>0</formula>
    </cfRule>
  </conditionalFormatting>
  <conditionalFormatting sqref="AQ54:AV55">
    <cfRule type="cellIs" dxfId="144" priority="142" operator="lessThan">
      <formula>0.8</formula>
    </cfRule>
    <cfRule type="cellIs" dxfId="143" priority="143" operator="between">
      <formula>8</formula>
      <formula>13</formula>
    </cfRule>
    <cfRule type="cellIs" dxfId="142" priority="144" operator="between">
      <formula>13</formula>
      <formula>18</formula>
    </cfRule>
    <cfRule type="cellIs" dxfId="141" priority="145" operator="greaterThan">
      <formula>18</formula>
    </cfRule>
  </conditionalFormatting>
  <conditionalFormatting sqref="AQ54:AV55">
    <cfRule type="cellIs" dxfId="140" priority="141" operator="equal">
      <formula>0</formula>
    </cfRule>
  </conditionalFormatting>
  <conditionalFormatting sqref="AQ57:AV58">
    <cfRule type="cellIs" dxfId="139" priority="137" operator="lessThan">
      <formula>0.8</formula>
    </cfRule>
    <cfRule type="cellIs" dxfId="138" priority="138" operator="between">
      <formula>8</formula>
      <formula>13</formula>
    </cfRule>
    <cfRule type="cellIs" dxfId="137" priority="139" operator="between">
      <formula>13</formula>
      <formula>18</formula>
    </cfRule>
    <cfRule type="cellIs" dxfId="136" priority="140" operator="greaterThan">
      <formula>18</formula>
    </cfRule>
  </conditionalFormatting>
  <conditionalFormatting sqref="AQ57:AV58">
    <cfRule type="cellIs" dxfId="135" priority="136" operator="equal">
      <formula>0</formula>
    </cfRule>
  </conditionalFormatting>
  <conditionalFormatting sqref="AQ60:AV64">
    <cfRule type="cellIs" dxfId="134" priority="132" operator="lessThan">
      <formula>0.8</formula>
    </cfRule>
    <cfRule type="cellIs" dxfId="133" priority="133" operator="between">
      <formula>8</formula>
      <formula>13</formula>
    </cfRule>
    <cfRule type="cellIs" dxfId="132" priority="134" operator="between">
      <formula>13</formula>
      <formula>18</formula>
    </cfRule>
    <cfRule type="cellIs" dxfId="131" priority="135" operator="greaterThan">
      <formula>18</formula>
    </cfRule>
  </conditionalFormatting>
  <conditionalFormatting sqref="AQ60:AV64">
    <cfRule type="cellIs" dxfId="130" priority="131" operator="equal">
      <formula>0</formula>
    </cfRule>
  </conditionalFormatting>
  <conditionalFormatting sqref="AQ66:AV68">
    <cfRule type="cellIs" dxfId="129" priority="127" operator="lessThan">
      <formula>0.8</formula>
    </cfRule>
    <cfRule type="cellIs" dxfId="128" priority="128" operator="between">
      <formula>8</formula>
      <formula>13</formula>
    </cfRule>
    <cfRule type="cellIs" dxfId="127" priority="129" operator="between">
      <formula>13</formula>
      <formula>18</formula>
    </cfRule>
    <cfRule type="cellIs" dxfId="126" priority="130" operator="greaterThan">
      <formula>18</formula>
    </cfRule>
  </conditionalFormatting>
  <conditionalFormatting sqref="AQ66:AV68">
    <cfRule type="cellIs" dxfId="125" priority="126" operator="equal">
      <formula>0</formula>
    </cfRule>
  </conditionalFormatting>
  <conditionalFormatting sqref="AQ69:AV76">
    <cfRule type="cellIs" dxfId="124" priority="122" operator="lessThan">
      <formula>0.8</formula>
    </cfRule>
    <cfRule type="cellIs" dxfId="123" priority="123" operator="between">
      <formula>8</formula>
      <formula>13</formula>
    </cfRule>
    <cfRule type="cellIs" dxfId="122" priority="124" operator="between">
      <formula>13</formula>
      <formula>18</formula>
    </cfRule>
    <cfRule type="cellIs" dxfId="121" priority="125" operator="greaterThan">
      <formula>18</formula>
    </cfRule>
  </conditionalFormatting>
  <conditionalFormatting sqref="AQ69:AV76">
    <cfRule type="cellIs" dxfId="120" priority="121" operator="equal">
      <formula>0</formula>
    </cfRule>
  </conditionalFormatting>
  <conditionalFormatting sqref="AQ78:AV80">
    <cfRule type="cellIs" dxfId="119" priority="117" operator="lessThan">
      <formula>0.8</formula>
    </cfRule>
    <cfRule type="cellIs" dxfId="118" priority="118" operator="between">
      <formula>8</formula>
      <formula>13</formula>
    </cfRule>
    <cfRule type="cellIs" dxfId="117" priority="119" operator="between">
      <formula>13</formula>
      <formula>18</formula>
    </cfRule>
    <cfRule type="cellIs" dxfId="116" priority="120" operator="greaterThan">
      <formula>18</formula>
    </cfRule>
  </conditionalFormatting>
  <conditionalFormatting sqref="AQ78:AV80">
    <cfRule type="cellIs" dxfId="115" priority="116" operator="equal">
      <formula>0</formula>
    </cfRule>
  </conditionalFormatting>
  <conditionalFormatting sqref="AQ82:AV86">
    <cfRule type="cellIs" dxfId="114" priority="112" operator="lessThan">
      <formula>0.8</formula>
    </cfRule>
    <cfRule type="cellIs" dxfId="113" priority="113" operator="between">
      <formula>8</formula>
      <formula>13</formula>
    </cfRule>
    <cfRule type="cellIs" dxfId="112" priority="114" operator="between">
      <formula>13</formula>
      <formula>18</formula>
    </cfRule>
    <cfRule type="cellIs" dxfId="111" priority="115" operator="greaterThan">
      <formula>18</formula>
    </cfRule>
  </conditionalFormatting>
  <conditionalFormatting sqref="AQ82:AV86">
    <cfRule type="cellIs" dxfId="110" priority="111" operator="equal">
      <formula>0</formula>
    </cfRule>
  </conditionalFormatting>
  <conditionalFormatting sqref="AQ88:AV94">
    <cfRule type="cellIs" dxfId="109" priority="107" operator="lessThan">
      <formula>0.8</formula>
    </cfRule>
    <cfRule type="cellIs" dxfId="108" priority="108" operator="between">
      <formula>8</formula>
      <formula>13</formula>
    </cfRule>
    <cfRule type="cellIs" dxfId="107" priority="109" operator="between">
      <formula>13</formula>
      <formula>18</formula>
    </cfRule>
    <cfRule type="cellIs" dxfId="106" priority="110" operator="greaterThan">
      <formula>18</formula>
    </cfRule>
  </conditionalFormatting>
  <conditionalFormatting sqref="AQ88:AV94">
    <cfRule type="cellIs" dxfId="105" priority="106" operator="equal">
      <formula>0</formula>
    </cfRule>
  </conditionalFormatting>
  <conditionalFormatting sqref="AQ96:AV102">
    <cfRule type="cellIs" dxfId="104" priority="102" operator="lessThan">
      <formula>0.8</formula>
    </cfRule>
    <cfRule type="cellIs" dxfId="103" priority="103" operator="between">
      <formula>8</formula>
      <formula>13</formula>
    </cfRule>
    <cfRule type="cellIs" dxfId="102" priority="104" operator="between">
      <formula>13</formula>
      <formula>18</formula>
    </cfRule>
    <cfRule type="cellIs" dxfId="101" priority="105" operator="greaterThan">
      <formula>18</formula>
    </cfRule>
  </conditionalFormatting>
  <conditionalFormatting sqref="AQ96:AV102">
    <cfRule type="cellIs" dxfId="100" priority="101" operator="equal">
      <formula>0</formula>
    </cfRule>
  </conditionalFormatting>
  <conditionalFormatting sqref="AQ104:AV112">
    <cfRule type="cellIs" dxfId="99" priority="97" operator="lessThan">
      <formula>0.8</formula>
    </cfRule>
    <cfRule type="cellIs" dxfId="98" priority="98" operator="between">
      <formula>8</formula>
      <formula>13</formula>
    </cfRule>
    <cfRule type="cellIs" dxfId="97" priority="99" operator="between">
      <formula>13</formula>
      <formula>18</formula>
    </cfRule>
    <cfRule type="cellIs" dxfId="96" priority="100" operator="greaterThan">
      <formula>18</formula>
    </cfRule>
  </conditionalFormatting>
  <conditionalFormatting sqref="AQ104:AV112">
    <cfRule type="cellIs" dxfId="95" priority="96" operator="equal">
      <formula>0</formula>
    </cfRule>
  </conditionalFormatting>
  <conditionalFormatting sqref="AQ115:AV121">
    <cfRule type="cellIs" dxfId="94" priority="92" operator="lessThan">
      <formula>0.8</formula>
    </cfRule>
    <cfRule type="cellIs" dxfId="93" priority="93" operator="between">
      <formula>8</formula>
      <formula>13</formula>
    </cfRule>
    <cfRule type="cellIs" dxfId="92" priority="94" operator="between">
      <formula>13</formula>
      <formula>18</formula>
    </cfRule>
    <cfRule type="cellIs" dxfId="91" priority="95" operator="greaterThan">
      <formula>18</formula>
    </cfRule>
  </conditionalFormatting>
  <conditionalFormatting sqref="AQ115:AV121">
    <cfRule type="cellIs" dxfId="90" priority="91" operator="equal">
      <formula>0</formula>
    </cfRule>
  </conditionalFormatting>
  <conditionalFormatting sqref="AQ128:AV128">
    <cfRule type="cellIs" dxfId="89" priority="87" operator="lessThan">
      <formula>0.8</formula>
    </cfRule>
    <cfRule type="cellIs" dxfId="88" priority="88" operator="between">
      <formula>8</formula>
      <formula>13</formula>
    </cfRule>
    <cfRule type="cellIs" dxfId="87" priority="89" operator="between">
      <formula>13</formula>
      <formula>18</formula>
    </cfRule>
    <cfRule type="cellIs" dxfId="86" priority="90" operator="greaterThan">
      <formula>18</formula>
    </cfRule>
  </conditionalFormatting>
  <conditionalFormatting sqref="AQ128:AV128">
    <cfRule type="cellIs" dxfId="85" priority="86" operator="equal">
      <formula>0</formula>
    </cfRule>
  </conditionalFormatting>
  <conditionalFormatting sqref="AQ130:AV135">
    <cfRule type="cellIs" dxfId="84" priority="82" operator="lessThan">
      <formula>0.8</formula>
    </cfRule>
    <cfRule type="cellIs" dxfId="83" priority="83" operator="between">
      <formula>8</formula>
      <formula>13</formula>
    </cfRule>
    <cfRule type="cellIs" dxfId="82" priority="84" operator="between">
      <formula>13</formula>
      <formula>18</formula>
    </cfRule>
    <cfRule type="cellIs" dxfId="81" priority="85" operator="greaterThan">
      <formula>18</formula>
    </cfRule>
  </conditionalFormatting>
  <conditionalFormatting sqref="AQ130:AV135">
    <cfRule type="cellIs" dxfId="80" priority="81" operator="equal">
      <formula>0</formula>
    </cfRule>
  </conditionalFormatting>
  <conditionalFormatting sqref="AQ137:AV140">
    <cfRule type="cellIs" dxfId="79" priority="77" operator="lessThan">
      <formula>0.8</formula>
    </cfRule>
    <cfRule type="cellIs" dxfId="78" priority="78" operator="between">
      <formula>8</formula>
      <formula>13</formula>
    </cfRule>
    <cfRule type="cellIs" dxfId="77" priority="79" operator="between">
      <formula>13</formula>
      <formula>18</formula>
    </cfRule>
    <cfRule type="cellIs" dxfId="76" priority="80" operator="greaterThan">
      <formula>18</formula>
    </cfRule>
  </conditionalFormatting>
  <conditionalFormatting sqref="AQ137:AV140">
    <cfRule type="cellIs" dxfId="75" priority="76" operator="equal">
      <formula>0</formula>
    </cfRule>
  </conditionalFormatting>
  <conditionalFormatting sqref="AQ142:AV142">
    <cfRule type="cellIs" dxfId="74" priority="72" operator="lessThan">
      <formula>0.8</formula>
    </cfRule>
    <cfRule type="cellIs" dxfId="73" priority="73" operator="between">
      <formula>8</formula>
      <formula>13</formula>
    </cfRule>
    <cfRule type="cellIs" dxfId="72" priority="74" operator="between">
      <formula>13</formula>
      <formula>18</formula>
    </cfRule>
    <cfRule type="cellIs" dxfId="71" priority="75" operator="greaterThan">
      <formula>18</formula>
    </cfRule>
  </conditionalFormatting>
  <conditionalFormatting sqref="AQ142:AV142">
    <cfRule type="cellIs" dxfId="70" priority="71" operator="equal">
      <formula>0</formula>
    </cfRule>
  </conditionalFormatting>
  <conditionalFormatting sqref="AQ144:AV149">
    <cfRule type="cellIs" dxfId="69" priority="67" operator="lessThan">
      <formula>0.8</formula>
    </cfRule>
    <cfRule type="cellIs" dxfId="68" priority="68" operator="between">
      <formula>8</formula>
      <formula>13</formula>
    </cfRule>
    <cfRule type="cellIs" dxfId="67" priority="69" operator="between">
      <formula>13</formula>
      <formula>18</formula>
    </cfRule>
    <cfRule type="cellIs" dxfId="66" priority="70" operator="greaterThan">
      <formula>18</formula>
    </cfRule>
  </conditionalFormatting>
  <conditionalFormatting sqref="AQ144:AV149">
    <cfRule type="cellIs" dxfId="65" priority="66" operator="equal">
      <formula>0</formula>
    </cfRule>
  </conditionalFormatting>
  <conditionalFormatting sqref="AQ151:AV170">
    <cfRule type="cellIs" dxfId="64" priority="62" operator="lessThan">
      <formula>0.8</formula>
    </cfRule>
    <cfRule type="cellIs" dxfId="63" priority="63" operator="between">
      <formula>8</formula>
      <formula>13</formula>
    </cfRule>
    <cfRule type="cellIs" dxfId="62" priority="64" operator="between">
      <formula>13</formula>
      <formula>18</formula>
    </cfRule>
    <cfRule type="cellIs" dxfId="61" priority="65" operator="greaterThan">
      <formula>18</formula>
    </cfRule>
  </conditionalFormatting>
  <conditionalFormatting sqref="AQ151:AV170">
    <cfRule type="cellIs" dxfId="60" priority="61" operator="equal">
      <formula>0</formula>
    </cfRule>
  </conditionalFormatting>
  <conditionalFormatting sqref="AQ172:AV172">
    <cfRule type="cellIs" dxfId="59" priority="57" operator="lessThan">
      <formula>0.8</formula>
    </cfRule>
    <cfRule type="cellIs" dxfId="58" priority="58" operator="between">
      <formula>8</formula>
      <formula>13</formula>
    </cfRule>
    <cfRule type="cellIs" dxfId="57" priority="59" operator="between">
      <formula>13</formula>
      <formula>18</formula>
    </cfRule>
    <cfRule type="cellIs" dxfId="56" priority="60" operator="greaterThan">
      <formula>18</formula>
    </cfRule>
  </conditionalFormatting>
  <conditionalFormatting sqref="AQ172:AV172">
    <cfRule type="cellIs" dxfId="55" priority="56" operator="equal">
      <formula>0</formula>
    </cfRule>
  </conditionalFormatting>
  <conditionalFormatting sqref="AQ174:AV174">
    <cfRule type="cellIs" dxfId="54" priority="52" operator="lessThan">
      <formula>0.8</formula>
    </cfRule>
    <cfRule type="cellIs" dxfId="53" priority="53" operator="between">
      <formula>8</formula>
      <formula>13</formula>
    </cfRule>
    <cfRule type="cellIs" dxfId="52" priority="54" operator="between">
      <formula>13</formula>
      <formula>18</formula>
    </cfRule>
    <cfRule type="cellIs" dxfId="51" priority="55" operator="greaterThan">
      <formula>18</formula>
    </cfRule>
  </conditionalFormatting>
  <conditionalFormatting sqref="AQ174:AV174">
    <cfRule type="cellIs" dxfId="50" priority="51" operator="equal">
      <formula>0</formula>
    </cfRule>
  </conditionalFormatting>
  <conditionalFormatting sqref="AQ176:AV179">
    <cfRule type="cellIs" dxfId="49" priority="47" operator="lessThan">
      <formula>0.8</formula>
    </cfRule>
    <cfRule type="cellIs" dxfId="48" priority="48" operator="between">
      <formula>8</formula>
      <formula>13</formula>
    </cfRule>
    <cfRule type="cellIs" dxfId="47" priority="49" operator="between">
      <formula>13</formula>
      <formula>18</formula>
    </cfRule>
    <cfRule type="cellIs" dxfId="46" priority="50" operator="greaterThan">
      <formula>18</formula>
    </cfRule>
  </conditionalFormatting>
  <conditionalFormatting sqref="AQ176:AV179">
    <cfRule type="cellIs" dxfId="45" priority="46" operator="equal">
      <formula>0</formula>
    </cfRule>
  </conditionalFormatting>
  <conditionalFormatting sqref="AQ182:AV183">
    <cfRule type="cellIs" dxfId="44" priority="42" operator="lessThan">
      <formula>0.8</formula>
    </cfRule>
    <cfRule type="cellIs" dxfId="43" priority="43" operator="between">
      <formula>8</formula>
      <formula>13</formula>
    </cfRule>
    <cfRule type="cellIs" dxfId="42" priority="44" operator="between">
      <formula>13</formula>
      <formula>18</formula>
    </cfRule>
    <cfRule type="cellIs" dxfId="41" priority="45" operator="greaterThan">
      <formula>18</formula>
    </cfRule>
  </conditionalFormatting>
  <conditionalFormatting sqref="AQ182:AV183">
    <cfRule type="cellIs" dxfId="40" priority="41" operator="equal">
      <formula>0</formula>
    </cfRule>
  </conditionalFormatting>
  <conditionalFormatting sqref="AQ185:AV185">
    <cfRule type="cellIs" dxfId="39" priority="37" operator="lessThan">
      <formula>0.8</formula>
    </cfRule>
    <cfRule type="cellIs" dxfId="38" priority="38" operator="between">
      <formula>8</formula>
      <formula>13</formula>
    </cfRule>
    <cfRule type="cellIs" dxfId="37" priority="39" operator="between">
      <formula>13</formula>
      <formula>18</formula>
    </cfRule>
    <cfRule type="cellIs" dxfId="36" priority="40" operator="greaterThan">
      <formula>18</formula>
    </cfRule>
  </conditionalFormatting>
  <conditionalFormatting sqref="AQ185:AV185">
    <cfRule type="cellIs" dxfId="35" priority="36" operator="equal">
      <formula>0</formula>
    </cfRule>
  </conditionalFormatting>
  <conditionalFormatting sqref="AQ187:AV204">
    <cfRule type="cellIs" dxfId="34" priority="32" operator="lessThan">
      <formula>0.8</formula>
    </cfRule>
    <cfRule type="cellIs" dxfId="33" priority="33" operator="between">
      <formula>8</formula>
      <formula>13</formula>
    </cfRule>
    <cfRule type="cellIs" dxfId="32" priority="34" operator="between">
      <formula>13</formula>
      <formula>18</formula>
    </cfRule>
    <cfRule type="cellIs" dxfId="31" priority="35" operator="greaterThan">
      <formula>18</formula>
    </cfRule>
  </conditionalFormatting>
  <conditionalFormatting sqref="AQ187:AV204">
    <cfRule type="cellIs" dxfId="30" priority="31" operator="equal">
      <formula>0</formula>
    </cfRule>
  </conditionalFormatting>
  <conditionalFormatting sqref="AQ206:AV217">
    <cfRule type="cellIs" dxfId="29" priority="27" operator="lessThan">
      <formula>0.8</formula>
    </cfRule>
    <cfRule type="cellIs" dxfId="28" priority="28" operator="between">
      <formula>8</formula>
      <formula>13</formula>
    </cfRule>
    <cfRule type="cellIs" dxfId="27" priority="29" operator="between">
      <formula>13</formula>
      <formula>18</formula>
    </cfRule>
    <cfRule type="cellIs" dxfId="26" priority="30" operator="greaterThan">
      <formula>18</formula>
    </cfRule>
  </conditionalFormatting>
  <conditionalFormatting sqref="AQ206:AV217">
    <cfRule type="cellIs" dxfId="25" priority="26" operator="equal">
      <formula>0</formula>
    </cfRule>
  </conditionalFormatting>
  <conditionalFormatting sqref="AQ220:AV220">
    <cfRule type="cellIs" dxfId="24" priority="22" operator="lessThan">
      <formula>0.8</formula>
    </cfRule>
    <cfRule type="cellIs" dxfId="23" priority="23" operator="between">
      <formula>8</formula>
      <formula>13</formula>
    </cfRule>
    <cfRule type="cellIs" dxfId="22" priority="24" operator="between">
      <formula>13</formula>
      <formula>18</formula>
    </cfRule>
    <cfRule type="cellIs" dxfId="21" priority="25" operator="greaterThan">
      <formula>18</formula>
    </cfRule>
  </conditionalFormatting>
  <conditionalFormatting sqref="AQ220:AV220">
    <cfRule type="cellIs" dxfId="20" priority="21" operator="equal">
      <formula>0</formula>
    </cfRule>
  </conditionalFormatting>
  <conditionalFormatting sqref="AQ222:AV232">
    <cfRule type="cellIs" dxfId="19" priority="17" operator="lessThan">
      <formula>0.8</formula>
    </cfRule>
    <cfRule type="cellIs" dxfId="18" priority="18" operator="between">
      <formula>8</formula>
      <formula>13</formula>
    </cfRule>
    <cfRule type="cellIs" dxfId="17" priority="19" operator="between">
      <formula>13</formula>
      <formula>18</formula>
    </cfRule>
    <cfRule type="cellIs" dxfId="16" priority="20" operator="greaterThan">
      <formula>18</formula>
    </cfRule>
  </conditionalFormatting>
  <conditionalFormatting sqref="AQ222:AV232">
    <cfRule type="cellIs" dxfId="15" priority="16" operator="equal">
      <formula>0</formula>
    </cfRule>
  </conditionalFormatting>
  <conditionalFormatting sqref="AQ234:AV236">
    <cfRule type="cellIs" dxfId="14" priority="12" operator="lessThan">
      <formula>0.8</formula>
    </cfRule>
    <cfRule type="cellIs" dxfId="13" priority="13" operator="between">
      <formula>8</formula>
      <formula>13</formula>
    </cfRule>
    <cfRule type="cellIs" dxfId="12" priority="14" operator="between">
      <formula>13</formula>
      <formula>18</formula>
    </cfRule>
    <cfRule type="cellIs" dxfId="11" priority="15" operator="greaterThan">
      <formula>18</formula>
    </cfRule>
  </conditionalFormatting>
  <conditionalFormatting sqref="AQ234:AV236">
    <cfRule type="cellIs" dxfId="10" priority="11" operator="equal">
      <formula>0</formula>
    </cfRule>
  </conditionalFormatting>
  <conditionalFormatting sqref="AQ239:AV245">
    <cfRule type="cellIs" dxfId="9" priority="7" operator="lessThan">
      <formula>0.8</formula>
    </cfRule>
    <cfRule type="cellIs" dxfId="8" priority="8" operator="between">
      <formula>8</formula>
      <formula>13</formula>
    </cfRule>
    <cfRule type="cellIs" dxfId="7" priority="9" operator="between">
      <formula>13</formula>
      <formula>18</formula>
    </cfRule>
    <cfRule type="cellIs" dxfId="6" priority="10" operator="greaterThan">
      <formula>18</formula>
    </cfRule>
  </conditionalFormatting>
  <conditionalFormatting sqref="AQ239:AV245">
    <cfRule type="cellIs" dxfId="5" priority="6" operator="equal">
      <formula>0</formula>
    </cfRule>
  </conditionalFormatting>
  <conditionalFormatting sqref="AQ248:AV248">
    <cfRule type="cellIs" dxfId="4" priority="2" operator="lessThan">
      <formula>0.8</formula>
    </cfRule>
    <cfRule type="cellIs" dxfId="3" priority="3" operator="between">
      <formula>8</formula>
      <formula>13</formula>
    </cfRule>
    <cfRule type="cellIs" dxfId="2" priority="4" operator="between">
      <formula>13</formula>
      <formula>18</formula>
    </cfRule>
    <cfRule type="cellIs" dxfId="1" priority="5" operator="greaterThan">
      <formula>18</formula>
    </cfRule>
  </conditionalFormatting>
  <conditionalFormatting sqref="AQ248:AV248">
    <cfRule type="cellIs" dxfId="0" priority="1" operator="equal">
      <formula>0</formula>
    </cfRule>
  </conditionalFormatting>
  <pageMargins left="0.11811023622047245" right="0.11811023622047245" top="0.39370078740157483" bottom="0.39370078740157483" header="0.31496062992125984" footer="0.31496062992125984"/>
  <pageSetup paperSize="8" scale="49" fitToHeight="0" orientation="landscape" verticalDpi="30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9"/>
  <dimension ref="A1:D145"/>
  <sheetViews>
    <sheetView workbookViewId="0">
      <selection activeCell="Q37" sqref="Q37"/>
    </sheetView>
  </sheetViews>
  <sheetFormatPr defaultColWidth="4.28515625" defaultRowHeight="12.75" x14ac:dyDescent="0.2"/>
  <cols>
    <col min="1" max="1" width="34.42578125" style="2" bestFit="1" customWidth="1"/>
    <col min="2" max="2" width="5.85546875" style="2" bestFit="1" customWidth="1"/>
    <col min="3" max="3" width="17.140625" style="2" bestFit="1" customWidth="1"/>
    <col min="4" max="4" width="13.140625" style="2" customWidth="1"/>
    <col min="5" max="5" width="11" style="2" bestFit="1" customWidth="1"/>
    <col min="6" max="6" width="5" style="2" bestFit="1" customWidth="1"/>
    <col min="7" max="7" width="3.28515625" style="2" bestFit="1" customWidth="1"/>
    <col min="8" max="8" width="8.85546875" style="2" bestFit="1" customWidth="1"/>
    <col min="9" max="10" width="2.42578125" style="2" bestFit="1" customWidth="1"/>
    <col min="11" max="11" width="11.42578125" style="2" bestFit="1" customWidth="1"/>
    <col min="12" max="12" width="5" style="2" bestFit="1" customWidth="1"/>
    <col min="13" max="13" width="4.140625" style="2" bestFit="1" customWidth="1"/>
    <col min="14" max="14" width="10.140625" style="2" bestFit="1" customWidth="1"/>
    <col min="15" max="15" width="3.28515625" style="2" bestFit="1" customWidth="1"/>
    <col min="16" max="16" width="4.140625" style="2" bestFit="1" customWidth="1"/>
    <col min="17" max="17" width="12.28515625" style="2" bestFit="1" customWidth="1"/>
    <col min="18" max="18" width="5" style="2" bestFit="1" customWidth="1"/>
    <col min="19" max="19" width="4.140625" style="2" bestFit="1" customWidth="1"/>
    <col min="20" max="20" width="9.28515625" style="2" bestFit="1" customWidth="1"/>
    <col min="21" max="22" width="3.28515625" style="2" bestFit="1" customWidth="1"/>
    <col min="23" max="23" width="10.140625" style="2" bestFit="1" customWidth="1"/>
    <col min="24" max="24" width="3.28515625" style="2" bestFit="1" customWidth="1"/>
    <col min="25" max="25" width="4.140625" style="2" bestFit="1" customWidth="1"/>
    <col min="26" max="26" width="11.85546875" style="2" bestFit="1" customWidth="1"/>
    <col min="27" max="28" width="4.140625" style="2" bestFit="1" customWidth="1"/>
    <col min="29" max="29" width="17.140625" style="2" bestFit="1" customWidth="1"/>
    <col min="30" max="31" width="5.85546875" style="2" bestFit="1" customWidth="1"/>
    <col min="32" max="32" width="12.7109375" style="2" bestFit="1" customWidth="1"/>
    <col min="33" max="33" width="4.140625" style="2" bestFit="1" customWidth="1"/>
    <col min="34" max="34" width="5" style="2" bestFit="1" customWidth="1"/>
    <col min="35" max="35" width="11.85546875" style="2" bestFit="1" customWidth="1"/>
    <col min="36" max="37" width="4.140625" style="2" bestFit="1" customWidth="1"/>
    <col min="38" max="38" width="12.7109375" style="2" bestFit="1" customWidth="1"/>
    <col min="39" max="39" width="4.140625" style="2" bestFit="1" customWidth="1"/>
    <col min="40" max="40" width="5" style="2" bestFit="1" customWidth="1"/>
    <col min="41" max="41" width="12.28515625" style="2" bestFit="1" customWidth="1"/>
    <col min="42" max="43" width="4.140625" style="2" bestFit="1" customWidth="1"/>
    <col min="44" max="44" width="13.7109375" style="2" bestFit="1" customWidth="1"/>
    <col min="45" max="46" width="5" style="2" bestFit="1" customWidth="1"/>
    <col min="47" max="47" width="12.7109375" style="2" bestFit="1" customWidth="1"/>
    <col min="48" max="48" width="4.140625" style="2" bestFit="1" customWidth="1"/>
    <col min="49" max="49" width="5" style="2" bestFit="1" customWidth="1"/>
    <col min="50" max="50" width="14.42578125" style="2" bestFit="1" customWidth="1"/>
    <col min="51" max="51" width="4.140625" style="2" bestFit="1" customWidth="1"/>
    <col min="52" max="52" width="5" style="2" bestFit="1" customWidth="1"/>
    <col min="53" max="53" width="12.7109375" style="2" bestFit="1" customWidth="1"/>
    <col min="54" max="54" width="4.140625" style="2" bestFit="1" customWidth="1"/>
    <col min="55" max="55" width="5" style="2" bestFit="1" customWidth="1"/>
    <col min="56" max="56" width="13.7109375" style="2" bestFit="1" customWidth="1"/>
    <col min="57" max="58" width="5" style="2" bestFit="1" customWidth="1"/>
    <col min="59" max="59" width="10.5703125" style="2" bestFit="1" customWidth="1"/>
    <col min="60" max="60" width="3.28515625" style="2" bestFit="1" customWidth="1"/>
    <col min="61" max="61" width="4.140625" style="2" bestFit="1" customWidth="1"/>
    <col min="62" max="62" width="9.7109375" style="2" bestFit="1" customWidth="1"/>
    <col min="63" max="64" width="3.28515625" style="2" bestFit="1" customWidth="1"/>
    <col min="65" max="65" width="12.28515625" style="2" bestFit="1" customWidth="1"/>
    <col min="66" max="67" width="4.140625" style="2" bestFit="1" customWidth="1"/>
    <col min="68" max="68" width="12.7109375" style="2" bestFit="1" customWidth="1"/>
    <col min="69" max="69" width="4.140625" style="2" bestFit="1" customWidth="1"/>
    <col min="70" max="70" width="5" style="2" bestFit="1" customWidth="1"/>
    <col min="71" max="71" width="14.5703125" style="2" bestFit="1" customWidth="1"/>
    <col min="72" max="72" width="5" style="2" bestFit="1" customWidth="1"/>
    <col min="73" max="73" width="5.85546875" style="2" bestFit="1" customWidth="1"/>
    <col min="74" max="74" width="14.5703125" style="2" bestFit="1" customWidth="1"/>
    <col min="75" max="75" width="5" style="2" bestFit="1" customWidth="1"/>
    <col min="76" max="76" width="5.85546875" style="2" bestFit="1" customWidth="1"/>
    <col min="77" max="77" width="12.7109375" style="2" bestFit="1" customWidth="1"/>
    <col min="78" max="78" width="4.140625" style="2" bestFit="1" customWidth="1"/>
    <col min="79" max="79" width="5" style="2" bestFit="1" customWidth="1"/>
    <col min="80" max="80" width="13.7109375" style="2" bestFit="1" customWidth="1"/>
    <col min="81" max="82" width="5" style="2" bestFit="1" customWidth="1"/>
    <col min="83" max="83" width="10.140625" style="2" bestFit="1" customWidth="1"/>
    <col min="84" max="84" width="3.28515625" style="2" bestFit="1" customWidth="1"/>
    <col min="85" max="85" width="4.140625" style="2" bestFit="1" customWidth="1"/>
    <col min="86" max="86" width="16.28515625" style="2" bestFit="1" customWidth="1"/>
    <col min="87" max="88" width="5.85546875" style="2" bestFit="1" customWidth="1"/>
    <col min="89" max="89" width="11" style="2" bestFit="1" customWidth="1"/>
    <col min="90" max="91" width="4.140625" style="2" bestFit="1" customWidth="1"/>
    <col min="92" max="92" width="9.28515625" style="2" bestFit="1" customWidth="1"/>
    <col min="93" max="93" width="3.28515625" style="2" bestFit="1" customWidth="1"/>
    <col min="94" max="94" width="4.140625" style="2" bestFit="1" customWidth="1"/>
    <col min="95" max="95" width="9.28515625" style="2" bestFit="1" customWidth="1"/>
    <col min="96" max="96" width="3.28515625" style="2" bestFit="1" customWidth="1"/>
    <col min="97" max="97" width="4.140625" style="2" bestFit="1" customWidth="1"/>
    <col min="98" max="98" width="10.140625" style="2" bestFit="1" customWidth="1"/>
    <col min="99" max="100" width="4.140625" style="2" bestFit="1" customWidth="1"/>
    <col min="101" max="101" width="6.7109375" style="2" bestFit="1" customWidth="1"/>
    <col min="102" max="103" width="2.42578125" style="2" bestFit="1" customWidth="1"/>
    <col min="104" max="104" width="10.140625" style="2" bestFit="1" customWidth="1"/>
    <col min="105" max="105" width="4.140625" style="2" bestFit="1" customWidth="1"/>
    <col min="106" max="106" width="3.28515625" style="2" bestFit="1" customWidth="1"/>
    <col min="107" max="107" width="9.7109375" style="2" bestFit="1" customWidth="1"/>
    <col min="108" max="109" width="3.28515625" style="2" bestFit="1" customWidth="1"/>
    <col min="110" max="110" width="11" style="2" bestFit="1" customWidth="1"/>
    <col min="111" max="111" width="5" style="2" bestFit="1" customWidth="1"/>
    <col min="112" max="112" width="3.28515625" style="2" bestFit="1" customWidth="1"/>
    <col min="113" max="113" width="9.7109375" style="2" bestFit="1" customWidth="1"/>
    <col min="114" max="115" width="3.28515625" style="2" bestFit="1" customWidth="1"/>
    <col min="116" max="116" width="11" style="2" bestFit="1" customWidth="1"/>
    <col min="117" max="117" width="5" style="2" bestFit="1" customWidth="1"/>
    <col min="118" max="118" width="3.28515625" style="2" bestFit="1" customWidth="1"/>
    <col min="119" max="119" width="11.42578125" style="2" bestFit="1" customWidth="1"/>
    <col min="120" max="121" width="4.140625" style="2" bestFit="1" customWidth="1"/>
    <col min="122" max="122" width="15.42578125" style="2" bestFit="1" customWidth="1"/>
    <col min="123" max="124" width="5.85546875" style="2" bestFit="1" customWidth="1"/>
    <col min="125" max="125" width="13.140625" style="2" bestFit="1" customWidth="1"/>
    <col min="126" max="127" width="5" style="2" bestFit="1" customWidth="1"/>
    <col min="128" max="128" width="8.42578125" style="2" bestFit="1" customWidth="1"/>
    <col min="129" max="130" width="3.28515625" style="2" bestFit="1" customWidth="1"/>
    <col min="131" max="131" width="11.85546875" style="2" bestFit="1" customWidth="1"/>
    <col min="132" max="133" width="4.140625" style="2" bestFit="1" customWidth="1"/>
    <col min="134" max="134" width="13.140625" style="2" bestFit="1" customWidth="1"/>
    <col min="135" max="136" width="5" style="2" bestFit="1" customWidth="1"/>
    <col min="137" max="137" width="8" style="2" bestFit="1" customWidth="1"/>
    <col min="138" max="138" width="4.140625" style="2" bestFit="1" customWidth="1"/>
    <col min="139" max="139" width="2.42578125" style="2" bestFit="1" customWidth="1"/>
    <col min="140" max="140" width="12.7109375" style="2" bestFit="1" customWidth="1"/>
    <col min="141" max="141" width="5.85546875" style="2" bestFit="1" customWidth="1"/>
    <col min="142" max="142" width="4.140625" style="2" bestFit="1" customWidth="1"/>
    <col min="143" max="143" width="8.42578125" style="2" bestFit="1" customWidth="1"/>
    <col min="144" max="145" width="3.28515625" style="2" bestFit="1" customWidth="1"/>
    <col min="146" max="16384" width="4.28515625" style="2"/>
  </cols>
  <sheetData>
    <row r="1" spans="1:4" x14ac:dyDescent="0.2">
      <c r="A1" s="38" t="s">
        <v>0</v>
      </c>
      <c r="B1" s="38"/>
      <c r="D1" s="40" t="s">
        <v>165</v>
      </c>
    </row>
    <row r="2" spans="1:4" x14ac:dyDescent="0.2">
      <c r="A2" s="38" t="s">
        <v>4</v>
      </c>
      <c r="B2" s="39" t="s">
        <v>117</v>
      </c>
      <c r="C2" s="43" t="s">
        <v>115</v>
      </c>
      <c r="D2" s="43">
        <v>1.6</v>
      </c>
    </row>
    <row r="3" spans="1:4" x14ac:dyDescent="0.2">
      <c r="D3" s="43">
        <v>1.9</v>
      </c>
    </row>
    <row r="4" spans="1:4" x14ac:dyDescent="0.2">
      <c r="D4" s="43">
        <v>2.2000000000000002</v>
      </c>
    </row>
    <row r="5" spans="1:4" x14ac:dyDescent="0.2">
      <c r="A5" s="38" t="s">
        <v>5</v>
      </c>
      <c r="B5" s="39" t="s">
        <v>117</v>
      </c>
      <c r="C5" s="43" t="s">
        <v>106</v>
      </c>
      <c r="D5" s="43">
        <v>9.8000000000000007</v>
      </c>
    </row>
    <row r="6" spans="1:4" x14ac:dyDescent="0.2">
      <c r="D6" s="43">
        <v>21.4</v>
      </c>
    </row>
    <row r="7" spans="1:4" x14ac:dyDescent="0.2">
      <c r="D7" s="43">
        <v>33</v>
      </c>
    </row>
    <row r="8" spans="1:4" x14ac:dyDescent="0.2">
      <c r="A8" s="38" t="s">
        <v>7</v>
      </c>
      <c r="B8" s="39" t="s">
        <v>117</v>
      </c>
      <c r="C8" s="43" t="s">
        <v>108</v>
      </c>
      <c r="D8" s="43">
        <v>0.99</v>
      </c>
    </row>
    <row r="9" spans="1:4" x14ac:dyDescent="0.2">
      <c r="D9" s="43">
        <v>3</v>
      </c>
    </row>
    <row r="10" spans="1:4" x14ac:dyDescent="0.2">
      <c r="D10" s="43">
        <v>5</v>
      </c>
    </row>
    <row r="11" spans="1:4" x14ac:dyDescent="0.2">
      <c r="A11" s="38" t="s">
        <v>9</v>
      </c>
      <c r="B11" s="39" t="s">
        <v>117</v>
      </c>
      <c r="C11" s="43" t="s">
        <v>109</v>
      </c>
      <c r="D11" s="43">
        <v>43</v>
      </c>
    </row>
    <row r="12" spans="1:4" x14ac:dyDescent="0.2">
      <c r="D12" s="43">
        <v>76.5</v>
      </c>
    </row>
    <row r="13" spans="1:4" x14ac:dyDescent="0.2">
      <c r="D13" s="43">
        <v>110</v>
      </c>
    </row>
    <row r="14" spans="1:4" x14ac:dyDescent="0.2">
      <c r="A14" s="38" t="s">
        <v>10</v>
      </c>
      <c r="B14" s="39" t="s">
        <v>117</v>
      </c>
      <c r="C14" s="43" t="s">
        <v>110</v>
      </c>
      <c r="D14" s="43">
        <v>32</v>
      </c>
    </row>
    <row r="15" spans="1:4" x14ac:dyDescent="0.2">
      <c r="D15" s="43">
        <v>91</v>
      </c>
    </row>
    <row r="16" spans="1:4" x14ac:dyDescent="0.2">
      <c r="D16" s="43">
        <v>150</v>
      </c>
    </row>
    <row r="17" spans="1:4" x14ac:dyDescent="0.2">
      <c r="A17" s="38" t="s">
        <v>11</v>
      </c>
      <c r="B17" s="39" t="s">
        <v>117</v>
      </c>
      <c r="C17" s="43" t="s">
        <v>114</v>
      </c>
      <c r="D17" s="43">
        <v>0.18</v>
      </c>
    </row>
    <row r="18" spans="1:4" x14ac:dyDescent="0.2">
      <c r="D18" s="43">
        <v>0.64</v>
      </c>
    </row>
    <row r="19" spans="1:4" x14ac:dyDescent="0.2">
      <c r="D19" s="43">
        <v>1.1000000000000001</v>
      </c>
    </row>
    <row r="20" spans="1:4" x14ac:dyDescent="0.2">
      <c r="A20" s="38" t="s">
        <v>14</v>
      </c>
      <c r="B20" s="39" t="s">
        <v>117</v>
      </c>
      <c r="C20" s="43" t="s">
        <v>107</v>
      </c>
      <c r="D20" s="43">
        <v>23</v>
      </c>
    </row>
    <row r="21" spans="1:4" x14ac:dyDescent="0.2">
      <c r="D21" s="43">
        <v>36</v>
      </c>
    </row>
    <row r="22" spans="1:4" x14ac:dyDescent="0.2">
      <c r="D22" s="43">
        <v>49</v>
      </c>
    </row>
    <row r="23" spans="1:4" x14ac:dyDescent="0.2">
      <c r="A23" s="38" t="s">
        <v>15</v>
      </c>
      <c r="B23" s="39" t="s">
        <v>117</v>
      </c>
      <c r="C23" s="43" t="s">
        <v>112</v>
      </c>
      <c r="D23" s="43">
        <v>36</v>
      </c>
    </row>
    <row r="24" spans="1:4" x14ac:dyDescent="0.2">
      <c r="D24" s="43">
        <v>83</v>
      </c>
    </row>
    <row r="25" spans="1:4" x14ac:dyDescent="0.2">
      <c r="D25" s="43">
        <v>130</v>
      </c>
    </row>
    <row r="26" spans="1:4" x14ac:dyDescent="0.2">
      <c r="A26" s="38" t="s">
        <v>19</v>
      </c>
      <c r="B26" s="39" t="s">
        <v>117</v>
      </c>
      <c r="C26" s="43" t="s">
        <v>116</v>
      </c>
      <c r="D26" s="43">
        <v>120</v>
      </c>
    </row>
    <row r="27" spans="1:4" x14ac:dyDescent="0.2">
      <c r="D27" s="43">
        <v>290</v>
      </c>
    </row>
    <row r="28" spans="1:4" x14ac:dyDescent="0.2">
      <c r="D28" s="43">
        <v>460</v>
      </c>
    </row>
    <row r="29" spans="1:4" x14ac:dyDescent="0.2">
      <c r="A29" s="38" t="s">
        <v>22</v>
      </c>
      <c r="B29" s="39" t="s">
        <v>117</v>
      </c>
      <c r="C29" s="43" t="s">
        <v>111</v>
      </c>
      <c r="D29" s="43">
        <v>20000</v>
      </c>
    </row>
    <row r="30" spans="1:4" x14ac:dyDescent="0.2">
      <c r="D30" s="43">
        <v>30000</v>
      </c>
    </row>
    <row r="31" spans="1:4" x14ac:dyDescent="0.2">
      <c r="D31" s="43">
        <v>40000</v>
      </c>
    </row>
    <row r="32" spans="1:4" x14ac:dyDescent="0.2">
      <c r="A32" s="38" t="s">
        <v>23</v>
      </c>
      <c r="B32" s="39" t="s">
        <v>117</v>
      </c>
      <c r="C32" s="43" t="s">
        <v>113</v>
      </c>
      <c r="D32" s="43">
        <v>460</v>
      </c>
    </row>
    <row r="33" spans="1:4" x14ac:dyDescent="0.2">
      <c r="A33" s="41"/>
      <c r="B33" s="42"/>
      <c r="C33" s="42"/>
      <c r="D33" s="43">
        <v>780</v>
      </c>
    </row>
    <row r="34" spans="1:4" x14ac:dyDescent="0.2">
      <c r="A34" s="41"/>
      <c r="B34" s="42"/>
      <c r="C34" s="42"/>
      <c r="D34" s="43">
        <v>1100</v>
      </c>
    </row>
    <row r="35" spans="1:4" x14ac:dyDescent="0.2">
      <c r="A35" s="38" t="s">
        <v>29</v>
      </c>
      <c r="B35" s="39" t="s">
        <v>160</v>
      </c>
      <c r="C35" s="43" t="s">
        <v>122</v>
      </c>
      <c r="D35" s="43">
        <v>176</v>
      </c>
    </row>
    <row r="36" spans="1:4" x14ac:dyDescent="0.2">
      <c r="A36" s="41"/>
      <c r="B36" s="42"/>
      <c r="C36" s="42"/>
      <c r="D36" s="43">
        <v>369</v>
      </c>
    </row>
    <row r="37" spans="1:4" x14ac:dyDescent="0.2">
      <c r="A37" s="41"/>
      <c r="B37" s="42"/>
      <c r="C37" s="42"/>
      <c r="D37" s="43">
        <v>561</v>
      </c>
    </row>
    <row r="38" spans="1:4" x14ac:dyDescent="0.2">
      <c r="A38" s="38" t="s">
        <v>30</v>
      </c>
      <c r="B38" s="39" t="s">
        <v>160</v>
      </c>
      <c r="C38" s="43" t="s">
        <v>123</v>
      </c>
      <c r="D38" s="43">
        <v>204</v>
      </c>
    </row>
    <row r="39" spans="1:4" x14ac:dyDescent="0.2">
      <c r="D39" s="43">
        <v>687</v>
      </c>
    </row>
    <row r="40" spans="1:4" x14ac:dyDescent="0.2">
      <c r="D40" s="43">
        <v>1170</v>
      </c>
    </row>
    <row r="41" spans="1:4" x14ac:dyDescent="0.2">
      <c r="A41" s="38" t="s">
        <v>31</v>
      </c>
      <c r="B41" s="39" t="s">
        <v>160</v>
      </c>
      <c r="C41" s="43" t="s">
        <v>120</v>
      </c>
      <c r="D41" s="43">
        <v>57.2</v>
      </c>
    </row>
    <row r="42" spans="1:4" x14ac:dyDescent="0.2">
      <c r="D42" s="43">
        <v>451</v>
      </c>
    </row>
    <row r="43" spans="1:4" x14ac:dyDescent="0.2">
      <c r="D43" s="43">
        <v>845</v>
      </c>
    </row>
    <row r="44" spans="1:4" x14ac:dyDescent="0.2">
      <c r="A44" s="38" t="s">
        <v>32</v>
      </c>
      <c r="B44" s="39" t="s">
        <v>160</v>
      </c>
      <c r="C44" s="43" t="s">
        <v>130</v>
      </c>
      <c r="D44" s="43">
        <v>423</v>
      </c>
    </row>
    <row r="45" spans="1:4" x14ac:dyDescent="0.2">
      <c r="D45" s="43">
        <v>1327</v>
      </c>
    </row>
    <row r="46" spans="1:4" x14ac:dyDescent="0.2">
      <c r="D46" s="43">
        <v>2230</v>
      </c>
    </row>
    <row r="47" spans="1:4" x14ac:dyDescent="0.2">
      <c r="A47" s="38" t="s">
        <v>33</v>
      </c>
      <c r="B47" s="39" t="s">
        <v>160</v>
      </c>
      <c r="C47" s="43" t="s">
        <v>128</v>
      </c>
      <c r="D47" s="43">
        <v>166</v>
      </c>
    </row>
    <row r="48" spans="1:4" x14ac:dyDescent="0.2">
      <c r="D48" s="43">
        <v>728</v>
      </c>
    </row>
    <row r="49" spans="1:4" x14ac:dyDescent="0.2">
      <c r="D49" s="43">
        <v>1290</v>
      </c>
    </row>
    <row r="50" spans="1:4" x14ac:dyDescent="0.2">
      <c r="A50" s="38" t="s">
        <v>34</v>
      </c>
      <c r="B50" s="39" t="s">
        <v>160</v>
      </c>
      <c r="C50" s="43" t="s">
        <v>124</v>
      </c>
      <c r="D50" s="43">
        <v>108</v>
      </c>
    </row>
    <row r="51" spans="1:4" x14ac:dyDescent="0.2">
      <c r="D51" s="43">
        <v>579</v>
      </c>
    </row>
    <row r="52" spans="1:4" x14ac:dyDescent="0.2">
      <c r="D52" s="43">
        <v>1050</v>
      </c>
    </row>
    <row r="53" spans="1:4" x14ac:dyDescent="0.2">
      <c r="A53" s="38" t="s">
        <v>35</v>
      </c>
      <c r="B53" s="39" t="s">
        <v>160</v>
      </c>
      <c r="C53" s="43" t="s">
        <v>125</v>
      </c>
      <c r="D53" s="43">
        <v>150</v>
      </c>
    </row>
    <row r="54" spans="1:4" x14ac:dyDescent="0.2">
      <c r="D54" s="43">
        <v>800</v>
      </c>
    </row>
    <row r="55" spans="1:4" x14ac:dyDescent="0.2">
      <c r="D55" s="43">
        <v>1450</v>
      </c>
    </row>
    <row r="56" spans="1:4" x14ac:dyDescent="0.2">
      <c r="A56" s="38" t="s">
        <v>37</v>
      </c>
      <c r="B56" s="39" t="s">
        <v>160</v>
      </c>
      <c r="C56" s="43" t="s">
        <v>127</v>
      </c>
      <c r="D56" s="43">
        <v>170</v>
      </c>
    </row>
    <row r="57" spans="1:4" x14ac:dyDescent="0.2">
      <c r="D57" s="43">
        <v>1685</v>
      </c>
    </row>
    <row r="58" spans="1:4" x14ac:dyDescent="0.2">
      <c r="D58" s="43">
        <v>3200</v>
      </c>
    </row>
    <row r="59" spans="1:4" x14ac:dyDescent="0.2">
      <c r="A59" s="38" t="s">
        <v>38</v>
      </c>
      <c r="B59" s="39" t="s">
        <v>160</v>
      </c>
      <c r="C59" s="43" t="s">
        <v>119</v>
      </c>
      <c r="D59" s="43">
        <v>5.9</v>
      </c>
    </row>
    <row r="60" spans="1:4" x14ac:dyDescent="0.2">
      <c r="D60" s="43">
        <v>67</v>
      </c>
    </row>
    <row r="61" spans="1:4" x14ac:dyDescent="0.2">
      <c r="D61" s="43">
        <v>128</v>
      </c>
    </row>
    <row r="62" spans="1:4" x14ac:dyDescent="0.2">
      <c r="A62" s="38" t="s">
        <v>39</v>
      </c>
      <c r="B62" s="39" t="s">
        <v>160</v>
      </c>
      <c r="C62" s="43" t="s">
        <v>118</v>
      </c>
      <c r="D62" s="43">
        <v>6.7</v>
      </c>
    </row>
    <row r="63" spans="1:4" x14ac:dyDescent="0.2">
      <c r="D63" s="43">
        <v>48</v>
      </c>
    </row>
    <row r="64" spans="1:4" x14ac:dyDescent="0.2">
      <c r="D64" s="43">
        <v>89</v>
      </c>
    </row>
    <row r="65" spans="1:4" x14ac:dyDescent="0.2">
      <c r="A65" s="38" t="s">
        <v>40</v>
      </c>
      <c r="B65" s="39" t="s">
        <v>160</v>
      </c>
      <c r="C65" s="43" t="s">
        <v>121</v>
      </c>
      <c r="D65" s="43">
        <v>77.400000000000006</v>
      </c>
    </row>
    <row r="66" spans="1:4" x14ac:dyDescent="0.2">
      <c r="D66" s="43">
        <v>307</v>
      </c>
    </row>
    <row r="67" spans="1:4" x14ac:dyDescent="0.2">
      <c r="D67" s="43">
        <v>536</v>
      </c>
    </row>
    <row r="68" spans="1:4" x14ac:dyDescent="0.2">
      <c r="A68" s="38" t="s">
        <v>41</v>
      </c>
      <c r="B68" s="39" t="s">
        <v>160</v>
      </c>
      <c r="C68" s="43" t="s">
        <v>132</v>
      </c>
      <c r="D68" s="43">
        <v>195</v>
      </c>
    </row>
    <row r="69" spans="1:4" x14ac:dyDescent="0.2">
      <c r="D69" s="43">
        <v>858</v>
      </c>
    </row>
    <row r="70" spans="1:4" x14ac:dyDescent="0.2">
      <c r="D70" s="43">
        <v>1520</v>
      </c>
    </row>
    <row r="71" spans="1:4" x14ac:dyDescent="0.2">
      <c r="A71" s="38" t="s">
        <v>42</v>
      </c>
      <c r="B71" s="39" t="s">
        <v>160</v>
      </c>
      <c r="C71" s="43" t="s">
        <v>126</v>
      </c>
      <c r="D71" s="43">
        <v>240</v>
      </c>
    </row>
    <row r="72" spans="1:4" x14ac:dyDescent="0.2">
      <c r="D72" s="43">
        <v>6820</v>
      </c>
    </row>
    <row r="73" spans="1:4" x14ac:dyDescent="0.2">
      <c r="D73" s="43">
        <v>13400</v>
      </c>
    </row>
    <row r="74" spans="1:4" x14ac:dyDescent="0.2">
      <c r="A74" s="38" t="s">
        <v>43</v>
      </c>
      <c r="B74" s="39" t="s">
        <v>160</v>
      </c>
      <c r="C74" s="43" t="s">
        <v>126</v>
      </c>
      <c r="D74" s="43">
        <v>240</v>
      </c>
    </row>
    <row r="75" spans="1:4" x14ac:dyDescent="0.2">
      <c r="D75" s="43">
        <v>6820</v>
      </c>
    </row>
    <row r="76" spans="1:4" x14ac:dyDescent="0.2">
      <c r="D76" s="43">
        <v>13400</v>
      </c>
    </row>
    <row r="77" spans="1:4" x14ac:dyDescent="0.2">
      <c r="A77" s="38" t="s">
        <v>44</v>
      </c>
      <c r="B77" s="39" t="s">
        <v>160</v>
      </c>
      <c r="C77" s="43" t="s">
        <v>125</v>
      </c>
      <c r="D77" s="43">
        <v>150</v>
      </c>
    </row>
    <row r="78" spans="1:4" x14ac:dyDescent="0.2">
      <c r="D78" s="43">
        <v>800</v>
      </c>
    </row>
    <row r="79" spans="1:4" x14ac:dyDescent="0.2">
      <c r="D79" s="43">
        <v>1450</v>
      </c>
    </row>
    <row r="80" spans="1:4" x14ac:dyDescent="0.2">
      <c r="A80" s="38" t="s">
        <v>45</v>
      </c>
      <c r="B80" s="39" t="s">
        <v>160</v>
      </c>
      <c r="C80" s="43" t="s">
        <v>131</v>
      </c>
      <c r="D80" s="43">
        <v>200</v>
      </c>
    </row>
    <row r="81" spans="1:4" x14ac:dyDescent="0.2">
      <c r="D81" s="43">
        <v>1700</v>
      </c>
    </row>
    <row r="82" spans="1:4" x14ac:dyDescent="0.2">
      <c r="D82" s="43">
        <v>3200</v>
      </c>
    </row>
    <row r="83" spans="1:4" x14ac:dyDescent="0.2">
      <c r="A83" s="38" t="s">
        <v>46</v>
      </c>
      <c r="B83" s="39" t="s">
        <v>160</v>
      </c>
      <c r="C83" s="43" t="s">
        <v>129</v>
      </c>
      <c r="D83" s="43">
        <v>33</v>
      </c>
    </row>
    <row r="84" spans="1:4" x14ac:dyDescent="0.2">
      <c r="D84" s="43">
        <v>84</v>
      </c>
    </row>
    <row r="85" spans="1:4" x14ac:dyDescent="0.2">
      <c r="D85" s="43">
        <v>135</v>
      </c>
    </row>
    <row r="86" spans="1:4" x14ac:dyDescent="0.2">
      <c r="A86" s="38" t="s">
        <v>155</v>
      </c>
      <c r="B86" s="39" t="s">
        <v>160</v>
      </c>
      <c r="C86" s="43" t="s">
        <v>156</v>
      </c>
      <c r="D86" s="43">
        <v>1610</v>
      </c>
    </row>
    <row r="87" spans="1:4" x14ac:dyDescent="0.2">
      <c r="D87" s="43">
        <v>12205</v>
      </c>
    </row>
    <row r="88" spans="1:4" x14ac:dyDescent="0.2">
      <c r="D88" s="43">
        <v>22800</v>
      </c>
    </row>
    <row r="89" spans="1:4" ht="25.5" x14ac:dyDescent="0.2">
      <c r="A89" s="38" t="s">
        <v>105</v>
      </c>
      <c r="B89" s="39" t="s">
        <v>160</v>
      </c>
      <c r="C89" s="43" t="s">
        <v>133</v>
      </c>
      <c r="D89" s="43">
        <v>60</v>
      </c>
    </row>
    <row r="90" spans="1:4" x14ac:dyDescent="0.2">
      <c r="D90" s="43">
        <v>368</v>
      </c>
    </row>
    <row r="91" spans="1:4" x14ac:dyDescent="0.2">
      <c r="D91" s="43">
        <v>676</v>
      </c>
    </row>
    <row r="92" spans="1:4" x14ac:dyDescent="0.2">
      <c r="A92" s="38" t="s">
        <v>49</v>
      </c>
      <c r="B92" s="39" t="s">
        <v>160</v>
      </c>
      <c r="C92" s="43" t="s">
        <v>157</v>
      </c>
      <c r="D92" s="43">
        <v>3</v>
      </c>
    </row>
    <row r="93" spans="1:4" x14ac:dyDescent="0.2">
      <c r="D93" s="43">
        <v>62</v>
      </c>
    </row>
    <row r="94" spans="1:4" x14ac:dyDescent="0.2">
      <c r="D94" s="43">
        <v>120</v>
      </c>
    </row>
    <row r="95" spans="1:4" x14ac:dyDescent="0.2">
      <c r="A95" s="38" t="s">
        <v>50</v>
      </c>
      <c r="B95" s="39" t="s">
        <v>160</v>
      </c>
      <c r="C95" s="43" t="s">
        <v>140</v>
      </c>
      <c r="D95" s="43">
        <v>6</v>
      </c>
    </row>
    <row r="96" spans="1:4" x14ac:dyDescent="0.2">
      <c r="D96" s="43">
        <v>53</v>
      </c>
    </row>
    <row r="97" spans="1:4" x14ac:dyDescent="0.2">
      <c r="D97" s="43">
        <v>100</v>
      </c>
    </row>
    <row r="98" spans="1:4" x14ac:dyDescent="0.2">
      <c r="A98" s="38" t="s">
        <v>51</v>
      </c>
      <c r="B98" s="39" t="s">
        <v>160</v>
      </c>
      <c r="C98" s="43" t="s">
        <v>141</v>
      </c>
      <c r="D98" s="43">
        <v>5</v>
      </c>
    </row>
    <row r="99" spans="1:4" x14ac:dyDescent="0.2">
      <c r="D99" s="43">
        <v>108</v>
      </c>
    </row>
    <row r="100" spans="1:4" x14ac:dyDescent="0.2">
      <c r="D100" s="43">
        <v>210</v>
      </c>
    </row>
    <row r="101" spans="1:4" x14ac:dyDescent="0.2">
      <c r="A101" s="38" t="s">
        <v>52</v>
      </c>
      <c r="B101" s="39" t="s">
        <v>160</v>
      </c>
      <c r="C101" s="43" t="s">
        <v>142</v>
      </c>
      <c r="D101" s="43">
        <v>3</v>
      </c>
    </row>
    <row r="102" spans="1:4" x14ac:dyDescent="0.2">
      <c r="D102" s="43">
        <v>4</v>
      </c>
    </row>
    <row r="103" spans="1:4" x14ac:dyDescent="0.2">
      <c r="D103" s="43">
        <v>5</v>
      </c>
    </row>
    <row r="104" spans="1:4" x14ac:dyDescent="0.2">
      <c r="A104" s="38" t="s">
        <v>54</v>
      </c>
      <c r="B104" s="39" t="s">
        <v>160</v>
      </c>
      <c r="C104" s="43" t="s">
        <v>146</v>
      </c>
      <c r="D104" s="43">
        <v>2.5</v>
      </c>
    </row>
    <row r="105" spans="1:4" x14ac:dyDescent="0.2">
      <c r="D105" s="43">
        <v>9.3000000000000007</v>
      </c>
    </row>
    <row r="106" spans="1:4" x14ac:dyDescent="0.2">
      <c r="D106" s="43">
        <v>16</v>
      </c>
    </row>
    <row r="107" spans="1:4" x14ac:dyDescent="0.2">
      <c r="A107" s="38" t="s">
        <v>55</v>
      </c>
      <c r="B107" s="39" t="s">
        <v>160</v>
      </c>
      <c r="C107" s="43" t="s">
        <v>135</v>
      </c>
      <c r="D107" s="43">
        <v>1.9</v>
      </c>
    </row>
    <row r="108" spans="1:4" x14ac:dyDescent="0.2">
      <c r="D108" s="43">
        <v>32</v>
      </c>
    </row>
    <row r="109" spans="1:4" x14ac:dyDescent="0.2">
      <c r="D109" s="43">
        <v>62</v>
      </c>
    </row>
    <row r="110" spans="1:4" x14ac:dyDescent="0.2">
      <c r="A110" s="38" t="s">
        <v>57</v>
      </c>
      <c r="B110" s="39" t="s">
        <v>160</v>
      </c>
      <c r="C110" s="43" t="s">
        <v>145</v>
      </c>
      <c r="D110" s="43">
        <v>4.2</v>
      </c>
    </row>
    <row r="111" spans="1:4" x14ac:dyDescent="0.2">
      <c r="D111" s="43">
        <v>33.6</v>
      </c>
    </row>
    <row r="112" spans="1:4" x14ac:dyDescent="0.2">
      <c r="D112" s="43">
        <v>63</v>
      </c>
    </row>
    <row r="113" spans="1:4" x14ac:dyDescent="0.2">
      <c r="A113" s="38" t="s">
        <v>58</v>
      </c>
      <c r="B113" s="39" t="s">
        <v>160</v>
      </c>
      <c r="C113" s="43" t="s">
        <v>144</v>
      </c>
      <c r="D113" s="43">
        <v>3.2</v>
      </c>
    </row>
    <row r="114" spans="1:4" x14ac:dyDescent="0.2">
      <c r="D114" s="43">
        <v>17</v>
      </c>
    </row>
    <row r="115" spans="1:4" x14ac:dyDescent="0.2">
      <c r="D115" s="43">
        <v>31</v>
      </c>
    </row>
    <row r="116" spans="1:4" x14ac:dyDescent="0.2">
      <c r="A116" s="38" t="s">
        <v>59</v>
      </c>
      <c r="B116" s="39" t="s">
        <v>160</v>
      </c>
      <c r="C116" s="43" t="s">
        <v>143</v>
      </c>
      <c r="D116" s="43">
        <v>4.9000000000000004</v>
      </c>
    </row>
    <row r="117" spans="1:4" x14ac:dyDescent="0.2">
      <c r="D117" s="43">
        <v>16.5</v>
      </c>
    </row>
    <row r="118" spans="1:4" x14ac:dyDescent="0.2">
      <c r="D118" s="43">
        <v>28</v>
      </c>
    </row>
    <row r="119" spans="1:4" x14ac:dyDescent="0.2">
      <c r="A119" s="38" t="s">
        <v>159</v>
      </c>
      <c r="B119" s="39" t="s">
        <v>160</v>
      </c>
      <c r="C119" s="43" t="s">
        <v>158</v>
      </c>
      <c r="D119" s="43">
        <v>5.3</v>
      </c>
    </row>
    <row r="120" spans="1:4" x14ac:dyDescent="0.2">
      <c r="D120" s="43">
        <v>289</v>
      </c>
    </row>
    <row r="121" spans="1:4" x14ac:dyDescent="0.2">
      <c r="D121" s="43">
        <v>572</v>
      </c>
    </row>
    <row r="122" spans="1:4" x14ac:dyDescent="0.2">
      <c r="A122" s="38" t="s">
        <v>61</v>
      </c>
      <c r="B122" s="39" t="s">
        <v>160</v>
      </c>
      <c r="C122" s="43" t="s">
        <v>149</v>
      </c>
      <c r="D122" s="43">
        <v>580</v>
      </c>
    </row>
    <row r="123" spans="1:4" x14ac:dyDescent="0.2">
      <c r="D123" s="43">
        <v>22790</v>
      </c>
    </row>
    <row r="124" spans="1:4" x14ac:dyDescent="0.2">
      <c r="D124" s="43">
        <v>45000</v>
      </c>
    </row>
    <row r="125" spans="1:4" ht="25.5" x14ac:dyDescent="0.2">
      <c r="A125" s="38" t="s">
        <v>66</v>
      </c>
      <c r="B125" s="39" t="s">
        <v>160</v>
      </c>
      <c r="C125" s="43" t="s">
        <v>148</v>
      </c>
      <c r="D125" s="43">
        <v>0.52</v>
      </c>
    </row>
    <row r="126" spans="1:4" x14ac:dyDescent="0.2">
      <c r="D126" s="43">
        <v>1.73</v>
      </c>
    </row>
    <row r="127" spans="1:4" x14ac:dyDescent="0.2">
      <c r="D127" s="43">
        <v>2.94</v>
      </c>
    </row>
    <row r="128" spans="1:4" x14ac:dyDescent="0.2">
      <c r="A128" s="38" t="s">
        <v>69</v>
      </c>
      <c r="B128" s="39" t="s">
        <v>160</v>
      </c>
      <c r="C128" s="43" t="s">
        <v>139</v>
      </c>
      <c r="D128" s="43">
        <v>8</v>
      </c>
    </row>
    <row r="129" spans="1:4" x14ac:dyDescent="0.2">
      <c r="D129" s="43">
        <v>13</v>
      </c>
    </row>
    <row r="130" spans="1:4" x14ac:dyDescent="0.2">
      <c r="D130" s="43">
        <v>18</v>
      </c>
    </row>
    <row r="131" spans="1:4" x14ac:dyDescent="0.2">
      <c r="A131" s="38" t="s">
        <v>73</v>
      </c>
      <c r="B131" s="39" t="s">
        <v>160</v>
      </c>
      <c r="C131" s="43" t="s">
        <v>138</v>
      </c>
      <c r="D131" s="43">
        <v>150</v>
      </c>
    </row>
    <row r="132" spans="1:4" x14ac:dyDescent="0.2">
      <c r="D132" s="43">
        <v>175</v>
      </c>
    </row>
    <row r="133" spans="1:4" x14ac:dyDescent="0.2">
      <c r="D133" s="43">
        <v>200</v>
      </c>
    </row>
    <row r="134" spans="1:4" x14ac:dyDescent="0.2">
      <c r="A134" s="38" t="s">
        <v>78</v>
      </c>
      <c r="B134" s="39" t="s">
        <v>160</v>
      </c>
      <c r="C134" s="43" t="s">
        <v>147</v>
      </c>
      <c r="D134" s="43">
        <v>0.85</v>
      </c>
    </row>
    <row r="135" spans="1:4" x14ac:dyDescent="0.2">
      <c r="D135" s="43">
        <v>11.2</v>
      </c>
    </row>
    <row r="136" spans="1:4" x14ac:dyDescent="0.2">
      <c r="D136" s="43">
        <v>21.5</v>
      </c>
    </row>
    <row r="137" spans="1:4" x14ac:dyDescent="0.2">
      <c r="A137" s="38" t="s">
        <v>83</v>
      </c>
      <c r="B137" s="39" t="s">
        <v>160</v>
      </c>
      <c r="C137" s="43" t="s">
        <v>137</v>
      </c>
      <c r="D137" s="43">
        <v>1</v>
      </c>
    </row>
    <row r="138" spans="1:4" x14ac:dyDescent="0.2">
      <c r="D138" s="43">
        <v>1.5</v>
      </c>
    </row>
    <row r="139" spans="1:4" x14ac:dyDescent="0.2">
      <c r="D139" s="43">
        <v>2</v>
      </c>
    </row>
    <row r="140" spans="1:4" x14ac:dyDescent="0.2">
      <c r="A140" s="38" t="s">
        <v>84</v>
      </c>
      <c r="B140" s="39" t="s">
        <v>160</v>
      </c>
      <c r="C140" s="43" t="s">
        <v>136</v>
      </c>
      <c r="D140" s="43">
        <v>2.2000000000000002</v>
      </c>
    </row>
    <row r="141" spans="1:4" x14ac:dyDescent="0.2">
      <c r="D141" s="43">
        <v>104.6</v>
      </c>
    </row>
    <row r="142" spans="1:4" x14ac:dyDescent="0.2">
      <c r="D142" s="43">
        <v>207</v>
      </c>
    </row>
    <row r="143" spans="1:4" x14ac:dyDescent="0.2">
      <c r="A143" s="38" t="s">
        <v>85</v>
      </c>
      <c r="B143" s="39" t="s">
        <v>160</v>
      </c>
      <c r="C143" s="43" t="s">
        <v>134</v>
      </c>
      <c r="D143" s="43">
        <v>2</v>
      </c>
    </row>
    <row r="144" spans="1:4" x14ac:dyDescent="0.2">
      <c r="D144" s="43">
        <v>41</v>
      </c>
    </row>
    <row r="145" spans="4:4" x14ac:dyDescent="0.2">
      <c r="D145" s="43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cieki 2022</vt:lpstr>
      <vt:lpstr>GIOŚ (2015)-cieki</vt:lpstr>
      <vt:lpstr>CSST (2013)-cieki</vt:lpstr>
      <vt:lpstr>CSST (2013)-normy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Mirosław Kręciała</dc:creator>
  <cp:lastModifiedBy>KatarzynaStanek</cp:lastModifiedBy>
  <cp:revision>0</cp:revision>
  <cp:lastPrinted>2017-10-02T06:02:13Z</cp:lastPrinted>
  <dcterms:created xsi:type="dcterms:W3CDTF">2016-11-28T09:33:23Z</dcterms:created>
  <dcterms:modified xsi:type="dcterms:W3CDTF">2022-12-05T06:59:30Z</dcterms:modified>
  <dc:language>pl-PL</dc:language>
</cp:coreProperties>
</file>