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koros\ezdpuw\20220317151619420\"/>
    </mc:Choice>
  </mc:AlternateContent>
  <bookViews>
    <workbookView xWindow="-105" yWindow="-105" windowWidth="33120" windowHeight="18120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0" i="1" l="1"/>
  <c r="I30" i="1"/>
  <c r="H30" i="1"/>
  <c r="L9" i="1"/>
  <c r="I9" i="1"/>
  <c r="H9" i="1"/>
  <c r="H31" i="1" l="1"/>
  <c r="I31" i="1"/>
</calcChain>
</file>

<file path=xl/sharedStrings.xml><?xml version="1.0" encoding="utf-8"?>
<sst xmlns="http://schemas.openxmlformats.org/spreadsheetml/2006/main" count="206" uniqueCount="107">
  <si>
    <t>Numer wniosku</t>
  </si>
  <si>
    <t>Województwo</t>
  </si>
  <si>
    <t>Powiat</t>
  </si>
  <si>
    <t>Moduł</t>
  </si>
  <si>
    <t>Placówka</t>
  </si>
  <si>
    <t>Profil JST</t>
  </si>
  <si>
    <t>Wnioskowana kwota dotacji</t>
  </si>
  <si>
    <t>Wynik oceny formalnej</t>
  </si>
  <si>
    <t>Wynik oceny merytorycznej - pkt</t>
  </si>
  <si>
    <t>Planowana liczba miejsc</t>
  </si>
  <si>
    <t>Liczba miejsc w placówce</t>
  </si>
  <si>
    <t>18-2/2022/Senior+</t>
  </si>
  <si>
    <t>WARMIŃSKO-MAZURSKIE</t>
  </si>
  <si>
    <t>olsztyński</t>
  </si>
  <si>
    <t>dziennydom</t>
  </si>
  <si>
    <t>GMINA OLSZTYNEK</t>
  </si>
  <si>
    <t>pozytywna</t>
  </si>
  <si>
    <t>72/2022/Senior+</t>
  </si>
  <si>
    <t>działdowski</t>
  </si>
  <si>
    <t>Działdowo (gmina miejska)</t>
  </si>
  <si>
    <t>177-3/2022/Senior+</t>
  </si>
  <si>
    <t>ostródzki</t>
  </si>
  <si>
    <t>Grunwald (gmina wiejska)</t>
  </si>
  <si>
    <t>259-2/2022/Senior+</t>
  </si>
  <si>
    <t>nowomiejski</t>
  </si>
  <si>
    <t>klub</t>
  </si>
  <si>
    <t>Biskupiec (gmina wiejska)</t>
  </si>
  <si>
    <t>263/2022/Senior+</t>
  </si>
  <si>
    <t>300-2/2022/Senior+</t>
  </si>
  <si>
    <t>bartoszycki</t>
  </si>
  <si>
    <t>Górowo Iławeckie (gmina wiejska)</t>
  </si>
  <si>
    <t>337/2022/Senior+</t>
  </si>
  <si>
    <t>Bartoszyce (gmina miejska)</t>
  </si>
  <si>
    <t>375-2/2022/Senior+</t>
  </si>
  <si>
    <t>elbląski</t>
  </si>
  <si>
    <t>Młynary (gmina miejsko-wiejska)</t>
  </si>
  <si>
    <t>389-2/2022/Senior+</t>
  </si>
  <si>
    <t>Lidzbark (gmina miejsko-wiejska)</t>
  </si>
  <si>
    <t>418-2/2022/Senior+</t>
  </si>
  <si>
    <t>Elbląg</t>
  </si>
  <si>
    <t>Elbląg (miasto na prawach powiatu)</t>
  </si>
  <si>
    <t>513-2/2022/Senior+</t>
  </si>
  <si>
    <t>Olsztyn</t>
  </si>
  <si>
    <t>Olsztyn (miasto na prawach powiatu)</t>
  </si>
  <si>
    <t>524-2/2022/Senior+</t>
  </si>
  <si>
    <t>olecki</t>
  </si>
  <si>
    <t>Kowale Oleckie (gmina wiejska)</t>
  </si>
  <si>
    <t>611-2/2022/Senior+</t>
  </si>
  <si>
    <t>659-2/2022/Senior+</t>
  </si>
  <si>
    <t>719-2/2022/Senior+</t>
  </si>
  <si>
    <t>Olecko (gmina miejsko-wiejska)</t>
  </si>
  <si>
    <t>824-2/2022/Senior+</t>
  </si>
  <si>
    <t>ełcki</t>
  </si>
  <si>
    <t>Ełk (gmina miejska)</t>
  </si>
  <si>
    <t>833-2/2022/Senior+</t>
  </si>
  <si>
    <t>Dobre Miasto (gmina miejsko-wiejska)</t>
  </si>
  <si>
    <t>891-2/2022/Senior+</t>
  </si>
  <si>
    <t>940-2/2022/Senior+</t>
  </si>
  <si>
    <t>Bartoszyce (gmina wiejska)</t>
  </si>
  <si>
    <t>958-2/2022/Senior+</t>
  </si>
  <si>
    <t>Górowo Iławeckie (gmina miejska)</t>
  </si>
  <si>
    <t>1007/2022/Senior+</t>
  </si>
  <si>
    <t>1031/2022/Senior+</t>
  </si>
  <si>
    <t>1047-2/2022/Senior+</t>
  </si>
  <si>
    <t>1135-2/2022/Senior+</t>
  </si>
  <si>
    <t>Dąbrówno (gmina wiejska)</t>
  </si>
  <si>
    <t>1184-2/2022/Senior+</t>
  </si>
  <si>
    <t>kętrzyński</t>
  </si>
  <si>
    <t>Kętrzyn (gmina miejska)</t>
  </si>
  <si>
    <t>Województwo Warmińsko-Mazurskie</t>
  </si>
  <si>
    <t>1049/2022/Senior+</t>
  </si>
  <si>
    <t>OFERTY ODRZUCONE ZE WZGLĘDÓW FORMALNYCH</t>
  </si>
  <si>
    <t>X</t>
  </si>
  <si>
    <t>Milejewo (gmina wiejska)</t>
  </si>
  <si>
    <t>RAZEM MODUŁ 1</t>
  </si>
  <si>
    <t>RAZEM MODUŁ 2</t>
  </si>
  <si>
    <t>negatywna</t>
  </si>
  <si>
    <t>RAZEM MODUŁ 1 i 2</t>
  </si>
  <si>
    <t>Przyznana kwota dotacji</t>
  </si>
  <si>
    <t>WYNIKI KONKURSU W RAMACH PROGRAMU WIELOLETNIEGO "SENIOR+" NA LATA 2021-2025, EDYCJA 2022</t>
  </si>
  <si>
    <t>NR OFERTY</t>
  </si>
  <si>
    <t>513-2/2022</t>
  </si>
  <si>
    <t>524-2/2022</t>
  </si>
  <si>
    <t>611-2/2022</t>
  </si>
  <si>
    <t>719-2/2022</t>
  </si>
  <si>
    <t>824-2/2022</t>
  </si>
  <si>
    <t>833-2/2022</t>
  </si>
  <si>
    <t>891-2/2022</t>
  </si>
  <si>
    <t>940-2/2022</t>
  </si>
  <si>
    <t>1007/2022</t>
  </si>
  <si>
    <t>1031/2022</t>
  </si>
  <si>
    <t>1047-2/2022</t>
  </si>
  <si>
    <t>1135-2/2022</t>
  </si>
  <si>
    <t>72/2022</t>
  </si>
  <si>
    <t>1184-2/2022</t>
  </si>
  <si>
    <t>389-2/2022</t>
  </si>
  <si>
    <t>18-2/2022</t>
  </si>
  <si>
    <t>177-3/2022</t>
  </si>
  <si>
    <t>259-2/2022</t>
  </si>
  <si>
    <t>263/2022</t>
  </si>
  <si>
    <t>300-2/2022</t>
  </si>
  <si>
    <t>337/2022</t>
  </si>
  <si>
    <t>375-2/2022</t>
  </si>
  <si>
    <t>659-2/2022</t>
  </si>
  <si>
    <t>958-2/2022</t>
  </si>
  <si>
    <t>418-2/2022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</si>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</sst>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5" x14ac:knownFonts="1">
    <font>
      <sz val="11"/>
      <name val="Calibri"/>
      <family val="2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8"/>
      <name val="Calibri"/>
      <family val="2"/>
    </font>
    <font>
      <sz val="11"/>
      <color rgb="FFFF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horizontal="right" vertical="center"/>
    </xf>
    <xf numFmtId="2" fontId="2" fillId="0" borderId="1" xfId="0" applyNumberFormat="1" applyFont="1" applyBorder="1" applyAlignment="1">
      <alignment vertical="center"/>
    </xf>
    <xf numFmtId="4" fontId="2" fillId="0" borderId="0" xfId="0" applyNumberFormat="1" applyFont="1" applyAlignment="1">
      <alignment vertical="center"/>
    </xf>
    <xf numFmtId="4" fontId="1" fillId="3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4" fontId="1" fillId="4" borderId="1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vertical="center"/>
    </xf>
    <xf numFmtId="2" fontId="2" fillId="4" borderId="1" xfId="0" applyNumberFormat="1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1" fillId="5" borderId="1" xfId="0" applyFont="1" applyFill="1" applyBorder="1" applyAlignment="1">
      <alignment horizontal="center" vertical="center"/>
    </xf>
    <xf numFmtId="164" fontId="1" fillId="5" borderId="1" xfId="0" applyNumberFormat="1" applyFont="1" applyFill="1" applyBorder="1" applyAlignment="1">
      <alignment horizontal="right" vertical="center"/>
    </xf>
    <xf numFmtId="4" fontId="1" fillId="5" borderId="1" xfId="0" applyNumberFormat="1" applyFont="1" applyFill="1" applyBorder="1" applyAlignment="1">
      <alignment horizontal="right" vertical="center"/>
    </xf>
    <xf numFmtId="0" fontId="2" fillId="0" borderId="1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tabSelected="1" topLeftCell="B1" workbookViewId="0">
      <pane xSplit="5" ySplit="3" topLeftCell="G4" activePane="bottomRight" state="frozen"/>
      <selection activeCell="B1" sqref="B1"/>
      <selection pane="topRight" activeCell="F1" sqref="F1"/>
      <selection pane="bottomLeft" activeCell="B4" sqref="B4"/>
      <selection pane="bottomRight" activeCell="O11" sqref="O11"/>
    </sheetView>
  </sheetViews>
  <sheetFormatPr defaultColWidth="9.28515625" defaultRowHeight="15" x14ac:dyDescent="0.25"/>
  <cols>
    <col min="1" max="1" width="20" style="3"/>
    <col min="2" max="2" width="11.7109375" style="3" customWidth="1"/>
    <col min="3" max="3" width="20" style="3"/>
    <col min="4" max="4" width="12" style="3"/>
    <col min="5" max="5" width="12.42578125" style="3" customWidth="1"/>
    <col min="6" max="6" width="17" style="3" customWidth="1"/>
    <col min="7" max="7" width="37" style="3"/>
    <col min="8" max="8" width="26" style="3"/>
    <col min="9" max="9" width="28" style="3"/>
    <col min="10" max="10" width="22" style="3"/>
    <col min="11" max="11" width="19" style="3" customWidth="1"/>
    <col min="12" max="12" width="12.42578125" style="3" customWidth="1"/>
    <col min="13" max="13" width="10" style="3" customWidth="1"/>
    <col min="14" max="14" width="11.42578125" style="3" bestFit="1" customWidth="1"/>
    <col min="15" max="15" width="13.42578125" style="3" customWidth="1"/>
    <col min="16" max="16384" width="9.28515625" style="3"/>
  </cols>
  <sheetData>
    <row r="1" spans="1:15" ht="14.65" customHeight="1" x14ac:dyDescent="0.25">
      <c r="A1" s="29" t="s">
        <v>69</v>
      </c>
      <c r="B1" s="29"/>
      <c r="C1" s="29"/>
    </row>
    <row r="2" spans="1:15" s="4" customFormat="1" ht="42.4" customHeight="1" x14ac:dyDescent="0.25">
      <c r="A2" s="28" t="s">
        <v>79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5" ht="60.95" customHeight="1" x14ac:dyDescent="0.25">
      <c r="A3" s="1" t="s">
        <v>0</v>
      </c>
      <c r="B3" s="1" t="s">
        <v>80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21" t="s">
        <v>78</v>
      </c>
      <c r="J3" s="1" t="s">
        <v>7</v>
      </c>
      <c r="K3" s="2" t="s">
        <v>8</v>
      </c>
      <c r="L3" s="2" t="s">
        <v>9</v>
      </c>
      <c r="M3" s="2" t="s">
        <v>10</v>
      </c>
    </row>
    <row r="4" spans="1:15" ht="30" x14ac:dyDescent="0.25">
      <c r="A4" s="5" t="s">
        <v>36</v>
      </c>
      <c r="B4" s="5" t="s">
        <v>95</v>
      </c>
      <c r="C4" s="6" t="s">
        <v>12</v>
      </c>
      <c r="D4" s="5" t="s">
        <v>18</v>
      </c>
      <c r="E4" s="5">
        <v>1</v>
      </c>
      <c r="F4" s="5" t="s">
        <v>25</v>
      </c>
      <c r="G4" s="7" t="s">
        <v>37</v>
      </c>
      <c r="H4" s="8">
        <v>200000</v>
      </c>
      <c r="I4" s="22">
        <v>200000</v>
      </c>
      <c r="J4" s="5" t="s">
        <v>16</v>
      </c>
      <c r="K4" s="9">
        <v>11</v>
      </c>
      <c r="L4" s="5">
        <v>15</v>
      </c>
      <c r="M4" s="5"/>
    </row>
    <row r="5" spans="1:15" ht="30" x14ac:dyDescent="0.25">
      <c r="A5" s="5" t="s">
        <v>38</v>
      </c>
      <c r="B5" s="5" t="s">
        <v>105</v>
      </c>
      <c r="C5" s="6" t="s">
        <v>12</v>
      </c>
      <c r="D5" s="5" t="s">
        <v>39</v>
      </c>
      <c r="E5" s="5">
        <v>1</v>
      </c>
      <c r="F5" s="5" t="s">
        <v>14</v>
      </c>
      <c r="G5" s="7" t="s">
        <v>40</v>
      </c>
      <c r="H5" s="8">
        <v>388215.96</v>
      </c>
      <c r="I5" s="22">
        <v>388215</v>
      </c>
      <c r="J5" s="5" t="s">
        <v>16</v>
      </c>
      <c r="K5" s="9">
        <v>12</v>
      </c>
      <c r="L5" s="5">
        <v>70</v>
      </c>
      <c r="M5" s="5"/>
    </row>
    <row r="6" spans="1:15" ht="30" x14ac:dyDescent="0.25">
      <c r="A6" s="5" t="s">
        <v>48</v>
      </c>
      <c r="B6" s="5" t="s">
        <v>103</v>
      </c>
      <c r="C6" s="6" t="s">
        <v>12</v>
      </c>
      <c r="D6" s="5" t="s">
        <v>29</v>
      </c>
      <c r="E6" s="5">
        <v>1</v>
      </c>
      <c r="F6" s="5" t="s">
        <v>25</v>
      </c>
      <c r="G6" s="7" t="s">
        <v>30</v>
      </c>
      <c r="H6" s="8">
        <v>199999.97</v>
      </c>
      <c r="I6" s="22">
        <v>199999</v>
      </c>
      <c r="J6" s="5" t="s">
        <v>16</v>
      </c>
      <c r="K6" s="9">
        <v>12</v>
      </c>
      <c r="L6" s="5">
        <v>15</v>
      </c>
      <c r="M6" s="5"/>
    </row>
    <row r="7" spans="1:15" ht="30" x14ac:dyDescent="0.25">
      <c r="A7" s="5" t="s">
        <v>59</v>
      </c>
      <c r="B7" s="5" t="s">
        <v>104</v>
      </c>
      <c r="C7" s="6" t="s">
        <v>12</v>
      </c>
      <c r="D7" s="5" t="s">
        <v>29</v>
      </c>
      <c r="E7" s="5">
        <v>1</v>
      </c>
      <c r="F7" s="5" t="s">
        <v>25</v>
      </c>
      <c r="G7" s="7" t="s">
        <v>60</v>
      </c>
      <c r="H7" s="8">
        <v>200000</v>
      </c>
      <c r="I7" s="22">
        <v>200000</v>
      </c>
      <c r="J7" s="5" t="s">
        <v>16</v>
      </c>
      <c r="K7" s="9">
        <v>12</v>
      </c>
      <c r="L7" s="5">
        <v>15</v>
      </c>
      <c r="M7" s="5"/>
    </row>
    <row r="8" spans="1:15" ht="30" x14ac:dyDescent="0.25">
      <c r="A8" s="5" t="s">
        <v>66</v>
      </c>
      <c r="B8" s="5" t="s">
        <v>94</v>
      </c>
      <c r="C8" s="6" t="s">
        <v>12</v>
      </c>
      <c r="D8" s="5" t="s">
        <v>67</v>
      </c>
      <c r="E8" s="5">
        <v>1</v>
      </c>
      <c r="F8" s="5" t="s">
        <v>14</v>
      </c>
      <c r="G8" s="7" t="s">
        <v>68</v>
      </c>
      <c r="H8" s="8">
        <v>229000</v>
      </c>
      <c r="I8" s="22">
        <v>229000</v>
      </c>
      <c r="J8" s="5" t="s">
        <v>16</v>
      </c>
      <c r="K8" s="9">
        <v>12</v>
      </c>
      <c r="L8" s="5">
        <v>30</v>
      </c>
      <c r="M8" s="5"/>
      <c r="N8" s="10"/>
      <c r="O8" s="10"/>
    </row>
    <row r="9" spans="1:15" x14ac:dyDescent="0.25">
      <c r="A9" s="32" t="s">
        <v>74</v>
      </c>
      <c r="B9" s="33"/>
      <c r="C9" s="33"/>
      <c r="D9" s="33"/>
      <c r="E9" s="33"/>
      <c r="F9" s="33"/>
      <c r="G9" s="34"/>
      <c r="H9" s="11">
        <f>SUM(H4:H8)</f>
        <v>1217215.93</v>
      </c>
      <c r="I9" s="23">
        <f>SUM(I4:I8)</f>
        <v>1217214</v>
      </c>
      <c r="J9" s="12" t="s">
        <v>72</v>
      </c>
      <c r="K9" s="13" t="s">
        <v>72</v>
      </c>
      <c r="L9" s="14">
        <f>SUM(L4:L8)</f>
        <v>145</v>
      </c>
      <c r="M9" s="15"/>
    </row>
    <row r="10" spans="1:15" ht="30" x14ac:dyDescent="0.25">
      <c r="A10" s="5" t="s">
        <v>11</v>
      </c>
      <c r="B10" s="25" t="s">
        <v>96</v>
      </c>
      <c r="C10" s="6" t="s">
        <v>12</v>
      </c>
      <c r="D10" s="5" t="s">
        <v>13</v>
      </c>
      <c r="E10" s="5">
        <v>2</v>
      </c>
      <c r="F10" s="5" t="s">
        <v>14</v>
      </c>
      <c r="G10" s="7" t="s">
        <v>15</v>
      </c>
      <c r="H10" s="8">
        <v>119552</v>
      </c>
      <c r="I10" s="22">
        <v>96837</v>
      </c>
      <c r="J10" s="5" t="s">
        <v>16</v>
      </c>
      <c r="K10" s="9">
        <v>14</v>
      </c>
      <c r="L10" s="5"/>
      <c r="M10" s="5">
        <v>25</v>
      </c>
    </row>
    <row r="11" spans="1:15" ht="30" x14ac:dyDescent="0.25">
      <c r="A11" s="5" t="s">
        <v>17</v>
      </c>
      <c r="B11" s="24" t="s">
        <v>93</v>
      </c>
      <c r="C11" s="6" t="s">
        <v>12</v>
      </c>
      <c r="D11" s="5" t="s">
        <v>18</v>
      </c>
      <c r="E11" s="5">
        <v>2</v>
      </c>
      <c r="F11" s="5" t="s">
        <v>14</v>
      </c>
      <c r="G11" s="7" t="s">
        <v>19</v>
      </c>
      <c r="H11" s="8">
        <v>105600</v>
      </c>
      <c r="I11" s="22">
        <v>85536</v>
      </c>
      <c r="J11" s="5" t="s">
        <v>16</v>
      </c>
      <c r="K11" s="9">
        <v>14</v>
      </c>
      <c r="L11" s="5"/>
      <c r="M11" s="5">
        <v>22</v>
      </c>
      <c r="O11" s="3" t="s">
        <v>106</v>
      </c>
    </row>
    <row r="12" spans="1:15" ht="30" x14ac:dyDescent="0.25">
      <c r="A12" s="5" t="s">
        <v>20</v>
      </c>
      <c r="B12" s="24" t="s">
        <v>97</v>
      </c>
      <c r="C12" s="6" t="s">
        <v>12</v>
      </c>
      <c r="D12" s="5" t="s">
        <v>21</v>
      </c>
      <c r="E12" s="5">
        <v>2</v>
      </c>
      <c r="F12" s="5" t="s">
        <v>14</v>
      </c>
      <c r="G12" s="7" t="s">
        <v>22</v>
      </c>
      <c r="H12" s="8">
        <v>72000</v>
      </c>
      <c r="I12" s="22">
        <v>58320</v>
      </c>
      <c r="J12" s="5" t="s">
        <v>16</v>
      </c>
      <c r="K12" s="9">
        <v>13</v>
      </c>
      <c r="L12" s="5"/>
      <c r="M12" s="5">
        <v>15</v>
      </c>
    </row>
    <row r="13" spans="1:15" ht="30" x14ac:dyDescent="0.25">
      <c r="A13" s="5" t="s">
        <v>23</v>
      </c>
      <c r="B13" s="24" t="s">
        <v>98</v>
      </c>
      <c r="C13" s="6" t="s">
        <v>12</v>
      </c>
      <c r="D13" s="5" t="s">
        <v>24</v>
      </c>
      <c r="E13" s="5">
        <v>2</v>
      </c>
      <c r="F13" s="5" t="s">
        <v>25</v>
      </c>
      <c r="G13" s="7" t="s">
        <v>26</v>
      </c>
      <c r="H13" s="8">
        <v>88000</v>
      </c>
      <c r="I13" s="22">
        <v>64800</v>
      </c>
      <c r="J13" s="5" t="s">
        <v>16</v>
      </c>
      <c r="K13" s="9">
        <v>9</v>
      </c>
      <c r="L13" s="5"/>
      <c r="M13" s="5">
        <v>40</v>
      </c>
    </row>
    <row r="14" spans="1:15" ht="30" x14ac:dyDescent="0.25">
      <c r="A14" s="5" t="s">
        <v>27</v>
      </c>
      <c r="B14" s="24" t="s">
        <v>99</v>
      </c>
      <c r="C14" s="6" t="s">
        <v>12</v>
      </c>
      <c r="D14" s="5" t="s">
        <v>18</v>
      </c>
      <c r="E14" s="5">
        <v>2</v>
      </c>
      <c r="F14" s="5" t="s">
        <v>25</v>
      </c>
      <c r="G14" s="7" t="s">
        <v>19</v>
      </c>
      <c r="H14" s="8">
        <v>72000</v>
      </c>
      <c r="I14" s="22">
        <v>58320</v>
      </c>
      <c r="J14" s="5" t="s">
        <v>16</v>
      </c>
      <c r="K14" s="9">
        <v>14</v>
      </c>
      <c r="L14" s="5"/>
      <c r="M14" s="5">
        <v>30</v>
      </c>
    </row>
    <row r="15" spans="1:15" ht="30" x14ac:dyDescent="0.25">
      <c r="A15" s="5" t="s">
        <v>28</v>
      </c>
      <c r="B15" s="24" t="s">
        <v>100</v>
      </c>
      <c r="C15" s="6" t="s">
        <v>12</v>
      </c>
      <c r="D15" s="5" t="s">
        <v>29</v>
      </c>
      <c r="E15" s="5">
        <v>2</v>
      </c>
      <c r="F15" s="5" t="s">
        <v>25</v>
      </c>
      <c r="G15" s="7" t="s">
        <v>30</v>
      </c>
      <c r="H15" s="8">
        <v>36000</v>
      </c>
      <c r="I15" s="22">
        <v>29160</v>
      </c>
      <c r="J15" s="5" t="s">
        <v>16</v>
      </c>
      <c r="K15" s="9">
        <v>14</v>
      </c>
      <c r="L15" s="5"/>
      <c r="M15" s="5">
        <v>15</v>
      </c>
    </row>
    <row r="16" spans="1:15" ht="30" x14ac:dyDescent="0.25">
      <c r="A16" s="5" t="s">
        <v>31</v>
      </c>
      <c r="B16" s="24" t="s">
        <v>101</v>
      </c>
      <c r="C16" s="6" t="s">
        <v>12</v>
      </c>
      <c r="D16" s="5" t="s">
        <v>29</v>
      </c>
      <c r="E16" s="5">
        <v>2</v>
      </c>
      <c r="F16" s="5" t="s">
        <v>14</v>
      </c>
      <c r="G16" s="7" t="s">
        <v>32</v>
      </c>
      <c r="H16" s="8">
        <v>120000</v>
      </c>
      <c r="I16" s="22">
        <v>97200</v>
      </c>
      <c r="J16" s="5" t="s">
        <v>16</v>
      </c>
      <c r="K16" s="9">
        <v>14</v>
      </c>
      <c r="L16" s="5"/>
      <c r="M16" s="5">
        <v>25</v>
      </c>
    </row>
    <row r="17" spans="1:13" ht="30" x14ac:dyDescent="0.25">
      <c r="A17" s="5" t="s">
        <v>33</v>
      </c>
      <c r="B17" s="24" t="s">
        <v>102</v>
      </c>
      <c r="C17" s="6" t="s">
        <v>12</v>
      </c>
      <c r="D17" s="5" t="s">
        <v>34</v>
      </c>
      <c r="E17" s="5">
        <v>2</v>
      </c>
      <c r="F17" s="5" t="s">
        <v>25</v>
      </c>
      <c r="G17" s="7" t="s">
        <v>35</v>
      </c>
      <c r="H17" s="8">
        <v>48000</v>
      </c>
      <c r="I17" s="22">
        <v>38880</v>
      </c>
      <c r="J17" s="5" t="s">
        <v>16</v>
      </c>
      <c r="K17" s="9">
        <v>14</v>
      </c>
      <c r="L17" s="5"/>
      <c r="M17" s="5">
        <v>20</v>
      </c>
    </row>
    <row r="18" spans="1:13" ht="30" x14ac:dyDescent="0.25">
      <c r="A18" s="5" t="s">
        <v>41</v>
      </c>
      <c r="B18" s="24" t="s">
        <v>81</v>
      </c>
      <c r="C18" s="6" t="s">
        <v>12</v>
      </c>
      <c r="D18" s="5" t="s">
        <v>42</v>
      </c>
      <c r="E18" s="5">
        <v>2</v>
      </c>
      <c r="F18" s="5" t="s">
        <v>14</v>
      </c>
      <c r="G18" s="7" t="s">
        <v>43</v>
      </c>
      <c r="H18" s="8">
        <v>288000</v>
      </c>
      <c r="I18" s="22">
        <v>233280</v>
      </c>
      <c r="J18" s="5" t="s">
        <v>16</v>
      </c>
      <c r="K18" s="9">
        <v>15</v>
      </c>
      <c r="L18" s="5"/>
      <c r="M18" s="5">
        <v>80</v>
      </c>
    </row>
    <row r="19" spans="1:13" ht="30" x14ac:dyDescent="0.25">
      <c r="A19" s="5" t="s">
        <v>44</v>
      </c>
      <c r="B19" s="24" t="s">
        <v>82</v>
      </c>
      <c r="C19" s="6" t="s">
        <v>12</v>
      </c>
      <c r="D19" s="5" t="s">
        <v>45</v>
      </c>
      <c r="E19" s="5">
        <v>2</v>
      </c>
      <c r="F19" s="5" t="s">
        <v>25</v>
      </c>
      <c r="G19" s="7" t="s">
        <v>46</v>
      </c>
      <c r="H19" s="8">
        <v>49140</v>
      </c>
      <c r="I19" s="22">
        <v>39803</v>
      </c>
      <c r="J19" s="5" t="s">
        <v>16</v>
      </c>
      <c r="K19" s="9">
        <v>12</v>
      </c>
      <c r="L19" s="5"/>
      <c r="M19" s="5">
        <v>25</v>
      </c>
    </row>
    <row r="20" spans="1:13" ht="30" x14ac:dyDescent="0.25">
      <c r="A20" s="5" t="s">
        <v>47</v>
      </c>
      <c r="B20" s="24" t="s">
        <v>83</v>
      </c>
      <c r="C20" s="6" t="s">
        <v>12</v>
      </c>
      <c r="D20" s="5" t="s">
        <v>21</v>
      </c>
      <c r="E20" s="5">
        <v>2</v>
      </c>
      <c r="F20" s="5" t="s">
        <v>25</v>
      </c>
      <c r="G20" s="7" t="s">
        <v>22</v>
      </c>
      <c r="H20" s="8">
        <v>66000</v>
      </c>
      <c r="I20" s="22">
        <v>53460</v>
      </c>
      <c r="J20" s="5" t="s">
        <v>16</v>
      </c>
      <c r="K20" s="9">
        <v>14</v>
      </c>
      <c r="L20" s="5"/>
      <c r="M20" s="5">
        <v>30</v>
      </c>
    </row>
    <row r="21" spans="1:13" ht="30" x14ac:dyDescent="0.25">
      <c r="A21" s="5" t="s">
        <v>49</v>
      </c>
      <c r="B21" s="24" t="s">
        <v>84</v>
      </c>
      <c r="C21" s="6" t="s">
        <v>12</v>
      </c>
      <c r="D21" s="5" t="s">
        <v>45</v>
      </c>
      <c r="E21" s="5">
        <v>2</v>
      </c>
      <c r="F21" s="5" t="s">
        <v>14</v>
      </c>
      <c r="G21" s="7" t="s">
        <v>50</v>
      </c>
      <c r="H21" s="8">
        <v>76800</v>
      </c>
      <c r="I21" s="22">
        <v>62208</v>
      </c>
      <c r="J21" s="5" t="s">
        <v>16</v>
      </c>
      <c r="K21" s="9">
        <v>13</v>
      </c>
      <c r="L21" s="5"/>
      <c r="M21" s="5">
        <v>16</v>
      </c>
    </row>
    <row r="22" spans="1:13" ht="30" x14ac:dyDescent="0.25">
      <c r="A22" s="5" t="s">
        <v>51</v>
      </c>
      <c r="B22" s="24" t="s">
        <v>85</v>
      </c>
      <c r="C22" s="6" t="s">
        <v>12</v>
      </c>
      <c r="D22" s="5" t="s">
        <v>52</v>
      </c>
      <c r="E22" s="5">
        <v>2</v>
      </c>
      <c r="F22" s="5" t="s">
        <v>25</v>
      </c>
      <c r="G22" s="7" t="s">
        <v>53</v>
      </c>
      <c r="H22" s="8">
        <v>36000</v>
      </c>
      <c r="I22" s="22">
        <v>29160</v>
      </c>
      <c r="J22" s="5" t="s">
        <v>16</v>
      </c>
      <c r="K22" s="9">
        <v>14</v>
      </c>
      <c r="L22" s="5"/>
      <c r="M22" s="5">
        <v>15</v>
      </c>
    </row>
    <row r="23" spans="1:13" ht="30" x14ac:dyDescent="0.25">
      <c r="A23" s="5" t="s">
        <v>54</v>
      </c>
      <c r="B23" s="24" t="s">
        <v>86</v>
      </c>
      <c r="C23" s="6" t="s">
        <v>12</v>
      </c>
      <c r="D23" s="5" t="s">
        <v>13</v>
      </c>
      <c r="E23" s="5">
        <v>2</v>
      </c>
      <c r="F23" s="5" t="s">
        <v>14</v>
      </c>
      <c r="G23" s="7" t="s">
        <v>55</v>
      </c>
      <c r="H23" s="8">
        <v>71570</v>
      </c>
      <c r="I23" s="22">
        <v>57972</v>
      </c>
      <c r="J23" s="5" t="s">
        <v>16</v>
      </c>
      <c r="K23" s="9">
        <v>14</v>
      </c>
      <c r="L23" s="5"/>
      <c r="M23" s="5">
        <v>15</v>
      </c>
    </row>
    <row r="24" spans="1:13" ht="30" x14ac:dyDescent="0.25">
      <c r="A24" s="5" t="s">
        <v>56</v>
      </c>
      <c r="B24" s="24" t="s">
        <v>87</v>
      </c>
      <c r="C24" s="6" t="s">
        <v>12</v>
      </c>
      <c r="D24" s="5" t="s">
        <v>45</v>
      </c>
      <c r="E24" s="5">
        <v>2</v>
      </c>
      <c r="F24" s="5" t="s">
        <v>25</v>
      </c>
      <c r="G24" s="7" t="s">
        <v>50</v>
      </c>
      <c r="H24" s="8">
        <v>30800</v>
      </c>
      <c r="I24" s="22">
        <v>24948</v>
      </c>
      <c r="J24" s="5" t="s">
        <v>16</v>
      </c>
      <c r="K24" s="9">
        <v>13</v>
      </c>
      <c r="L24" s="5"/>
      <c r="M24" s="5">
        <v>14</v>
      </c>
    </row>
    <row r="25" spans="1:13" ht="30" x14ac:dyDescent="0.25">
      <c r="A25" s="5" t="s">
        <v>57</v>
      </c>
      <c r="B25" s="5" t="s">
        <v>88</v>
      </c>
      <c r="C25" s="6" t="s">
        <v>12</v>
      </c>
      <c r="D25" s="5" t="s">
        <v>29</v>
      </c>
      <c r="E25" s="5">
        <v>2</v>
      </c>
      <c r="F25" s="5" t="s">
        <v>25</v>
      </c>
      <c r="G25" s="7" t="s">
        <v>58</v>
      </c>
      <c r="H25" s="8">
        <v>28800</v>
      </c>
      <c r="I25" s="22">
        <v>23328</v>
      </c>
      <c r="J25" s="5" t="s">
        <v>16</v>
      </c>
      <c r="K25" s="9">
        <v>14</v>
      </c>
      <c r="L25" s="5"/>
      <c r="M25" s="5">
        <v>12</v>
      </c>
    </row>
    <row r="26" spans="1:13" ht="30" x14ac:dyDescent="0.25">
      <c r="A26" s="5" t="s">
        <v>61</v>
      </c>
      <c r="B26" s="5" t="s">
        <v>89</v>
      </c>
      <c r="C26" s="6" t="s">
        <v>12</v>
      </c>
      <c r="D26" s="5" t="s">
        <v>18</v>
      </c>
      <c r="E26" s="5">
        <v>2</v>
      </c>
      <c r="F26" s="5" t="s">
        <v>14</v>
      </c>
      <c r="G26" s="7" t="s">
        <v>37</v>
      </c>
      <c r="H26" s="8">
        <v>144000</v>
      </c>
      <c r="I26" s="22">
        <v>116640</v>
      </c>
      <c r="J26" s="5" t="s">
        <v>16</v>
      </c>
      <c r="K26" s="9">
        <v>13</v>
      </c>
      <c r="L26" s="5"/>
      <c r="M26" s="5">
        <v>30</v>
      </c>
    </row>
    <row r="27" spans="1:13" ht="30" x14ac:dyDescent="0.25">
      <c r="A27" s="5" t="s">
        <v>62</v>
      </c>
      <c r="B27" s="5" t="s">
        <v>90</v>
      </c>
      <c r="C27" s="6" t="s">
        <v>12</v>
      </c>
      <c r="D27" s="5" t="s">
        <v>42</v>
      </c>
      <c r="E27" s="5">
        <v>2</v>
      </c>
      <c r="F27" s="5" t="s">
        <v>25</v>
      </c>
      <c r="G27" s="7" t="s">
        <v>43</v>
      </c>
      <c r="H27" s="8">
        <v>72000</v>
      </c>
      <c r="I27" s="22">
        <v>58320</v>
      </c>
      <c r="J27" s="5" t="s">
        <v>16</v>
      </c>
      <c r="K27" s="9">
        <v>15</v>
      </c>
      <c r="L27" s="5"/>
      <c r="M27" s="5">
        <v>30</v>
      </c>
    </row>
    <row r="28" spans="1:13" ht="30" x14ac:dyDescent="0.25">
      <c r="A28" s="5" t="s">
        <v>63</v>
      </c>
      <c r="B28" s="5" t="s">
        <v>91</v>
      </c>
      <c r="C28" s="6" t="s">
        <v>12</v>
      </c>
      <c r="D28" s="5" t="s">
        <v>42</v>
      </c>
      <c r="E28" s="5">
        <v>2</v>
      </c>
      <c r="F28" s="5" t="s">
        <v>14</v>
      </c>
      <c r="G28" s="7" t="s">
        <v>43</v>
      </c>
      <c r="H28" s="8">
        <v>144000</v>
      </c>
      <c r="I28" s="22">
        <v>116640</v>
      </c>
      <c r="J28" s="5" t="s">
        <v>16</v>
      </c>
      <c r="K28" s="9">
        <v>15</v>
      </c>
      <c r="L28" s="5"/>
      <c r="M28" s="5">
        <v>40</v>
      </c>
    </row>
    <row r="29" spans="1:13" ht="30" x14ac:dyDescent="0.25">
      <c r="A29" s="5" t="s">
        <v>64</v>
      </c>
      <c r="B29" s="5" t="s">
        <v>92</v>
      </c>
      <c r="C29" s="6" t="s">
        <v>12</v>
      </c>
      <c r="D29" s="5" t="s">
        <v>21</v>
      </c>
      <c r="E29" s="5">
        <v>2</v>
      </c>
      <c r="F29" s="5" t="s">
        <v>25</v>
      </c>
      <c r="G29" s="7" t="s">
        <v>65</v>
      </c>
      <c r="H29" s="8">
        <v>33000</v>
      </c>
      <c r="I29" s="22">
        <v>26730</v>
      </c>
      <c r="J29" s="5" t="s">
        <v>16</v>
      </c>
      <c r="K29" s="9">
        <v>13</v>
      </c>
      <c r="L29" s="5"/>
      <c r="M29" s="5">
        <v>15</v>
      </c>
    </row>
    <row r="30" spans="1:13" x14ac:dyDescent="0.25">
      <c r="A30" s="32" t="s">
        <v>75</v>
      </c>
      <c r="B30" s="33"/>
      <c r="C30" s="33"/>
      <c r="D30" s="33"/>
      <c r="E30" s="33"/>
      <c r="F30" s="33"/>
      <c r="G30" s="34"/>
      <c r="H30" s="11">
        <f>SUM(H10:H29)</f>
        <v>1701262</v>
      </c>
      <c r="I30" s="11">
        <f>SUM(I10:I29)</f>
        <v>1371542</v>
      </c>
      <c r="J30" s="12" t="s">
        <v>72</v>
      </c>
      <c r="K30" s="13" t="s">
        <v>72</v>
      </c>
      <c r="L30" s="12" t="s">
        <v>72</v>
      </c>
      <c r="M30" s="15">
        <f>SUM(M10:M29)</f>
        <v>514</v>
      </c>
    </row>
    <row r="31" spans="1:13" x14ac:dyDescent="0.25">
      <c r="A31" s="35" t="s">
        <v>77</v>
      </c>
      <c r="B31" s="36"/>
      <c r="C31" s="36"/>
      <c r="D31" s="36"/>
      <c r="E31" s="36"/>
      <c r="F31" s="36"/>
      <c r="G31" s="37"/>
      <c r="H31" s="16">
        <f>SUM(H30+H9)</f>
        <v>2918477.9299999997</v>
      </c>
      <c r="I31" s="16">
        <f>SUM(I30+I9)</f>
        <v>2588756</v>
      </c>
      <c r="J31" s="17"/>
      <c r="K31" s="18"/>
      <c r="L31" s="19">
        <v>145</v>
      </c>
      <c r="M31" s="19">
        <v>514</v>
      </c>
    </row>
    <row r="32" spans="1:13" x14ac:dyDescent="0.25">
      <c r="A32" s="30" t="s">
        <v>71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</row>
    <row r="33" spans="1:13" ht="30" x14ac:dyDescent="0.25">
      <c r="A33" s="5" t="s">
        <v>70</v>
      </c>
      <c r="B33" s="5"/>
      <c r="C33" s="6" t="s">
        <v>12</v>
      </c>
      <c r="D33" s="5" t="s">
        <v>34</v>
      </c>
      <c r="E33" s="5">
        <v>2</v>
      </c>
      <c r="F33" s="5" t="s">
        <v>25</v>
      </c>
      <c r="G33" s="7" t="s">
        <v>73</v>
      </c>
      <c r="H33" s="20">
        <v>65980</v>
      </c>
      <c r="I33" s="5">
        <v>0</v>
      </c>
      <c r="J33" s="5" t="s">
        <v>76</v>
      </c>
      <c r="K33" s="5"/>
      <c r="L33" s="5"/>
      <c r="M33" s="5"/>
    </row>
    <row r="37" spans="1:13" x14ac:dyDescent="0.25">
      <c r="J37" s="26"/>
      <c r="K37" s="27"/>
      <c r="L37" s="27"/>
      <c r="M37" s="27"/>
    </row>
    <row r="38" spans="1:13" x14ac:dyDescent="0.25">
      <c r="J38" s="27"/>
      <c r="K38" s="27"/>
      <c r="L38" s="27"/>
      <c r="M38" s="27"/>
    </row>
    <row r="39" spans="1:13" x14ac:dyDescent="0.25">
      <c r="J39" s="27"/>
      <c r="K39" s="27"/>
      <c r="L39" s="27"/>
      <c r="M39" s="27"/>
    </row>
    <row r="40" spans="1:13" ht="54.4" customHeight="1" x14ac:dyDescent="0.25">
      <c r="J40" s="27"/>
      <c r="K40" s="27"/>
      <c r="L40" s="27"/>
      <c r="M40" s="27"/>
    </row>
    <row r="45" spans="1:13" x14ac:dyDescent="0.25">
      <c r="H45" s="10"/>
      <c r="I45" s="10"/>
    </row>
  </sheetData>
  <sortState ref="A4:M29">
    <sortCondition ref="E4:E29"/>
  </sortState>
  <mergeCells count="7">
    <mergeCell ref="J37:M40"/>
    <mergeCell ref="A2:M2"/>
    <mergeCell ref="A1:C1"/>
    <mergeCell ref="A32:M32"/>
    <mergeCell ref="A30:G30"/>
    <mergeCell ref="A9:G9"/>
    <mergeCell ref="A31:G3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Głowacka-Rypińska</dc:creator>
  <cp:lastModifiedBy>Anna Koroś-Czubak</cp:lastModifiedBy>
  <cp:revision>1</cp:revision>
  <cp:lastPrinted>2022-03-17T12:25:20Z</cp:lastPrinted>
  <dcterms:created xsi:type="dcterms:W3CDTF">2022-02-18T09:55:57Z</dcterms:created>
  <dcterms:modified xsi:type="dcterms:W3CDTF">2022-03-17T14:16:26Z</dcterms:modified>
  <dc:language>en-US</dc:language>
</cp:coreProperties>
</file>