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2760" yWindow="32760" windowWidth="19440" windowHeight="9390"/>
  </bookViews>
  <sheets>
    <sheet name="załącznik nr 1- min. wymagania" sheetId="8" r:id="rId1"/>
    <sheet name="załączenik 2 - formularz ofert." sheetId="7" r:id="rId2"/>
    <sheet name="tabela 1" sheetId="1" r:id="rId3"/>
    <sheet name="tabela 2" sheetId="3" r:id="rId4"/>
  </sheets>
  <definedNames>
    <definedName name="_xlnm.Print_Area" localSheetId="0">'załącznik nr 1- min. wymagania'!$A$1:$C$36</definedName>
  </definedNames>
  <calcPr calcId="125725"/>
</workbook>
</file>

<file path=xl/calcChain.xml><?xml version="1.0" encoding="utf-8"?>
<calcChain xmlns="http://schemas.openxmlformats.org/spreadsheetml/2006/main">
  <c r="I28" i="7"/>
  <c r="I29"/>
  <c r="G28"/>
  <c r="G29"/>
  <c r="E28"/>
  <c r="E29"/>
  <c r="J34"/>
  <c r="J32"/>
  <c r="J31"/>
  <c r="J30"/>
  <c r="J29"/>
  <c r="K29"/>
  <c r="J28"/>
  <c r="K28"/>
  <c r="J27"/>
  <c r="J9"/>
  <c r="J10"/>
  <c r="J11"/>
  <c r="J12"/>
  <c r="J14"/>
  <c r="J15"/>
  <c r="J16"/>
  <c r="J17"/>
  <c r="J18"/>
  <c r="J19"/>
  <c r="J20"/>
  <c r="J21"/>
  <c r="J22"/>
  <c r="J23"/>
  <c r="J24"/>
  <c r="J25"/>
  <c r="G19" i="1"/>
  <c r="H19"/>
  <c r="F19"/>
  <c r="G14" i="3"/>
  <c r="H14"/>
  <c r="F14"/>
  <c r="K13" i="1"/>
  <c r="I11" i="3"/>
  <c r="K11"/>
  <c r="I8"/>
  <c r="K8"/>
  <c r="I13" i="1"/>
  <c r="I16"/>
  <c r="K16"/>
  <c r="I10"/>
  <c r="K10"/>
  <c r="I14" i="3"/>
  <c r="I19" i="1"/>
  <c r="K20"/>
</calcChain>
</file>

<file path=xl/sharedStrings.xml><?xml version="1.0" encoding="utf-8"?>
<sst xmlns="http://schemas.openxmlformats.org/spreadsheetml/2006/main" count="155" uniqueCount="118">
  <si>
    <t>L.p.</t>
  </si>
  <si>
    <t>Cena jednostkowa brutto</t>
  </si>
  <si>
    <t xml:space="preserve">Rodzaj badania </t>
  </si>
  <si>
    <t>Zakres badania*</t>
  </si>
  <si>
    <t>rtg klatki piersiowej (duży obrazek)
ekg spoczynkowe</t>
  </si>
  <si>
    <t>powyżej 50 lat</t>
  </si>
  <si>
    <t>co 3 lata</t>
  </si>
  <si>
    <t>Podział wiekowy</t>
  </si>
  <si>
    <t>Okres*</t>
  </si>
  <si>
    <t>co 2 lata</t>
  </si>
  <si>
    <t>Lp.</t>
  </si>
  <si>
    <t>Tabela 1</t>
  </si>
  <si>
    <t>Cennik badań wykonywanych przez lekarzy specjalistów</t>
  </si>
  <si>
    <t>Laryngolog</t>
  </si>
  <si>
    <t>Neurolog</t>
  </si>
  <si>
    <t>Okulista</t>
  </si>
  <si>
    <t>Aminotransferaza alaninowa</t>
  </si>
  <si>
    <t>Bilirubina całkowita</t>
  </si>
  <si>
    <t>Cholesterol całkowity</t>
  </si>
  <si>
    <t>Glukoza</t>
  </si>
  <si>
    <t>Kreatynina</t>
  </si>
  <si>
    <t>Cennik  szczepionek</t>
  </si>
  <si>
    <t>Cennik badań laboratoryjnych i badań pomocniczych</t>
  </si>
  <si>
    <t>Koszt dodatkowych badań i/lub konsultacji płatny wg cennika na usługi dodatkowe.</t>
  </si>
  <si>
    <t>* w uzasadninych przypadkach lekarz medycyny pracy może rozszerzyć zakres badań o dodatkowe badania i/lub konsultacje, 
uzasadniając to w dokumentacji medycznej oraz na druku 1 egz. skierowania na badania zwracanego wystawiającemu skierowanie.</t>
  </si>
  <si>
    <t>w codziennym rozkładzie czasu służby</t>
  </si>
  <si>
    <r>
      <rPr>
        <b/>
        <sz val="9"/>
        <rFont val="Calibri"/>
        <family val="2"/>
        <charset val="238"/>
      </rPr>
      <t>0d 40</t>
    </r>
    <r>
      <rPr>
        <sz val="9"/>
        <color indexed="8"/>
        <rFont val="Calibri"/>
        <family val="2"/>
        <charset val="238"/>
      </rPr>
      <t xml:space="preserve"> </t>
    </r>
    <r>
      <rPr>
        <b/>
        <sz val="9"/>
        <color indexed="8"/>
        <rFont val="Calibri"/>
        <family val="2"/>
        <charset val="238"/>
      </rPr>
      <t>do 50 roku życia</t>
    </r>
    <r>
      <rPr>
        <sz val="9"/>
        <color indexed="8"/>
        <rFont val="Calibri"/>
        <family val="2"/>
        <charset val="238"/>
      </rPr>
      <t xml:space="preserve">
</t>
    </r>
  </si>
  <si>
    <t>badanie przez lekarza medycyny pracy (wydanie orzeczenia)</t>
  </si>
  <si>
    <t>do 40 roku życia</t>
  </si>
  <si>
    <t>morfologia +płytki, poziom glukozy, 
badanie ogólne moczu</t>
  </si>
  <si>
    <t>lekarskie</t>
  </si>
  <si>
    <t>laboratoryjne</t>
  </si>
  <si>
    <t>konsultacyjne</t>
  </si>
  <si>
    <t>rtg. Klatki piersiowej  - duzy obrazek</t>
  </si>
  <si>
    <t>mofrologia+ płytki krwi,
poziom glukozy,
cholesterol,
trójglicerydy
badanie ogólne moczu</t>
  </si>
  <si>
    <t>* w uzasadnionych przypadkach lekarz medycyny pracy może zlecić przeprowadzenie  badań w innym zakresie, w tym badań psychologicznych, oraz wskazać wcześniejszy termin kolejnych badań uzasadniając to w dokumentacji medycznej strażaka</t>
  </si>
  <si>
    <r>
      <rPr>
        <b/>
        <sz val="9"/>
        <color indexed="8"/>
        <rFont val="Calibri"/>
        <family val="2"/>
        <charset val="238"/>
      </rPr>
      <t>do 40 roku życia</t>
    </r>
    <r>
      <rPr>
        <sz val="9"/>
        <color indexed="8"/>
        <rFont val="Calibri"/>
        <family val="2"/>
        <charset val="238"/>
      </rPr>
      <t xml:space="preserve">
</t>
    </r>
  </si>
  <si>
    <t>co rok</t>
  </si>
  <si>
    <t>powyżej 40 roku życia</t>
  </si>
  <si>
    <t>mofrologia z rozmazem, płytki krwi,
poziom glukozy,
kreatynina
cholesterol,
ALAT,
trójglicerydy
bilirubina,
badanie ogólne moczu</t>
  </si>
  <si>
    <t>rtg klatki piersiowej (duży obrazek) - co 2 lata,
ekg spoczynkowe - co 2 lata,
spiromertia- co 2 lata,</t>
  </si>
  <si>
    <t>rtg klatki piersiowej (duży obrazek) - co 2 lata,
ekg spoczynkowe 
ekg wysiłkowe- co 2 lata,
spiromertia- co 2 lata,</t>
  </si>
  <si>
    <t>badanie przez lekarza Medycyny Pracy (wydanie orzeczenia),
okulista**,
laryngolog**,
neurolog**</t>
  </si>
  <si>
    <t>** konsultacja co 2 lata</t>
  </si>
  <si>
    <t>badanie ogolne moczu</t>
  </si>
  <si>
    <t>spirometria</t>
  </si>
  <si>
    <t>Morfologia +płytki krwi</t>
  </si>
  <si>
    <t>trójglicerydy</t>
  </si>
  <si>
    <t xml:space="preserve">badanie przez lekarza Medycyny Pracy (wydanie orzeczenia),
okulista**, 
laryngolog**, 
neurolog**  </t>
  </si>
  <si>
    <t>Badanie EKG spoczynkowe</t>
  </si>
  <si>
    <t>Badanie EKG wysiłkowe</t>
  </si>
  <si>
    <t>Szczepionka przeciwko tężcowi i błonicy</t>
  </si>
  <si>
    <t>razem</t>
  </si>
  <si>
    <t>Wartość brutto 
(kol. 7 x kol. 8)</t>
  </si>
  <si>
    <t>od 01.03.2025</t>
  </si>
  <si>
    <t>do 28.02.2027</t>
  </si>
  <si>
    <t>razem w roku kalendarzowym:</t>
  </si>
  <si>
    <t>Ilość osób</t>
  </si>
  <si>
    <t>razem na czas trwania umowy</t>
  </si>
  <si>
    <t>razem w roku kalendarzowym</t>
  </si>
  <si>
    <t>Badanie lekarza medycyny pracy</t>
  </si>
  <si>
    <t>Pozostałe badania funkcjonariuszy i pracowników Państwowej Straży Pożarnej</t>
  </si>
  <si>
    <r>
      <t xml:space="preserve">Badania kontrolne
funkcjonariuszy i pracowników PSP* - </t>
    </r>
    <r>
      <rPr>
        <sz val="8"/>
        <rFont val="Calibri"/>
        <family val="2"/>
        <charset val="238"/>
      </rPr>
      <t>badanie przez lekarza profilaktyka 
i wydanie orzeczenia</t>
    </r>
    <r>
      <rPr>
        <sz val="9"/>
        <rFont val="Calibri"/>
        <family val="2"/>
        <charset val="238"/>
      </rPr>
      <t xml:space="preserve"> </t>
    </r>
  </si>
  <si>
    <r>
      <t xml:space="preserve">Badania psychologiczne **
</t>
    </r>
    <r>
      <rPr>
        <sz val="8"/>
        <rFont val="Calibri"/>
        <family val="2"/>
        <charset val="238"/>
      </rPr>
      <t xml:space="preserve">w zakresie psychologii transportu
 badanie przez uprawnionego psychologa </t>
    </r>
    <r>
      <rPr>
        <b/>
        <sz val="9"/>
        <rFont val="Calibri"/>
        <family val="2"/>
        <charset val="238"/>
      </rPr>
      <t xml:space="preserve">
</t>
    </r>
    <r>
      <rPr>
        <sz val="8"/>
        <rFont val="Calibri"/>
        <family val="2"/>
        <charset val="238"/>
      </rPr>
      <t>i wydanie orzeczenia psychologicznego</t>
    </r>
  </si>
  <si>
    <r>
      <t>Badania psychologiczne 
dla osób kierujących pojazdami słuzbowymi kat.B -</t>
    </r>
    <r>
      <rPr>
        <sz val="8"/>
        <rFont val="Calibri"/>
        <family val="2"/>
        <charset val="238"/>
      </rPr>
      <t>badanie przez uprawnionego psychologa 
i wydanie orzeczenia psychologicznego</t>
    </r>
  </si>
  <si>
    <t>17.</t>
  </si>
  <si>
    <t>18.</t>
  </si>
  <si>
    <t>19.</t>
  </si>
  <si>
    <t>20.</t>
  </si>
  <si>
    <t>21.</t>
  </si>
  <si>
    <t>22.</t>
  </si>
  <si>
    <t>23.</t>
  </si>
  <si>
    <r>
      <t xml:space="preserve">Badanie lekarskie kwalifikujące do szczepienia
</t>
    </r>
    <r>
      <rPr>
        <sz val="8"/>
        <rFont val="Calibri"/>
        <family val="2"/>
        <charset val="238"/>
      </rPr>
      <t>przeprowadzenie kwalifikacyjnego badania lekarskiego, wydanie książeczki szczepień lub dokonanie wpisu do książeczki szczepień, iniekcja; szczepionka płatna dodatkowo</t>
    </r>
  </si>
  <si>
    <t>Koszt dodatkowych badań i/lub konsultacji płatny wg cennika.</t>
  </si>
  <si>
    <t>Koszt dodatkowych badań i/lub konsultacji, oznaczonych * lub ** płatny wg cennika.</t>
  </si>
  <si>
    <t xml:space="preserve">Formularz ofertowy na profilaktyczne badania lekarskie  </t>
  </si>
  <si>
    <r>
      <rPr>
        <b/>
        <sz val="8"/>
        <color indexed="8"/>
        <rFont val="Czcionka tekstu podstawowego"/>
        <charset val="238"/>
      </rPr>
      <t>**</t>
    </r>
    <r>
      <rPr>
        <sz val="8"/>
        <color indexed="8"/>
        <rFont val="Czcionka tekstu podstawowego"/>
        <family val="2"/>
        <charset val="238"/>
      </rPr>
      <t xml:space="preserve"> Cena na podstawie </t>
    </r>
    <r>
      <rPr>
        <sz val="8"/>
        <color indexed="8"/>
        <rFont val="Calibri"/>
        <family val="2"/>
        <charset val="238"/>
      </rPr>
      <t xml:space="preserve">§13 </t>
    </r>
    <r>
      <rPr>
        <sz val="8"/>
        <color indexed="8"/>
        <rFont val="Czcionka tekstu podstawowego"/>
        <family val="2"/>
        <charset val="238"/>
      </rPr>
      <t>rozporządzenia Ministra Zdrowia z dnia 08.07.2014 r. w sprawie badań psychologicznych osób ubiegających się o uprawnienia do kieorwania pojazdami, kierowców oraz osób wykonujących pracę na stanowisku kierowcy (Dz.U z 2014 r. poz. 937)</t>
    </r>
  </si>
  <si>
    <t>….......................................................</t>
  </si>
  <si>
    <r>
      <t xml:space="preserve">Rtg klatki piersiowej </t>
    </r>
    <r>
      <rPr>
        <sz val="8"/>
        <rFont val="Calibri"/>
        <family val="2"/>
        <charset val="238"/>
      </rPr>
      <t>(pełnowymiarowe)</t>
    </r>
  </si>
  <si>
    <t>Cennik badań / usług</t>
  </si>
  <si>
    <r>
      <t xml:space="preserve">Badania lekarskie 
osób kierujących pojazdami uprzywilejowanymi - </t>
    </r>
    <r>
      <rPr>
        <sz val="8"/>
        <rFont val="Calibri"/>
        <family val="2"/>
        <charset val="238"/>
      </rPr>
      <t xml:space="preserve"> badanie przez uprawnionego lekarza  i wydanie orzeczenia oraz wykonanie wymaganych konsultacji specjalistycznych oraz badań diagnostycznych</t>
    </r>
  </si>
  <si>
    <r>
      <t xml:space="preserve">Badanie lekarskie dla osób kierujących pojazdami słuzbowymi  Kat. B prawa jazdy - </t>
    </r>
    <r>
      <rPr>
        <sz val="8"/>
        <rFont val="Calibri"/>
        <family val="2"/>
        <charset val="238"/>
      </rPr>
      <t xml:space="preserve"> badanie przez uprawnionego lekarza  i wydanie orzeczenia oraz wykonanie wymaganych konsultacji specjalistycznych oraz badań diagnostycznych</t>
    </r>
    <r>
      <rPr>
        <b/>
        <sz val="9"/>
        <rFont val="Calibri"/>
        <family val="2"/>
        <charset val="238"/>
      </rPr>
      <t xml:space="preserve">
</t>
    </r>
  </si>
  <si>
    <t>koszt 2025
kol.3xkol.4</t>
  </si>
  <si>
    <t>Wartość brutto 
(kol. 3 x kol. 10)</t>
  </si>
  <si>
    <t>koszt 2027
kol.3xkol.8</t>
  </si>
  <si>
    <r>
      <t xml:space="preserve">koszt 2026
</t>
    </r>
    <r>
      <rPr>
        <b/>
        <sz val="8"/>
        <rFont val="Calibri"/>
        <family val="2"/>
        <charset val="238"/>
      </rPr>
      <t>kol.3x kol.6</t>
    </r>
  </si>
  <si>
    <t>liczba  osób do badań</t>
  </si>
  <si>
    <t xml:space="preserve"> </t>
  </si>
  <si>
    <t>liczby osób i zakresu  badań  profilaktycznych dla pracowników cywilnych oraz  strażaków pełniacych słuzbę</t>
  </si>
  <si>
    <t xml:space="preserve">Informacja dotycząca </t>
  </si>
  <si>
    <t>(podpis Oferenta)</t>
  </si>
  <si>
    <t>Załącznik nr 2 - formularz ofertowy</t>
  </si>
  <si>
    <t>Wymagania minimalne</t>
  </si>
  <si>
    <t>1.</t>
  </si>
  <si>
    <t>Pracownicy skierowani na badania winni być obsługiwani poza kolejnością zgodnie z ustalonym harmonogramem badań(na konkretną godzinę).</t>
  </si>
  <si>
    <t>2.</t>
  </si>
  <si>
    <t xml:space="preserve">Materiał do badań winien być pobierany na bieżąco po zgłoszeniu się pracownika i okazaniu zlecenia wykonania badań. </t>
  </si>
  <si>
    <t>3.</t>
  </si>
  <si>
    <t xml:space="preserve">Punkt poboru materiału do badań winien być czynny w dni robocze. </t>
  </si>
  <si>
    <t>4.</t>
  </si>
  <si>
    <t>Wyniki badań muszą być dostępne w terminie do 7 dni od momentu ich wykonania.</t>
  </si>
  <si>
    <t>5.</t>
  </si>
  <si>
    <t>Konsultacje lekarskie winny być przeprowadzone w terminie do 7 dni od daty zgłoszenia się pracownika do rejestracji przychodni i okazaniu zlecenia wykonania odpowiednich konsultacji zgodnie z ustalonym harmonogramem w dni robocze.</t>
  </si>
  <si>
    <t>6.</t>
  </si>
  <si>
    <t>Miejsce wykonywania przedmiotu zamówienia musi być zlokalizowane na terenie miasta Siedlce.</t>
  </si>
  <si>
    <t>7.</t>
  </si>
  <si>
    <t>W przypadku skierowania osoby na badania specjalistyczne lub laboratoryjne nie ujęte w formularzu cenowym Wykonawca zobowiązany będzie rozliczyć je po cenie nie wyższej niż w cenniku świadczeń medycznych danej jednostki medycznej.</t>
  </si>
  <si>
    <t>8.</t>
  </si>
  <si>
    <t xml:space="preserve">Badania i konsultacje wykonywane będą w oparciu o bieżące potrzeby Zamawiającego. Zamówienie będzie realizowane w okresie od dnia 01.03.2025 r. do dnia 28.02.2027 r., bądź też do czasu wyczerpania kwoty umowy, w zależności co nastąpi wcześniej. </t>
  </si>
  <si>
    <t>9.</t>
  </si>
  <si>
    <t>W przypadku wykonania mniejszej ilości badań i konsultacji niż określone powyżej szacunkowe ilości w okresie obowiązywania umowy, Wykonawcy nie przysługuje żadne roszczenie.</t>
  </si>
  <si>
    <t>Akceptuję spełnienie wszystkich wymagań minimalnych określonych w załączniku nr 1</t>
  </si>
  <si>
    <t>Załącznik nr 1</t>
  </si>
  <si>
    <t xml:space="preserve">                                                   Podpis oferenta</t>
  </si>
  <si>
    <t>tabela 1</t>
  </si>
  <si>
    <t>tabela 2</t>
  </si>
  <si>
    <t>liczby osób i zakresu okresowych profilaktycznych badań lekarskich dla strażaków 
pełniacych służbę w zmianowym rozkładzie czasu słuzby</t>
  </si>
  <si>
    <t>……………………………….…………………………………………………</t>
  </si>
</sst>
</file>

<file path=xl/styles.xml><?xml version="1.0" encoding="utf-8"?>
<styleSheet xmlns="http://schemas.openxmlformats.org/spreadsheetml/2006/main">
  <numFmts count="1">
    <numFmt numFmtId="164" formatCode="#,##0.00\ &quot;zł&quot;"/>
  </numFmts>
  <fonts count="35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9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b/>
      <sz val="9"/>
      <name val="Calibri"/>
      <family val="2"/>
      <charset val="238"/>
    </font>
    <font>
      <sz val="8"/>
      <name val="Czcionka tekstu podstawowego"/>
      <family val="2"/>
      <charset val="238"/>
    </font>
    <font>
      <sz val="8"/>
      <color indexed="8"/>
      <name val="Czcionka tekstu podstawowego"/>
      <family val="2"/>
      <charset val="238"/>
    </font>
    <font>
      <sz val="8"/>
      <color indexed="8"/>
      <name val="Calibri"/>
      <family val="2"/>
      <charset val="238"/>
    </font>
    <font>
      <sz val="9"/>
      <name val="Calibri"/>
      <family val="2"/>
      <charset val="238"/>
    </font>
    <font>
      <b/>
      <sz val="8"/>
      <name val="Calibri"/>
      <family val="2"/>
      <charset val="238"/>
    </font>
    <font>
      <sz val="8"/>
      <name val="Calibri"/>
      <family val="2"/>
      <charset val="238"/>
    </font>
    <font>
      <b/>
      <sz val="8"/>
      <color indexed="8"/>
      <name val="Czcionka tekstu podstawowego"/>
      <charset val="238"/>
    </font>
    <font>
      <sz val="8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zcionka tekstu podstawowego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i/>
      <sz val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  <font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12"/>
      <color rgb="FF00000A"/>
      <name val="Times New Roman"/>
      <family val="1"/>
      <charset val="238"/>
    </font>
    <font>
      <b/>
      <sz val="11"/>
      <color rgb="FF00000A"/>
      <name val="Times New Roman"/>
      <family val="1"/>
      <charset val="238"/>
    </font>
    <font>
      <sz val="11"/>
      <color rgb="FF00000A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08">
    <xf numFmtId="0" fontId="0" fillId="0" borderId="0" xfId="0"/>
    <xf numFmtId="0" fontId="0" fillId="0" borderId="0" xfId="0" applyAlignment="1">
      <alignment horizontal="left"/>
    </xf>
    <xf numFmtId="0" fontId="12" fillId="0" borderId="0" xfId="0" applyFont="1"/>
    <xf numFmtId="0" fontId="13" fillId="0" borderId="0" xfId="0" applyFont="1"/>
    <xf numFmtId="0" fontId="14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7" fillId="0" borderId="0" xfId="0" applyFont="1"/>
    <xf numFmtId="0" fontId="18" fillId="0" borderId="0" xfId="0" applyFont="1"/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wrapText="1"/>
    </xf>
    <xf numFmtId="0" fontId="22" fillId="0" borderId="0" xfId="0" applyFont="1"/>
    <xf numFmtId="4" fontId="22" fillId="0" borderId="0" xfId="0" applyNumberFormat="1" applyFont="1"/>
    <xf numFmtId="0" fontId="13" fillId="0" borderId="0" xfId="0" applyFont="1" applyAlignment="1">
      <alignment horizontal="right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center"/>
    </xf>
    <xf numFmtId="0" fontId="23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wrapText="1"/>
    </xf>
    <xf numFmtId="0" fontId="20" fillId="0" borderId="0" xfId="0" applyFont="1" applyBorder="1" applyAlignment="1">
      <alignment wrapText="1"/>
    </xf>
    <xf numFmtId="0" fontId="21" fillId="0" borderId="0" xfId="0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24" fillId="0" borderId="1" xfId="1" applyNumberFormat="1" applyFont="1" applyBorder="1" applyAlignment="1">
      <alignment horizontal="center" vertical="center" wrapText="1"/>
    </xf>
    <xf numFmtId="0" fontId="24" fillId="0" borderId="1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164" fontId="15" fillId="0" borderId="6" xfId="0" applyNumberFormat="1" applyFont="1" applyBorder="1" applyAlignment="1">
      <alignment horizontal="center" vertical="center"/>
    </xf>
    <xf numFmtId="164" fontId="13" fillId="0" borderId="6" xfId="0" applyNumberFormat="1" applyFont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/>
    </xf>
    <xf numFmtId="164" fontId="0" fillId="0" borderId="0" xfId="0" applyNumberFormat="1"/>
    <xf numFmtId="164" fontId="22" fillId="0" borderId="0" xfId="0" applyNumberFormat="1" applyFont="1"/>
    <xf numFmtId="0" fontId="27" fillId="0" borderId="7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164" fontId="13" fillId="0" borderId="9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textRotation="90" wrapText="1"/>
    </xf>
    <xf numFmtId="0" fontId="16" fillId="0" borderId="8" xfId="0" applyFont="1" applyBorder="1" applyAlignment="1">
      <alignment horizontal="center" vertical="center" textRotation="90" wrapText="1"/>
    </xf>
    <xf numFmtId="0" fontId="23" fillId="0" borderId="4" xfId="0" applyFont="1" applyBorder="1" applyAlignment="1">
      <alignment horizontal="center" vertical="center"/>
    </xf>
    <xf numFmtId="164" fontId="21" fillId="0" borderId="1" xfId="0" applyNumberFormat="1" applyFont="1" applyBorder="1" applyAlignment="1">
      <alignment vertical="center" wrapText="1"/>
    </xf>
    <xf numFmtId="164" fontId="19" fillId="0" borderId="4" xfId="0" applyNumberFormat="1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164" fontId="21" fillId="0" borderId="4" xfId="0" applyNumberFormat="1" applyFont="1" applyBorder="1" applyAlignment="1">
      <alignment horizontal="center" vertical="center" wrapText="1"/>
    </xf>
    <xf numFmtId="164" fontId="19" fillId="0" borderId="4" xfId="0" applyNumberFormat="1" applyFont="1" applyBorder="1" applyAlignment="1">
      <alignment vertical="center"/>
    </xf>
    <xf numFmtId="0" fontId="24" fillId="0" borderId="1" xfId="0" applyFont="1" applyBorder="1" applyAlignment="1">
      <alignment horizontal="center" vertical="center"/>
    </xf>
    <xf numFmtId="164" fontId="24" fillId="0" borderId="1" xfId="0" applyNumberFormat="1" applyFont="1" applyBorder="1" applyAlignment="1">
      <alignment horizontal="center" vertical="center"/>
    </xf>
    <xf numFmtId="164" fontId="24" fillId="0" borderId="1" xfId="0" applyNumberFormat="1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/>
    </xf>
    <xf numFmtId="164" fontId="21" fillId="0" borderId="0" xfId="0" applyNumberFormat="1" applyFont="1" applyBorder="1" applyAlignment="1">
      <alignment vertical="center" wrapText="1"/>
    </xf>
    <xf numFmtId="164" fontId="21" fillId="0" borderId="0" xfId="0" applyNumberFormat="1" applyFont="1" applyBorder="1" applyAlignment="1">
      <alignment horizontal="center" vertical="center"/>
    </xf>
    <xf numFmtId="164" fontId="21" fillId="0" borderId="0" xfId="0" applyNumberFormat="1" applyFont="1" applyBorder="1" applyAlignment="1">
      <alignment horizontal="right" vertical="center"/>
    </xf>
    <xf numFmtId="0" fontId="23" fillId="0" borderId="1" xfId="0" applyFont="1" applyBorder="1" applyAlignment="1">
      <alignment horizontal="left" vertical="center" wrapText="1"/>
    </xf>
    <xf numFmtId="164" fontId="20" fillId="2" borderId="0" xfId="0" applyNumberFormat="1" applyFont="1" applyFill="1" applyBorder="1" applyAlignment="1">
      <alignment horizontal="center" vertical="center"/>
    </xf>
    <xf numFmtId="4" fontId="21" fillId="0" borderId="0" xfId="0" applyNumberFormat="1" applyFont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164" fontId="20" fillId="0" borderId="1" xfId="0" applyNumberFormat="1" applyFont="1" applyBorder="1" applyAlignment="1">
      <alignment horizontal="center" wrapText="1"/>
    </xf>
    <xf numFmtId="164" fontId="20" fillId="0" borderId="2" xfId="0" applyNumberFormat="1" applyFont="1" applyBorder="1" applyAlignment="1">
      <alignment horizontal="center" wrapText="1"/>
    </xf>
    <xf numFmtId="164" fontId="21" fillId="0" borderId="1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vertical="center"/>
    </xf>
    <xf numFmtId="0" fontId="21" fillId="0" borderId="4" xfId="0" applyFont="1" applyBorder="1" applyAlignment="1">
      <alignment vertical="center"/>
    </xf>
    <xf numFmtId="0" fontId="21" fillId="0" borderId="1" xfId="0" applyFont="1" applyBorder="1" applyAlignment="1">
      <alignment horizontal="left" vertical="top" wrapText="1"/>
    </xf>
    <xf numFmtId="0" fontId="0" fillId="0" borderId="0" xfId="0" applyAlignment="1"/>
    <xf numFmtId="0" fontId="21" fillId="0" borderId="7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right" vertical="center" wrapText="1"/>
    </xf>
    <xf numFmtId="0" fontId="20" fillId="0" borderId="5" xfId="0" applyFont="1" applyBorder="1" applyAlignment="1">
      <alignment horizontal="center" vertical="center"/>
    </xf>
    <xf numFmtId="0" fontId="21" fillId="0" borderId="5" xfId="0" applyFont="1" applyBorder="1" applyAlignment="1">
      <alignment horizontal="left" vertical="center" wrapText="1"/>
    </xf>
    <xf numFmtId="164" fontId="21" fillId="0" borderId="5" xfId="0" applyNumberFormat="1" applyFont="1" applyBorder="1" applyAlignment="1">
      <alignment horizontal="center" vertical="center" wrapText="1"/>
    </xf>
    <xf numFmtId="164" fontId="24" fillId="0" borderId="5" xfId="0" applyNumberFormat="1" applyFont="1" applyBorder="1" applyAlignment="1">
      <alignment horizontal="center" vertical="center"/>
    </xf>
    <xf numFmtId="164" fontId="24" fillId="0" borderId="5" xfId="0" applyNumberFormat="1" applyFont="1" applyBorder="1" applyAlignment="1">
      <alignment horizontal="right" vertical="center"/>
    </xf>
    <xf numFmtId="0" fontId="20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wrapText="1"/>
    </xf>
    <xf numFmtId="164" fontId="20" fillId="0" borderId="6" xfId="0" applyNumberFormat="1" applyFont="1" applyBorder="1" applyAlignment="1">
      <alignment horizontal="center" wrapText="1"/>
    </xf>
    <xf numFmtId="164" fontId="24" fillId="0" borderId="6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164" fontId="24" fillId="0" borderId="6" xfId="0" applyNumberFormat="1" applyFont="1" applyBorder="1" applyAlignment="1">
      <alignment horizontal="right" vertical="center"/>
    </xf>
    <xf numFmtId="164" fontId="24" fillId="0" borderId="4" xfId="0" applyNumberFormat="1" applyFont="1" applyBorder="1" applyAlignment="1">
      <alignment horizontal="center" vertical="center"/>
    </xf>
    <xf numFmtId="164" fontId="24" fillId="0" borderId="3" xfId="0" applyNumberFormat="1" applyFont="1" applyBorder="1" applyAlignment="1">
      <alignment horizontal="right" vertical="center"/>
    </xf>
    <xf numFmtId="0" fontId="20" fillId="0" borderId="5" xfId="0" applyFont="1" applyBorder="1" applyAlignment="1">
      <alignment wrapText="1"/>
    </xf>
    <xf numFmtId="164" fontId="20" fillId="0" borderId="5" xfId="0" applyNumberFormat="1" applyFont="1" applyBorder="1" applyAlignment="1">
      <alignment horizontal="center" wrapText="1"/>
    </xf>
    <xf numFmtId="0" fontId="19" fillId="0" borderId="5" xfId="0" applyFont="1" applyBorder="1" applyAlignment="1">
      <alignment horizontal="center" vertical="center"/>
    </xf>
    <xf numFmtId="0" fontId="21" fillId="0" borderId="6" xfId="0" applyFont="1" applyBorder="1" applyAlignment="1">
      <alignment horizontal="left" vertical="center" wrapText="1"/>
    </xf>
    <xf numFmtId="164" fontId="21" fillId="0" borderId="6" xfId="0" applyNumberFormat="1" applyFont="1" applyBorder="1" applyAlignment="1">
      <alignment horizontal="center" vertical="center" wrapText="1"/>
    </xf>
    <xf numFmtId="0" fontId="18" fillId="0" borderId="2" xfId="0" applyFont="1" applyBorder="1" applyAlignment="1"/>
    <xf numFmtId="0" fontId="18" fillId="0" borderId="4" xfId="0" applyFont="1" applyBorder="1" applyAlignment="1"/>
    <xf numFmtId="164" fontId="18" fillId="0" borderId="4" xfId="0" applyNumberFormat="1" applyFont="1" applyBorder="1" applyAlignment="1">
      <alignment horizontal="center"/>
    </xf>
    <xf numFmtId="0" fontId="25" fillId="0" borderId="4" xfId="0" applyFont="1" applyBorder="1" applyAlignment="1">
      <alignment horizontal="center"/>
    </xf>
    <xf numFmtId="0" fontId="21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20" fillId="0" borderId="6" xfId="0" applyFont="1" applyBorder="1" applyAlignment="1">
      <alignment horizontal="left"/>
    </xf>
    <xf numFmtId="164" fontId="20" fillId="0" borderId="6" xfId="0" applyNumberFormat="1" applyFont="1" applyBorder="1" applyAlignment="1">
      <alignment horizontal="center"/>
    </xf>
    <xf numFmtId="0" fontId="24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right"/>
    </xf>
    <xf numFmtId="164" fontId="21" fillId="2" borderId="1" xfId="0" applyNumberFormat="1" applyFont="1" applyFill="1" applyBorder="1" applyAlignment="1">
      <alignment horizontal="center" vertical="center"/>
    </xf>
    <xf numFmtId="0" fontId="25" fillId="0" borderId="0" xfId="0" applyFont="1"/>
    <xf numFmtId="0" fontId="32" fillId="0" borderId="0" xfId="0" applyFont="1"/>
    <xf numFmtId="0" fontId="33" fillId="0" borderId="12" xfId="0" applyFont="1" applyBorder="1" applyAlignment="1">
      <alignment horizontal="center" wrapText="1"/>
    </xf>
    <xf numFmtId="0" fontId="33" fillId="0" borderId="13" xfId="0" applyFont="1" applyBorder="1" applyAlignment="1">
      <alignment horizontal="center" wrapText="1"/>
    </xf>
    <xf numFmtId="0" fontId="34" fillId="0" borderId="12" xfId="0" applyFont="1" applyBorder="1" applyAlignment="1">
      <alignment vertical="top" wrapText="1"/>
    </xf>
    <xf numFmtId="0" fontId="34" fillId="0" borderId="12" xfId="0" applyFont="1" applyBorder="1" applyAlignment="1">
      <alignment vertical="top" wrapText="1"/>
    </xf>
    <xf numFmtId="0" fontId="0" fillId="0" borderId="0" xfId="0" applyAlignment="1">
      <alignment horizontal="center"/>
    </xf>
    <xf numFmtId="0" fontId="24" fillId="0" borderId="1" xfId="1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wrapText="1"/>
    </xf>
    <xf numFmtId="0" fontId="21" fillId="0" borderId="0" xfId="0" applyFont="1" applyAlignment="1">
      <alignment horizontal="justify" vertical="center" wrapText="1"/>
    </xf>
    <xf numFmtId="0" fontId="21" fillId="0" borderId="0" xfId="0" applyFont="1" applyAlignment="1">
      <alignment horizontal="justify" vertical="center"/>
    </xf>
    <xf numFmtId="0" fontId="12" fillId="0" borderId="0" xfId="0" applyFont="1" applyAlignment="1">
      <alignment horizontal="left" vertical="center" wrapText="1"/>
    </xf>
    <xf numFmtId="0" fontId="21" fillId="0" borderId="2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24" fillId="0" borderId="1" xfId="1" applyNumberFormat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164" fontId="21" fillId="0" borderId="1" xfId="0" applyNumberFormat="1" applyFont="1" applyBorder="1" applyAlignment="1">
      <alignment horizontal="right" vertical="center"/>
    </xf>
    <xf numFmtId="0" fontId="21" fillId="0" borderId="1" xfId="0" applyFont="1" applyBorder="1" applyAlignment="1">
      <alignment horizontal="right"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3" fillId="0" borderId="0" xfId="0" applyFont="1" applyAlignment="1">
      <alignment horizontal="right"/>
    </xf>
    <xf numFmtId="0" fontId="23" fillId="0" borderId="5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164" fontId="15" fillId="0" borderId="5" xfId="0" applyNumberFormat="1" applyFont="1" applyBorder="1" applyAlignment="1">
      <alignment horizontal="center" vertical="center"/>
    </xf>
    <xf numFmtId="164" fontId="15" fillId="0" borderId="11" xfId="0" applyNumberFormat="1" applyFont="1" applyBorder="1" applyAlignment="1">
      <alignment horizontal="center" vertical="center"/>
    </xf>
    <xf numFmtId="164" fontId="15" fillId="0" borderId="6" xfId="0" applyNumberFormat="1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 textRotation="90" wrapText="1"/>
    </xf>
    <xf numFmtId="0" fontId="31" fillId="0" borderId="11" xfId="0" applyFont="1" applyBorder="1" applyAlignment="1">
      <alignment horizontal="center" vertical="center" textRotation="90" wrapText="1"/>
    </xf>
    <xf numFmtId="0" fontId="31" fillId="0" borderId="6" xfId="0" applyFont="1" applyBorder="1" applyAlignment="1">
      <alignment horizontal="center" vertical="center" textRotation="90" wrapText="1"/>
    </xf>
    <xf numFmtId="164" fontId="13" fillId="0" borderId="5" xfId="0" applyNumberFormat="1" applyFont="1" applyBorder="1" applyAlignment="1">
      <alignment horizontal="center" vertical="center"/>
    </xf>
    <xf numFmtId="164" fontId="13" fillId="0" borderId="11" xfId="0" applyNumberFormat="1" applyFont="1" applyBorder="1" applyAlignment="1">
      <alignment horizontal="center" vertical="center"/>
    </xf>
    <xf numFmtId="164" fontId="13" fillId="0" borderId="6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textRotation="90" wrapText="1"/>
    </xf>
    <xf numFmtId="0" fontId="16" fillId="0" borderId="11" xfId="0" applyFont="1" applyBorder="1" applyAlignment="1">
      <alignment horizontal="center" vertical="center" textRotation="90" wrapText="1"/>
    </xf>
    <xf numFmtId="0" fontId="16" fillId="0" borderId="6" xfId="0" applyFont="1" applyBorder="1" applyAlignment="1">
      <alignment horizontal="center" vertical="center" textRotation="90" wrapText="1"/>
    </xf>
    <xf numFmtId="0" fontId="18" fillId="0" borderId="0" xfId="0" applyFont="1" applyAlignment="1">
      <alignment horizontal="center" wrapText="1"/>
    </xf>
    <xf numFmtId="0" fontId="18" fillId="0" borderId="2" xfId="0" applyFont="1" applyBorder="1" applyAlignment="1">
      <alignment horizontal="right" vertical="center"/>
    </xf>
    <xf numFmtId="0" fontId="18" fillId="0" borderId="4" xfId="0" applyFont="1" applyBorder="1" applyAlignment="1">
      <alignment horizontal="right" vertical="center"/>
    </xf>
    <xf numFmtId="0" fontId="18" fillId="0" borderId="3" xfId="0" applyFont="1" applyBorder="1" applyAlignment="1">
      <alignment horizontal="right" vertical="center"/>
    </xf>
    <xf numFmtId="0" fontId="15" fillId="0" borderId="5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 textRotation="90" wrapText="1"/>
    </xf>
    <xf numFmtId="0" fontId="15" fillId="0" borderId="11" xfId="0" applyFont="1" applyBorder="1" applyAlignment="1">
      <alignment horizontal="center" vertical="center" textRotation="90" wrapText="1"/>
    </xf>
    <xf numFmtId="0" fontId="15" fillId="0" borderId="6" xfId="0" applyFont="1" applyBorder="1" applyAlignment="1">
      <alignment horizontal="center" vertical="center" textRotation="90" wrapText="1"/>
    </xf>
    <xf numFmtId="0" fontId="28" fillId="0" borderId="5" xfId="0" applyFont="1" applyBorder="1" applyAlignment="1">
      <alignment horizontal="center" vertical="center" textRotation="90" wrapText="1"/>
    </xf>
    <xf numFmtId="0" fontId="28" fillId="0" borderId="11" xfId="0" applyFont="1" applyBorder="1" applyAlignment="1">
      <alignment horizontal="center" vertical="center" textRotation="90" wrapText="1"/>
    </xf>
    <xf numFmtId="0" fontId="28" fillId="0" borderId="6" xfId="0" applyFont="1" applyBorder="1" applyAlignment="1">
      <alignment horizontal="center" vertical="center" textRotation="90" wrapText="1"/>
    </xf>
    <xf numFmtId="0" fontId="29" fillId="0" borderId="1" xfId="0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25" fillId="0" borderId="0" xfId="0" applyFont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0"/>
  <sheetViews>
    <sheetView tabSelected="1" topLeftCell="A3" workbookViewId="0">
      <selection activeCell="B29" sqref="B29"/>
    </sheetView>
  </sheetViews>
  <sheetFormatPr defaultRowHeight="14.25"/>
  <cols>
    <col min="1" max="1" width="5.125" customWidth="1"/>
    <col min="2" max="2" width="62.5" customWidth="1"/>
    <col min="3" max="3" width="11.75" customWidth="1"/>
  </cols>
  <sheetData>
    <row r="1" spans="1:3">
      <c r="C1" t="s">
        <v>112</v>
      </c>
    </row>
    <row r="4" spans="1:3" ht="15" thickBot="1"/>
    <row r="5" spans="1:3" ht="15" thickBot="1">
      <c r="A5" s="115" t="s">
        <v>10</v>
      </c>
      <c r="B5" s="116" t="s">
        <v>92</v>
      </c>
    </row>
    <row r="6" spans="1:3" ht="34.5" customHeight="1" thickBot="1">
      <c r="A6" s="118" t="s">
        <v>93</v>
      </c>
      <c r="B6" s="118" t="s">
        <v>94</v>
      </c>
    </row>
    <row r="7" spans="1:3" ht="15" hidden="1" thickBot="1">
      <c r="A7" s="118"/>
      <c r="B7" s="118"/>
    </row>
    <row r="8" spans="1:3" ht="31.5" customHeight="1" thickBot="1">
      <c r="A8" s="117" t="s">
        <v>95</v>
      </c>
      <c r="B8" s="117" t="s">
        <v>96</v>
      </c>
    </row>
    <row r="9" spans="1:3" ht="26.25" customHeight="1" thickBot="1">
      <c r="A9" s="117" t="s">
        <v>97</v>
      </c>
      <c r="B9" s="117" t="s">
        <v>98</v>
      </c>
    </row>
    <row r="10" spans="1:3" ht="27" customHeight="1" thickBot="1">
      <c r="A10" s="118" t="s">
        <v>99</v>
      </c>
      <c r="B10" s="118" t="s">
        <v>100</v>
      </c>
    </row>
    <row r="11" spans="1:3" ht="15" hidden="1" thickBot="1">
      <c r="A11" s="118"/>
      <c r="B11" s="118"/>
    </row>
    <row r="12" spans="1:3" ht="52.5" customHeight="1" thickBot="1">
      <c r="A12" s="118" t="s">
        <v>101</v>
      </c>
      <c r="B12" s="118" t="s">
        <v>102</v>
      </c>
    </row>
    <row r="13" spans="1:3" ht="15" hidden="1" thickBot="1">
      <c r="A13" s="118"/>
      <c r="B13" s="118"/>
    </row>
    <row r="14" spans="1:3" ht="35.25" customHeight="1" thickBot="1">
      <c r="A14" s="118" t="s">
        <v>103</v>
      </c>
      <c r="B14" s="118" t="s">
        <v>104</v>
      </c>
    </row>
    <row r="15" spans="1:3" ht="15" hidden="1" thickBot="1">
      <c r="A15" s="118"/>
      <c r="B15" s="118"/>
    </row>
    <row r="16" spans="1:3" ht="49.5" customHeight="1" thickBot="1">
      <c r="A16" s="118" t="s">
        <v>105</v>
      </c>
      <c r="B16" s="118" t="s">
        <v>106</v>
      </c>
    </row>
    <row r="17" spans="1:2" ht="15" hidden="1" thickBot="1">
      <c r="A17" s="118"/>
      <c r="B17" s="118"/>
    </row>
    <row r="18" spans="1:2" ht="28.5" customHeight="1" thickBot="1">
      <c r="A18" s="118" t="s">
        <v>107</v>
      </c>
      <c r="B18" s="118" t="s">
        <v>108</v>
      </c>
    </row>
    <row r="19" spans="1:2" ht="32.25" customHeight="1" thickBot="1">
      <c r="A19" s="118"/>
      <c r="B19" s="118"/>
    </row>
    <row r="20" spans="1:2" ht="20.25" customHeight="1" thickBot="1">
      <c r="A20" s="118" t="s">
        <v>109</v>
      </c>
      <c r="B20" s="118" t="s">
        <v>110</v>
      </c>
    </row>
    <row r="21" spans="1:2" ht="28.5" customHeight="1" thickBot="1">
      <c r="A21" s="118"/>
      <c r="B21" s="118"/>
    </row>
    <row r="25" spans="1:2" ht="15.75">
      <c r="B25" s="114" t="s">
        <v>111</v>
      </c>
    </row>
    <row r="29" spans="1:2" ht="15">
      <c r="B29" s="15" t="s">
        <v>117</v>
      </c>
    </row>
    <row r="30" spans="1:2">
      <c r="B30" t="s">
        <v>113</v>
      </c>
    </row>
  </sheetData>
  <mergeCells count="14">
    <mergeCell ref="A20:A21"/>
    <mergeCell ref="B20:B21"/>
    <mergeCell ref="A14:A15"/>
    <mergeCell ref="B14:B15"/>
    <mergeCell ref="A16:A17"/>
    <mergeCell ref="B16:B17"/>
    <mergeCell ref="A18:A19"/>
    <mergeCell ref="B18:B19"/>
    <mergeCell ref="A6:A7"/>
    <mergeCell ref="B6:B7"/>
    <mergeCell ref="A10:A11"/>
    <mergeCell ref="B10:B11"/>
    <mergeCell ref="A12:A13"/>
    <mergeCell ref="B12:B1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44"/>
  <sheetViews>
    <sheetView zoomScaleNormal="100" workbookViewId="0">
      <selection activeCell="A2" sqref="A2:K2"/>
    </sheetView>
  </sheetViews>
  <sheetFormatPr defaultRowHeight="14.25"/>
  <cols>
    <col min="1" max="1" width="4.375" customWidth="1"/>
    <col min="2" max="2" width="26.5" customWidth="1"/>
    <col min="3" max="3" width="9.75" customWidth="1"/>
    <col min="4" max="4" width="7.625" customWidth="1"/>
    <col min="5" max="5" width="8.75" customWidth="1"/>
    <col min="6" max="6" width="6.625" customWidth="1"/>
    <col min="7" max="7" width="8.75" customWidth="1"/>
    <col min="8" max="8" width="6.875" customWidth="1"/>
    <col min="9" max="9" width="7.625" customWidth="1"/>
    <col min="10" max="10" width="8.375" customWidth="1"/>
    <col min="11" max="11" width="12.25" customWidth="1"/>
    <col min="12" max="12" width="1.625" customWidth="1"/>
    <col min="13" max="23" width="9" hidden="1" customWidth="1"/>
  </cols>
  <sheetData>
    <row r="1" spans="1:11" ht="18.75" customHeight="1">
      <c r="A1" s="3"/>
      <c r="B1" s="3"/>
      <c r="C1" s="3"/>
      <c r="D1" s="3"/>
      <c r="E1" s="3"/>
      <c r="F1" s="3"/>
      <c r="G1" s="3"/>
      <c r="H1" s="3"/>
      <c r="I1" s="3" t="s">
        <v>91</v>
      </c>
      <c r="J1" s="3"/>
      <c r="K1" s="32"/>
    </row>
    <row r="2" spans="1:11" ht="15.75">
      <c r="A2" s="126" t="s">
        <v>75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</row>
    <row r="3" spans="1:11" ht="6" customHeight="1">
      <c r="A3" s="37"/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1" ht="14.25" customHeight="1">
      <c r="A4" s="123" t="s">
        <v>10</v>
      </c>
      <c r="B4" s="123" t="s">
        <v>79</v>
      </c>
      <c r="C4" s="121" t="s">
        <v>1</v>
      </c>
      <c r="D4" s="128" t="s">
        <v>86</v>
      </c>
      <c r="E4" s="129"/>
      <c r="F4" s="129"/>
      <c r="G4" s="129"/>
      <c r="H4" s="129"/>
      <c r="I4" s="129"/>
      <c r="J4" s="130"/>
      <c r="K4" s="121" t="s">
        <v>83</v>
      </c>
    </row>
    <row r="5" spans="1:11" ht="22.5" customHeight="1">
      <c r="A5" s="124"/>
      <c r="B5" s="124"/>
      <c r="C5" s="139"/>
      <c r="D5" s="137" t="s">
        <v>54</v>
      </c>
      <c r="E5" s="137" t="s">
        <v>82</v>
      </c>
      <c r="F5" s="138">
        <v>2026</v>
      </c>
      <c r="G5" s="138" t="s">
        <v>85</v>
      </c>
      <c r="H5" s="120" t="s">
        <v>55</v>
      </c>
      <c r="I5" s="120" t="s">
        <v>84</v>
      </c>
      <c r="J5" s="121" t="s">
        <v>52</v>
      </c>
      <c r="K5" s="139"/>
    </row>
    <row r="6" spans="1:11" ht="13.5" customHeight="1">
      <c r="A6" s="125"/>
      <c r="B6" s="125"/>
      <c r="C6" s="122"/>
      <c r="D6" s="137"/>
      <c r="E6" s="137"/>
      <c r="F6" s="138"/>
      <c r="G6" s="138"/>
      <c r="H6" s="120"/>
      <c r="I6" s="120"/>
      <c r="J6" s="122"/>
      <c r="K6" s="122"/>
    </row>
    <row r="7" spans="1:11" ht="11.25" customHeight="1">
      <c r="A7" s="97">
        <v>1</v>
      </c>
      <c r="B7" s="97">
        <v>2</v>
      </c>
      <c r="C7" s="105">
        <v>3</v>
      </c>
      <c r="D7" s="105">
        <v>4</v>
      </c>
      <c r="E7" s="105">
        <v>5</v>
      </c>
      <c r="F7" s="105">
        <v>6</v>
      </c>
      <c r="G7" s="105">
        <v>7</v>
      </c>
      <c r="H7" s="105">
        <v>8</v>
      </c>
      <c r="I7" s="105">
        <v>9</v>
      </c>
      <c r="J7" s="105">
        <v>10</v>
      </c>
      <c r="K7" s="10">
        <v>11</v>
      </c>
    </row>
    <row r="8" spans="1:11" ht="13.5" customHeight="1">
      <c r="A8" s="74" t="s">
        <v>12</v>
      </c>
      <c r="B8" s="75"/>
      <c r="C8" s="36"/>
      <c r="D8" s="36"/>
      <c r="E8" s="36"/>
      <c r="F8" s="36"/>
      <c r="G8" s="36"/>
      <c r="H8" s="36"/>
      <c r="I8" s="36"/>
      <c r="J8" s="36"/>
      <c r="K8" s="57"/>
    </row>
    <row r="9" spans="1:11" ht="20.100000000000001" customHeight="1">
      <c r="A9" s="78">
        <v>1</v>
      </c>
      <c r="B9" s="106" t="s">
        <v>60</v>
      </c>
      <c r="C9" s="107"/>
      <c r="D9" s="108">
        <v>92</v>
      </c>
      <c r="E9" s="90"/>
      <c r="F9" s="108">
        <v>123</v>
      </c>
      <c r="G9" s="90"/>
      <c r="H9" s="108">
        <v>34</v>
      </c>
      <c r="I9" s="90"/>
      <c r="J9" s="108">
        <f>D9+F9+H9</f>
        <v>249</v>
      </c>
      <c r="K9" s="92"/>
    </row>
    <row r="10" spans="1:11" ht="20.100000000000001" customHeight="1">
      <c r="A10" s="35">
        <v>2</v>
      </c>
      <c r="B10" s="14" t="s">
        <v>13</v>
      </c>
      <c r="C10" s="71"/>
      <c r="D10" s="34">
        <v>51</v>
      </c>
      <c r="E10" s="61"/>
      <c r="F10" s="33">
        <v>44</v>
      </c>
      <c r="G10" s="61"/>
      <c r="H10" s="33">
        <v>23</v>
      </c>
      <c r="I10" s="61"/>
      <c r="J10" s="60">
        <f t="shared" ref="J10:J25" si="0">D10+F10+H10</f>
        <v>118</v>
      </c>
      <c r="K10" s="62"/>
    </row>
    <row r="11" spans="1:11" ht="20.100000000000001" customHeight="1">
      <c r="A11" s="35">
        <v>3</v>
      </c>
      <c r="B11" s="14" t="s">
        <v>14</v>
      </c>
      <c r="C11" s="71"/>
      <c r="D11" s="34">
        <v>51</v>
      </c>
      <c r="E11" s="61"/>
      <c r="F11" s="33">
        <v>44</v>
      </c>
      <c r="G11" s="61"/>
      <c r="H11" s="33">
        <v>23</v>
      </c>
      <c r="I11" s="61"/>
      <c r="J11" s="60">
        <f t="shared" si="0"/>
        <v>118</v>
      </c>
      <c r="K11" s="62"/>
    </row>
    <row r="12" spans="1:11" ht="20.100000000000001" customHeight="1">
      <c r="A12" s="104">
        <v>4</v>
      </c>
      <c r="B12" s="95" t="s">
        <v>15</v>
      </c>
      <c r="C12" s="96"/>
      <c r="D12" s="79">
        <v>51</v>
      </c>
      <c r="E12" s="85"/>
      <c r="F12" s="39">
        <v>44</v>
      </c>
      <c r="G12" s="85"/>
      <c r="H12" s="39">
        <v>23</v>
      </c>
      <c r="I12" s="85"/>
      <c r="J12" s="110">
        <f t="shared" si="0"/>
        <v>118</v>
      </c>
      <c r="K12" s="86"/>
    </row>
    <row r="13" spans="1:11" ht="13.5" customHeight="1">
      <c r="A13" s="135" t="s">
        <v>22</v>
      </c>
      <c r="B13" s="136"/>
      <c r="C13" s="136"/>
      <c r="D13" s="36"/>
      <c r="E13" s="93"/>
      <c r="F13" s="26"/>
      <c r="G13" s="93"/>
      <c r="H13" s="26"/>
      <c r="I13" s="93"/>
      <c r="J13" s="26"/>
      <c r="K13" s="94"/>
    </row>
    <row r="14" spans="1:11" ht="22.5" customHeight="1">
      <c r="A14" s="87">
        <v>5</v>
      </c>
      <c r="B14" s="88" t="s">
        <v>16</v>
      </c>
      <c r="C14" s="89"/>
      <c r="D14" s="80">
        <v>92</v>
      </c>
      <c r="E14" s="90"/>
      <c r="F14" s="40">
        <v>121</v>
      </c>
      <c r="G14" s="90"/>
      <c r="H14" s="40">
        <v>34</v>
      </c>
      <c r="I14" s="90"/>
      <c r="J14" s="108">
        <f t="shared" si="0"/>
        <v>247</v>
      </c>
      <c r="K14" s="92"/>
    </row>
    <row r="15" spans="1:11" ht="22.5" customHeight="1">
      <c r="A15" s="12">
        <v>6</v>
      </c>
      <c r="B15" s="14" t="s">
        <v>44</v>
      </c>
      <c r="C15" s="71"/>
      <c r="D15" s="34">
        <v>92</v>
      </c>
      <c r="E15" s="61"/>
      <c r="F15" s="33">
        <v>123</v>
      </c>
      <c r="G15" s="61"/>
      <c r="H15" s="33">
        <v>34</v>
      </c>
      <c r="I15" s="61"/>
      <c r="J15" s="60">
        <f t="shared" si="0"/>
        <v>249</v>
      </c>
      <c r="K15" s="62"/>
    </row>
    <row r="16" spans="1:11" ht="22.5" customHeight="1">
      <c r="A16" s="12">
        <v>7</v>
      </c>
      <c r="B16" s="14" t="s">
        <v>46</v>
      </c>
      <c r="C16" s="71"/>
      <c r="D16" s="34">
        <v>92</v>
      </c>
      <c r="E16" s="61"/>
      <c r="F16" s="33">
        <v>123</v>
      </c>
      <c r="G16" s="61"/>
      <c r="H16" s="33">
        <v>34</v>
      </c>
      <c r="I16" s="61"/>
      <c r="J16" s="60">
        <f t="shared" si="0"/>
        <v>249</v>
      </c>
      <c r="K16" s="62"/>
    </row>
    <row r="17" spans="1:24" ht="22.5" customHeight="1">
      <c r="A17" s="12">
        <v>8</v>
      </c>
      <c r="B17" s="14" t="s">
        <v>17</v>
      </c>
      <c r="C17" s="71"/>
      <c r="D17" s="34">
        <v>92</v>
      </c>
      <c r="E17" s="61"/>
      <c r="F17" s="33">
        <v>121</v>
      </c>
      <c r="G17" s="61"/>
      <c r="H17" s="33">
        <v>34</v>
      </c>
      <c r="I17" s="61"/>
      <c r="J17" s="60">
        <f t="shared" si="0"/>
        <v>247</v>
      </c>
      <c r="K17" s="62"/>
    </row>
    <row r="18" spans="1:24" ht="22.5" customHeight="1">
      <c r="A18" s="12">
        <v>9</v>
      </c>
      <c r="B18" s="14" t="s">
        <v>18</v>
      </c>
      <c r="C18" s="71"/>
      <c r="D18" s="34">
        <v>92</v>
      </c>
      <c r="E18" s="61"/>
      <c r="F18" s="33">
        <v>123</v>
      </c>
      <c r="G18" s="61"/>
      <c r="H18" s="33">
        <v>34</v>
      </c>
      <c r="I18" s="61"/>
      <c r="J18" s="60">
        <f t="shared" si="0"/>
        <v>249</v>
      </c>
      <c r="K18" s="62"/>
    </row>
    <row r="19" spans="1:24" ht="22.5" customHeight="1">
      <c r="A19" s="12">
        <v>10</v>
      </c>
      <c r="B19" s="14" t="s">
        <v>19</v>
      </c>
      <c r="C19" s="71"/>
      <c r="D19" s="34">
        <v>92</v>
      </c>
      <c r="E19" s="61"/>
      <c r="F19" s="33">
        <v>123</v>
      </c>
      <c r="G19" s="61"/>
      <c r="H19" s="33">
        <v>34</v>
      </c>
      <c r="I19" s="61"/>
      <c r="J19" s="60">
        <f t="shared" si="0"/>
        <v>249</v>
      </c>
      <c r="K19" s="62"/>
    </row>
    <row r="20" spans="1:24" ht="22.5" customHeight="1">
      <c r="A20" s="12">
        <v>11</v>
      </c>
      <c r="B20" s="14" t="s">
        <v>20</v>
      </c>
      <c r="C20" s="71"/>
      <c r="D20" s="34">
        <v>92</v>
      </c>
      <c r="E20" s="61"/>
      <c r="F20" s="33">
        <v>121</v>
      </c>
      <c r="G20" s="61"/>
      <c r="H20" s="33">
        <v>34</v>
      </c>
      <c r="I20" s="61"/>
      <c r="J20" s="60">
        <f t="shared" si="0"/>
        <v>247</v>
      </c>
      <c r="K20" s="62"/>
    </row>
    <row r="21" spans="1:24" ht="22.5" customHeight="1">
      <c r="A21" s="12">
        <v>12</v>
      </c>
      <c r="B21" s="14" t="s">
        <v>47</v>
      </c>
      <c r="C21" s="71"/>
      <c r="D21" s="34">
        <v>92</v>
      </c>
      <c r="E21" s="61"/>
      <c r="F21" s="33">
        <v>123</v>
      </c>
      <c r="G21" s="61"/>
      <c r="H21" s="33">
        <v>34</v>
      </c>
      <c r="I21" s="61"/>
      <c r="J21" s="60">
        <f t="shared" si="0"/>
        <v>249</v>
      </c>
      <c r="K21" s="62"/>
    </row>
    <row r="22" spans="1:24" ht="22.5" customHeight="1">
      <c r="A22" s="12">
        <v>13</v>
      </c>
      <c r="B22" s="14" t="s">
        <v>45</v>
      </c>
      <c r="C22" s="71"/>
      <c r="D22" s="34">
        <v>52</v>
      </c>
      <c r="E22" s="61"/>
      <c r="F22" s="33">
        <v>59</v>
      </c>
      <c r="G22" s="61"/>
      <c r="H22" s="33">
        <v>4</v>
      </c>
      <c r="I22" s="61"/>
      <c r="J22" s="60">
        <f t="shared" si="0"/>
        <v>115</v>
      </c>
      <c r="K22" s="62"/>
    </row>
    <row r="23" spans="1:24" ht="22.5" customHeight="1">
      <c r="A23" s="12">
        <v>14</v>
      </c>
      <c r="B23" s="14" t="s">
        <v>78</v>
      </c>
      <c r="C23" s="71"/>
      <c r="D23" s="34">
        <v>57</v>
      </c>
      <c r="E23" s="61"/>
      <c r="F23" s="33">
        <v>53</v>
      </c>
      <c r="G23" s="61"/>
      <c r="H23" s="33">
        <v>14</v>
      </c>
      <c r="I23" s="61"/>
      <c r="J23" s="60">
        <f t="shared" si="0"/>
        <v>124</v>
      </c>
      <c r="K23" s="62"/>
    </row>
    <row r="24" spans="1:24" ht="22.5" customHeight="1">
      <c r="A24" s="12">
        <v>15</v>
      </c>
      <c r="B24" s="21" t="s">
        <v>49</v>
      </c>
      <c r="C24" s="72"/>
      <c r="D24" s="34">
        <v>71</v>
      </c>
      <c r="E24" s="61"/>
      <c r="F24" s="33">
        <v>75</v>
      </c>
      <c r="G24" s="61"/>
      <c r="H24" s="33">
        <v>31</v>
      </c>
      <c r="I24" s="61"/>
      <c r="J24" s="60">
        <f t="shared" si="0"/>
        <v>177</v>
      </c>
      <c r="K24" s="62"/>
    </row>
    <row r="25" spans="1:24" ht="22.5" customHeight="1">
      <c r="A25" s="82">
        <v>16</v>
      </c>
      <c r="B25" s="95" t="s">
        <v>50</v>
      </c>
      <c r="C25" s="96"/>
      <c r="D25" s="79">
        <v>12</v>
      </c>
      <c r="E25" s="85"/>
      <c r="F25" s="39">
        <v>29</v>
      </c>
      <c r="G25" s="85"/>
      <c r="H25" s="39">
        <v>9</v>
      </c>
      <c r="I25" s="85"/>
      <c r="J25" s="110">
        <f t="shared" si="0"/>
        <v>50</v>
      </c>
      <c r="K25" s="86"/>
    </row>
    <row r="26" spans="1:24" ht="15" customHeight="1">
      <c r="A26" s="100" t="s">
        <v>61</v>
      </c>
      <c r="B26" s="101"/>
      <c r="C26" s="102"/>
      <c r="D26" s="101"/>
      <c r="E26" s="93"/>
      <c r="F26" s="103"/>
      <c r="G26" s="93"/>
      <c r="H26" s="103"/>
      <c r="I26" s="93"/>
      <c r="J26" s="103"/>
      <c r="K26" s="94"/>
      <c r="L26" s="31"/>
      <c r="M26" s="63"/>
      <c r="N26" s="131"/>
      <c r="O26" s="131"/>
      <c r="P26" s="64"/>
      <c r="Q26" s="23"/>
      <c r="R26" s="65"/>
      <c r="S26" s="23"/>
      <c r="T26" s="65"/>
      <c r="U26" s="23"/>
      <c r="V26" s="65"/>
      <c r="W26" s="66"/>
      <c r="X26" s="44"/>
    </row>
    <row r="27" spans="1:24" ht="46.5">
      <c r="A27" s="87" t="s">
        <v>65</v>
      </c>
      <c r="B27" s="98" t="s">
        <v>62</v>
      </c>
      <c r="C27" s="99"/>
      <c r="D27" s="109">
        <v>3</v>
      </c>
      <c r="E27" s="90"/>
      <c r="F27" s="40">
        <v>3</v>
      </c>
      <c r="G27" s="90"/>
      <c r="H27" s="40">
        <v>0</v>
      </c>
      <c r="I27" s="90"/>
      <c r="J27" s="40">
        <f t="shared" ref="J27:J32" si="1">D27+F27+H27</f>
        <v>6</v>
      </c>
      <c r="K27" s="92"/>
      <c r="M27" s="15"/>
      <c r="N27" s="15"/>
      <c r="O27" s="15"/>
      <c r="P27" s="15"/>
      <c r="Q27" s="15"/>
      <c r="R27" s="15"/>
      <c r="S27" s="15"/>
      <c r="T27" s="15"/>
      <c r="U27" s="45"/>
      <c r="V27" s="16"/>
    </row>
    <row r="28" spans="1:24" ht="81">
      <c r="A28" s="12" t="s">
        <v>66</v>
      </c>
      <c r="B28" s="13" t="s">
        <v>80</v>
      </c>
      <c r="C28" s="73">
        <v>200</v>
      </c>
      <c r="D28" s="34">
        <v>17</v>
      </c>
      <c r="E28" s="61">
        <f t="shared" ref="E28:E29" si="2">C28*D28</f>
        <v>3400</v>
      </c>
      <c r="F28" s="33">
        <v>15</v>
      </c>
      <c r="G28" s="61">
        <f t="shared" ref="G28:G29" si="3">C28*F28</f>
        <v>3000</v>
      </c>
      <c r="H28" s="33">
        <v>5</v>
      </c>
      <c r="I28" s="61">
        <f t="shared" ref="I28:I29" si="4">C28*H28</f>
        <v>1000</v>
      </c>
      <c r="J28" s="33">
        <f t="shared" si="1"/>
        <v>37</v>
      </c>
      <c r="K28" s="62">
        <f t="shared" ref="K28:K29" si="5">C28*J28</f>
        <v>7400</v>
      </c>
    </row>
    <row r="29" spans="1:24" ht="46.5">
      <c r="A29" s="12" t="s">
        <v>67</v>
      </c>
      <c r="B29" s="13" t="s">
        <v>63</v>
      </c>
      <c r="C29" s="73">
        <v>150</v>
      </c>
      <c r="D29" s="34">
        <v>17</v>
      </c>
      <c r="E29" s="61">
        <f t="shared" si="2"/>
        <v>2550</v>
      </c>
      <c r="F29" s="33">
        <v>15</v>
      </c>
      <c r="G29" s="61">
        <f t="shared" si="3"/>
        <v>2250</v>
      </c>
      <c r="H29" s="33">
        <v>5</v>
      </c>
      <c r="I29" s="61">
        <f t="shared" si="4"/>
        <v>750</v>
      </c>
      <c r="J29" s="33">
        <f t="shared" si="1"/>
        <v>37</v>
      </c>
      <c r="K29" s="62">
        <f t="shared" si="5"/>
        <v>5550</v>
      </c>
      <c r="M29" s="22"/>
      <c r="N29" s="22"/>
      <c r="O29" s="22"/>
      <c r="P29" s="23"/>
      <c r="Q29" s="23"/>
      <c r="R29" s="23"/>
      <c r="S29" s="23"/>
      <c r="T29" s="23"/>
    </row>
    <row r="30" spans="1:24" ht="84.75" customHeight="1">
      <c r="A30" s="12" t="s">
        <v>68</v>
      </c>
      <c r="B30" s="76" t="s">
        <v>81</v>
      </c>
      <c r="C30" s="73"/>
      <c r="D30" s="34">
        <v>11</v>
      </c>
      <c r="E30" s="61"/>
      <c r="F30" s="33">
        <v>8</v>
      </c>
      <c r="G30" s="61"/>
      <c r="H30" s="33">
        <v>2</v>
      </c>
      <c r="I30" s="61"/>
      <c r="J30" s="33">
        <f t="shared" si="1"/>
        <v>21</v>
      </c>
      <c r="K30" s="62"/>
    </row>
    <row r="31" spans="1:24" ht="61.5" customHeight="1">
      <c r="A31" s="12" t="s">
        <v>69</v>
      </c>
      <c r="B31" s="13" t="s">
        <v>64</v>
      </c>
      <c r="C31" s="73"/>
      <c r="D31" s="34">
        <v>11</v>
      </c>
      <c r="E31" s="61"/>
      <c r="F31" s="33">
        <v>8</v>
      </c>
      <c r="G31" s="61"/>
      <c r="H31" s="33">
        <v>2</v>
      </c>
      <c r="I31" s="61"/>
      <c r="J31" s="33">
        <f t="shared" si="1"/>
        <v>21</v>
      </c>
      <c r="K31" s="62"/>
    </row>
    <row r="32" spans="1:24" ht="90" customHeight="1">
      <c r="A32" s="82" t="s">
        <v>70</v>
      </c>
      <c r="B32" s="83" t="s">
        <v>72</v>
      </c>
      <c r="C32" s="84"/>
      <c r="D32" s="79">
        <v>12</v>
      </c>
      <c r="E32" s="85"/>
      <c r="F32" s="39">
        <v>1</v>
      </c>
      <c r="G32" s="85"/>
      <c r="H32" s="39">
        <v>7</v>
      </c>
      <c r="I32" s="85"/>
      <c r="J32" s="39">
        <f t="shared" si="1"/>
        <v>20</v>
      </c>
      <c r="K32" s="86"/>
    </row>
    <row r="33" spans="1:23" ht="14.25" customHeight="1">
      <c r="A33" s="142" t="s">
        <v>21</v>
      </c>
      <c r="B33" s="143"/>
      <c r="C33" s="58"/>
      <c r="D33" s="56"/>
      <c r="E33" s="93"/>
      <c r="F33" s="59"/>
      <c r="G33" s="93"/>
      <c r="H33" s="59"/>
      <c r="I33" s="93"/>
      <c r="J33" s="59"/>
      <c r="K33" s="94"/>
    </row>
    <row r="34" spans="1:23" ht="24.75" customHeight="1">
      <c r="A34" s="87" t="s">
        <v>71</v>
      </c>
      <c r="B34" s="88" t="s">
        <v>51</v>
      </c>
      <c r="C34" s="89"/>
      <c r="D34" s="80">
        <v>12</v>
      </c>
      <c r="E34" s="90"/>
      <c r="F34" s="40">
        <v>1</v>
      </c>
      <c r="G34" s="90"/>
      <c r="H34" s="40">
        <v>7</v>
      </c>
      <c r="I34" s="90"/>
      <c r="J34" s="91">
        <f>D34+F34+H34</f>
        <v>20</v>
      </c>
      <c r="K34" s="92"/>
    </row>
    <row r="35" spans="1:23">
      <c r="A35" s="12"/>
      <c r="B35" s="81" t="s">
        <v>59</v>
      </c>
      <c r="C35" s="11"/>
      <c r="D35" s="27"/>
      <c r="E35" s="55"/>
      <c r="F35" s="27"/>
      <c r="G35" s="55"/>
      <c r="H35" s="27"/>
      <c r="I35" s="61"/>
      <c r="J35" s="70"/>
      <c r="K35" s="112"/>
      <c r="L35" s="68"/>
      <c r="Q35" s="119"/>
      <c r="R35" s="119"/>
      <c r="S35" s="119"/>
      <c r="T35" s="119"/>
      <c r="U35" s="119"/>
      <c r="V35" s="119"/>
      <c r="W35" s="119"/>
    </row>
    <row r="36" spans="1:23">
      <c r="A36" s="140"/>
      <c r="B36" s="141"/>
      <c r="C36" s="141"/>
      <c r="D36" s="141"/>
      <c r="E36" s="141"/>
      <c r="F36" s="141"/>
      <c r="G36" s="141"/>
      <c r="H36" s="141"/>
      <c r="I36" s="141"/>
      <c r="J36" s="141"/>
      <c r="K36" s="141"/>
      <c r="L36" s="69"/>
    </row>
    <row r="38" spans="1:23" ht="24" customHeight="1">
      <c r="A38" s="132" t="s">
        <v>24</v>
      </c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</row>
    <row r="39" spans="1:23">
      <c r="A39" s="9" t="s">
        <v>23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</row>
    <row r="40" spans="1:23" ht="7.5" customHeight="1"/>
    <row r="41" spans="1:23" ht="24" customHeight="1">
      <c r="A41" s="134" t="s">
        <v>76</v>
      </c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</row>
    <row r="43" spans="1:23" ht="31.5" customHeight="1">
      <c r="G43" s="119" t="s">
        <v>77</v>
      </c>
      <c r="H43" s="119"/>
      <c r="I43" s="119"/>
      <c r="J43" s="119"/>
    </row>
    <row r="44" spans="1:23">
      <c r="H44" s="77" t="s">
        <v>90</v>
      </c>
      <c r="I44" s="77"/>
      <c r="J44" s="77"/>
      <c r="K44" s="77"/>
      <c r="L44" s="77"/>
      <c r="M44" s="77"/>
      <c r="N44" s="77"/>
    </row>
  </sheetData>
  <mergeCells count="21">
    <mergeCell ref="Q35:W35"/>
    <mergeCell ref="A4:A6"/>
    <mergeCell ref="A2:K2"/>
    <mergeCell ref="D4:J4"/>
    <mergeCell ref="N26:O26"/>
    <mergeCell ref="A13:C13"/>
    <mergeCell ref="E5:E6"/>
    <mergeCell ref="D5:D6"/>
    <mergeCell ref="F5:F6"/>
    <mergeCell ref="G5:G6"/>
    <mergeCell ref="C4:C6"/>
    <mergeCell ref="K4:K6"/>
    <mergeCell ref="A33:B33"/>
    <mergeCell ref="G43:J43"/>
    <mergeCell ref="I5:I6"/>
    <mergeCell ref="H5:H6"/>
    <mergeCell ref="J5:J6"/>
    <mergeCell ref="B4:B6"/>
    <mergeCell ref="A38:L38"/>
    <mergeCell ref="A41:L41"/>
    <mergeCell ref="A36:K36"/>
  </mergeCells>
  <phoneticPr fontId="5" type="noConversion"/>
  <pageMargins left="0.70866141732283472" right="0.51181102362204722" top="0.35433070866141736" bottom="0.35433070866141736" header="0.31496062992125984" footer="0.31496062992125984"/>
  <pageSetup paperSize="9" scale="73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6"/>
  <sheetViews>
    <sheetView zoomScaleNormal="100" workbookViewId="0">
      <selection activeCell="E3" sqref="E3"/>
    </sheetView>
  </sheetViews>
  <sheetFormatPr defaultRowHeight="14.25"/>
  <cols>
    <col min="1" max="1" width="4.625" customWidth="1"/>
    <col min="2" max="2" width="7" customWidth="1"/>
    <col min="3" max="3" width="5.75" customWidth="1"/>
    <col min="4" max="4" width="8.75" customWidth="1"/>
    <col min="5" max="5" width="25.375" customWidth="1"/>
    <col min="6" max="6" width="8.125" customWidth="1"/>
    <col min="7" max="7" width="10" customWidth="1"/>
    <col min="8" max="8" width="7.5" customWidth="1"/>
    <col min="9" max="9" width="10.125" customWidth="1"/>
    <col min="10" max="10" width="8.5" hidden="1" customWidth="1"/>
    <col min="11" max="11" width="9.125" hidden="1" customWidth="1"/>
  </cols>
  <sheetData>
    <row r="1" spans="1:14" ht="15">
      <c r="A1" s="3"/>
      <c r="B1" s="3"/>
      <c r="C1" s="3"/>
      <c r="D1" s="3"/>
      <c r="E1" s="3"/>
      <c r="F1" s="3"/>
      <c r="G1" s="3" t="s">
        <v>114</v>
      </c>
      <c r="H1" s="3"/>
      <c r="I1" s="3"/>
      <c r="J1" s="150" t="s">
        <v>11</v>
      </c>
      <c r="K1" s="150"/>
    </row>
    <row r="2" spans="1:14" ht="15">
      <c r="A2" s="3"/>
      <c r="B2" s="3"/>
      <c r="C2" s="3"/>
      <c r="D2" s="3"/>
      <c r="E2" s="3"/>
      <c r="F2" s="3"/>
      <c r="G2" s="3"/>
      <c r="H2" s="3"/>
      <c r="I2" s="3"/>
      <c r="J2" s="17"/>
      <c r="K2" s="17"/>
    </row>
    <row r="3" spans="1:14" ht="15">
      <c r="A3" s="3"/>
      <c r="B3" s="3"/>
      <c r="C3" s="3"/>
      <c r="D3" s="3"/>
      <c r="E3" s="113" t="s">
        <v>89</v>
      </c>
      <c r="F3" s="3"/>
      <c r="G3" s="3"/>
      <c r="H3" s="3"/>
      <c r="I3" s="3"/>
      <c r="J3" s="3"/>
      <c r="K3" s="3"/>
    </row>
    <row r="4" spans="1:14" ht="15">
      <c r="A4" s="166" t="s">
        <v>88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</row>
    <row r="5" spans="1:14" ht="15">
      <c r="A5" s="166" t="s">
        <v>25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</row>
    <row r="6" spans="1:14" ht="10.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4" ht="29.25" customHeight="1">
      <c r="A7" s="186" t="s">
        <v>0</v>
      </c>
      <c r="B7" s="138" t="s">
        <v>7</v>
      </c>
      <c r="C7" s="138" t="s">
        <v>8</v>
      </c>
      <c r="D7" s="138" t="s">
        <v>2</v>
      </c>
      <c r="E7" s="138" t="s">
        <v>3</v>
      </c>
      <c r="F7" s="187" t="s">
        <v>57</v>
      </c>
      <c r="G7" s="188"/>
      <c r="H7" s="188"/>
      <c r="I7" s="189"/>
      <c r="J7" s="190" t="s">
        <v>1</v>
      </c>
      <c r="K7" s="138" t="s">
        <v>53</v>
      </c>
    </row>
    <row r="8" spans="1:14" ht="36" customHeight="1">
      <c r="A8" s="186"/>
      <c r="B8" s="138"/>
      <c r="C8" s="138"/>
      <c r="D8" s="138"/>
      <c r="E8" s="138"/>
      <c r="F8" s="28" t="s">
        <v>54</v>
      </c>
      <c r="G8" s="4">
        <v>2026</v>
      </c>
      <c r="H8" s="29" t="s">
        <v>55</v>
      </c>
      <c r="I8" s="24" t="s">
        <v>52</v>
      </c>
      <c r="J8" s="190"/>
      <c r="K8" s="138"/>
    </row>
    <row r="9" spans="1:14">
      <c r="A9" s="5">
        <v>1</v>
      </c>
      <c r="B9" s="5">
        <v>2</v>
      </c>
      <c r="C9" s="5">
        <v>3</v>
      </c>
      <c r="D9" s="5">
        <v>4</v>
      </c>
      <c r="E9" s="5">
        <v>5</v>
      </c>
      <c r="F9" s="167">
        <v>6</v>
      </c>
      <c r="G9" s="168"/>
      <c r="H9" s="169"/>
      <c r="I9" s="25">
        <v>7</v>
      </c>
      <c r="J9" s="5">
        <v>8</v>
      </c>
      <c r="K9" s="5">
        <v>9</v>
      </c>
    </row>
    <row r="10" spans="1:14" ht="30" customHeight="1">
      <c r="A10" s="177">
        <v>1</v>
      </c>
      <c r="B10" s="180" t="s">
        <v>28</v>
      </c>
      <c r="C10" s="170" t="s">
        <v>6</v>
      </c>
      <c r="D10" s="6" t="s">
        <v>30</v>
      </c>
      <c r="E10" s="7" t="s">
        <v>27</v>
      </c>
      <c r="F10" s="147">
        <v>1</v>
      </c>
      <c r="G10" s="151">
        <v>0</v>
      </c>
      <c r="H10" s="151">
        <v>0</v>
      </c>
      <c r="I10" s="151">
        <f>SUM(F10:H12)</f>
        <v>1</v>
      </c>
      <c r="J10" s="157"/>
      <c r="K10" s="157">
        <f>J10*I10</f>
        <v>0</v>
      </c>
    </row>
    <row r="11" spans="1:14" ht="24">
      <c r="A11" s="178"/>
      <c r="B11" s="181"/>
      <c r="C11" s="171"/>
      <c r="D11" s="18" t="s">
        <v>31</v>
      </c>
      <c r="E11" s="7" t="s">
        <v>29</v>
      </c>
      <c r="F11" s="148"/>
      <c r="G11" s="152"/>
      <c r="H11" s="152"/>
      <c r="I11" s="152"/>
      <c r="J11" s="158"/>
      <c r="K11" s="158"/>
    </row>
    <row r="12" spans="1:14">
      <c r="A12" s="179"/>
      <c r="B12" s="182"/>
      <c r="C12" s="172"/>
      <c r="D12" s="18" t="s">
        <v>32</v>
      </c>
      <c r="E12" s="19" t="s">
        <v>33</v>
      </c>
      <c r="F12" s="149"/>
      <c r="G12" s="153"/>
      <c r="H12" s="153"/>
      <c r="I12" s="153"/>
      <c r="J12" s="159"/>
      <c r="K12" s="159"/>
    </row>
    <row r="13" spans="1:14" ht="31.5" customHeight="1">
      <c r="A13" s="154">
        <v>2</v>
      </c>
      <c r="B13" s="160" t="s">
        <v>26</v>
      </c>
      <c r="C13" s="170" t="s">
        <v>6</v>
      </c>
      <c r="D13" s="6" t="s">
        <v>30</v>
      </c>
      <c r="E13" s="7" t="s">
        <v>27</v>
      </c>
      <c r="F13" s="147">
        <v>1</v>
      </c>
      <c r="G13" s="144">
        <v>2</v>
      </c>
      <c r="H13" s="144">
        <v>0</v>
      </c>
      <c r="I13" s="151">
        <f>SUM(F13:H15)</f>
        <v>3</v>
      </c>
      <c r="J13" s="163"/>
      <c r="K13" s="157">
        <f>J13*I13</f>
        <v>0</v>
      </c>
    </row>
    <row r="14" spans="1:14" ht="60">
      <c r="A14" s="155"/>
      <c r="B14" s="161"/>
      <c r="C14" s="171"/>
      <c r="D14" s="18" t="s">
        <v>31</v>
      </c>
      <c r="E14" s="7" t="s">
        <v>34</v>
      </c>
      <c r="F14" s="148"/>
      <c r="G14" s="145"/>
      <c r="H14" s="145"/>
      <c r="I14" s="152"/>
      <c r="J14" s="164"/>
      <c r="K14" s="158"/>
    </row>
    <row r="15" spans="1:14" ht="30" customHeight="1">
      <c r="A15" s="156"/>
      <c r="B15" s="162"/>
      <c r="C15" s="172"/>
      <c r="D15" s="18" t="s">
        <v>32</v>
      </c>
      <c r="E15" s="7" t="s">
        <v>4</v>
      </c>
      <c r="F15" s="149"/>
      <c r="G15" s="146"/>
      <c r="H15" s="146"/>
      <c r="I15" s="153"/>
      <c r="J15" s="165"/>
      <c r="K15" s="159"/>
      <c r="N15" s="1"/>
    </row>
    <row r="16" spans="1:14" ht="29.25" customHeight="1">
      <c r="A16" s="154">
        <v>3</v>
      </c>
      <c r="B16" s="183" t="s">
        <v>5</v>
      </c>
      <c r="C16" s="170" t="s">
        <v>9</v>
      </c>
      <c r="D16" s="6" t="s">
        <v>30</v>
      </c>
      <c r="E16" s="7" t="s">
        <v>27</v>
      </c>
      <c r="F16" s="147">
        <v>2</v>
      </c>
      <c r="G16" s="144">
        <v>2</v>
      </c>
      <c r="H16" s="144">
        <v>1</v>
      </c>
      <c r="I16" s="151">
        <f>SUM(F16:H18)</f>
        <v>5</v>
      </c>
      <c r="J16" s="163"/>
      <c r="K16" s="157">
        <f>J16*I16</f>
        <v>0</v>
      </c>
    </row>
    <row r="17" spans="1:11" ht="59.25" customHeight="1">
      <c r="A17" s="155"/>
      <c r="B17" s="184"/>
      <c r="C17" s="171"/>
      <c r="D17" s="18" t="s">
        <v>31</v>
      </c>
      <c r="E17" s="7" t="s">
        <v>34</v>
      </c>
      <c r="F17" s="148"/>
      <c r="G17" s="145"/>
      <c r="H17" s="145"/>
      <c r="I17" s="152"/>
      <c r="J17" s="164"/>
      <c r="K17" s="158"/>
    </row>
    <row r="18" spans="1:11" ht="24">
      <c r="A18" s="156"/>
      <c r="B18" s="185"/>
      <c r="C18" s="172"/>
      <c r="D18" s="18" t="s">
        <v>32</v>
      </c>
      <c r="E18" s="7" t="s">
        <v>4</v>
      </c>
      <c r="F18" s="149"/>
      <c r="G18" s="146"/>
      <c r="H18" s="146"/>
      <c r="I18" s="153"/>
      <c r="J18" s="165"/>
      <c r="K18" s="159"/>
    </row>
    <row r="19" spans="1:11" ht="15">
      <c r="A19" s="46"/>
      <c r="B19" s="52"/>
      <c r="C19" s="53"/>
      <c r="D19" s="54"/>
      <c r="E19" s="7" t="s">
        <v>56</v>
      </c>
      <c r="F19" s="51">
        <f>SUM(F10:F18)</f>
        <v>4</v>
      </c>
      <c r="G19" s="51">
        <f>SUM(G10:G18)</f>
        <v>4</v>
      </c>
      <c r="H19" s="51">
        <f>SUM(H10:H18)</f>
        <v>1</v>
      </c>
      <c r="I19" s="51">
        <f>SUM(I10:I18)</f>
        <v>9</v>
      </c>
      <c r="J19" s="50"/>
      <c r="K19" s="41"/>
    </row>
    <row r="20" spans="1:11">
      <c r="A20" s="174"/>
      <c r="B20" s="175"/>
      <c r="C20" s="175"/>
      <c r="D20" s="175"/>
      <c r="E20" s="175"/>
      <c r="F20" s="175"/>
      <c r="G20" s="175"/>
      <c r="H20" s="175"/>
      <c r="I20" s="175"/>
      <c r="J20" s="176"/>
      <c r="K20" s="43">
        <f>SUM(K10:K18)</f>
        <v>0</v>
      </c>
    </row>
    <row r="21" spans="1:11" ht="1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 ht="21.75" customHeight="1">
      <c r="A22" s="173" t="s">
        <v>35</v>
      </c>
      <c r="B22" s="173"/>
      <c r="C22" s="173"/>
      <c r="D22" s="173"/>
      <c r="E22" s="173"/>
      <c r="F22" s="173"/>
      <c r="G22" s="173"/>
      <c r="H22" s="173"/>
      <c r="I22" s="173"/>
      <c r="J22" s="173"/>
      <c r="K22" s="173"/>
    </row>
    <row r="23" spans="1:11" ht="6" customHeight="1">
      <c r="A23" s="173"/>
      <c r="B23" s="173"/>
      <c r="C23" s="173"/>
      <c r="D23" s="173"/>
      <c r="E23" s="173"/>
      <c r="F23" s="173"/>
      <c r="G23" s="173"/>
      <c r="H23" s="173"/>
      <c r="I23" s="173"/>
      <c r="J23" s="173"/>
      <c r="K23" s="173"/>
    </row>
    <row r="24" spans="1:11" hidden="1">
      <c r="A24" s="173"/>
      <c r="B24" s="173"/>
      <c r="C24" s="173"/>
      <c r="D24" s="173"/>
      <c r="E24" s="173"/>
      <c r="F24" s="173"/>
      <c r="G24" s="173"/>
      <c r="H24" s="173"/>
      <c r="I24" s="173"/>
      <c r="J24" s="173"/>
      <c r="K24" s="173"/>
    </row>
    <row r="25" spans="1:1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>
      <c r="A26" s="9" t="s">
        <v>73</v>
      </c>
      <c r="B26" s="9"/>
      <c r="C26" s="9"/>
      <c r="D26" s="9"/>
      <c r="E26" s="9"/>
      <c r="F26" s="9"/>
      <c r="G26" s="9"/>
      <c r="H26" s="9"/>
      <c r="I26" s="9"/>
      <c r="J26" s="9"/>
      <c r="K26" s="9"/>
    </row>
  </sheetData>
  <mergeCells count="41">
    <mergeCell ref="B16:B18"/>
    <mergeCell ref="A5:K5"/>
    <mergeCell ref="K13:K15"/>
    <mergeCell ref="C13:C15"/>
    <mergeCell ref="C7:C8"/>
    <mergeCell ref="D7:D8"/>
    <mergeCell ref="A7:A8"/>
    <mergeCell ref="F7:I7"/>
    <mergeCell ref="J7:J8"/>
    <mergeCell ref="B7:B8"/>
    <mergeCell ref="C16:C18"/>
    <mergeCell ref="H10:H12"/>
    <mergeCell ref="A22:K24"/>
    <mergeCell ref="A20:J20"/>
    <mergeCell ref="I16:I18"/>
    <mergeCell ref="A16:A18"/>
    <mergeCell ref="I10:I12"/>
    <mergeCell ref="J16:J18"/>
    <mergeCell ref="A10:A12"/>
    <mergeCell ref="B10:B12"/>
    <mergeCell ref="C10:C12"/>
    <mergeCell ref="G10:G12"/>
    <mergeCell ref="J10:J12"/>
    <mergeCell ref="H16:H18"/>
    <mergeCell ref="K16:K18"/>
    <mergeCell ref="G16:G18"/>
    <mergeCell ref="F16:F18"/>
    <mergeCell ref="J1:K1"/>
    <mergeCell ref="I13:I15"/>
    <mergeCell ref="A13:A15"/>
    <mergeCell ref="G13:G15"/>
    <mergeCell ref="K10:K12"/>
    <mergeCell ref="F13:F15"/>
    <mergeCell ref="E7:E8"/>
    <mergeCell ref="K7:K8"/>
    <mergeCell ref="B13:B15"/>
    <mergeCell ref="J13:J15"/>
    <mergeCell ref="A4:K4"/>
    <mergeCell ref="H13:H15"/>
    <mergeCell ref="F10:F12"/>
    <mergeCell ref="F9:H9"/>
  </mergeCells>
  <pageMargins left="0.25" right="0.25" top="0.75" bottom="0.75" header="0.3" footer="0.3"/>
  <pageSetup paperSize="9" orientation="portrait" r:id="rId1"/>
  <headerFooter>
    <oddHeader>&amp;R&amp;P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4"/>
  <sheetViews>
    <sheetView zoomScaleNormal="100" workbookViewId="0">
      <selection activeCell="N7" sqref="N7"/>
    </sheetView>
  </sheetViews>
  <sheetFormatPr defaultRowHeight="14.25"/>
  <cols>
    <col min="1" max="1" width="4" customWidth="1"/>
    <col min="2" max="2" width="7.75" customWidth="1"/>
    <col min="3" max="3" width="6.75" customWidth="1"/>
    <col min="4" max="4" width="9.375" customWidth="1"/>
    <col min="5" max="5" width="22.125" customWidth="1"/>
    <col min="6" max="6" width="8.5" customWidth="1"/>
    <col min="7" max="7" width="8.125" customWidth="1"/>
    <col min="8" max="8" width="8.375" customWidth="1"/>
    <col min="9" max="9" width="9.375" customWidth="1"/>
    <col min="10" max="10" width="9" hidden="1" customWidth="1"/>
    <col min="11" max="11" width="9.625" hidden="1" customWidth="1"/>
  </cols>
  <sheetData>
    <row r="1" spans="1:13" ht="15">
      <c r="A1" s="3"/>
      <c r="B1" s="3"/>
      <c r="C1" s="3"/>
      <c r="D1" s="3"/>
      <c r="E1" s="3"/>
      <c r="F1" s="3"/>
      <c r="G1" s="3"/>
      <c r="H1" s="111" t="s">
        <v>115</v>
      </c>
      <c r="I1" s="3"/>
      <c r="J1" s="32"/>
      <c r="K1" s="32"/>
    </row>
    <row r="2" spans="1:13" ht="15">
      <c r="A2" s="3"/>
      <c r="B2" s="3"/>
      <c r="C2" s="3"/>
      <c r="D2" s="3"/>
      <c r="E2" s="113" t="s">
        <v>89</v>
      </c>
      <c r="F2" s="3"/>
      <c r="G2" s="3"/>
      <c r="H2" s="111"/>
      <c r="I2" s="3"/>
      <c r="J2" s="111"/>
      <c r="K2" s="111"/>
    </row>
    <row r="3" spans="1:13" ht="33.950000000000003" customHeight="1">
      <c r="A3" s="194" t="s">
        <v>116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</row>
    <row r="4" spans="1:13" ht="15">
      <c r="A4" s="166"/>
      <c r="B4" s="166"/>
      <c r="C4" s="166"/>
      <c r="D4" s="166"/>
      <c r="E4" s="166"/>
      <c r="F4" s="166"/>
      <c r="G4" s="166"/>
      <c r="H4" s="166"/>
      <c r="I4" s="166"/>
      <c r="J4" s="166"/>
      <c r="K4" s="166"/>
    </row>
    <row r="5" spans="1:13" ht="15">
      <c r="A5" s="186" t="s">
        <v>0</v>
      </c>
      <c r="B5" s="138" t="s">
        <v>7</v>
      </c>
      <c r="C5" s="138" t="s">
        <v>8</v>
      </c>
      <c r="D5" s="138" t="s">
        <v>2</v>
      </c>
      <c r="E5" s="138" t="s">
        <v>3</v>
      </c>
      <c r="F5" s="191" t="s">
        <v>57</v>
      </c>
      <c r="G5" s="192"/>
      <c r="H5" s="192"/>
      <c r="I5" s="193"/>
      <c r="J5" s="204" t="s">
        <v>1</v>
      </c>
      <c r="K5" s="206" t="s">
        <v>53</v>
      </c>
    </row>
    <row r="6" spans="1:13" ht="51" customHeight="1">
      <c r="A6" s="186"/>
      <c r="B6" s="138"/>
      <c r="C6" s="138"/>
      <c r="D6" s="138"/>
      <c r="E6" s="138"/>
      <c r="F6" s="28" t="s">
        <v>54</v>
      </c>
      <c r="G6" s="30">
        <v>2026</v>
      </c>
      <c r="H6" s="29" t="s">
        <v>55</v>
      </c>
      <c r="I6" s="24" t="s">
        <v>58</v>
      </c>
      <c r="J6" s="205"/>
      <c r="K6" s="207"/>
    </row>
    <row r="7" spans="1:13">
      <c r="A7" s="5">
        <v>1</v>
      </c>
      <c r="B7" s="5">
        <v>2</v>
      </c>
      <c r="C7" s="5">
        <v>3</v>
      </c>
      <c r="D7" s="5">
        <v>4</v>
      </c>
      <c r="E7" s="5">
        <v>5</v>
      </c>
      <c r="F7" s="167">
        <v>6</v>
      </c>
      <c r="G7" s="168"/>
      <c r="H7" s="169"/>
      <c r="I7" s="5">
        <v>7</v>
      </c>
      <c r="J7" s="5">
        <v>8</v>
      </c>
      <c r="K7" s="5">
        <v>9</v>
      </c>
    </row>
    <row r="8" spans="1:13" ht="56.25">
      <c r="A8" s="154">
        <v>1</v>
      </c>
      <c r="B8" s="195" t="s">
        <v>36</v>
      </c>
      <c r="C8" s="147" t="s">
        <v>37</v>
      </c>
      <c r="D8" s="18" t="s">
        <v>30</v>
      </c>
      <c r="E8" s="67" t="s">
        <v>48</v>
      </c>
      <c r="F8" s="198">
        <v>63</v>
      </c>
      <c r="G8" s="151">
        <v>64</v>
      </c>
      <c r="H8" s="151">
        <v>6</v>
      </c>
      <c r="I8" s="151">
        <f>SUM(F8:H10)</f>
        <v>133</v>
      </c>
      <c r="J8" s="163"/>
      <c r="K8" s="163">
        <f>I8*J8</f>
        <v>0</v>
      </c>
    </row>
    <row r="9" spans="1:13" ht="90">
      <c r="A9" s="155"/>
      <c r="B9" s="196"/>
      <c r="C9" s="148"/>
      <c r="D9" s="18" t="s">
        <v>31</v>
      </c>
      <c r="E9" s="67" t="s">
        <v>39</v>
      </c>
      <c r="F9" s="199"/>
      <c r="G9" s="152"/>
      <c r="H9" s="152"/>
      <c r="I9" s="152"/>
      <c r="J9" s="164"/>
      <c r="K9" s="164"/>
    </row>
    <row r="10" spans="1:13" ht="45">
      <c r="A10" s="156"/>
      <c r="B10" s="197"/>
      <c r="C10" s="149"/>
      <c r="D10" s="20" t="s">
        <v>32</v>
      </c>
      <c r="E10" s="67" t="s">
        <v>40</v>
      </c>
      <c r="F10" s="200"/>
      <c r="G10" s="153"/>
      <c r="H10" s="153"/>
      <c r="I10" s="153"/>
      <c r="J10" s="165"/>
      <c r="K10" s="165"/>
    </row>
    <row r="11" spans="1:13" ht="56.25">
      <c r="A11" s="154">
        <v>2</v>
      </c>
      <c r="B11" s="201" t="s">
        <v>38</v>
      </c>
      <c r="C11" s="147" t="s">
        <v>37</v>
      </c>
      <c r="D11" s="18" t="s">
        <v>30</v>
      </c>
      <c r="E11" s="67" t="s">
        <v>42</v>
      </c>
      <c r="F11" s="198">
        <v>25</v>
      </c>
      <c r="G11" s="151">
        <v>55</v>
      </c>
      <c r="H11" s="151">
        <v>27</v>
      </c>
      <c r="I11" s="151">
        <f>SUM(F11:H13)</f>
        <v>107</v>
      </c>
      <c r="J11" s="163"/>
      <c r="K11" s="163">
        <f>I11*J11</f>
        <v>0</v>
      </c>
    </row>
    <row r="12" spans="1:13" ht="90">
      <c r="A12" s="155"/>
      <c r="B12" s="202"/>
      <c r="C12" s="148"/>
      <c r="D12" s="18" t="s">
        <v>31</v>
      </c>
      <c r="E12" s="67" t="s">
        <v>39</v>
      </c>
      <c r="F12" s="199"/>
      <c r="G12" s="152"/>
      <c r="H12" s="152"/>
      <c r="I12" s="152"/>
      <c r="J12" s="164"/>
      <c r="K12" s="164"/>
      <c r="M12" t="s">
        <v>87</v>
      </c>
    </row>
    <row r="13" spans="1:13" ht="60" customHeight="1">
      <c r="A13" s="156"/>
      <c r="B13" s="203"/>
      <c r="C13" s="149"/>
      <c r="D13" s="20" t="s">
        <v>32</v>
      </c>
      <c r="E13" s="67" t="s">
        <v>41</v>
      </c>
      <c r="F13" s="200"/>
      <c r="G13" s="153"/>
      <c r="H13" s="153"/>
      <c r="I13" s="153"/>
      <c r="J13" s="165"/>
      <c r="K13" s="165"/>
    </row>
    <row r="14" spans="1:13" ht="15">
      <c r="A14" s="46"/>
      <c r="B14" s="47"/>
      <c r="C14" s="48"/>
      <c r="D14" s="49"/>
      <c r="E14" s="67" t="s">
        <v>56</v>
      </c>
      <c r="F14" s="20">
        <f>SUM(F8:F13)</f>
        <v>88</v>
      </c>
      <c r="G14" s="20">
        <f>SUM(G8:G13)</f>
        <v>119</v>
      </c>
      <c r="H14" s="20">
        <f>SUM(H8:H13)</f>
        <v>33</v>
      </c>
      <c r="I14" s="20">
        <f>SUM(I8:I13)</f>
        <v>240</v>
      </c>
      <c r="J14" s="50"/>
      <c r="K14" s="42"/>
    </row>
    <row r="15" spans="1:13" ht="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3">
      <c r="A16" s="173" t="s">
        <v>35</v>
      </c>
      <c r="B16" s="173"/>
      <c r="C16" s="173"/>
      <c r="D16" s="173"/>
      <c r="E16" s="173"/>
      <c r="F16" s="173"/>
      <c r="G16" s="173"/>
      <c r="H16" s="173"/>
      <c r="I16" s="173"/>
      <c r="J16" s="173"/>
      <c r="K16" s="173"/>
    </row>
    <row r="17" spans="1:11" ht="12.75" customHeight="1">
      <c r="A17" s="173"/>
      <c r="B17" s="173"/>
      <c r="C17" s="173"/>
      <c r="D17" s="173"/>
      <c r="E17" s="173"/>
      <c r="F17" s="173"/>
      <c r="G17" s="173"/>
      <c r="H17" s="173"/>
      <c r="I17" s="173"/>
      <c r="J17" s="173"/>
      <c r="K17" s="173"/>
    </row>
    <row r="18" spans="1:11" hidden="1">
      <c r="A18" s="173"/>
      <c r="B18" s="173"/>
      <c r="C18" s="173"/>
      <c r="D18" s="173"/>
      <c r="E18" s="173"/>
      <c r="F18" s="173"/>
      <c r="G18" s="173"/>
      <c r="H18" s="173"/>
      <c r="I18" s="173"/>
      <c r="J18" s="173"/>
      <c r="K18" s="173"/>
    </row>
    <row r="19" spans="1:11">
      <c r="A19" s="9" t="s">
        <v>43</v>
      </c>
      <c r="B19" s="9"/>
      <c r="C19" s="9"/>
      <c r="D19" s="9"/>
      <c r="E19" s="9"/>
      <c r="F19" s="9"/>
      <c r="G19" s="9"/>
      <c r="H19" s="9"/>
      <c r="I19" s="9"/>
      <c r="J19" s="9"/>
      <c r="K19" s="9"/>
    </row>
    <row r="20" spans="1:11">
      <c r="A20" s="9" t="s">
        <v>74</v>
      </c>
      <c r="B20" s="9"/>
      <c r="C20" s="9"/>
      <c r="D20" s="9"/>
      <c r="E20" s="9"/>
      <c r="F20" s="9"/>
      <c r="G20" s="9"/>
      <c r="H20" s="9"/>
      <c r="I20" s="9"/>
      <c r="J20" s="9"/>
      <c r="K20" s="9"/>
    </row>
    <row r="21" spans="1:1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</row>
    <row r="22" spans="1:1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</row>
    <row r="23" spans="1:1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</sheetData>
  <mergeCells count="30">
    <mergeCell ref="F7:H7"/>
    <mergeCell ref="A16:K18"/>
    <mergeCell ref="A11:A13"/>
    <mergeCell ref="B11:B13"/>
    <mergeCell ref="C11:C13"/>
    <mergeCell ref="J11:J13"/>
    <mergeCell ref="H11:H13"/>
    <mergeCell ref="A8:A10"/>
    <mergeCell ref="K11:K13"/>
    <mergeCell ref="B8:B10"/>
    <mergeCell ref="C8:C10"/>
    <mergeCell ref="G8:G10"/>
    <mergeCell ref="J8:J10"/>
    <mergeCell ref="K8:K10"/>
    <mergeCell ref="G11:G13"/>
    <mergeCell ref="F8:F10"/>
    <mergeCell ref="F11:F13"/>
    <mergeCell ref="I8:I10"/>
    <mergeCell ref="I11:I13"/>
    <mergeCell ref="H8:H10"/>
    <mergeCell ref="C5:C6"/>
    <mergeCell ref="D5:D6"/>
    <mergeCell ref="E5:E6"/>
    <mergeCell ref="F5:I5"/>
    <mergeCell ref="A3:K3"/>
    <mergeCell ref="A4:K4"/>
    <mergeCell ref="A5:A6"/>
    <mergeCell ref="B5:B6"/>
    <mergeCell ref="J5:J6"/>
    <mergeCell ref="K5:K6"/>
  </mergeCells>
  <pageMargins left="0.25" right="0.25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1</vt:i4>
      </vt:variant>
    </vt:vector>
  </HeadingPairs>
  <TitlesOfParts>
    <vt:vector size="5" baseType="lpstr">
      <vt:lpstr>załącznik nr 1- min. wymagania</vt:lpstr>
      <vt:lpstr>załączenik 2 - formularz ofert.</vt:lpstr>
      <vt:lpstr>tabela 1</vt:lpstr>
      <vt:lpstr>tabela 2</vt:lpstr>
      <vt:lpstr>'załącznik nr 1- min. wymagania'!Obszar_wydruku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KWP</dc:creator>
  <cp:lastModifiedBy>jmitura</cp:lastModifiedBy>
  <cp:lastPrinted>2025-02-12T08:03:41Z</cp:lastPrinted>
  <dcterms:created xsi:type="dcterms:W3CDTF">2015-05-14T11:02:03Z</dcterms:created>
  <dcterms:modified xsi:type="dcterms:W3CDTF">2025-02-12T11:56:41Z</dcterms:modified>
</cp:coreProperties>
</file>