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150" yWindow="1110" windowWidth="17400" windowHeight="4830" tabRatio="952"/>
  </bookViews>
  <sheets>
    <sheet name="Tabela 1" sheetId="7" r:id="rId1"/>
    <sheet name="Tabela 2" sheetId="29" r:id="rId2"/>
    <sheet name="Tabela  3" sheetId="10" r:id="rId3"/>
    <sheet name="Tabela  4" sheetId="1" r:id="rId4"/>
    <sheet name="Tabela  5" sheetId="2" r:id="rId5"/>
    <sheet name="Tabela  6" sheetId="31" r:id="rId6"/>
    <sheet name="Tabela 7" sheetId="11" r:id="rId7"/>
    <sheet name="Tabela 8" sheetId="37" r:id="rId8"/>
    <sheet name="Tabela  9" sheetId="5" r:id="rId9"/>
    <sheet name="Tabela 10" sheetId="6" r:id="rId10"/>
    <sheet name="Tabela  11" sheetId="32" r:id="rId11"/>
    <sheet name="Tabela  12" sheetId="12" r:id="rId12"/>
    <sheet name="Tabela 13" sheetId="28" r:id="rId13"/>
    <sheet name="Tabela 14" sheetId="42" r:id="rId14"/>
    <sheet name="Tabela 15" sheetId="14" r:id="rId15"/>
    <sheet name="Tabela 16" sheetId="34" r:id="rId16"/>
    <sheet name="Tabela 17" sheetId="35" r:id="rId17"/>
  </sheets>
  <definedNames>
    <definedName name="_xlnm._FilterDatabase" localSheetId="7" hidden="1">'Tabela 8'!$A$1:$L$9</definedName>
    <definedName name="_xlnm.Print_Titles" localSheetId="2">'Tabela  3'!$1:$5</definedName>
    <definedName name="_xlnm.Print_Titles" localSheetId="0">'Tabela 1'!$1:$5</definedName>
    <definedName name="_xlnm.Print_Titles" localSheetId="14">'Tabela 15'!$1:$5</definedName>
    <definedName name="_xlnm.Print_Titles" localSheetId="15">'Tabela 16'!$2:$6</definedName>
    <definedName name="_xlnm.Print_Titles" localSheetId="1">'Tabela 2'!$1:$4</definedName>
  </definedNames>
  <calcPr calcId="145621"/>
</workbook>
</file>

<file path=xl/calcChain.xml><?xml version="1.0" encoding="utf-8"?>
<calcChain xmlns="http://schemas.openxmlformats.org/spreadsheetml/2006/main">
  <c r="K140" i="2" l="1"/>
  <c r="K26" i="14" l="1"/>
  <c r="J26" i="14"/>
  <c r="H26" i="14"/>
  <c r="K14" i="14"/>
  <c r="J14" i="14"/>
  <c r="I14" i="14"/>
  <c r="H14" i="14"/>
  <c r="G14" i="14"/>
  <c r="G16" i="42" l="1"/>
  <c r="F16" i="42"/>
  <c r="E16" i="42"/>
  <c r="D16" i="42"/>
  <c r="C16" i="42"/>
  <c r="B16" i="42"/>
  <c r="M15" i="5"/>
  <c r="L15" i="5"/>
  <c r="K15" i="5"/>
  <c r="J15" i="5"/>
  <c r="I15" i="5"/>
  <c r="H15" i="5"/>
  <c r="G15" i="5"/>
  <c r="F15" i="5"/>
  <c r="E15" i="5"/>
  <c r="D15" i="5"/>
  <c r="M54" i="1" l="1"/>
  <c r="L54" i="1"/>
  <c r="K54" i="1"/>
  <c r="J54" i="1"/>
  <c r="I54" i="1"/>
  <c r="H54" i="1"/>
  <c r="G54" i="1"/>
  <c r="F54" i="1"/>
  <c r="E54" i="1"/>
  <c r="N19" i="11" l="1"/>
  <c r="M19" i="11"/>
  <c r="L19" i="11"/>
  <c r="M20" i="6" l="1"/>
  <c r="L20" i="6"/>
  <c r="K20" i="6"/>
  <c r="J20" i="6"/>
  <c r="I20" i="6"/>
  <c r="H20" i="6"/>
  <c r="G20" i="6"/>
  <c r="F20" i="6"/>
  <c r="E20" i="6"/>
  <c r="D20" i="6"/>
  <c r="P17" i="42" l="1"/>
  <c r="O17" i="42"/>
  <c r="N17" i="42"/>
  <c r="M17" i="42"/>
  <c r="L17" i="42"/>
  <c r="K17" i="42"/>
  <c r="J17" i="42"/>
  <c r="I17" i="42"/>
  <c r="H17" i="42"/>
  <c r="E50" i="29" l="1"/>
  <c r="D50" i="29" l="1"/>
  <c r="E51" i="7"/>
  <c r="D51" i="7"/>
</calcChain>
</file>

<file path=xl/sharedStrings.xml><?xml version="1.0" encoding="utf-8"?>
<sst xmlns="http://schemas.openxmlformats.org/spreadsheetml/2006/main" count="2424" uniqueCount="1033">
  <si>
    <t>Adres dysponenta jednostki</t>
  </si>
  <si>
    <t>Podmiot leczniczy, w którego strukturach działa centrum urazowe</t>
  </si>
  <si>
    <t xml:space="preserve">Liczba wszystkich lekarzy </t>
  </si>
  <si>
    <t>Liczba wszystkich pielęgniarek</t>
  </si>
  <si>
    <t>Liczba ratowników medycznych</t>
  </si>
  <si>
    <t>Izba przyjęć szpitala</t>
  </si>
  <si>
    <t>Lp.</t>
  </si>
  <si>
    <t>Powiat</t>
  </si>
  <si>
    <t>Wyjazdy do stanu nagłego zagrożenia zdrowotnego</t>
  </si>
  <si>
    <t>Jednostka organizacyjna zakładu opieki zdrowotnej, 
w strukturach którego funkcjonuje szpitalny oddział ratunkowy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</si>
  <si>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</si>
  <si>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</si>
  <si>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</si>
  <si>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</si>
  <si>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</si>
  <si>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</si>
  <si>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</si>
  <si>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</si>
  <si>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</si>
  <si>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</si>
  <si>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</si>
  <si>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</si>
  <si>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</si>
  <si>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</si>
  <si>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</si>
  <si>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</si>
  <si>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</si>
  <si>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</si>
  <si>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</si>
  <si>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</si>
  <si>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</si>
  <si>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</si>
  <si>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w izbie przyjęć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</si>
  <si>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</si>
  <si>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</si>
  <si>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</si>
  <si>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</si>
  <si>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</si>
  <si>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</si>
  <si>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</si>
  <si>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</si>
  <si>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</si>
  <si>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Liczba łóżek według stanu w dniu 31 XII</t>
  </si>
  <si>
    <t>Liczba dni w roku pozostawania w gotowości zespołu ratownictwa medyczngo</t>
  </si>
  <si>
    <t xml:space="preserve">od
</t>
  </si>
  <si>
    <t xml:space="preserve">do
</t>
  </si>
  <si>
    <t>Wyjazdy niezwiązane ze stanem nagłego zagrożenia zdrowotnego</t>
  </si>
  <si>
    <t>5c</t>
  </si>
  <si>
    <t>4a</t>
  </si>
  <si>
    <t>4b</t>
  </si>
  <si>
    <t>4d</t>
  </si>
  <si>
    <t>5a</t>
  </si>
  <si>
    <t>5b</t>
  </si>
  <si>
    <t>6a</t>
  </si>
  <si>
    <t>6b</t>
  </si>
  <si>
    <t>0-18 lat</t>
  </si>
  <si>
    <t>&gt; 18 lat</t>
  </si>
  <si>
    <t>1</t>
  </si>
  <si>
    <t>Liczba wyjazdów przekraczających maksymalny czas dotarcia na miejsce zdarzenia</t>
  </si>
  <si>
    <t>Liczba zgonów w szpitalnym oddziale ratunkowym</t>
  </si>
  <si>
    <t>Liczba stanowisk intensywnej terapii</t>
  </si>
  <si>
    <t>Miasta powyżej 10 tyś. mieszkańców</t>
  </si>
  <si>
    <t>Poza miastem powyżej 10 tyś. mieszkańców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</si>
  <si>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</si>
  <si>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</si>
  <si>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</si>
  <si>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</si>
  <si>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</si>
  <si>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</si>
  <si>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</si>
  <si>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</si>
  <si>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</si>
  <si>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</si>
  <si>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</si>
  <si>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</si>
  <si>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</si>
  <si>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</si>
  <si>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</si>
  <si>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</si>
  <si>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</si>
  <si>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</si>
  <si>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</si>
  <si>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SOR</t>
  </si>
  <si>
    <t>Razem</t>
  </si>
  <si>
    <t>Powiat: …</t>
  </si>
  <si>
    <t>5d</t>
  </si>
  <si>
    <t xml:space="preserve">TABELA 6 - Lotnicze zespoły ratownictwa medycznego </t>
  </si>
  <si>
    <t>Czas dyżuru</t>
  </si>
  <si>
    <t>w tym pacjenci urazowi</t>
  </si>
  <si>
    <t>ogółem</t>
  </si>
  <si>
    <t>Szpitalny oddział ratunkowy</t>
  </si>
  <si>
    <t>LPR</t>
  </si>
  <si>
    <t>Planowany termin uruchomienia SOR</t>
  </si>
  <si>
    <t xml:space="preserve">w tym pacjenci urazowi: </t>
  </si>
  <si>
    <t xml:space="preserve"> w tym pacjenci urazowi</t>
  </si>
  <si>
    <t>1) Zgodnie z rozporządzeniem Ministra Zdrowia z dnia 29 września 2011 r. w sprawie szczegółowego zakresu danych objętych wpisem do rejestru podmiotów wykonujących działalność leczniczą oraz szczegółowego trybu postępowania w sprawach dokonywania wpisów, zmian w rejestrze oraz wykreśleń z tego rejestru.
2) Zgodnie z rozporządzeniem Ministra Zdrowia z dnia 17 maja 2012 r. w sprawie systemu resortowych kodów identyfikacyjnych oraz szczegółowego sposobu ich nadawania.</t>
  </si>
  <si>
    <t>Jednostka organizacyjna podmiotu
leczniczego, w którego strukturach
planuje się utworzyć szpitalny oddział
ratunkowy</t>
  </si>
  <si>
    <t>miesiąc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</si>
  <si>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</si>
  <si>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</si>
  <si>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</si>
  <si>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</si>
  <si>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</si>
  <si>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</si>
  <si>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</si>
  <si>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</si>
  <si>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</si>
  <si>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</si>
  <si>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</si>
  <si>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</si>
  <si>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</si>
  <si>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</si>
  <si>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</si>
  <si>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</si>
  <si>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</si>
  <si>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</si>
  <si>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</si>
  <si>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</si>
  <si>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</si>
  <si>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</si>
  <si>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</si>
  <si>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</si>
  <si>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</si>
  <si>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</si>
  <si>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 
4) Stosuje się oznaczenia „S” dla specjalistycznych zespołów ratownictwa medycznego i „P” dla podstawowych zespołów ratownictwa medycznego, o których mowa w art. 36 ust. 1 ustawy z dnia 8 września 2006 r. o Państwowym Ratownictwie Medycznym.
5) Stosuje się 7-znakowy kod TERYT w zakresie systemu identyfikatorów i nazw jednostek podziału administracyjnego; nie używa się kodów zakończonych cyfrą „3”, kolejne pozycje obszaru działania oddziela się średnikiem i spacją.
6)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7) Nazwy nadawane zgodnie z procedurami tworzonymi i wprowadzanymi do stosowania przez ministra właściwego do spraw zdrowia.
8)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9) Wskazuje się nazwę miejscowości lub dzielnicy, w której stacjonuje zespół ratownictwa medycznego; nie podaje się danych adresowych miejsca stacjonowania.
10) Wymienia się dni tygodnia, a w przypadku gdy zespół ratownictwa medycznego nie pozostaje w całodobowej gotowości, wskazuje się godziny pozostawania w gotowości
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</si>
  <si>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oznaczenia „S” dla specjalistycznych zespołów ratownictwa medycznego i „P” dla podstawowych zespołów ratownictwa medycznego, o których mowa w art. 36 ust. 1 ustawy z dnia 8 września 2006 r. o Państwowym Ratownictwie Medycznym (Dz. U. z 2017 r. poz. 2195, z póź. zm.).
5)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
6) Nazwy nadawane zgodnie z procedurami tworzonymi i wprowadzanymi do stosowania przez ministra właściwego do spraw zdrowia.
7)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
8) Zgodnie z rozporządzeniem Ministra Zdrowia z dnia 29 września 2011 r. w sprawie szczegółowego zakresu danych objętych wpisem do rejestru podmiotów wykonujących działalność leczniczą oraz szczegółowego trybu postępowania w sprawach dokonywania wpisów, zmian w rejestrze oraz wykreśleń z tego rejestru (Dz. U. z 2014 r. poz. 325 oraz z 2017 r. poz. 1540).
9) Zgodnie z rozporządzeniem Ministra Zdrowia z dnia 17 maja 2012 r. w sprawie systemu resortowych kodów identyfikacyjnych oraz szczegółowego sposobu ich nadawania (Dz. U.  poz. 594 oraz z 2017 r. poz. 999).
</t>
  </si>
  <si>
    <t>specjalistyczne</t>
  </si>
  <si>
    <t>podstawowe</t>
  </si>
  <si>
    <t>1) Nazwy nadawane zgodnie z procedurami tworzonymi i wprowadzanymi do stosowania przez ministra właściwego do spraw zdrowia</t>
  </si>
  <si>
    <t xml:space="preserve">Mediana czasu dotarcia na miejsce zdarzenia
[gg:mm:ss]
</t>
  </si>
  <si>
    <t xml:space="preserve">Maksymalny czas dotarcia na miejsce zdarzenia
[gg:mm:ss]
</t>
  </si>
  <si>
    <t xml:space="preserve">Średni czas interwencji zespołu ratownictwa medycznego od przyjęcia zgłoszenia o zdarzeniu do powrotu do gotowości operacyjnej
[gg:mm:ss]
</t>
  </si>
  <si>
    <t xml:space="preserve">1) Nazwy nadawane zgodnie z procedurami tworzonymi i wprowadzanymi do stosowania przez ministra właściwego do spraw zdrowia.
2) Stosuje się 7-znakowy kod TERYT w zakresie systemu identyfikatorów i nazw jednostek podziału administracyjnego; nie używa się kodów zakończonych cyfrą „3”, kolejne pozycje obszaru działania oddziela się średnikiem i spacją.
3) Jest identyfikowany przez numer województwa – 2 cyfry kodu TERYT/numer kolejny rejonu na obszarze województwa – 2 cyfry
</t>
  </si>
  <si>
    <t>nieprzystosowane do startów i lądowań w nocy</t>
  </si>
  <si>
    <t xml:space="preserve"> całodobowe</t>
  </si>
  <si>
    <t xml:space="preserve">1) Zgodnie z rozporządzeniem Ministra Zdrowia z dnia 29 września 2011 r. w sprawie szczegółowego zakresu danych objętych wpisem do rejestru podmiotów wykonujących działalność leczniczą oraz szczegółowego trybu postępowania w sprawach dokonywania wpisów, zmian w rejestrze oraz wykreśleń z tego rejestru (Dz. U. z 2014 r. poz. 325 oraz z 2017 r. poz. 1540).
2) Zgodnie z rozporządzeniem Ministra Zdrowia z dnia 17 maja 2012 r. w sprawie systemu resortowych kodów identyfikacyjnych oraz szczegółowego sposobu ich nadawania (Dz. U. poz. 594 oraz z 2017 r. poz. 999).
3) Stosuje się 7-znakowy kod TERYT miejscowości lub dzielnicy w zakresie systemu identyfikatorów i nazw jednostek podziału administracyjnego, w której znajduje się szpitalny oddział ratunkowy.
</t>
  </si>
  <si>
    <t>liczba pacjentów przekazanych przez zespoły ratownictwa medycznego</t>
  </si>
  <si>
    <t xml:space="preserve">Liczba pacjentów zakwalifikowanych jako pacjent urazowy przez: </t>
  </si>
  <si>
    <t xml:space="preserve"> kierownika zespołu ratownictwa medycznego</t>
  </si>
  <si>
    <t>kierownika zespołu urazowego</t>
  </si>
  <si>
    <t>Tabela nr 12– Centra urazowe dla dzieci – dane za rok …</t>
  </si>
  <si>
    <t xml:space="preserve">Liczba pacjentów zakwalifikowanych jako pacjent urazowy dzieciecy przez: </t>
  </si>
  <si>
    <t>kierownika zespołu urazowego dziecięcego</t>
  </si>
  <si>
    <t>Liczba zgonów pacjentów urazowych dziecięcych</t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</si>
  <si>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</si>
  <si>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</si>
  <si>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</si>
  <si>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</si>
  <si>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od
dd-mm</t>
  </si>
  <si>
    <t xml:space="preserve">1) Kody nadawane zgodnie z procedurami tworzonymi i wprowadzanymi do stosowania przez ministra właściwego do spraw zdrowia. </t>
  </si>
  <si>
    <t xml:space="preserve">1) Kody nadawane zgodnie z procedurami tworzonymi i wprowadzanymi do stosowania przez ministra właściwego do spraw zdrowia.  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</si>
  <si>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</si>
  <si>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</si>
  <si>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</si>
  <si>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</si>
  <si>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</si>
  <si>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t xml:space="preserve">Tabela nr 16 – Rejony operacyjne i miejsca stacjonowania planowanych do uruchomienia zespołów ratownictwa medycznego
</t>
  </si>
  <si>
    <t xml:space="preserve">1) Jest identyfikowany przez numer województwa – 2 cyfry kodu TERYT/numer kolejny rejonu na obszarze województwa – 2 cyfry.
2) W opisie rejonu operacyjnego stosuje się 7-znakowy kod TERYT w zakresie systemu identyfikatorów i nazw jednostek podziału administracyjnego; nie używa się kodów zakończonych cyfrą „3”, kolejne pozycje rejonu operacyjnego oddziela się średnikiem i spacją.
3) Kody nadawane zgodnie z procedurami tworzonymi i wprowadzanymi do stosowania przez ministra właściwego do spraw zdrowia.
4) Stosuje się 7-znakowy kod TERYT w zakresie systemu identyfikatorów i nazw jednostek podziału administracyjnego; nie używa się kodów zakończonych cyfrą „3”, kolejne pozycje obszaru działania oddziela się średnikiem i spacją.
5) Wskazuje się nazwę miejscowości lub dzielnicy, w której stacjonuje zespół ratownictwa medycznego; nie podaje się danych adresowych miejsca stacjonowania.
6) Wymienia się dni tygodnia, a w przypadku, gdy zespół ratownictwa medycznego nie pozostaje w całodobowej gotowości, wskazuje się godziny pozostawania w gotowości
</t>
  </si>
  <si>
    <t>Tabela nr 17 – Szpitalne oddziały ratunkowe planowane do uruchomienia – stan na dzień …</t>
  </si>
  <si>
    <t>Lądowisko w odległości wymagającej użycia specjalistycznych środków transportu sanitarnego (podać odległość w metrach od szpitalnego oddziału ratunkowego)</t>
  </si>
  <si>
    <t>Lądowisko zlokalizowane bezpośrednio przy szpitalnym oddziale ratunkowym (podać odległość w metrach od szpitalnego oddziału ratunkowego)</t>
  </si>
  <si>
    <t>1) Stosuje się 7-znakowy kod TERYT miejscowości lub dzielnicy w zakresie systemu identyfikatorów i nazw jednostek podziału administracyjnego, w której znajduje się planowany do uruchomienia szpitalny oddział ratunkowy.</t>
  </si>
  <si>
    <t>Adres miejsca
stacjonowania zespołu ratownictwa medycznego</t>
  </si>
  <si>
    <t>16/01</t>
  </si>
  <si>
    <t>opolski</t>
  </si>
  <si>
    <t>Brzeg</t>
  </si>
  <si>
    <t>1602022 (Branice); 1602044 (Kietrz miasto); 1602045 (Kietrz obszar wiejski)</t>
  </si>
  <si>
    <t>Kędzierzyn-Koźle (Kędzierzyn)</t>
  </si>
  <si>
    <t>Kędzierzyn-Koźle (Koźle)</t>
  </si>
  <si>
    <t>Polska Cerekiew</t>
  </si>
  <si>
    <t>Świerczów</t>
  </si>
  <si>
    <t xml:space="preserve">Dobrzeń Wielki </t>
  </si>
  <si>
    <t>P: 1611022 (Jemielnica); 1611034 (Kolonowskie miasto); 1611035 (Kolonowskie obszar wiejski); 1611074 (Zawadzkie miasto); 1611075 (Zawadzkie obszar wiejski)</t>
  </si>
  <si>
    <t>pon. - niedz.</t>
  </si>
  <si>
    <t>01-01</t>
  </si>
  <si>
    <t>31-12</t>
  </si>
  <si>
    <t>Powiat: kędzierzyńsko-kozielski</t>
  </si>
  <si>
    <t>Powiat: brzeski</t>
  </si>
  <si>
    <t>Powiat: nyski</t>
  </si>
  <si>
    <t>Powiat: oleski</t>
  </si>
  <si>
    <t>Powiat: m. Opole</t>
  </si>
  <si>
    <t>Powiat: strzelecki</t>
  </si>
  <si>
    <t>2</t>
  </si>
  <si>
    <t>3</t>
  </si>
  <si>
    <t>4</t>
  </si>
  <si>
    <t>5</t>
  </si>
  <si>
    <t>6</t>
  </si>
  <si>
    <t>7</t>
  </si>
  <si>
    <t>49-301 Brzeg                           ul. Mossora 1</t>
  </si>
  <si>
    <t>000000009440</t>
  </si>
  <si>
    <t>01</t>
  </si>
  <si>
    <t>Brzeskie Centrum Medyczne - Lecznictwo Stacjonarne</t>
  </si>
  <si>
    <t>1601011 - Brzeg</t>
  </si>
  <si>
    <t>brak</t>
  </si>
  <si>
    <t>Samodzielny Publiczny Zespół Opieki Zdrowotnej                      w Kędzierzynie-Koźlu</t>
  </si>
  <si>
    <t xml:space="preserve"> 47-200     Kędzierzyn-Koźle              ul. 24 Kwietnia 5</t>
  </si>
  <si>
    <t>000000009439</t>
  </si>
  <si>
    <t>14</t>
  </si>
  <si>
    <t>Szpital Zespolony</t>
  </si>
  <si>
    <t>1603011 - Kędzierzyn-Koźle</t>
  </si>
  <si>
    <t>nie dotyczy</t>
  </si>
  <si>
    <t>Zespół Opieki Zdrowotnej               w Nysie</t>
  </si>
  <si>
    <t xml:space="preserve"> 48-300 Nysa                           ul. Bohaterów Warszaway 34</t>
  </si>
  <si>
    <t>000000009408</t>
  </si>
  <si>
    <t>Szpital im. Siostry  Marii Merket              w Nysie</t>
  </si>
  <si>
    <t>1607054 - Nysa miasto</t>
  </si>
  <si>
    <t>tak (na dachu szpitala)</t>
  </si>
  <si>
    <t xml:space="preserve">Zespół Opieki Zdrowotnej                w Oleśnie                       </t>
  </si>
  <si>
    <t>46-300 Olesno                        ul. Klonowa 1</t>
  </si>
  <si>
    <t>000000009626</t>
  </si>
  <si>
    <t>Szpital Powiatowy            w Oleśnie</t>
  </si>
  <si>
    <t>1608034 - Olesno miasto</t>
  </si>
  <si>
    <t>Uniwersytecki Szpital Kliniczny                         w Opolu</t>
  </si>
  <si>
    <t>45-418 Opole                  Al. W. Witosa 26</t>
  </si>
  <si>
    <t>000000009484</t>
  </si>
  <si>
    <t>1661011 - Opole</t>
  </si>
  <si>
    <t>Szpital Wojewódzki             w Opolu                    sp. z o.o.</t>
  </si>
  <si>
    <t xml:space="preserve">45-372 Opole                      ul. Kośnego 53 </t>
  </si>
  <si>
    <t>000000009565</t>
  </si>
  <si>
    <t>Szpital</t>
  </si>
  <si>
    <t>tak (1700 m)</t>
  </si>
  <si>
    <t xml:space="preserve">47-100 Strzelce Opolskie                 ul. Opolska 36A </t>
  </si>
  <si>
    <t>000000009437</t>
  </si>
  <si>
    <t>Oddziały Szpitalne</t>
  </si>
  <si>
    <t>1611054 - Strzelce Opolskie miasto</t>
  </si>
  <si>
    <t>47-200 Kędzierzyn-Koźle                        ul. Roosevelta 2</t>
  </si>
  <si>
    <t>48-300 Nysa                  ul. Bohaterów Warszawy 23</t>
  </si>
  <si>
    <t>49-301 Brzeg                    ul. Mossora 1</t>
  </si>
  <si>
    <t>46-300 Olesno                  ul. Klonowa 1</t>
  </si>
  <si>
    <t>45-418 Opole                           Al. Witosa 26</t>
  </si>
  <si>
    <t>45-061 Opole                   ul. Katowicka 64</t>
  </si>
  <si>
    <t>47-100 Strzelce Opolskie                           ul. Opolska 36A</t>
  </si>
  <si>
    <t>Szpital Powiatowy           im. Prałata                                    J. Glowatzkiego                    w Strzelcach Opolskich</t>
  </si>
  <si>
    <t>Na terenie województwa opolskiego brak podmiotu leczniczego posiadającego status centrum urazowego dla dzieci</t>
  </si>
  <si>
    <t>opolskie</t>
  </si>
  <si>
    <t>LPR Filia w Opolu                               ul. Lotniskowa 25                            46-070 Polska Nowa Wieś</t>
  </si>
  <si>
    <t>brzeski</t>
  </si>
  <si>
    <t xml:space="preserve">49-301 Brzeg                      ul. Mossora 1 </t>
  </si>
  <si>
    <t xml:space="preserve">49-301 Brzeg                  ul. Mossora 1 </t>
  </si>
  <si>
    <t>Oddział Chorób Wewnętrznych</t>
  </si>
  <si>
    <t>011</t>
  </si>
  <si>
    <t>4000 - Oddział chorób wewnętrznych</t>
  </si>
  <si>
    <t>07 Choroby wewnętrzne</t>
  </si>
  <si>
    <t>Oddział Ginekologiczno-Położniczy</t>
  </si>
  <si>
    <t>015</t>
  </si>
  <si>
    <t>4450 - Oddział położniczo-ginekologiczny</t>
  </si>
  <si>
    <t>29 Położnictwo i ginekologia</t>
  </si>
  <si>
    <t>Oddział Chirurgii Ogólnej</t>
  </si>
  <si>
    <t>016</t>
  </si>
  <si>
    <t>4500 - Oddział chirurgiczny ogólny</t>
  </si>
  <si>
    <t>05 Chirurgia ogólna</t>
  </si>
  <si>
    <t>Oddział Chirurgii Urazowo-Ortopedycznej</t>
  </si>
  <si>
    <t>017</t>
  </si>
  <si>
    <t>4580 - Oddział chirurgii urazowo-ortopedycznej</t>
  </si>
  <si>
    <t>25 Ortopedia i traumatologia narządu ruchu</t>
  </si>
  <si>
    <t>045</t>
  </si>
  <si>
    <t>4260 - Oddział anestezjologii                       i intensywnej terapii</t>
  </si>
  <si>
    <t>01 Anestezjologia                              i intensywna terapia</t>
  </si>
  <si>
    <t>głubczycki</t>
  </si>
  <si>
    <t>Samodzielny Publiczny Zespół Opieki Zdrowotnej                                   w Głubczycach</t>
  </si>
  <si>
    <t xml:space="preserve">  48-100 Głubczyce                               ul. Marii Skłodowskiej-Curie 26</t>
  </si>
  <si>
    <t>000000009438</t>
  </si>
  <si>
    <t xml:space="preserve">  48-100 Głubczyce                               ul. Skłodowskiej 26</t>
  </si>
  <si>
    <t>Oddział Pediatryczny</t>
  </si>
  <si>
    <t>003</t>
  </si>
  <si>
    <t>4401 - Oddział pediatryczny</t>
  </si>
  <si>
    <t>28 Pediatria</t>
  </si>
  <si>
    <t>006</t>
  </si>
  <si>
    <t>05 Chirurgia ogólna</t>
  </si>
  <si>
    <t>055</t>
  </si>
  <si>
    <t>059</t>
  </si>
  <si>
    <t>Oddział Neurologiczny</t>
  </si>
  <si>
    <t>063</t>
  </si>
  <si>
    <t>4220 - Oddział neurologiczny</t>
  </si>
  <si>
    <t>22 Neurologia</t>
  </si>
  <si>
    <t>Oddział Noworodków</t>
  </si>
  <si>
    <t>071</t>
  </si>
  <si>
    <t>4421 - Oddział neonatologiczny</t>
  </si>
  <si>
    <t>20 Neonatologia</t>
  </si>
  <si>
    <t>kędzierzyńsko-kozielski</t>
  </si>
  <si>
    <t>47-200 Kędzierzyn-Koźle                            ul. Roosevelta 2</t>
  </si>
  <si>
    <t>000000012184</t>
  </si>
  <si>
    <t>47-220 Kędzierzyn- Koźle                              ul. Roosevelta 2</t>
  </si>
  <si>
    <t>Oddział Kardiologiczny</t>
  </si>
  <si>
    <t>080</t>
  </si>
  <si>
    <t>4100 - Oddział kardiologiczny</t>
  </si>
  <si>
    <t>53 Kardiologia</t>
  </si>
  <si>
    <t>Oddział Intensywnego Nadzoru Kardiologicznego</t>
  </si>
  <si>
    <t>085</t>
  </si>
  <si>
    <t>4106 - Oddział intensywnego nadzoru kardiologicznego</t>
  </si>
  <si>
    <t>Samodzielny Publiczny Zespół Opieki Zdrowotnej                          w Kędzierzynie-Koźlu</t>
  </si>
  <si>
    <t>47-200 Kędzierzyn-Koźle                            ul. 24 Kwietnia 5</t>
  </si>
  <si>
    <t>Oddział Pulmonologiczny</t>
  </si>
  <si>
    <t>096</t>
  </si>
  <si>
    <t>4272 - Oddział chorób płuc</t>
  </si>
  <si>
    <t>42 Choroby płuc</t>
  </si>
  <si>
    <t>049</t>
  </si>
  <si>
    <t>Oddział Urazowo-Ortopedyczny</t>
  </si>
  <si>
    <t>050</t>
  </si>
  <si>
    <t>Oddział Położniczo-Ginekologiczny</t>
  </si>
  <si>
    <t>051</t>
  </si>
  <si>
    <t>29 Położnictwo i ginekologia</t>
  </si>
  <si>
    <t>092</t>
  </si>
  <si>
    <t>22 Neurologia</t>
  </si>
  <si>
    <t>094</t>
  </si>
  <si>
    <t>kluczborski</t>
  </si>
  <si>
    <t>46-200 Kluczbork                                  ul. Marii Skłodowskiej-Curie 23</t>
  </si>
  <si>
    <t>000000009930</t>
  </si>
  <si>
    <t>46-200 Kluczbork                           ul. M.C. Skłodowskiej 23</t>
  </si>
  <si>
    <t>Oddział Wewnętrzny</t>
  </si>
  <si>
    <t>001</t>
  </si>
  <si>
    <t>002</t>
  </si>
  <si>
    <t>28 Pediatria</t>
  </si>
  <si>
    <t>Oddział Otolaryngologiczny</t>
  </si>
  <si>
    <t>004</t>
  </si>
  <si>
    <t>4610 - Oddział otorynolaryngologiczny</t>
  </si>
  <si>
    <t>26 Otorynolaryngologia</t>
  </si>
  <si>
    <t>005</t>
  </si>
  <si>
    <t>46-200 Kluczbork                             ul. Marii Skłodowskiej-Curie 23 </t>
  </si>
  <si>
    <t>Oddział Kardiologii</t>
  </si>
  <si>
    <t>013</t>
  </si>
  <si>
    <t>53 Kardiologia</t>
  </si>
  <si>
    <t>Oddział Intensywnej Opieki Kardiologicznej</t>
  </si>
  <si>
    <t>014</t>
  </si>
  <si>
    <t>krapkowicki</t>
  </si>
  <si>
    <t xml:space="preserve">Krapkowickie Centrum Zdrowia sp. z o.o.       </t>
  </si>
  <si>
    <t>47-300 Krapkowice                                ul. Szkolna 7</t>
  </si>
  <si>
    <t>000000023002</t>
  </si>
  <si>
    <t>Oddział Ginekologiczno - Położniczy</t>
  </si>
  <si>
    <t>Oddzial Noworodków</t>
  </si>
  <si>
    <t>namysłowski</t>
  </si>
  <si>
    <t>Namysłowskie Centrum Zdrowia Spółka Akcyjna                                     w Namysłowie</t>
  </si>
  <si>
    <t>46-100 Namysłów                                     ul. Oleśnicka 4</t>
  </si>
  <si>
    <t>000000023435</t>
  </si>
  <si>
    <t>46-100 Namysłów                       ul. Oleśnicka 4</t>
  </si>
  <si>
    <t>Odział Dziecięcy</t>
  </si>
  <si>
    <t>Oddizał Ginekologiczno-Połozniczy</t>
  </si>
  <si>
    <t>Oddział Neonatologiczny</t>
  </si>
  <si>
    <t>Oddział Chirurgiczny</t>
  </si>
  <si>
    <t>nyski</t>
  </si>
  <si>
    <t>48-300 Nysa                                                         ul. Bohaterów Warszawy 34</t>
  </si>
  <si>
    <t>48-300 Nysa                                                         ul. Bohaterów Warszawy 23</t>
  </si>
  <si>
    <t>009</t>
  </si>
  <si>
    <t>25 Ortopedia i traumatologia narządu ruchu</t>
  </si>
  <si>
    <t>010</t>
  </si>
  <si>
    <t>4260 - Oddział anestezjologii                        i intensywnej terapii</t>
  </si>
  <si>
    <t>01 Anestezjologia                             i intensywna terapia</t>
  </si>
  <si>
    <t>Oddział Obserwacyjno-Zakaźny</t>
  </si>
  <si>
    <t>4348 - Oddział obserwacyjno-zakaźny</t>
  </si>
  <si>
    <t>08 Choroby zakaźne</t>
  </si>
  <si>
    <t xml:space="preserve"> 48-300 Nysa,                                    ul. M. Skłodowskiej-Curie 1</t>
  </si>
  <si>
    <t>48-300 Nysa                   ul. M. Skłodowskiej Curie 1</t>
  </si>
  <si>
    <t>Oddział Kardiologii Inwazyjnej</t>
  </si>
  <si>
    <t>097</t>
  </si>
  <si>
    <t>4100 - Oddział Kardiologiczny</t>
  </si>
  <si>
    <t>Samodzielny Publiczny Zakład Opieki Zdrowotnej Zespół Opieki Zdrowotnej                                                      w Głuchołazach</t>
  </si>
  <si>
    <t>48-340 Głuchołazy                                 ul. M. Skłodowskiej Curie 16</t>
  </si>
  <si>
    <t>000000009394</t>
  </si>
  <si>
    <t>48-340 Głuchołazy                ul. Lompy 2</t>
  </si>
  <si>
    <t>Oddział Pulmonologiczny                                    z Pododdziałem Chemioterapii</t>
  </si>
  <si>
    <t>Samodzielny Publiczny Zakład Opieki Zdrowotnej Szpital Specjalistyczny Ministerstwa Spraw Wewnętrznych                                                i Administracji                     im. Św. Jana Pawła II                                                         w Głuchołazach</t>
  </si>
  <si>
    <t>48-340 Głuchołazy                   ul. Karłowicza 40</t>
  </si>
  <si>
    <t>000000018604</t>
  </si>
  <si>
    <t>026</t>
  </si>
  <si>
    <t>4270 - Oddział gruźlicy i chorób płuc</t>
  </si>
  <si>
    <t>oleski</t>
  </si>
  <si>
    <t>Zespół Opieki Zdrowotnej                                           w Oleśnie</t>
  </si>
  <si>
    <t xml:space="preserve"> 46-300 Olesno                                       ul. Klonowa 1</t>
  </si>
  <si>
    <t>007</t>
  </si>
  <si>
    <t>4260 - Oddział anestezjologii                         i intensywnej terapii</t>
  </si>
  <si>
    <t>01 Anestezjologia                                i intensywna terapia</t>
  </si>
  <si>
    <t>m. Opole</t>
  </si>
  <si>
    <t>Uniwersytecki Szpital Kliniczny                              w Opolu</t>
  </si>
  <si>
    <t>45-418 Opole                                           Al. W. Witosa 26</t>
  </si>
  <si>
    <t>05 Chirurgi ogólna</t>
  </si>
  <si>
    <t>39 Chirurgia  naczyniowa</t>
  </si>
  <si>
    <t>Oddział Chirurgii Dziecięcej</t>
  </si>
  <si>
    <t>4501 - Oddział chirurgiczny ogólny dla dzieci</t>
  </si>
  <si>
    <t>30</t>
  </si>
  <si>
    <t>03 Chirurgia dziecięca</t>
  </si>
  <si>
    <t>Oddział Neurochirurgii</t>
  </si>
  <si>
    <t>4570 - Oddział neurochirurgiczny</t>
  </si>
  <si>
    <t>21 Neurochirurgia</t>
  </si>
  <si>
    <t>Oddział Chirurgii Szczękowo-Twarzowej</t>
  </si>
  <si>
    <t>4630 - Oddział chirurgii szczękowo-twarzowej</t>
  </si>
  <si>
    <t>06 Chirurgia szczękowo-twarzowa</t>
  </si>
  <si>
    <t>Oddział Chorób Wewnętrznych, Gastroenterologii, Diabetologii i Endokrynologii</t>
  </si>
  <si>
    <t>019</t>
  </si>
  <si>
    <t>43 Diabetologia</t>
  </si>
  <si>
    <t>44 Endokrynologia</t>
  </si>
  <si>
    <t>47 Gastroenterologia</t>
  </si>
  <si>
    <t>021</t>
  </si>
  <si>
    <t>4260 - Oddział anestezjologii                            i intensywnej terapii</t>
  </si>
  <si>
    <t>01 Anestezjologia                                 i intensywna terapia</t>
  </si>
  <si>
    <t>Oddział Kardiochirurgii</t>
  </si>
  <si>
    <t>112</t>
  </si>
  <si>
    <t>4560 - Oddział kardiochirurgiczny</t>
  </si>
  <si>
    <t>12 Kardiochirurgia</t>
  </si>
  <si>
    <t>123</t>
  </si>
  <si>
    <t>4261 - Oddział anestezjologii                      i intensywnej terapii dla dzieci</t>
  </si>
  <si>
    <t>45-066 Opole                                   ul. Reymonta 8</t>
  </si>
  <si>
    <t>000000009432</t>
  </si>
  <si>
    <t>048</t>
  </si>
  <si>
    <t>45-075 Opole,                                        ul. Krakowska 44</t>
  </si>
  <si>
    <t>000000018632</t>
  </si>
  <si>
    <t>Oddział Chorób Wewnętrznych i Diabetologii</t>
  </si>
  <si>
    <t>023</t>
  </si>
  <si>
    <t xml:space="preserve">07 Choroby wewnętrzne          </t>
  </si>
  <si>
    <t>024</t>
  </si>
  <si>
    <t>Oddział Chirurgiczny Ogólny</t>
  </si>
  <si>
    <t>025</t>
  </si>
  <si>
    <t>028</t>
  </si>
  <si>
    <t>01 Anestezjologia                             i Intensywna Terapia</t>
  </si>
  <si>
    <t>116 Szpital Wojskowy                             z Przychodnią Samodzielny Publiczny Zakład Opieki Zdrowotnej</t>
  </si>
  <si>
    <t>45-759 Opole            ul. Wróblewskiego 46</t>
  </si>
  <si>
    <t>000000018681</t>
  </si>
  <si>
    <t>45-759 Opole              ul. Wróblewskiego 46</t>
  </si>
  <si>
    <t>012</t>
  </si>
  <si>
    <t xml:space="preserve">4000 Oddział chorób wewnętrznych </t>
  </si>
  <si>
    <t xml:space="preserve">Oddział Chirurgii Ogólnej </t>
  </si>
  <si>
    <t xml:space="preserve">4500 - Oddział chirurgiczny ogólny </t>
  </si>
  <si>
    <t xml:space="preserve"> 45-221 Opole,                                           ul. Wodociągowa 4</t>
  </si>
  <si>
    <t>000000009416</t>
  </si>
  <si>
    <t>45-221 Opole                     ul. Wodociągowa 4</t>
  </si>
  <si>
    <t>4700 - Oddział psychiatryczny (ogólny)</t>
  </si>
  <si>
    <t>30 Psychiatria</t>
  </si>
  <si>
    <t>008</t>
  </si>
  <si>
    <t>Oddział Udarowy "A"</t>
  </si>
  <si>
    <t>031</t>
  </si>
  <si>
    <t>4222 - Oddział udarowy</t>
  </si>
  <si>
    <t>Oddział Udarowy "B"</t>
  </si>
  <si>
    <t>032</t>
  </si>
  <si>
    <t>45-372 Opole                                                          ul. Kośnego 53</t>
  </si>
  <si>
    <t xml:space="preserve"> 45-061 Opole               ul. Katowicka 64</t>
  </si>
  <si>
    <t>01 Anestezjologia                          i intensywna terapia</t>
  </si>
  <si>
    <t>40 Chirurgia onkologiczna</t>
  </si>
  <si>
    <t xml:space="preserve">Oddział Chorób Zakaźnych </t>
  </si>
  <si>
    <t>4340 - Oddział chorób zakaźnych</t>
  </si>
  <si>
    <t>Oddział Pulmonologii</t>
  </si>
  <si>
    <t>24  Onkologia kliniczna</t>
  </si>
  <si>
    <t>57 Nefrologia</t>
  </si>
  <si>
    <t>Stobrawskie Centrum Medyczne Sp. z o.o.                                      Szpital w Kup</t>
  </si>
  <si>
    <t>46-082 Kup                                                        ul. Karola Miarki 14</t>
  </si>
  <si>
    <t>000000009463</t>
  </si>
  <si>
    <t>48-082 Kup                              ul. Karola Miarki 14</t>
  </si>
  <si>
    <t xml:space="preserve">Oddział Chorób Płuc  </t>
  </si>
  <si>
    <t>Oddział Chorób Płuc dla Dzieci</t>
  </si>
  <si>
    <t>4273 - Oddział chorób płuc dla dzieci</t>
  </si>
  <si>
    <t>prudnicki</t>
  </si>
  <si>
    <t xml:space="preserve"> 48-210 Biała                                                          ul. Moniuszki 8</t>
  </si>
  <si>
    <t>000000009395</t>
  </si>
  <si>
    <t>48-210 Biała                  ul. Moniuszki 8</t>
  </si>
  <si>
    <t>Pododdział Kardiologiczny Niewydolności Serca</t>
  </si>
  <si>
    <t>Prudnickie Centrum Medyczne Spółka Akcyjna w Prudniku</t>
  </si>
  <si>
    <t>48-200 Prudnik                                   ul. Szpitalna 14</t>
  </si>
  <si>
    <t>000000009941</t>
  </si>
  <si>
    <t xml:space="preserve">48-200 Prudnik                    ul. Piastowska 64  </t>
  </si>
  <si>
    <t>strzelecki</t>
  </si>
  <si>
    <t>Szpital Powiatowy im. Prałata                            J. Glowatzkiego                         w Strzelcach Opolskich</t>
  </si>
  <si>
    <t>47-100 Strzelce Opolskie                                             ul. Opolska 36A</t>
  </si>
  <si>
    <t>47-100 Strzelce Op. ul. Opolska 36A</t>
  </si>
  <si>
    <t>4500 – Oddział chirurgiczny ogólny</t>
  </si>
  <si>
    <t>Oddział Dziecięcy</t>
  </si>
  <si>
    <t>4401 – Oddział pediatryczny</t>
  </si>
  <si>
    <t>4421 – Oddział neonatologiczny</t>
  </si>
  <si>
    <t>Pododdział Chirurgii Urazowo-Ortopedycznej</t>
  </si>
  <si>
    <t>044</t>
  </si>
  <si>
    <t>Samodzielny Publiczny Zespół Opieki Zdrowotnej       w Kędzierzynie-Koźlu                   47-200 Kędzierzyn-Koźle              ul. 24 Kwietnia 5</t>
  </si>
  <si>
    <t>Zespół Opieki Zdrowotnej                w Oleśnie                                          46-300 Olesno                        ul. Klonowa 1</t>
  </si>
  <si>
    <t xml:space="preserve">Szpital Wojewódzki                  w Opolu sp. z o.o.                 45-372 Opole                             ul. Kośnego 53 </t>
  </si>
  <si>
    <t xml:space="preserve">Szpital Powiatowy                 im. Prałata J.Glowatzkiego     w Strzelcach Opolskich                                       47-100 Strzelce Opolskie                 ul. Opolska 36A </t>
  </si>
  <si>
    <t xml:space="preserve">Samodzielny Publiczny Zespół Opieki Zdrowotnej w Głubczycach                         48-100 Głubczyce                                                ul. M.C. Skłodowskiej 26                                       </t>
  </si>
  <si>
    <t>Samodzielny Publiczny Zakład Opieki Zdrowotnej Ministerstwa Spraw Wewnętrznych i Administracji w Opolu                                                             45-075 Opole                                                ul. Krakowska 44</t>
  </si>
  <si>
    <t>Samodzielny Publiczny Zakład Opieki Zdrowotnej Zespół Opieki Zdrowotnej                             w Głuchołazach                                                48-340 Głuchołazy                                            ul. M.C. Skłodowskiej 16</t>
  </si>
  <si>
    <t>116 Szpital Wojskowy z Przychodnią Samodzielny Publiczny Zakład Opieki Zdrowotnej                                                                   45-759 Opole                                                                 ul. Wróblewskiego 46</t>
  </si>
  <si>
    <t>Prudnickie Centrum Medyczne S.A.                        w Prudniku                                                                            48-200 Prudnik                                                              ul. Piastowska 64</t>
  </si>
  <si>
    <t>Namysłowskie Centrum Zdrowia S.A.                       w Namysłowie                                                          46-100 Namysłów                                         ul. Oleśnicka 4</t>
  </si>
  <si>
    <t xml:space="preserve">Brzeskie Centrum Medyczne </t>
  </si>
  <si>
    <t xml:space="preserve"> 4700 - Oddział psychiatryczny (ogólny) </t>
  </si>
  <si>
    <t xml:space="preserve">Brzeskie Centrum Medyczne                                        </t>
  </si>
  <si>
    <t>Brzeskie Centrum Medyczne                         49-301 Brzeg                           ul. Mossora 1</t>
  </si>
  <si>
    <t>Powiatowe Centrum Zdrowia Spółka Akcyjna                             Szpital Powiatowy                     w Kluczborku</t>
  </si>
  <si>
    <t>Zespół Opieki Zdrowotnej                                w Nysie</t>
  </si>
  <si>
    <t>Szpital Wojewódzki                   w Opolu sp. z o.o.</t>
  </si>
  <si>
    <t>Zespół Opieki Zdrowotnej w Białej</t>
  </si>
  <si>
    <t xml:space="preserve">Specjalistyczny Szpital im. ks. bp. Józefa Nathana w Branicach                                                </t>
  </si>
  <si>
    <t>48-140 Branice                                                 ul. Szpitalna 18</t>
  </si>
  <si>
    <t>000000009465</t>
  </si>
  <si>
    <t>nieprzystosowane do startów                          i lądowań w nocy</t>
  </si>
  <si>
    <t>821</t>
  </si>
  <si>
    <t>822</t>
  </si>
  <si>
    <t>000000006341</t>
  </si>
  <si>
    <t>Wojewódzki Szpital Specjalistyczny                         im. Św. Jadwigi w Opolu                                                                           45-221 Opole                                                             ul. Wodociągowa 4</t>
  </si>
  <si>
    <t>Wojewódzki Szpital Specjalistyczny             im. Św. Jadwigi                                w Opolu</t>
  </si>
  <si>
    <t>Oddział Chorób Płuc i Gruźlicy</t>
  </si>
  <si>
    <t>-</t>
  </si>
  <si>
    <t>Opole (Centrum)</t>
  </si>
  <si>
    <t>Opole (Zaodrze)</t>
  </si>
  <si>
    <t>opolski                            (16)</t>
  </si>
  <si>
    <t xml:space="preserve">opolski                       (16) </t>
  </si>
  <si>
    <t>O01 01</t>
  </si>
  <si>
    <t>O01 03</t>
  </si>
  <si>
    <t>O01 02</t>
  </si>
  <si>
    <t>O01 05</t>
  </si>
  <si>
    <t>O01 04</t>
  </si>
  <si>
    <t>O01 06</t>
  </si>
  <si>
    <t>O01 07</t>
  </si>
  <si>
    <t>O01 09</t>
  </si>
  <si>
    <t>O01 08</t>
  </si>
  <si>
    <t>O01 10</t>
  </si>
  <si>
    <t>O01 12</t>
  </si>
  <si>
    <t>O01 11</t>
  </si>
  <si>
    <t>O01 14</t>
  </si>
  <si>
    <t>O01 13</t>
  </si>
  <si>
    <t>O01 18</t>
  </si>
  <si>
    <t>O01 20</t>
  </si>
  <si>
    <t>O01 15</t>
  </si>
  <si>
    <t>O01 22</t>
  </si>
  <si>
    <t>O01 17</t>
  </si>
  <si>
    <t>O01 19</t>
  </si>
  <si>
    <t>O01 24</t>
  </si>
  <si>
    <t>O01 26</t>
  </si>
  <si>
    <t>O01 28</t>
  </si>
  <si>
    <t>O01 30</t>
  </si>
  <si>
    <t>O01 32</t>
  </si>
  <si>
    <t>O01 34</t>
  </si>
  <si>
    <t>O01 23</t>
  </si>
  <si>
    <t>O01 25</t>
  </si>
  <si>
    <t>O01 36</t>
  </si>
  <si>
    <t>O01 38</t>
  </si>
  <si>
    <t>O01 40</t>
  </si>
  <si>
    <t>O01 42</t>
  </si>
  <si>
    <t>O01 44</t>
  </si>
  <si>
    <t>O01 48</t>
  </si>
  <si>
    <t>O01 50</t>
  </si>
  <si>
    <t>O01 52</t>
  </si>
  <si>
    <t>O01 54</t>
  </si>
  <si>
    <t>O01 46</t>
  </si>
  <si>
    <t>0</t>
  </si>
  <si>
    <t>Zespół Opieki Zdrowotnej                               w Nysie</t>
  </si>
  <si>
    <t>47-100 Strzelce Opolskie,                      ul. Opolska 36A</t>
  </si>
  <si>
    <t xml:space="preserve">Brzeskie Centrum Medyczne Samodzielny Publiczny Zakład Opieki Zdrowotnej                                          </t>
  </si>
  <si>
    <t>1601011 - Brzeg miasto</t>
  </si>
  <si>
    <t>1603011 - Kędzierzyn-Koźle miasto</t>
  </si>
  <si>
    <t>1661011 - Opole miasto</t>
  </si>
  <si>
    <t>000000018716</t>
  </si>
  <si>
    <t>1609042 - Komprachcice - gmina wiejska</t>
  </si>
  <si>
    <t>1602034 - Głubczyce miasto</t>
  </si>
  <si>
    <t>1610044 - Prudnik miasto</t>
  </si>
  <si>
    <t>Opolskie Centrum Ratownictwa Medycznego</t>
  </si>
  <si>
    <t>000000009751</t>
  </si>
  <si>
    <t>SP ZOZ Lotnicze Pogotowie Ratunkowe                                                    (LPR Filia w Opolu)</t>
  </si>
  <si>
    <t>01-934 Warszawa                         ul. Księżycowa 5                     (46-070 Polska Nowa Wieś                                                ul. Lotniskowa 25)</t>
  </si>
  <si>
    <t>48-200 Prudnik                                ul. Szpitalna 14</t>
  </si>
  <si>
    <t>45-369 Opole,                                      ul. Mickiewicza 2 – 4</t>
  </si>
  <si>
    <t>Prudnickie Centrum Medyczne Spółka Akcyjna                                                w Prudniku*</t>
  </si>
  <si>
    <t>Szpital Wojewódzki Sp. z o.o.                           w Opolu</t>
  </si>
  <si>
    <t>* Podwykonawca Zespołu Opieki Zdrowotnej w Nysie</t>
  </si>
  <si>
    <t>Uniwersytecki Szpital Kliniczny w Opolu</t>
  </si>
  <si>
    <t xml:space="preserve">45-418 Opole                        Al. W. Witosa 26 </t>
  </si>
  <si>
    <t>22</t>
  </si>
  <si>
    <t>1601 (powiat brzeski)</t>
  </si>
  <si>
    <t>1606 (powiat namysłowski)</t>
  </si>
  <si>
    <t>1602 (powiat głubczycki)</t>
  </si>
  <si>
    <t>1603 (powiat kędzierzyńsko-kozielski)</t>
  </si>
  <si>
    <t>1603032 (Cisek); 1603042 (Pawłowiczki); 1603052 (Polska Cerekiew)</t>
  </si>
  <si>
    <t>9</t>
  </si>
  <si>
    <t>1605 (powiat krapkowicki)</t>
  </si>
  <si>
    <t>1605054 (Zdzieszowice miasto); 1605055 (Zdzieszowice obszar wiejski); 1611044 (Leśnica miasto); 1611045 (Leśnica obszar wiejski)</t>
  </si>
  <si>
    <t>1611 (powiat strzelecki)</t>
  </si>
  <si>
    <t>1604 (powiat kluczborski)</t>
  </si>
  <si>
    <t>1608 (powiat oleski)</t>
  </si>
  <si>
    <t>1608014 (Dobrodzień miasto); 1608015 (Dobrodzień obszar wiejski); 1608034 (Olesno miasto); 1608035 (Olesno obszar wiejski); 1608072 (Zębowice)</t>
  </si>
  <si>
    <t>1608024 (Gorzów Śl. miasto); 1608025 (Gorzów Śl. obszar wiejski); 1608034 (Olesno miasto); 1608035 (Olesno obszar wiejski); 1608044 (Praszka miasto); 1608045 (Praszka obszar wiejski); 1608052 (Radłów); 1608062 (Rudniki)</t>
  </si>
  <si>
    <t>1607 (powiat nyski)</t>
  </si>
  <si>
    <t>1607014 (Głuchołazy miasto); 1607015 (Głuchołazy obszar wiejski); 1607054 (Nysa miasto); 1607055 (Nysa obszar wiejski)</t>
  </si>
  <si>
    <t>1607034 (Korfantów miasto); 1607035 (Korfantów obszar wiejski); 1607042 (Łambinowice); 1610014 (Biała miasto); 1610015 (Biała obszar wiejski)</t>
  </si>
  <si>
    <t>1607022 (Kamiennik); 1607064 (Otmuchów miasto); 1607065 (Otmuchów obszar wiejski); 1607074 (Paczków miasto); 1607075 (Paczków obszar wiejski)</t>
  </si>
  <si>
    <t>1610 (powiat prudnicki)</t>
  </si>
  <si>
    <t>1609012 (Chrząstowice); 1609084 (Ozimek miasto); 1609085 (Ozimek obszar wiejski); 1609132 (Turawa)</t>
  </si>
  <si>
    <t xml:space="preserve">Byczyna </t>
  </si>
  <si>
    <t>Namysłów</t>
  </si>
  <si>
    <t>Nie planuje się uruchomienia kolejnych szpitalnych oddziałów ratunkowych na terenie woj. opolskiego</t>
  </si>
  <si>
    <t>1609 (powiat opolski); 1661 (powiat. M. Opole)</t>
  </si>
  <si>
    <t>1609 (powiat opolski); 1661 (powiat m. Opole)</t>
  </si>
  <si>
    <t>8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</si>
  <si>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</si>
  <si>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</si>
  <si>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</si>
  <si>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</si>
  <si>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</si>
  <si>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</si>
  <si>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</si>
  <si>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</si>
  <si>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</si>
  <si>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</si>
  <si>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</si>
  <si>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</si>
  <si>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</si>
  <si>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</si>
  <si>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</si>
  <si>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</si>
  <si>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</si>
  <si>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</si>
  <si>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</si>
  <si>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</si>
  <si>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</si>
  <si>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</si>
  <si>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</si>
  <si>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</si>
  <si>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</si>
  <si>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</si>
  <si>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</si>
  <si>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</si>
  <si>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42</t>
  </si>
  <si>
    <t>43</t>
  </si>
  <si>
    <t>41</t>
  </si>
  <si>
    <t>n.d.</t>
  </si>
  <si>
    <t>Oddział Anestezjologii                                            i Intensywnej Terapii</t>
  </si>
  <si>
    <t>RO16/01</t>
  </si>
  <si>
    <t xml:space="preserve">Maksymalny czas uruchomienia
</t>
  </si>
  <si>
    <t>Nazwa, adres miejsca stacjonowania lotniczego zespołu ratownictwa medycznego</t>
  </si>
  <si>
    <t>Rodzaj jednostki systemu Państwowe Ratownictwo Medyczne</t>
  </si>
  <si>
    <t>W tym: liczba lekarzy systemu Państwowe Ratownictwo Medyczne</t>
  </si>
  <si>
    <t>W tym: liczba pielęgniarek systemu Państwowe Ratownictwo Medyczne</t>
  </si>
  <si>
    <t>1601034 (Grodków miasto); 1601035 (Grodków obszar wiejski); 1601062 (Olszanka); 1607092 (Skoroszyce)</t>
  </si>
  <si>
    <t>O01 56</t>
  </si>
  <si>
    <t>O01 58</t>
  </si>
  <si>
    <t>O01 60</t>
  </si>
  <si>
    <t>O01 62</t>
  </si>
  <si>
    <t>1609022 (Dąbrowa); 1601044 (Lewin Brzeski miasto): 1601045 (Lewin Brzeski obszar wiejski); 1609074 (Niemodlin miasto); 1609075 (Niemodlin obszar wiejski); 1609122 (Tułowice)</t>
  </si>
  <si>
    <t xml:space="preserve">1604014 (Byczyna miasto); 1604015 (Byczyna obszar wiejski); 1608024 (Gorzów Śląski miasto); 1608025 (Gorzów Śląski obszar wiejski)1604044 (Wołczyn miasto); 1604045 (Wołczyn obszar wiejski); </t>
  </si>
  <si>
    <t>1609032 (Dobrzeń Wielki); 1609052 (Łubiany); 1609062 (Murów); 1606032 (Pokój); 1609092 (Popielów)</t>
  </si>
  <si>
    <t>1610014 (Biała miasto); 1610015 (Biała obszar wiejski);  160024 (Głogówek miasto); 1610025 (Głogówek obszar wiejski); 1610032 (Lubrza)</t>
  </si>
  <si>
    <t>1604032 (Lasowice Wielkie); 1609052 (Łubiany); 1609062 (Murów); 1609132 (Turawa)</t>
  </si>
  <si>
    <t>pon. - niedz. 7:00-19:00</t>
  </si>
  <si>
    <t xml:space="preserve">Głubczyce </t>
  </si>
  <si>
    <t xml:space="preserve">Kietrz </t>
  </si>
  <si>
    <t xml:space="preserve">Kluczbork </t>
  </si>
  <si>
    <t>Kluczbork</t>
  </si>
  <si>
    <t xml:space="preserve">Wołczyn </t>
  </si>
  <si>
    <t xml:space="preserve">Krapkowice </t>
  </si>
  <si>
    <t>Krapkowice</t>
  </si>
  <si>
    <t>Zdzieszowice</t>
  </si>
  <si>
    <t xml:space="preserve">Nysa </t>
  </si>
  <si>
    <t>Nysa</t>
  </si>
  <si>
    <t>Głuchołazy</t>
  </si>
  <si>
    <t>Korfantów</t>
  </si>
  <si>
    <t xml:space="preserve">Paczków </t>
  </si>
  <si>
    <t>Olesno</t>
  </si>
  <si>
    <t>Dobrodzień</t>
  </si>
  <si>
    <t>Praszka</t>
  </si>
  <si>
    <t>Niemodlin</t>
  </si>
  <si>
    <t xml:space="preserve">Ozimek </t>
  </si>
  <si>
    <t>Prudnik</t>
  </si>
  <si>
    <t>Głogówek</t>
  </si>
  <si>
    <t>Strzelce Opolskie</t>
  </si>
  <si>
    <t>Zawadzkie</t>
  </si>
  <si>
    <t>O01 16</t>
  </si>
  <si>
    <t>1604014 (Byczyna miasto); 1604015 (Byczyna obszar wiejski); 1606012 (Domaszowice) ; 1604044 (Wołczyn miasto); 1604045 (Wołczyn obszar wiejski); 1604024 (Kluczbork miasto); 1604025 (Kluczbork obszar wiejski); 1606032 (Pokój obszar wiejski)</t>
  </si>
  <si>
    <t>1601011401</t>
  </si>
  <si>
    <t>1601011201</t>
  </si>
  <si>
    <t>1601034201</t>
  </si>
  <si>
    <t xml:space="preserve">Brzeg </t>
  </si>
  <si>
    <t>1602034401</t>
  </si>
  <si>
    <t>1602034201</t>
  </si>
  <si>
    <t>1602044201</t>
  </si>
  <si>
    <t>1603011401</t>
  </si>
  <si>
    <t>1603011201</t>
  </si>
  <si>
    <t>1603011202</t>
  </si>
  <si>
    <t>1603052201</t>
  </si>
  <si>
    <t>1604024401</t>
  </si>
  <si>
    <t>1604024201</t>
  </si>
  <si>
    <t>1604044201</t>
  </si>
  <si>
    <t xml:space="preserve">1604014 </t>
  </si>
  <si>
    <t>Grodków</t>
  </si>
  <si>
    <t>1605024401</t>
  </si>
  <si>
    <t>1605024201</t>
  </si>
  <si>
    <t>1605054201</t>
  </si>
  <si>
    <t>1606024401</t>
  </si>
  <si>
    <t>1606042201</t>
  </si>
  <si>
    <t>1607054401</t>
  </si>
  <si>
    <t>1607054201</t>
  </si>
  <si>
    <t>1607014201</t>
  </si>
  <si>
    <t xml:space="preserve">1607034 </t>
  </si>
  <si>
    <t>1607034201</t>
  </si>
  <si>
    <t>1607074201</t>
  </si>
  <si>
    <t>1608034401</t>
  </si>
  <si>
    <t>1608014201</t>
  </si>
  <si>
    <t>1608044201</t>
  </si>
  <si>
    <t>1661011401</t>
  </si>
  <si>
    <t>1661011402</t>
  </si>
  <si>
    <t>1661011201</t>
  </si>
  <si>
    <t>1661011202</t>
  </si>
  <si>
    <t>1661011203</t>
  </si>
  <si>
    <t>1661011204</t>
  </si>
  <si>
    <t>1609074201</t>
  </si>
  <si>
    <t>1609084201</t>
  </si>
  <si>
    <t>1609052</t>
  </si>
  <si>
    <t>1609052201</t>
  </si>
  <si>
    <t>gm. Łubniany                                                 miejscowość Jełowa</t>
  </si>
  <si>
    <t>1610044401</t>
  </si>
  <si>
    <t>1610044201</t>
  </si>
  <si>
    <t>1610024201</t>
  </si>
  <si>
    <t>1611054401</t>
  </si>
  <si>
    <t>1611054201</t>
  </si>
  <si>
    <t>1611074201</t>
  </si>
  <si>
    <t>1604014201</t>
  </si>
  <si>
    <t>1607054202</t>
  </si>
  <si>
    <t>tak (800 m)</t>
  </si>
  <si>
    <t>tak</t>
  </si>
  <si>
    <t>DM08-01</t>
  </si>
  <si>
    <t>Oddział Internistyczny A</t>
  </si>
  <si>
    <t>Brzeskie Centrum Medyczne</t>
  </si>
  <si>
    <t>0100</t>
  </si>
  <si>
    <t>064</t>
  </si>
  <si>
    <t>065</t>
  </si>
  <si>
    <t>Samodzielny Publiczny Zespół Opieki Zdrowotnej w Głubczycach</t>
  </si>
  <si>
    <t>066</t>
  </si>
  <si>
    <t>203</t>
  </si>
  <si>
    <t>204</t>
  </si>
  <si>
    <t>202</t>
  </si>
  <si>
    <t>205</t>
  </si>
  <si>
    <t>053</t>
  </si>
  <si>
    <t>1410</t>
  </si>
  <si>
    <t>054</t>
  </si>
  <si>
    <t>067</t>
  </si>
  <si>
    <t>1300</t>
  </si>
  <si>
    <t>068</t>
  </si>
  <si>
    <t>069</t>
  </si>
  <si>
    <t>033</t>
  </si>
  <si>
    <t>Zespół Opieki Zdrowotnej w Nysie</t>
  </si>
  <si>
    <t>084</t>
  </si>
  <si>
    <t>103</t>
  </si>
  <si>
    <t>116</t>
  </si>
  <si>
    <t>104</t>
  </si>
  <si>
    <t>099</t>
  </si>
  <si>
    <t>087</t>
  </si>
  <si>
    <t>Zespół Opieki Zdrowotnej w Oleśnie</t>
  </si>
  <si>
    <t>076</t>
  </si>
  <si>
    <t>078</t>
  </si>
  <si>
    <t>077</t>
  </si>
  <si>
    <t>029</t>
  </si>
  <si>
    <t>030</t>
  </si>
  <si>
    <t>Prudnickie Centrum Medyczne S.A</t>
  </si>
  <si>
    <t>041</t>
  </si>
  <si>
    <t>070</t>
  </si>
  <si>
    <t>046</t>
  </si>
  <si>
    <t>Samodzielny Publiczny Zespół Opieki Zdrowotnej                                                               w Kędzierzynie - Koźlu</t>
  </si>
  <si>
    <t>Powiatowe Centrum Zdrowia S.A.                       w Kluczborku</t>
  </si>
  <si>
    <t>49-200 Grodków                                      ul. Krakowska 10</t>
  </si>
  <si>
    <t>48-100 Głubczyce                                   ul. M. Skłodwskiej Curie 26</t>
  </si>
  <si>
    <t>48-100 Głubczyce                             ul. M. Skłodwskiej Curie 26</t>
  </si>
  <si>
    <t>48-130 Kietrz                                        ul. Kościelna 1</t>
  </si>
  <si>
    <t>47-220 Kędzierzy- Koźle                               ul. Judyma 4</t>
  </si>
  <si>
    <t>47-220 Kędzierzy- Koźle                             ul. Judyma 4</t>
  </si>
  <si>
    <t>46-200 Kluczbork                                     ul. M. Skłodowskiej- Curie 23</t>
  </si>
  <si>
    <t>47-200 Kedzierzyn- Koźle                      ul. Roosevelta 2</t>
  </si>
  <si>
    <t>47-260 Polska Cerekiew                       ul.  Ligonia 2</t>
  </si>
  <si>
    <t>46-200 Kluczbork                                    ul. M. Skłodowskiej- Curie 23</t>
  </si>
  <si>
    <t>46-250 Wołczyn                                        ul. Sienkiewicza 4a</t>
  </si>
  <si>
    <t>46-220 Byczyna                                       ul. Borkowska 3</t>
  </si>
  <si>
    <t>46-303 Krapkowice                                  ul. Piastowska 16A</t>
  </si>
  <si>
    <t>46-303 Krapkowice                                 ul. Piastowska 16A</t>
  </si>
  <si>
    <t>46-100 Namysłów                                    Pl. Powstańców Ślaskich 3</t>
  </si>
  <si>
    <t>46-112 Świerczów                                ul. Brzeska 28</t>
  </si>
  <si>
    <t>48-300 Nysa                                            ul. Bohaterów Warszawy 23</t>
  </si>
  <si>
    <t>48-340 Głuchołazy                                     ul. M.Curie-Skłodowskiej 16</t>
  </si>
  <si>
    <t>48-370 Paczków                                     ul. Staszica 3</t>
  </si>
  <si>
    <t>46-300 Olesno                                             ul. Klonowa 1</t>
  </si>
  <si>
    <t>46-380 Dobrodzień                                         ul. Moniuszki 2</t>
  </si>
  <si>
    <t>46-320 Praszka                                      ul. Kopernika 6</t>
  </si>
  <si>
    <t>45-369 Opole                                         ul. Mickiewicza 2-4</t>
  </si>
  <si>
    <t>46-081 Dobrzeń Wielki                            ul. Reymonta 2</t>
  </si>
  <si>
    <t>45-759 Opole                                              ul. Wróblewskiego 46</t>
  </si>
  <si>
    <t>45-759 Opole                                                ul. Wróblewskiego 46</t>
  </si>
  <si>
    <t>46-040 Ozimek                                      ul. Częstochowska 31</t>
  </si>
  <si>
    <t>46-024 Łubniany                              Jełowa ul. Wolności 18</t>
  </si>
  <si>
    <t>48-200 Prudnik                                   ul. Piastowska 64</t>
  </si>
  <si>
    <t>49-100 Niemodlin                                 ul. Zamkowa 4</t>
  </si>
  <si>
    <t>48-200 Prudnik                                      ul. Piastowska 64</t>
  </si>
  <si>
    <t xml:space="preserve">48-250 Głogówek                                  ul. M.Konopnickiej 2 </t>
  </si>
  <si>
    <t>47-100 Strzelce Opolskie                         ul. Opolska 36A</t>
  </si>
  <si>
    <t>47-100 Strzelce Opolskie                        ul. Opolska 36A</t>
  </si>
  <si>
    <t>47-120 Zawadzkie                                  ul. Dębowa 11</t>
  </si>
  <si>
    <t>Szpital Powiatowy                                             im. Prałata J. Glowatzkiego                              w Strzelcach Opolskich</t>
  </si>
  <si>
    <t>Krapkowickie Centrum Zdrowia                 Sp. z o.o.</t>
  </si>
  <si>
    <t>Krapkowickie Centrum Zdrowia                   Sp. z o.o.</t>
  </si>
  <si>
    <t>Powiatowe Centrum Zdrowia S.A.                   w Kluczborku</t>
  </si>
  <si>
    <t>48-100 Głubczyce                               ul. M. Skłodowskiej- Curie 26</t>
  </si>
  <si>
    <t>Samodzielny Publiczny Zespół Opieki Zdrowotnej w Głubczycach 48-100 Głubczyce                               ul. M. Skłodowskiej- Curie 26</t>
  </si>
  <si>
    <t>47-303 Krapkowice                               Osiedle XXX Lecia 21</t>
  </si>
  <si>
    <t>Krapkowickie Centrum Zdrowia                 Sp. z o.o.                                                  47-303 Krapkowice                               Osiedle XXX Lecia 21</t>
  </si>
  <si>
    <t>46-303 Krapkowice                             ul. Piastowska 16 A</t>
  </si>
  <si>
    <t xml:space="preserve">47-100 Strzelce Opolskie                       ul. Opolska 36A </t>
  </si>
  <si>
    <t>47-100 Strzelce Opolskie                          ul. Opolska 36A</t>
  </si>
  <si>
    <t>47-100 Strzelce Opolskie                                ul. Opolska 36A</t>
  </si>
  <si>
    <t xml:space="preserve">Szpital Powiatowy                                             im. Prałata J. Glowatzkiego                              w Strzelcach Opolskich                               47-100 Strzelce Opolskie                       ul. Opolska 36A </t>
  </si>
  <si>
    <t>60 min.</t>
  </si>
  <si>
    <t>120 min.</t>
  </si>
  <si>
    <t>Opolskie Centrum Ratownictwa Medycznego                                          45-369 Opole                                         ul. Mickiewicza 2-4</t>
  </si>
  <si>
    <t>300 min.</t>
  </si>
  <si>
    <t>O01 D02</t>
  </si>
  <si>
    <t>O01 D04</t>
  </si>
  <si>
    <t>O01 D06</t>
  </si>
  <si>
    <t>O01 D08</t>
  </si>
  <si>
    <t>48-100 Głubczyce                                          ul. M. Skłodowskiej- Curie 26</t>
  </si>
  <si>
    <t>47-200 Kędzierzyn - Koźle                            ul. 24 Kwietnia 5</t>
  </si>
  <si>
    <t>46-200 Kluczbork                                        ul. M. Skłodowskiej- Curie 23</t>
  </si>
  <si>
    <t>48-300 Nysa                                                      ul. Bohaterów Warszawy 23</t>
  </si>
  <si>
    <t>49-301 Brzeg                                                   ul. Mossora 1</t>
  </si>
  <si>
    <t>45-369 Opole                                                  ul. Mickiewicza 2-4</t>
  </si>
  <si>
    <t>48-200 Prudnik                                           ul. Szpitalna 14</t>
  </si>
  <si>
    <t>46-300 Olesno                                           ul. Klonowa 1</t>
  </si>
  <si>
    <t>Uniwersytecki Szpital Kliniczny w Opolu                                       45-418 Opole                                      Al. W. Witosa 26</t>
  </si>
  <si>
    <t>Zespół Opieki Zdrowotnej        w Nysie                                    48-300 Nysa                           ul. Bohaterów Warszawy 34</t>
  </si>
  <si>
    <t>47-330 Zdzieszowice                                 ul. Filarskiego 15</t>
  </si>
  <si>
    <t>1609032201</t>
  </si>
  <si>
    <t>O01 64</t>
  </si>
  <si>
    <t xml:space="preserve">Oddział Chorób Wewnętrznych                         </t>
  </si>
  <si>
    <t>Oddział Chirurgii Ogólnej 
z Pododdziałem Leczenia Stopy Cukrzycowej</t>
  </si>
  <si>
    <t>Oddział Anestezjologii 
i Intensywnej Terapii</t>
  </si>
  <si>
    <t>Oddział Chorób Wewnętrznych, Endokrynologii, Diabetologii 
i Gastroenterologii</t>
  </si>
  <si>
    <t>37 Angiologia</t>
  </si>
  <si>
    <t xml:space="preserve"> Oddział Chorób Wewnętrznych z Pododdziałem Reumatologicznym</t>
  </si>
  <si>
    <t>67 Reumatologia</t>
  </si>
  <si>
    <t>Oddział Kardiologii 
z Pododdziałem Intensywnej Terapii Kardiologicznej</t>
  </si>
  <si>
    <t>36 Alergologia</t>
  </si>
  <si>
    <t>Oddział Anestezjologii 
i Intensywnej Terapii dla Dzieci 
i Noworodków</t>
  </si>
  <si>
    <t xml:space="preserve">Oddział Anestezjologii 
i Intensywnej Terapii </t>
  </si>
  <si>
    <t>Oddział Neurologii 
dla Dorosłych "B"</t>
  </si>
  <si>
    <t>Oddział Psychiatrii 
dla Dorosłych "A"</t>
  </si>
  <si>
    <t>Oddział Psychiatrii 
dla Dorosłych "B"</t>
  </si>
  <si>
    <t>Oddział Psychiatrii 
dla Dorosłych "C"</t>
  </si>
  <si>
    <t>Oddział Neurologii 
dla Dorosłych "A"</t>
  </si>
  <si>
    <t>Oddział Ginekologiczno-Położniczy z Pododdziałem Ginekologii Onkologicznej 
i Pododdziałem Patologii Ciąży</t>
  </si>
  <si>
    <t>01 Anestezjologia 
i intensywna terapia</t>
  </si>
  <si>
    <t>Oddział Neurologiczny 
z Pododdziałem Udarowym</t>
  </si>
  <si>
    <t>Oddział Ginekologiczno - Położniczy rooming` in 
z Pododdziałem Patologii Ciąży</t>
  </si>
  <si>
    <t>052</t>
  </si>
  <si>
    <t>047</t>
  </si>
  <si>
    <t>47-200 Kędzierzyn-Koźle 
ul. Judyma 4</t>
  </si>
  <si>
    <t>Oddział Neonatologiczny 
z Pododdziałem Patologii Noworodka</t>
  </si>
  <si>
    <t>Oddział Noworodkowy 
z Pododdziałem Patologii Noworodka i Wcześniaka</t>
  </si>
  <si>
    <t xml:space="preserve">Oddział Noworodkowy </t>
  </si>
  <si>
    <t>EMC Instytut Medyczny Spółka Akcyjna 
Szpital Specjalistyczny Św. Rocha w Ozimku</t>
  </si>
  <si>
    <t>46-040 Ozimek 
ul. Częstochowska 31</t>
  </si>
  <si>
    <t>000000001717</t>
  </si>
  <si>
    <t>408</t>
  </si>
  <si>
    <t>407</t>
  </si>
  <si>
    <t>47-200 Kędzierzyn-Koźle 
ul. 24 Kwietnia 13</t>
  </si>
  <si>
    <t>Oddział Dziecięcy 
z Pododdziałem Dziennym</t>
  </si>
  <si>
    <t xml:space="preserve">Oddział Pediatrii 
z Pododdziałem Pediatrii 
i Alergologii </t>
  </si>
  <si>
    <t>113</t>
  </si>
  <si>
    <t>Oddział Neonatologiczny 
z Pododdziałem Patologii Noworodków</t>
  </si>
  <si>
    <t>49-301 Brzeg                                     ul. Nysańska 4-6</t>
  </si>
  <si>
    <t>034</t>
  </si>
  <si>
    <t>49-317 Korfantów                                   ul. Wyzwolenia 11</t>
  </si>
  <si>
    <t>Tabela nr 1 – Rejony operacyjne i miejsca stacjonowania zespołów ratownictwa medycznego - obowiązuje od 01.01.2020 r.
Tabela stanowi podstawę do zawarcia umów, o których mowa w art. 49 ust. 2 ustawy z dnia 8 września 2006 r. o Państwowym Ratownictwie Medycznym (Dz. U. z 2019 r. poz. 993, z późn. zm.).</t>
  </si>
  <si>
    <t xml:space="preserve">Tabela nr 2 – Zespoły ratownictwa medycznego włączone do systemu Państwowe Ratownictwo Medyczne – stan na dzień 01.01.2020 r. 
</t>
  </si>
  <si>
    <t xml:space="preserve">Powiatowe Centrum Zdrowia S.A.      Szpital Powiatowy                                              </t>
  </si>
  <si>
    <t>46-200 Kluczbork                                         ul. M.C. Skłodowskiej 23</t>
  </si>
  <si>
    <t>1604024 - Kluczbork miasto</t>
  </si>
  <si>
    <t>1605024 - Krapkowice miasto</t>
  </si>
  <si>
    <t xml:space="preserve">Tabela nr 15 - Liczba osób wykonujacych zawód medyczny w jednostkach systemu Państwowe ratownictwo Medyczne - dane za rok 2019 
(wg. stanu na dzień 31.12.2019 r.) </t>
  </si>
  <si>
    <t>TABELA 3 – Dodatkowe zespoły ratownictwa medycznego – stan na dzień 01.03.2020 r.</t>
  </si>
  <si>
    <t>O01 D10</t>
  </si>
  <si>
    <t>Prudnickie Centrum Medyczne S.A 48-200 Prudnik 
ul. Szpitalna 14</t>
  </si>
  <si>
    <t>720 min.</t>
  </si>
  <si>
    <t>O01 D12</t>
  </si>
  <si>
    <t>TABELA 4 – Wyjazdy zespołów ratownictwa medycznego w roku 2019</t>
  </si>
  <si>
    <t xml:space="preserve">Dane w tabeli: kolumny 2-4 wg obowiązujących od 01.04.2019 r. 
w kolumnach 5-8 uwzględniono wyjazdy zrealizowane w całym roku 2019 </t>
  </si>
  <si>
    <t>Liczba wyjazdów zespołów ratownictwa medycznego zakończonych przewiezieniem pacjenta 
do szpitala</t>
  </si>
  <si>
    <t>Zgony przed podjęciem albo 
w trakcie wykonywania medycznych czynności ratunkowych</t>
  </si>
  <si>
    <t>Liczba godzin na dobę pozostawania 
w gotowości zespołu ratownictwa medycznego</t>
  </si>
  <si>
    <t>Dysponent jednostki 
(nazwa i adres)</t>
  </si>
  <si>
    <t>Liczba i rodzaj dodatkowych zespołów możliwych do uruchomienia 
w wypadkach zdarzeń powodujących stan nagłego zagrożenia zdrowotnego znacznej liczby osób</t>
  </si>
  <si>
    <t>od godziny 7.00 lecz nie wcześniej niż                        od wschodu słońca, do 45 min. przed zachodem słońca lecz nie dłużej niż do godziny 20.00</t>
  </si>
  <si>
    <t>Wyjazdy zespołów ratownictwa medycznego, licząc od chwili przyjęcia zgłoszenia przez dyspozytora medycznego 
do przybycia zespołu ratownictwa medycznego na miejsce zdarzenia</t>
  </si>
  <si>
    <t xml:space="preserve">Dane w tabeli: w zakresie nazw ZRM i obszaru działania oraz rejonu operacyjnego wg obowiązujących od 01.04.2019 r. 
w kolumnach 3-7 uwzględniono wyjazdy zrealizowane w całym roku 2019 </t>
  </si>
  <si>
    <t xml:space="preserve">Tabela nr 5 – Czasy dotarcia zespołów ratownictwa medycznego w roku 2019 </t>
  </si>
  <si>
    <t>Tabela nr 7 – Szpitalne oddziały ratunkowe – stan na dzień 01.03.2020 r.</t>
  </si>
  <si>
    <t xml:space="preserve">W roku 2020 r. nie planuje się uruchomienia kolejnych zespołów ratownictwa medycznego </t>
  </si>
  <si>
    <t xml:space="preserve">Maksymalny czas interwencji zespołu ratownictwa medycznego od przyjęcia zgłoszenia o zdarzeniu 
do powrotu do gotowości operacyjnej
[gg:mm:ss]
</t>
  </si>
  <si>
    <t>Tabela nr 9 – Liczba przyjęć pacjentów w szpitalnym oddziale ratunkowym w roku 2019</t>
  </si>
  <si>
    <t>Tabela nr 10 – Liczba przyjęć pacjentów w izbie przyjęć szpitala w roku 2019</t>
  </si>
  <si>
    <t>Powiatowe Centrum Zdrowia S.A. 
Szpital Powiatowy                                              46-200 Kluczbork                                         ul. M.C. Skłodowskiej 23</t>
  </si>
  <si>
    <t>Krapkowickie Centrum Zdrowia 
Spółka z o.o.                                                                             47-303 Krapkowice                                            oś. XXX-lecia 21</t>
  </si>
  <si>
    <t>Kliniczne Centrum Ginekologii, Położnictwa 
i Neonatologii w Opolu                                                   45-066 Opole                                                    ul. Reymonta 8</t>
  </si>
  <si>
    <t>Średni czas pobytu pacjenta urazowego 
w centrum urazowym
(dni)</t>
  </si>
  <si>
    <t>Maksymalny czas pobytu pacjenta 
w centrum urazowym
(dni)</t>
  </si>
  <si>
    <t>Średni czas pobytu pacjenta uraowego 
w centrum urazowym dla dzieci
(dni)</t>
  </si>
  <si>
    <t>Maksymalny czas pobytu pacjenta 
w centrum urazowym dla dzieci
(dni)</t>
  </si>
  <si>
    <t>Tabela nr 13 – Stanowiska dyspozytorów medycznych – dane za rok 2019</t>
  </si>
  <si>
    <t>liczba dyspozytorów medycznych, o których mowa w art. 58 ust. 3 ustawy z dnia 8 września 2006 r. o Państwowym Ratownictwie Medycznym (Dz. U. z 2019 r. poz. 993, z późn. zm.)</t>
  </si>
  <si>
    <t>Samodzielny Publiczny Zespół Opieki Zdrowotnej w Kędzierzynie-Koźlu</t>
  </si>
  <si>
    <t>Szpital Powiatowy                                    im. Prałata J. Glowazkiego 
w Strzelcach Opolskich</t>
  </si>
  <si>
    <t>Uniwersytecki Szpital Kliniczny 
w Opolu</t>
  </si>
  <si>
    <t>Zespół Opieki Zdrowotnej 
w Oleśnie</t>
  </si>
  <si>
    <t>Zespół Opieki Zdrowotnej 
w Nysie</t>
  </si>
  <si>
    <t>48-300 Nysa 
ul. Bohaterów Warszawy 34</t>
  </si>
  <si>
    <t>48-100 Głubczyce 
ul. M. Skłodowskiej-Curie 26</t>
  </si>
  <si>
    <t xml:space="preserve">49-301 Brzeg 
ul. Mossora 1 </t>
  </si>
  <si>
    <t>47-200 Kędzierzyn-Koźle 
ul. 24 Kwietnia 5</t>
  </si>
  <si>
    <t xml:space="preserve"> 46-300 Olesno 
ul. Klonowa 1</t>
  </si>
  <si>
    <t>45-418 Opole 
Al. W. Witosa 26</t>
  </si>
  <si>
    <t>45-372 Opole 
ul. Kośnego 53</t>
  </si>
  <si>
    <t>47-100 Strzelce Opolskie 
ul. Opolska 36A</t>
  </si>
  <si>
    <t xml:space="preserve">Lądowisko w odległości wymagającej użycia specjalistycznych środków transportu sanitarnego 
(podać odległość 
w metrach od szpitalnego oddziału ratunkowego)
</t>
  </si>
  <si>
    <t>tak (50)</t>
  </si>
  <si>
    <t>Wieloprofilowy Szpital Kliniczny</t>
  </si>
  <si>
    <t>tak (300)</t>
  </si>
  <si>
    <t>Tabela nr 8 – Jednostki organizacyjne szpitala wyspecjalizowane w zakresie udzielania świadczeń zdrowotnych niezbędnych dla ratownictwa medycznego - stan na dzień 01.03.2020 r.</t>
  </si>
  <si>
    <t>83 dni</t>
  </si>
  <si>
    <t>128</t>
  </si>
  <si>
    <t>21,5 dnia</t>
  </si>
  <si>
    <t>Tabela nr 11– Centra urazowe – dane za rok 2019</t>
  </si>
  <si>
    <t>15285</t>
  </si>
  <si>
    <t>36626</t>
  </si>
  <si>
    <t>2390</t>
  </si>
  <si>
    <t>16922</t>
  </si>
  <si>
    <t>52</t>
  </si>
  <si>
    <t>105</t>
  </si>
  <si>
    <t>1445</t>
  </si>
  <si>
    <t>EMC Instytut Medyczny S.A. 
Szpital św. Rocha w Ozimku 
46-040 Ozimek 
ul. Częstochowska 31</t>
  </si>
  <si>
    <t>Pododdział Diabetologiczny</t>
  </si>
  <si>
    <t>Pododdział Diabetologii</t>
  </si>
  <si>
    <t>Pododdziała Endokrynologii</t>
  </si>
  <si>
    <t>Pododdział Gastroenterologii</t>
  </si>
  <si>
    <t>Oddział Kliniczny Hematologii, Onkologii Hematologicznej i Chorób Wewnętrznych</t>
  </si>
  <si>
    <t>4020 - Oddział diabetologiczny</t>
  </si>
  <si>
    <t>4050 - Oddział gastroenterologiczny</t>
  </si>
  <si>
    <t>4070 - Oddział hematologiczny</t>
  </si>
  <si>
    <t>60 Hematologia</t>
  </si>
  <si>
    <t>4260 - Oddział anestezjologii 
i intensywnej terapii</t>
  </si>
  <si>
    <t>01 Anestezjologia 
i intensywna terapia</t>
  </si>
  <si>
    <t>4030 - Oddział endokrynologiczny</t>
  </si>
  <si>
    <t xml:space="preserve">Oddział Chirurgii Naczyniowej i Ogólnej                          </t>
  </si>
  <si>
    <t>4530 - Oddział chirurgii naczyniowej</t>
  </si>
  <si>
    <t>Kliniczne Centrum Ginekologii, Położnictwa 
i Neonatologii w Opolu</t>
  </si>
  <si>
    <t>Samodzielny Publiczny Zakład Opieki Zdrowotnej Ministerstwa Spraw Wewnętrznych 
i Administracji w Opolu</t>
  </si>
  <si>
    <t>47-303 Krapkowice 
os. XXX-Lecia 21</t>
  </si>
  <si>
    <t>O01 01: 1601011 (powiat brzeski)</t>
  </si>
  <si>
    <t>O01 02: 1601011 (powiat brzeski)</t>
  </si>
  <si>
    <t>O01 04:1601034 (Grodków miasto); 1601035 (Grodków obszar wiejski); 1601062 (Olszanka); 1607092 (Skoroszyce)</t>
  </si>
  <si>
    <t>O01 03: 1602 (powiat głubczycki)</t>
  </si>
  <si>
    <t>O01 06: 1602 (powiat głubczycki)</t>
  </si>
  <si>
    <t>O01 08: 1602022 (Branice); 1602044 (Kietrz miasto); 1602045 (Kietrz obszar wiejski)</t>
  </si>
  <si>
    <t>O01 05: 1603 (powiat kędzierzyńsko-kozielski)</t>
  </si>
  <si>
    <t>O01 10: 1603 (powiat kędzierzyńsko-kozielski)</t>
  </si>
  <si>
    <t>O01 12: 1603 (powiat kędzierzyńsko-kozielski)</t>
  </si>
  <si>
    <t>O01 14: 1603032 (Cisek); 1603042 (Pawłowiczki); 1603052 (Polska Cerekiew)</t>
  </si>
  <si>
    <t>O01 07: 1604 (powiat kluczborski)</t>
  </si>
  <si>
    <t>O01 16: 1604 (powiat kluczborski)</t>
  </si>
  <si>
    <t>O01 18: 1604014 (Byczyna miasto); 1604015 (Byczyna obszar wiejski); 1606012 (Domaszowice) ; 1604044 (Wołczyn miasto); 1604045 (Wołczyn obszar wiejski); 1604024 (Kluczbork miasto); 1604025 (Kluczbork obszar wiejski); 1606032 (Pokój obszar wiejski)</t>
  </si>
  <si>
    <t xml:space="preserve">O01 20: 1604014 (Byczyna miasto); 1604015 (Byczyna obszar wiejski); 1608024 (Gorzów Śląski miasto); 1608025 (Gorzów Śląski obszar wiejski)1604044 (Wołczyn miasto); 1604045 (Wołczyn obszar wiejski); </t>
  </si>
  <si>
    <t>O01 09: 1605 (powiat krapkowicki)</t>
  </si>
  <si>
    <t>O01 22: 1605 (powiat krapkowicki)</t>
  </si>
  <si>
    <t>O01 24: 1605054 (Zdzieszowice miasto); 1605055 (Zdzieszowice obszar wiejski); 1611044 (Leśnica miasto); 1611045 (Leśnica obszar wiejski)</t>
  </si>
  <si>
    <t>O01 11: 1606 (powiat namysłowski)</t>
  </si>
  <si>
    <t>O01 26: 606 (powiat namysłowski)</t>
  </si>
  <si>
    <t>O01 13: 1607 (powiat nyski)</t>
  </si>
  <si>
    <t>O01 28: 1607 (powiat nyski)</t>
  </si>
  <si>
    <t>O01 30: 1607 (powiat nyski)</t>
  </si>
  <si>
    <t>O01 32: 1607014 (Głuchołazy miasto); 1607015 (Głuchołazy obszar wiejski); 1607054 (Nysa miasto); 1607055 (Nysa obszar wiejski)</t>
  </si>
  <si>
    <t>O01 34: 1607034 (Korfantów miasto); 1607035 (Korfantów obszar wiejski); 1607042 (Łambinowice); 1610014 (Biała miasto); 1610015 (Biała obszar wiejski)</t>
  </si>
  <si>
    <t>O01 36: 1607022 (Kamiennik); 1607064 (Otmuchów miasto); 1607065 (Otmuchów obszar wiejski); 1607074 (Paczków miasto); 1607075 (Paczków obszar wiejski)</t>
  </si>
  <si>
    <t>O01 15: 1608 (powiat oleski)</t>
  </si>
  <si>
    <t>O01 38: 1608014 (Dobrodzień miasto); 1608015 (Dobrodzień obszar wiejski); 1608034 (Olesno miasto); 1608035 (Olesno obszar wiejski); 1608072 (Zębowice)</t>
  </si>
  <si>
    <t>O01 40: 1608024 (Gorzów Śl. miasto); 1608025 (Gorzów Śl. obszar wiejski); 1608034 (Olesno miasto); 1608035 (Olesno obszar wiejski); 1608044 (Praszka miasto); 1608045 (Praszka obszar wiejski); 1608052 (Radłów); 1608062 (Rudniki)</t>
  </si>
  <si>
    <t>O01 17: 1609 (powiat opolski); 1661 (powiat. M. Opole)</t>
  </si>
  <si>
    <t>O01 19: 1609 (powiat opolski); 1661 (powiat. M. Opole)</t>
  </si>
  <si>
    <t>O01 64: 1609032 (Dobrzeń Wielki); 1609052 (Łubiany); 1609062 (Murów); 1606032 (Pokój); 1609092 (Popielów)</t>
  </si>
  <si>
    <t>O01 42: 1609 (powiat opolski); 1661 (powiat m. Opole)</t>
  </si>
  <si>
    <t>O01 44: 1609 (powiat opolski); 1661 (powiat m. Opole)</t>
  </si>
  <si>
    <t>O01 46: 1609 (powiat opolski); 1661 (powiat m. Opole)</t>
  </si>
  <si>
    <t>O01 48: 1609 (powiat opolski); 1661 (powiat m. Opole)</t>
  </si>
  <si>
    <t>O01 50: 1609022 (Dąbrowa); 1601044 (Lewin Brzeski miasto): 1601045 (Lewin Brzeski obszar wiejski); 1609074 (Niemodlin miasto); 1609075 (Niemodlin obszar wiejski); 1609122 (Tułowice)</t>
  </si>
  <si>
    <t>O01 52: 1609012 (Chrząstowice); 1609084 (Ozimek miasto); 1609085 (Ozimek obszar wiejski); 1609132 (Turawa)</t>
  </si>
  <si>
    <t>O01 54: 1604032 (Lasowice Wielkie); 1609052 (Łubiany); 1609062 (Murów); 1609132 (Turawa)</t>
  </si>
  <si>
    <t>O01 23: 1610 (powiat prudnicki)</t>
  </si>
  <si>
    <t>O01 56: 1610 (powiat prudnicki)</t>
  </si>
  <si>
    <t>O01 58: 1610014 (Biała miasto); 1610015 (Biała obszar wiejski);  160024 (Głogówek miasto); 1610025 (Głogówek obszar wiejski); 1610032 (Lubrza)</t>
  </si>
  <si>
    <t>O01 25: 1611 (powiat strzelecki)</t>
  </si>
  <si>
    <t>O01 60: 1611 (powiat strzelecki)</t>
  </si>
  <si>
    <t>O01 62: P: 1611022 (Jemielnica); 1611034 (Kolonowskie miasto); 1611035 (Kolonowskie obszar wiejski); 1611074 (Zawadzkie miasto); 1611075 (Zawadzkie obszar wiejski)</t>
  </si>
  <si>
    <r>
      <t xml:space="preserve">Tabela nr 14 - Liczba połączeń i czas obsługi zgłoszeń w dyspozytorni medycznej DM08-01(kod dyspozytorni medycznej </t>
    </r>
    <r>
      <rPr>
        <b/>
        <vertAlign val="superscript"/>
        <sz val="11"/>
        <rFont val="Arial"/>
        <family val="2"/>
        <charset val="238"/>
      </rPr>
      <t xml:space="preserve">1) </t>
    </r>
    <r>
      <rPr>
        <b/>
        <sz val="11"/>
        <rFont val="Arial"/>
        <family val="2"/>
        <charset val="238"/>
      </rPr>
      <t xml:space="preserve">) w roku 2019 </t>
    </r>
  </si>
  <si>
    <t>Oddział Psychiatrii Ogólnej B, w tym Pododdział Psychiatrii Sądowej 
o podstawowym zabezpieczeniu</t>
  </si>
  <si>
    <t>Oddział Psychiatrii Ogólnej C, w tym Pododdział Psychiatrii Sądowej 
o podstawowym zabezpieczeniu</t>
  </si>
  <si>
    <r>
      <t>Nr rejonu operacyjnego</t>
    </r>
    <r>
      <rPr>
        <vertAlign val="superscript"/>
        <sz val="11"/>
        <rFont val="Arial"/>
        <family val="2"/>
        <charset val="238"/>
      </rPr>
      <t>1)</t>
    </r>
  </si>
  <si>
    <r>
      <t>Nazwa i opis rejonu operacyjnego</t>
    </r>
    <r>
      <rPr>
        <vertAlign val="superscript"/>
        <sz val="11"/>
        <rFont val="Arial"/>
        <family val="2"/>
        <charset val="238"/>
      </rPr>
      <t>2)</t>
    </r>
  </si>
  <si>
    <r>
      <t>Kod dyspozytorni medycznej</t>
    </r>
    <r>
      <rPr>
        <vertAlign val="superscript"/>
        <sz val="11"/>
        <rFont val="Arial"/>
        <family val="2"/>
        <charset val="238"/>
      </rPr>
      <t>3)</t>
    </r>
  </si>
  <si>
    <r>
      <t xml:space="preserve">Liczba zespołów ratownictwa medycznego w danym rejonie operacyjnym </t>
    </r>
    <r>
      <rPr>
        <vertAlign val="superscript"/>
        <sz val="11"/>
        <rFont val="Arial"/>
        <family val="2"/>
        <charset val="238"/>
      </rPr>
      <t>4)</t>
    </r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</si>
  <si>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</si>
  <si>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</si>
  <si>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7)</t>
    </r>
  </si>
  <si>
    <r>
      <t xml:space="preserve">Kod TERYT miejsca stacjonowania </t>
    </r>
    <r>
      <rPr>
        <vertAlign val="superscript"/>
        <sz val="11"/>
        <rFont val="Arial"/>
        <family val="2"/>
        <charset val="238"/>
      </rPr>
      <t>8)</t>
    </r>
  </si>
  <si>
    <r>
      <t xml:space="preserve">Miejsce stacjonowania zespołu ratownictwa medycznego </t>
    </r>
    <r>
      <rPr>
        <vertAlign val="superscript"/>
        <sz val="11"/>
        <rFont val="Arial"/>
        <family val="2"/>
        <charset val="238"/>
      </rPr>
      <t>9)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</si>
  <si>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10)</t>
    </r>
  </si>
  <si>
    <r>
      <t xml:space="preserve">Kod dyspozytorni medycznej </t>
    </r>
    <r>
      <rPr>
        <vertAlign val="superscript"/>
        <sz val="11"/>
        <rFont val="Arial"/>
        <family val="2"/>
        <charset val="238"/>
      </rPr>
      <t>3)</t>
    </r>
  </si>
  <si>
    <r>
      <t xml:space="preserve">Kod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</si>
  <si>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Nazwa zespołu PRM </t>
    </r>
    <r>
      <rPr>
        <vertAlign val="superscript"/>
        <sz val="11"/>
        <rFont val="Arial"/>
        <family val="2"/>
        <charset val="238"/>
      </rPr>
      <t>6)</t>
    </r>
  </si>
  <si>
    <r>
      <t>TERYT miejsca stacjonowania</t>
    </r>
    <r>
      <rPr>
        <vertAlign val="superscript"/>
        <sz val="11"/>
        <rFont val="Arial"/>
        <family val="2"/>
        <charset val="238"/>
      </rPr>
      <t>7)</t>
    </r>
  </si>
  <si>
    <r>
      <t>Nr księgi rejestrowej podmiotu leczniczego dysponenta jednostki</t>
    </r>
    <r>
      <rPr>
        <vertAlign val="superscript"/>
        <sz val="11"/>
        <rFont val="Arial"/>
        <family val="2"/>
        <charset val="238"/>
      </rPr>
      <t>8)</t>
    </r>
  </si>
  <si>
    <r>
      <t>VII część kodu resortowego jednostki systemu</t>
    </r>
    <r>
      <rPr>
        <vertAlign val="superscript"/>
        <sz val="11"/>
        <rFont val="Arial"/>
        <family val="2"/>
        <charset val="238"/>
      </rPr>
      <t>9)</t>
    </r>
  </si>
  <si>
    <r>
      <t>IV część kodu resortowego określającego formę organizacyjno-prawną podmiotu wykonującego działalność leczniczą</t>
    </r>
    <r>
      <rPr>
        <vertAlign val="superscript"/>
        <sz val="11"/>
        <rFont val="Arial"/>
        <family val="2"/>
        <charset val="238"/>
      </rPr>
      <t>9)</t>
    </r>
    <r>
      <rPr>
        <sz val="11"/>
        <rFont val="Arial"/>
        <family val="2"/>
        <charset val="238"/>
      </rPr>
      <t xml:space="preserve"> </t>
    </r>
  </si>
  <si>
    <r>
      <t>Nazwa zespołu ratownictwa medycznego</t>
    </r>
    <r>
      <rPr>
        <vertAlign val="superscript"/>
        <sz val="11"/>
        <rFont val="Arial"/>
        <family val="2"/>
        <charset val="238"/>
      </rPr>
      <t>1)</t>
    </r>
  </si>
  <si>
    <r>
      <t xml:space="preserve">Obszar
działania
zespołu
ratownictwa
medycznego </t>
    </r>
    <r>
      <rPr>
        <vertAlign val="superscript"/>
        <sz val="11"/>
        <rFont val="Arial"/>
        <family val="2"/>
        <charset val="238"/>
      </rPr>
      <t>1)</t>
    </r>
  </si>
  <si>
    <r>
      <t xml:space="preserve">Nazwa zespołu ratownictwa medycznego </t>
    </r>
    <r>
      <rPr>
        <vertAlign val="superscript"/>
        <sz val="11"/>
        <rFont val="Arial"/>
        <family val="2"/>
        <charset val="238"/>
      </rPr>
      <t>2)</t>
    </r>
  </si>
  <si>
    <r>
      <t xml:space="preserve">Rejon operacyjny </t>
    </r>
    <r>
      <rPr>
        <vertAlign val="superscript"/>
        <sz val="11"/>
        <rFont val="Arial"/>
        <family val="2"/>
        <charset val="238"/>
      </rPr>
      <t>3)</t>
    </r>
    <r>
      <rPr>
        <sz val="11"/>
        <rFont val="Arial"/>
        <family val="2"/>
        <charset val="238"/>
      </rPr>
      <t xml:space="preserve"> nr: 16/01 z dyspozytornią medyczną DM08 01 (kod dyspozytorni medycznej </t>
    </r>
    <r>
      <rPr>
        <vertAlign val="superscript"/>
        <sz val="11"/>
        <rFont val="Arial"/>
        <family val="2"/>
        <charset val="238"/>
      </rPr>
      <t>4)</t>
    </r>
    <r>
      <rPr>
        <sz val="11"/>
        <rFont val="Arial"/>
        <family val="2"/>
        <charset val="238"/>
      </rPr>
      <t>)</t>
    </r>
  </si>
  <si>
    <r>
      <rPr>
        <sz val="11"/>
        <rFont val="Arial"/>
        <family val="2"/>
        <charset val="238"/>
      </rPr>
      <t>1) Stosuje się 7-znakowy kod TERYT w zakresie systemu identyfikatorów i nazw jednostek podziału administracyjnego; nie używa się kodów zakończonych cyfrą „3”, kolejne pozycje obszaru działania oddziela się średnikiem i spacją.
2) Nazwy nadawane zgodnie z procedurami tworzonymi i wprowadzanymi do stosowania przez ministra właściwego do spraw zdrowia.
3) Jest identyfikowany przez numer województwa – 2 cyfry kodu TERYT/numer kolejny rejonu na obszarze województwa – 2 cyfry.
4) Kody nadawane zgodnie z procedurami tworzonymi i wprowadzanymi do stosowania przez ministra właściwego do spraw zdrowia</t>
    </r>
    <r>
      <rPr>
        <sz val="11"/>
        <color indexed="10"/>
        <rFont val="Arial"/>
        <family val="2"/>
        <charset val="238"/>
      </rPr>
      <t xml:space="preserve">
</t>
    </r>
  </si>
  <si>
    <r>
      <t xml:space="preserve">Nazwa ZRM </t>
    </r>
    <r>
      <rPr>
        <b/>
        <vertAlign val="superscript"/>
        <sz val="11"/>
        <rFont val="Arial"/>
        <family val="2"/>
        <charset val="238"/>
      </rPr>
      <t>1)</t>
    </r>
    <r>
      <rPr>
        <b/>
        <sz val="11"/>
        <rFont val="Arial"/>
        <family val="2"/>
        <charset val="238"/>
      </rPr>
      <t xml:space="preserve"> i obszar działania </t>
    </r>
    <r>
      <rPr>
        <b/>
        <vertAlign val="superscript"/>
        <sz val="11"/>
        <rFont val="Arial"/>
        <family val="2"/>
        <charset val="238"/>
      </rPr>
      <t xml:space="preserve">2)                          </t>
    </r>
    <r>
      <rPr>
        <b/>
        <sz val="11"/>
        <rFont val="Arial"/>
        <family val="2"/>
        <charset val="238"/>
      </rPr>
      <t>z opisem</t>
    </r>
  </si>
  <si>
    <r>
      <t xml:space="preserve">Nazwa ZRM </t>
    </r>
    <r>
      <rPr>
        <b/>
        <vertAlign val="superscript"/>
        <sz val="11"/>
        <rFont val="Arial"/>
        <family val="2"/>
        <charset val="238"/>
      </rPr>
      <t>1)</t>
    </r>
    <r>
      <rPr>
        <b/>
        <sz val="11"/>
        <rFont val="Arial"/>
        <family val="2"/>
        <charset val="238"/>
      </rPr>
      <t xml:space="preserve"> i obszar działania </t>
    </r>
    <r>
      <rPr>
        <b/>
        <vertAlign val="superscript"/>
        <sz val="11"/>
        <rFont val="Arial"/>
        <family val="2"/>
        <charset val="238"/>
      </rPr>
      <t xml:space="preserve">2)
</t>
    </r>
    <r>
      <rPr>
        <b/>
        <sz val="11"/>
        <rFont val="Arial"/>
        <family val="2"/>
        <charset val="238"/>
      </rPr>
      <t>z opisem</t>
    </r>
  </si>
  <si>
    <r>
      <t xml:space="preserve">Nazwa ZRM </t>
    </r>
    <r>
      <rPr>
        <b/>
        <vertAlign val="superscript"/>
        <sz val="11"/>
        <rFont val="Arial"/>
        <family val="2"/>
        <charset val="238"/>
      </rPr>
      <t xml:space="preserve">1) </t>
    </r>
    <r>
      <rPr>
        <b/>
        <sz val="11"/>
        <rFont val="Arial"/>
        <family val="2"/>
        <charset val="238"/>
      </rPr>
      <t xml:space="preserve">i obszar działania </t>
    </r>
    <r>
      <rPr>
        <b/>
        <vertAlign val="superscript"/>
        <sz val="11"/>
        <rFont val="Arial"/>
        <family val="2"/>
        <charset val="238"/>
      </rPr>
      <t xml:space="preserve">2)                          </t>
    </r>
    <r>
      <rPr>
        <b/>
        <sz val="11"/>
        <rFont val="Arial"/>
        <family val="2"/>
        <charset val="238"/>
      </rPr>
      <t>z opisem</t>
    </r>
  </si>
  <si>
    <r>
      <t>Numer księgi rejestrowej podmiotu leczniczego</t>
    </r>
    <r>
      <rPr>
        <vertAlign val="superscript"/>
        <sz val="11"/>
        <rFont val="Arial"/>
        <family val="2"/>
        <charset val="238"/>
      </rPr>
      <t>1)</t>
    </r>
  </si>
  <si>
    <r>
      <t>V część kodu resortowego</t>
    </r>
    <r>
      <rPr>
        <vertAlign val="superscript"/>
        <sz val="11"/>
        <rFont val="Arial"/>
        <family val="2"/>
        <charset val="238"/>
      </rPr>
      <t>2)</t>
    </r>
  </si>
  <si>
    <r>
      <t xml:space="preserve">Kod TERYT </t>
    </r>
    <r>
      <rPr>
        <vertAlign val="superscript"/>
        <sz val="11"/>
        <rFont val="Arial"/>
        <family val="2"/>
        <charset val="238"/>
      </rPr>
      <t>3)</t>
    </r>
  </si>
  <si>
    <r>
      <t>Numer księgi  rejestrowej podmiotu leczniczego</t>
    </r>
    <r>
      <rPr>
        <vertAlign val="superscript"/>
        <sz val="11"/>
        <rFont val="Arial"/>
        <family val="2"/>
        <charset val="238"/>
      </rPr>
      <t>1)</t>
    </r>
  </si>
  <si>
    <r>
      <t>Kod TERYT lokalizacji oddziału szpitalnego</t>
    </r>
    <r>
      <rPr>
        <vertAlign val="superscript"/>
        <sz val="11"/>
        <rFont val="Arial"/>
        <family val="2"/>
        <charset val="238"/>
      </rPr>
      <t>2)</t>
    </r>
  </si>
  <si>
    <r>
      <t>VII część kodu resortowego</t>
    </r>
    <r>
      <rPr>
        <vertAlign val="superscript"/>
        <sz val="11"/>
        <rFont val="Arial"/>
        <family val="2"/>
        <charset val="238"/>
      </rPr>
      <t>3)</t>
    </r>
  </si>
  <si>
    <r>
      <t xml:space="preserve">Specjalność zgodnie z VIII częścia kodu resortowego </t>
    </r>
    <r>
      <rPr>
        <vertAlign val="superscript"/>
        <sz val="11"/>
        <rFont val="Arial"/>
        <family val="2"/>
        <charset val="238"/>
      </rPr>
      <t>3)</t>
    </r>
  </si>
  <si>
    <r>
      <t>Dziedzina medycyny zgodnie z X częścią kodu resortowego</t>
    </r>
    <r>
      <rPr>
        <vertAlign val="superscript"/>
        <sz val="11"/>
        <rFont val="Arial"/>
        <family val="2"/>
        <charset val="238"/>
      </rPr>
      <t>3)</t>
    </r>
  </si>
  <si>
    <r>
      <t xml:space="preserve">American Heart of Poland Spółka Akcyjna                                                      </t>
    </r>
    <r>
      <rPr>
        <sz val="11"/>
        <color indexed="8"/>
        <rFont val="Arial"/>
        <family val="2"/>
        <charset val="238"/>
      </rPr>
      <t xml:space="preserve">Polsko-Amerykańskie Kliniki Serca IV Oddział Kardiologii Inwazyjnej, Elektrostymulacji                         i Angiologii </t>
    </r>
  </si>
  <si>
    <r>
      <t xml:space="preserve">Scanmed S.A.                          30-150 Kraków                         ul. Armii Krajowej 18                    </t>
    </r>
    <r>
      <rPr>
        <sz val="11"/>
        <color indexed="8"/>
        <rFont val="Arial"/>
        <family val="2"/>
        <charset val="238"/>
      </rPr>
      <t xml:space="preserve"> Kluczborskie Centrum Kardiologii                            </t>
    </r>
  </si>
  <si>
    <r>
      <t xml:space="preserve">American Heart of Poland Spółka Akcyjna                                            </t>
    </r>
    <r>
      <rPr>
        <sz val="11"/>
        <color indexed="8"/>
        <rFont val="Arial"/>
        <family val="2"/>
        <charset val="238"/>
      </rPr>
      <t>Nyskie Centrum Sercowo-Naczyniowe Polsko-Amerykańskich Klinik Serca</t>
    </r>
  </si>
  <si>
    <t>Stobrawskie Centrum Medyczne 
Sp. z o.o.                                                    46-082 Kup                                                      ul. Karola Miarki 14</t>
  </si>
  <si>
    <r>
      <t>Kod dyspozytorni medycznej</t>
    </r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</t>
    </r>
  </si>
  <si>
    <r>
      <t xml:space="preserve">Numer księgi rejestrowej podmiotu leczniczego </t>
    </r>
    <r>
      <rPr>
        <vertAlign val="superscript"/>
        <sz val="11"/>
        <rFont val="Arial"/>
        <family val="2"/>
        <charset val="238"/>
      </rPr>
      <t>1)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</si>
  <si>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2)</t>
    </r>
  </si>
  <si>
    <r>
      <t xml:space="preserve">Obszar działania zespołu ratownictwa medycznego </t>
    </r>
    <r>
      <rPr>
        <vertAlign val="superscript"/>
        <sz val="11"/>
        <rFont val="Arial"/>
        <family val="2"/>
        <charset val="238"/>
      </rPr>
      <t>4)</t>
    </r>
  </si>
  <si>
    <r>
      <t xml:space="preserve">Miejsce stacjonowania zespołu ratownictwa medycznego </t>
    </r>
    <r>
      <rPr>
        <vertAlign val="superscript"/>
        <sz val="11"/>
        <rFont val="Arial"/>
        <family val="2"/>
        <charset val="238"/>
      </rPr>
      <t>5)</t>
    </r>
  </si>
  <si>
    <r>
      <t xml:space="preserve">Dni tygodnia pozostawania w gotowości zespołu ratownictwa medycznego </t>
    </r>
    <r>
      <rPr>
        <vertAlign val="superscript"/>
        <sz val="11"/>
        <rFont val="Arial"/>
        <family val="2"/>
        <charset val="238"/>
      </rPr>
      <t>6)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</si>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</sst>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h:mm:ss;@"/>
    <numFmt numFmtId="165" formatCode="[$-415]#,##0"/>
    <numFmt numFmtId="166" formatCode="[$-415]General"/>
    <numFmt numFmtId="167" formatCode="&quot; &quot;#,##0.00&quot;      &quot;;&quot;-&quot;#,##0.00&quot;      &quot;;&quot; -&quot;#&quot;      &quot;;@&quot; &quot;"/>
    <numFmt numFmtId="168" formatCode="#,##0.00&quot; &quot;[$zł-415];[Red]&quot;-&quot;#,##0.00&quot; &quot;[$zł-415]"/>
    <numFmt numFmtId="169" formatCode="&quot; &quot;#,##0.00&quot;      &quot;;&quot;-&quot;#,##0.00&quot;      &quot;;&quot; -&quot;#&quot;      &quot;;&quot; &quot;@&quot; &quot;"/>
    <numFmt numFmtId="170" formatCode="[$-F400]h:mm:ss\ AM/PM"/>
  </numFmts>
  <fonts count="3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color indexed="10"/>
      <name val="Calibri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u/>
      <sz val="10"/>
      <color rgb="FF0563C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3" fillId="0" borderId="0"/>
    <xf numFmtId="0" fontId="3" fillId="0" borderId="0"/>
    <xf numFmtId="43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9" fillId="0" borderId="0">
      <alignment horizontal="center"/>
    </xf>
    <xf numFmtId="167" fontId="16" fillId="0" borderId="0"/>
    <xf numFmtId="0" fontId="19" fillId="0" borderId="0">
      <alignment horizontal="center" textRotation="90"/>
    </xf>
    <xf numFmtId="166" fontId="16" fillId="0" borderId="0"/>
    <xf numFmtId="166" fontId="16" fillId="0" borderId="0"/>
    <xf numFmtId="0" fontId="15" fillId="0" borderId="0"/>
    <xf numFmtId="166" fontId="16" fillId="0" borderId="0"/>
    <xf numFmtId="166" fontId="16" fillId="0" borderId="0"/>
    <xf numFmtId="0" fontId="20" fillId="0" borderId="0"/>
    <xf numFmtId="168" fontId="20" fillId="0" borderId="0"/>
    <xf numFmtId="0" fontId="22" fillId="0" borderId="0" applyNumberFormat="0" applyBorder="0" applyProtection="0">
      <alignment horizontal="center" textRotation="90"/>
    </xf>
    <xf numFmtId="0" fontId="22" fillId="0" borderId="0" applyNumberFormat="0" applyBorder="0" applyProtection="0">
      <alignment horizontal="center"/>
    </xf>
    <xf numFmtId="167" fontId="16" fillId="0" borderId="0"/>
    <xf numFmtId="166" fontId="18" fillId="0" borderId="0" applyBorder="0" applyProtection="0"/>
    <xf numFmtId="0" fontId="16" fillId="0" borderId="0"/>
    <xf numFmtId="0" fontId="16" fillId="0" borderId="0"/>
    <xf numFmtId="0" fontId="16" fillId="0" borderId="0"/>
    <xf numFmtId="169" fontId="18" fillId="0" borderId="0" applyBorder="0" applyProtection="0"/>
    <xf numFmtId="169" fontId="16" fillId="0" borderId="0"/>
    <xf numFmtId="0" fontId="16" fillId="0" borderId="0"/>
    <xf numFmtId="0" fontId="21" fillId="0" borderId="0"/>
    <xf numFmtId="166" fontId="18" fillId="0" borderId="0" applyBorder="0" applyProtection="0"/>
    <xf numFmtId="166" fontId="18" fillId="0" borderId="0" applyBorder="0" applyProtection="0"/>
    <xf numFmtId="166" fontId="18" fillId="0" borderId="0" applyBorder="0" applyProtection="0"/>
    <xf numFmtId="0" fontId="23" fillId="0" borderId="0" applyNumberFormat="0" applyBorder="0" applyProtection="0"/>
    <xf numFmtId="168" fontId="23" fillId="0" borderId="0" applyBorder="0" applyProtection="0"/>
    <xf numFmtId="167" fontId="18" fillId="0" borderId="0" applyBorder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8" fillId="0" borderId="0" applyNumberFormat="0" applyBorder="0" applyProtection="0"/>
    <xf numFmtId="0" fontId="18" fillId="0" borderId="0" applyNumberFormat="0" applyBorder="0" applyProtection="0"/>
  </cellStyleXfs>
  <cellXfs count="435">
    <xf numFmtId="0" fontId="0" fillId="0" borderId="0" xfId="0"/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8" fillId="0" borderId="0" xfId="0" applyFont="1"/>
    <xf numFmtId="49" fontId="5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left" vertical="center" wrapText="1"/>
    </xf>
    <xf numFmtId="2" fontId="5" fillId="0" borderId="0" xfId="0" applyNumberFormat="1" applyFont="1" applyAlignment="1">
      <alignment horizontal="center" vertical="center" wrapText="1"/>
    </xf>
    <xf numFmtId="0" fontId="3" fillId="0" borderId="0" xfId="0" applyFont="1" applyBorder="1" applyProtection="1"/>
    <xf numFmtId="0" fontId="12" fillId="0" borderId="0" xfId="0" applyFont="1" applyBorder="1" applyAlignment="1" applyProtection="1">
      <alignment horizontal="center"/>
    </xf>
    <xf numFmtId="0" fontId="13" fillId="0" borderId="0" xfId="0" applyFont="1" applyBorder="1" applyProtection="1"/>
    <xf numFmtId="0" fontId="13" fillId="0" borderId="0" xfId="0" applyFont="1" applyBorder="1" applyAlignment="1" applyProtection="1">
      <alignment wrapText="1"/>
    </xf>
    <xf numFmtId="0" fontId="3" fillId="0" borderId="0" xfId="0" applyFont="1"/>
    <xf numFmtId="0" fontId="10" fillId="2" borderId="1" xfId="0" applyFont="1" applyFill="1" applyBorder="1" applyAlignment="1">
      <alignment vertical="center" wrapText="1"/>
    </xf>
    <xf numFmtId="49" fontId="10" fillId="2" borderId="6" xfId="0" applyNumberFormat="1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0" fillId="0" borderId="0" xfId="0" applyFill="1"/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2" fontId="6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NumberFormat="1"/>
    <xf numFmtId="0" fontId="0" fillId="0" borderId="0" xfId="0" applyNumberFormat="1" applyFill="1"/>
    <xf numFmtId="49" fontId="14" fillId="0" borderId="0" xfId="0" applyNumberFormat="1" applyFont="1" applyAlignment="1">
      <alignment vertical="center" wrapText="1"/>
    </xf>
    <xf numFmtId="1" fontId="7" fillId="0" borderId="0" xfId="0" applyNumberFormat="1" applyFont="1" applyFill="1" applyBorder="1" applyAlignment="1">
      <alignment vertical="center"/>
    </xf>
    <xf numFmtId="1" fontId="7" fillId="0" borderId="39" xfId="0" applyNumberFormat="1" applyFont="1" applyFill="1" applyBorder="1" applyAlignment="1">
      <alignment vertical="center"/>
    </xf>
    <xf numFmtId="0" fontId="2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26" fillId="0" borderId="0" xfId="0" applyNumberFormat="1" applyFont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Alignment="1">
      <alignment horizontal="left" vertical="top" wrapText="1"/>
    </xf>
    <xf numFmtId="0" fontId="27" fillId="2" borderId="1" xfId="0" applyFont="1" applyFill="1" applyBorder="1" applyAlignment="1">
      <alignment horizontal="left" vertical="top" wrapText="1"/>
    </xf>
    <xf numFmtId="49" fontId="27" fillId="3" borderId="3" xfId="0" applyNumberFormat="1" applyFont="1" applyFill="1" applyBorder="1" applyAlignment="1">
      <alignment horizontal="left" vertical="center" wrapText="1"/>
    </xf>
    <xf numFmtId="49" fontId="27" fillId="2" borderId="1" xfId="0" applyNumberFormat="1" applyFont="1" applyFill="1" applyBorder="1" applyAlignment="1">
      <alignment horizontal="left" vertical="center" wrapText="1"/>
    </xf>
    <xf numFmtId="49" fontId="27" fillId="2" borderId="6" xfId="0" applyNumberFormat="1" applyFont="1" applyFill="1" applyBorder="1" applyAlignment="1">
      <alignment horizontal="left" vertical="center" wrapText="1"/>
    </xf>
    <xf numFmtId="49" fontId="27" fillId="2" borderId="13" xfId="0" applyNumberFormat="1" applyFont="1" applyFill="1" applyBorder="1" applyAlignment="1">
      <alignment horizontal="left" vertical="center" wrapText="1"/>
    </xf>
    <xf numFmtId="49" fontId="27" fillId="2" borderId="14" xfId="0" applyNumberFormat="1" applyFont="1" applyFill="1" applyBorder="1" applyAlignment="1">
      <alignment horizontal="left" vertical="center" wrapText="1"/>
    </xf>
    <xf numFmtId="49" fontId="27" fillId="2" borderId="1" xfId="0" applyNumberFormat="1" applyFont="1" applyFill="1" applyBorder="1" applyAlignment="1">
      <alignment horizontal="left" vertical="top" wrapText="1"/>
    </xf>
    <xf numFmtId="49" fontId="27" fillId="3" borderId="1" xfId="0" applyNumberFormat="1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horizontal="left" vertical="top" wrapText="1"/>
    </xf>
    <xf numFmtId="0" fontId="27" fillId="2" borderId="1" xfId="0" applyFont="1" applyFill="1" applyBorder="1" applyAlignment="1">
      <alignment vertical="top" wrapText="1"/>
    </xf>
    <xf numFmtId="0" fontId="10" fillId="2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49" fontId="10" fillId="0" borderId="9" xfId="0" applyNumberFormat="1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49" fontId="10" fillId="0" borderId="9" xfId="0" applyNumberFormat="1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49" fontId="10" fillId="0" borderId="5" xfId="0" applyNumberFormat="1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49" fontId="10" fillId="2" borderId="15" xfId="0" applyNumberFormat="1" applyFont="1" applyFill="1" applyBorder="1" applyAlignment="1">
      <alignment horizontal="left" vertical="center" wrapText="1"/>
    </xf>
    <xf numFmtId="49" fontId="10" fillId="2" borderId="10" xfId="0" applyNumberFormat="1" applyFont="1" applyFill="1" applyBorder="1" applyAlignment="1">
      <alignment horizontal="lef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7" fillId="2" borderId="43" xfId="0" applyFont="1" applyFill="1" applyBorder="1" applyAlignment="1">
      <alignment vertical="center" wrapText="1"/>
    </xf>
    <xf numFmtId="0" fontId="27" fillId="2" borderId="50" xfId="0" applyFont="1" applyFill="1" applyBorder="1" applyAlignment="1">
      <alignment vertical="center" wrapText="1"/>
    </xf>
    <xf numFmtId="0" fontId="27" fillId="2" borderId="51" xfId="0" applyFont="1" applyFill="1" applyBorder="1" applyAlignment="1">
      <alignment vertical="center" wrapText="1"/>
    </xf>
    <xf numFmtId="49" fontId="10" fillId="3" borderId="25" xfId="0" applyNumberFormat="1" applyFont="1" applyFill="1" applyBorder="1" applyAlignment="1">
      <alignment vertical="center" wrapText="1"/>
    </xf>
    <xf numFmtId="49" fontId="10" fillId="3" borderId="34" xfId="0" applyNumberFormat="1" applyFont="1" applyFill="1" applyBorder="1" applyAlignment="1">
      <alignment vertical="center" wrapText="1"/>
    </xf>
    <xf numFmtId="0" fontId="10" fillId="3" borderId="5" xfId="0" applyNumberFormat="1" applyFont="1" applyFill="1" applyBorder="1" applyAlignment="1">
      <alignment vertical="center" wrapText="1"/>
    </xf>
    <xf numFmtId="0" fontId="10" fillId="3" borderId="22" xfId="0" applyNumberFormat="1" applyFont="1" applyFill="1" applyBorder="1" applyAlignment="1">
      <alignment vertical="center" wrapText="1"/>
    </xf>
    <xf numFmtId="49" fontId="10" fillId="3" borderId="35" xfId="0" applyNumberFormat="1" applyFont="1" applyFill="1" applyBorder="1" applyAlignment="1">
      <alignment vertical="center" wrapText="1"/>
    </xf>
    <xf numFmtId="0" fontId="10" fillId="3" borderId="25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49" fontId="10" fillId="3" borderId="8" xfId="0" applyNumberFormat="1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1" fontId="10" fillId="3" borderId="3" xfId="0" applyNumberFormat="1" applyFont="1" applyFill="1" applyBorder="1" applyAlignment="1">
      <alignment vertical="center" wrapText="1"/>
    </xf>
    <xf numFmtId="49" fontId="10" fillId="3" borderId="3" xfId="0" applyNumberFormat="1" applyFont="1" applyFill="1" applyBorder="1" applyAlignment="1">
      <alignment vertical="center" wrapText="1"/>
    </xf>
    <xf numFmtId="49" fontId="10" fillId="3" borderId="16" xfId="0" applyNumberFormat="1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1" fontId="10" fillId="3" borderId="8" xfId="0" applyNumberFormat="1" applyFont="1" applyFill="1" applyBorder="1" applyAlignment="1">
      <alignment vertical="center" wrapText="1"/>
    </xf>
    <xf numFmtId="49" fontId="10" fillId="3" borderId="8" xfId="0" applyNumberFormat="1" applyFont="1" applyFill="1" applyBorder="1" applyAlignment="1">
      <alignment vertical="center" wrapText="1"/>
    </xf>
    <xf numFmtId="49" fontId="10" fillId="3" borderId="17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vertical="center" wrapText="1"/>
    </xf>
    <xf numFmtId="0" fontId="10" fillId="0" borderId="1" xfId="13" applyFont="1" applyFill="1" applyBorder="1" applyAlignment="1">
      <alignment vertical="center" wrapText="1"/>
    </xf>
    <xf numFmtId="49" fontId="10" fillId="0" borderId="1" xfId="13" applyNumberFormat="1" applyFont="1" applyFill="1" applyBorder="1" applyAlignment="1">
      <alignment vertical="center" wrapText="1"/>
    </xf>
    <xf numFmtId="49" fontId="10" fillId="0" borderId="22" xfId="13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49" fontId="15" fillId="0" borderId="1" xfId="0" applyNumberFormat="1" applyFont="1" applyBorder="1" applyAlignment="1">
      <alignment vertical="center" wrapText="1"/>
    </xf>
    <xf numFmtId="49" fontId="15" fillId="0" borderId="1" xfId="0" applyNumberFormat="1" applyFont="1" applyFill="1" applyBorder="1" applyAlignment="1">
      <alignment vertical="center" wrapText="1"/>
    </xf>
    <xf numFmtId="49" fontId="10" fillId="0" borderId="0" xfId="0" applyNumberFormat="1" applyFont="1" applyFill="1" applyAlignment="1">
      <alignment vertical="center" wrapText="1"/>
    </xf>
    <xf numFmtId="1" fontId="10" fillId="0" borderId="1" xfId="0" applyNumberFormat="1" applyFont="1" applyFill="1" applyBorder="1" applyAlignment="1">
      <alignment vertical="center" wrapText="1"/>
    </xf>
    <xf numFmtId="1" fontId="10" fillId="0" borderId="0" xfId="0" applyNumberFormat="1" applyFont="1" applyFill="1" applyAlignment="1">
      <alignment vertical="center" wrapText="1"/>
    </xf>
    <xf numFmtId="49" fontId="10" fillId="0" borderId="0" xfId="0" applyNumberFormat="1" applyFont="1" applyFill="1" applyAlignment="1">
      <alignment vertical="top" wrapText="1"/>
    </xf>
    <xf numFmtId="49" fontId="27" fillId="3" borderId="3" xfId="0" applyNumberFormat="1" applyFont="1" applyFill="1" applyBorder="1" applyAlignment="1">
      <alignment vertical="center" wrapText="1"/>
    </xf>
    <xf numFmtId="49" fontId="10" fillId="0" borderId="0" xfId="0" applyNumberFormat="1" applyFont="1" applyAlignment="1">
      <alignment vertical="top" wrapText="1"/>
    </xf>
    <xf numFmtId="49" fontId="10" fillId="3" borderId="8" xfId="0" applyNumberFormat="1" applyFont="1" applyFill="1" applyBorder="1" applyAlignment="1">
      <alignment horizontal="left" vertical="center" wrapText="1"/>
    </xf>
    <xf numFmtId="49" fontId="10" fillId="3" borderId="18" xfId="0" applyNumberFormat="1" applyFont="1" applyFill="1" applyBorder="1" applyAlignment="1">
      <alignment horizontal="left" vertical="center" wrapText="1"/>
    </xf>
    <xf numFmtId="49" fontId="10" fillId="3" borderId="19" xfId="0" applyNumberFormat="1" applyFont="1" applyFill="1" applyBorder="1" applyAlignment="1">
      <alignment horizontal="left" vertical="center" wrapText="1"/>
    </xf>
    <xf numFmtId="49" fontId="10" fillId="3" borderId="20" xfId="0" applyNumberFormat="1" applyFont="1" applyFill="1" applyBorder="1" applyAlignment="1">
      <alignment horizontal="left" vertical="center" wrapText="1"/>
    </xf>
    <xf numFmtId="49" fontId="10" fillId="3" borderId="6" xfId="0" applyNumberFormat="1" applyFont="1" applyFill="1" applyBorder="1" applyAlignment="1">
      <alignment horizontal="left" vertical="center" wrapText="1"/>
    </xf>
    <xf numFmtId="49" fontId="10" fillId="3" borderId="13" xfId="0" applyNumberFormat="1" applyFont="1" applyFill="1" applyBorder="1" applyAlignment="1">
      <alignment horizontal="left" vertical="center" wrapText="1"/>
    </xf>
    <xf numFmtId="49" fontId="10" fillId="3" borderId="14" xfId="0" applyNumberFormat="1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 vertical="center" wrapText="1"/>
    </xf>
    <xf numFmtId="49" fontId="10" fillId="5" borderId="1" xfId="0" applyNumberFormat="1" applyFont="1" applyFill="1" applyBorder="1" applyAlignment="1">
      <alignment horizontal="left" vertical="center" wrapText="1"/>
    </xf>
    <xf numFmtId="49" fontId="10" fillId="0" borderId="1" xfId="13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0" fillId="5" borderId="40" xfId="0" applyNumberFormat="1" applyFont="1" applyFill="1" applyBorder="1" applyAlignment="1">
      <alignment horizontal="left" vertical="center" wrapText="1"/>
    </xf>
    <xf numFmtId="49" fontId="10" fillId="0" borderId="40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10" fillId="0" borderId="1" xfId="13" applyFont="1" applyFill="1" applyBorder="1" applyAlignment="1">
      <alignment horizontal="left" vertical="center" wrapText="1"/>
    </xf>
    <xf numFmtId="49" fontId="26" fillId="0" borderId="0" xfId="0" applyNumberFormat="1" applyFont="1" applyAlignment="1">
      <alignment horizontal="left" vertical="center" wrapText="1"/>
    </xf>
    <xf numFmtId="2" fontId="26" fillId="0" borderId="0" xfId="0" applyNumberFormat="1" applyFont="1" applyAlignment="1">
      <alignment horizontal="left" vertical="center" wrapText="1"/>
    </xf>
    <xf numFmtId="49" fontId="26" fillId="0" borderId="0" xfId="0" applyNumberFormat="1" applyFont="1" applyAlignment="1">
      <alignment horizontal="left" vertical="top" wrapText="1"/>
    </xf>
    <xf numFmtId="49" fontId="14" fillId="0" borderId="22" xfId="0" applyNumberFormat="1" applyFont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2" xfId="0" applyNumberFormat="1" applyFont="1" applyFill="1" applyBorder="1" applyAlignment="1">
      <alignment horizontal="left" vertical="center" wrapText="1"/>
    </xf>
    <xf numFmtId="0" fontId="10" fillId="2" borderId="6" xfId="0" applyNumberFormat="1" applyFont="1" applyFill="1" applyBorder="1" applyAlignment="1">
      <alignment horizontal="left" vertical="center" wrapText="1"/>
    </xf>
    <xf numFmtId="0" fontId="10" fillId="2" borderId="14" xfId="0" applyNumberFormat="1" applyFont="1" applyFill="1" applyBorder="1" applyAlignment="1">
      <alignment horizontal="left" vertical="center" wrapText="1"/>
    </xf>
    <xf numFmtId="49" fontId="10" fillId="3" borderId="2" xfId="0" applyNumberFormat="1" applyFont="1" applyFill="1" applyBorder="1" applyAlignment="1">
      <alignment horizontal="left" vertical="center" wrapText="1"/>
    </xf>
    <xf numFmtId="49" fontId="10" fillId="3" borderId="9" xfId="0" applyNumberFormat="1" applyFont="1" applyFill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left" vertical="center" wrapText="1"/>
    </xf>
    <xf numFmtId="49" fontId="10" fillId="2" borderId="14" xfId="0" applyNumberFormat="1" applyFont="1" applyFill="1" applyBorder="1" applyAlignment="1">
      <alignment horizontal="left" vertical="center" wrapText="1"/>
    </xf>
    <xf numFmtId="49" fontId="10" fillId="2" borderId="21" xfId="0" applyNumberFormat="1" applyFont="1" applyFill="1" applyBorder="1" applyAlignment="1">
      <alignment horizontal="left" vertical="center" wrapText="1"/>
    </xf>
    <xf numFmtId="49" fontId="10" fillId="2" borderId="12" xfId="0" applyNumberFormat="1" applyFont="1" applyFill="1" applyBorder="1" applyAlignment="1">
      <alignment horizontal="left" vertical="center" wrapText="1"/>
    </xf>
    <xf numFmtId="49" fontId="10" fillId="3" borderId="5" xfId="0" applyNumberFormat="1" applyFont="1" applyFill="1" applyBorder="1" applyAlignment="1">
      <alignment horizontal="left" vertical="center" wrapText="1"/>
    </xf>
    <xf numFmtId="49" fontId="10" fillId="2" borderId="13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left" vertical="center" wrapText="1"/>
    </xf>
    <xf numFmtId="0" fontId="30" fillId="0" borderId="44" xfId="0" applyNumberFormat="1" applyFont="1" applyFill="1" applyBorder="1" applyAlignment="1" applyProtection="1">
      <alignment horizontal="left" vertical="center" wrapText="1"/>
    </xf>
    <xf numFmtId="0" fontId="30" fillId="0" borderId="46" xfId="0" applyNumberFormat="1" applyFont="1" applyFill="1" applyBorder="1" applyAlignment="1" applyProtection="1">
      <alignment horizontal="left" vertical="center" wrapText="1"/>
    </xf>
    <xf numFmtId="0" fontId="30" fillId="0" borderId="45" xfId="0" applyNumberFormat="1" applyFont="1" applyFill="1" applyBorder="1" applyAlignment="1" applyProtection="1">
      <alignment horizontal="left" vertical="center" wrapText="1"/>
    </xf>
    <xf numFmtId="0" fontId="30" fillId="0" borderId="47" xfId="0" applyNumberFormat="1" applyFont="1" applyFill="1" applyBorder="1" applyAlignment="1" applyProtection="1">
      <alignment horizontal="left" vertical="center" wrapText="1"/>
    </xf>
    <xf numFmtId="0" fontId="30" fillId="0" borderId="37" xfId="0" applyNumberFormat="1" applyFont="1" applyFill="1" applyBorder="1" applyAlignment="1" applyProtection="1">
      <alignment horizontal="left" vertical="center" wrapText="1"/>
    </xf>
    <xf numFmtId="0" fontId="30" fillId="0" borderId="52" xfId="0" applyNumberFormat="1" applyFont="1" applyFill="1" applyBorder="1" applyAlignment="1" applyProtection="1">
      <alignment horizontal="left" vertical="center" wrapText="1"/>
    </xf>
    <xf numFmtId="0" fontId="30" fillId="0" borderId="38" xfId="0" applyNumberFormat="1" applyFont="1" applyFill="1" applyBorder="1" applyAlignment="1" applyProtection="1">
      <alignment horizontal="left" vertical="center" wrapText="1"/>
    </xf>
    <xf numFmtId="0" fontId="30" fillId="0" borderId="53" xfId="0" applyNumberFormat="1" applyFont="1" applyFill="1" applyBorder="1" applyAlignment="1" applyProtection="1">
      <alignment horizontal="left" vertical="center" wrapText="1"/>
    </xf>
    <xf numFmtId="0" fontId="30" fillId="0" borderId="54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30" fillId="0" borderId="55" xfId="0" applyNumberFormat="1" applyFont="1" applyFill="1" applyBorder="1" applyAlignment="1" applyProtection="1">
      <alignment horizontal="left" vertical="center" wrapText="1"/>
    </xf>
    <xf numFmtId="0" fontId="30" fillId="0" borderId="56" xfId="0" applyNumberFormat="1" applyFont="1" applyFill="1" applyBorder="1" applyAlignment="1" applyProtection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49" fontId="10" fillId="0" borderId="6" xfId="0" applyNumberFormat="1" applyFont="1" applyFill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/>
    </xf>
    <xf numFmtId="0" fontId="30" fillId="0" borderId="48" xfId="0" applyNumberFormat="1" applyFont="1" applyFill="1" applyBorder="1" applyAlignment="1" applyProtection="1">
      <alignment horizontal="left" vertical="center" wrapText="1"/>
    </xf>
    <xf numFmtId="0" fontId="30" fillId="0" borderId="49" xfId="0" applyNumberFormat="1" applyFont="1" applyFill="1" applyBorder="1" applyAlignment="1" applyProtection="1">
      <alignment horizontal="left" vertical="center" wrapText="1"/>
    </xf>
    <xf numFmtId="0" fontId="10" fillId="0" borderId="40" xfId="0" applyNumberFormat="1" applyFont="1" applyBorder="1" applyAlignment="1">
      <alignment horizontal="left" vertical="center" wrapText="1"/>
    </xf>
    <xf numFmtId="49" fontId="26" fillId="2" borderId="1" xfId="0" applyNumberFormat="1" applyFont="1" applyFill="1" applyBorder="1" applyAlignment="1">
      <alignment horizontal="left" vertical="center" wrapText="1"/>
    </xf>
    <xf numFmtId="1" fontId="15" fillId="0" borderId="1" xfId="0" applyNumberFormat="1" applyFont="1" applyBorder="1" applyAlignment="1">
      <alignment horizontal="left" vertical="center" wrapText="1"/>
    </xf>
    <xf numFmtId="49" fontId="14" fillId="0" borderId="22" xfId="0" applyNumberFormat="1" applyFont="1" applyBorder="1" applyAlignment="1">
      <alignment vertical="center" wrapText="1"/>
    </xf>
    <xf numFmtId="49" fontId="10" fillId="2" borderId="15" xfId="0" applyNumberFormat="1" applyFont="1" applyFill="1" applyBorder="1" applyAlignment="1">
      <alignment vertical="center" wrapText="1"/>
    </xf>
    <xf numFmtId="49" fontId="10" fillId="2" borderId="10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vertical="center" wrapText="1"/>
    </xf>
    <xf numFmtId="49" fontId="10" fillId="0" borderId="0" xfId="0" applyNumberFormat="1" applyFont="1" applyAlignment="1">
      <alignment vertical="center" wrapText="1"/>
    </xf>
    <xf numFmtId="49" fontId="10" fillId="2" borderId="50" xfId="0" applyNumberFormat="1" applyFont="1" applyFill="1" applyBorder="1" applyAlignment="1">
      <alignment horizontal="left" vertical="center" wrapText="1"/>
    </xf>
    <xf numFmtId="49" fontId="10" fillId="2" borderId="51" xfId="0" applyNumberFormat="1" applyFont="1" applyFill="1" applyBorder="1" applyAlignment="1">
      <alignment horizontal="left" vertical="center" wrapText="1"/>
    </xf>
    <xf numFmtId="21" fontId="21" fillId="0" borderId="1" xfId="0" applyNumberFormat="1" applyFont="1" applyBorder="1" applyAlignment="1">
      <alignment horizontal="left" vertical="center" wrapText="1"/>
    </xf>
    <xf numFmtId="21" fontId="21" fillId="0" borderId="1" xfId="0" applyNumberFormat="1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left" vertical="center" wrapText="1"/>
    </xf>
    <xf numFmtId="21" fontId="10" fillId="0" borderId="1" xfId="0" applyNumberFormat="1" applyFont="1" applyBorder="1" applyAlignment="1">
      <alignment horizontal="left" vertical="center" wrapText="1"/>
    </xf>
    <xf numFmtId="170" fontId="10" fillId="0" borderId="1" xfId="0" applyNumberFormat="1" applyFont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10" fillId="0" borderId="9" xfId="0" applyNumberFormat="1" applyFont="1" applyFill="1" applyBorder="1" applyAlignment="1">
      <alignment horizontal="left" vertical="center" wrapText="1"/>
    </xf>
    <xf numFmtId="49" fontId="10" fillId="0" borderId="41" xfId="0" applyNumberFormat="1" applyFont="1" applyBorder="1" applyAlignment="1">
      <alignment horizontal="left" vertical="center" wrapText="1"/>
    </xf>
    <xf numFmtId="49" fontId="27" fillId="2" borderId="43" xfId="0" applyNumberFormat="1" applyFont="1" applyFill="1" applyBorder="1" applyAlignment="1">
      <alignment horizontal="left" vertical="center" wrapText="1"/>
    </xf>
    <xf numFmtId="49" fontId="27" fillId="2" borderId="50" xfId="0" applyNumberFormat="1" applyFont="1" applyFill="1" applyBorder="1" applyAlignment="1">
      <alignment horizontal="left" vertical="center" wrapText="1"/>
    </xf>
    <xf numFmtId="49" fontId="27" fillId="2" borderId="51" xfId="0" applyNumberFormat="1" applyFont="1" applyFill="1" applyBorder="1" applyAlignment="1">
      <alignment horizontal="left" vertical="center" wrapText="1"/>
    </xf>
    <xf numFmtId="49" fontId="10" fillId="0" borderId="9" xfId="0" applyNumberFormat="1" applyFont="1" applyBorder="1" applyAlignment="1">
      <alignment horizontal="left" vertical="center" wrapText="1"/>
    </xf>
    <xf numFmtId="49" fontId="10" fillId="0" borderId="42" xfId="0" applyNumberFormat="1" applyFont="1" applyBorder="1" applyAlignment="1">
      <alignment horizontal="left" vertical="center" wrapText="1"/>
    </xf>
    <xf numFmtId="49" fontId="10" fillId="0" borderId="0" xfId="0" applyNumberFormat="1" applyFont="1" applyAlignment="1">
      <alignment horizontal="left" vertical="center" wrapText="1"/>
    </xf>
    <xf numFmtId="49" fontId="27" fillId="2" borderId="1" xfId="0" applyNumberFormat="1" applyFont="1" applyFill="1" applyBorder="1" applyAlignment="1">
      <alignment vertical="top" wrapText="1"/>
    </xf>
    <xf numFmtId="0" fontId="10" fillId="2" borderId="1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vertical="center"/>
    </xf>
    <xf numFmtId="0" fontId="10" fillId="2" borderId="2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  <xf numFmtId="0" fontId="10" fillId="0" borderId="14" xfId="0" applyFont="1" applyBorder="1" applyAlignment="1">
      <alignment vertical="center" wrapText="1"/>
    </xf>
    <xf numFmtId="49" fontId="10" fillId="2" borderId="2" xfId="0" applyNumberFormat="1" applyFont="1" applyFill="1" applyBorder="1" applyAlignment="1">
      <alignment horizontal="left" vertical="center" textRotation="90" wrapText="1"/>
    </xf>
    <xf numFmtId="49" fontId="10" fillId="2" borderId="9" xfId="0" applyNumberFormat="1" applyFont="1" applyFill="1" applyBorder="1" applyAlignment="1">
      <alignment horizontal="left" vertical="center" textRotation="90" wrapText="1"/>
    </xf>
    <xf numFmtId="49" fontId="10" fillId="2" borderId="5" xfId="0" applyNumberFormat="1" applyFont="1" applyFill="1" applyBorder="1" applyAlignment="1">
      <alignment horizontal="left" vertical="center" textRotation="90" wrapText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4" borderId="40" xfId="0" applyFont="1" applyFill="1" applyBorder="1" applyAlignment="1">
      <alignment horizontal="left" vertical="center" wrapText="1"/>
    </xf>
    <xf numFmtId="0" fontId="10" fillId="0" borderId="4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1" xfId="0" applyFont="1" applyFill="1" applyBorder="1" applyAlignment="1">
      <alignment horizontal="left" vertical="center" wrapText="1"/>
    </xf>
    <xf numFmtId="0" fontId="10" fillId="0" borderId="42" xfId="0" applyFont="1" applyFill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49" fontId="10" fillId="0" borderId="40" xfId="0" applyNumberFormat="1" applyFont="1" applyBorder="1" applyAlignment="1">
      <alignment horizontal="left" vertical="center"/>
    </xf>
    <xf numFmtId="0" fontId="10" fillId="0" borderId="41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 wrapText="1"/>
    </xf>
    <xf numFmtId="49" fontId="10" fillId="0" borderId="9" xfId="0" applyNumberFormat="1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/>
    </xf>
    <xf numFmtId="49" fontId="10" fillId="4" borderId="40" xfId="0" applyNumberFormat="1" applyFont="1" applyFill="1" applyBorder="1" applyAlignment="1">
      <alignment horizontal="left" vertical="center"/>
    </xf>
    <xf numFmtId="0" fontId="15" fillId="4" borderId="40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 wrapText="1"/>
    </xf>
    <xf numFmtId="49" fontId="10" fillId="0" borderId="5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49" fontId="10" fillId="4" borderId="1" xfId="0" applyNumberFormat="1" applyFont="1" applyFill="1" applyBorder="1" applyAlignment="1">
      <alignment horizontal="left" vertical="center"/>
    </xf>
    <xf numFmtId="0" fontId="10" fillId="4" borderId="4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49" fontId="10" fillId="4" borderId="1" xfId="0" applyNumberFormat="1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42" xfId="0" applyFont="1" applyFill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center" wrapText="1"/>
    </xf>
    <xf numFmtId="0" fontId="10" fillId="4" borderId="40" xfId="0" applyFont="1" applyFill="1" applyBorder="1" applyAlignment="1">
      <alignment horizontal="left" vertical="center" wrapText="1"/>
    </xf>
    <xf numFmtId="49" fontId="10" fillId="0" borderId="40" xfId="0" applyNumberFormat="1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5" fillId="4" borderId="40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5" fillId="0" borderId="40" xfId="0" applyFont="1" applyFill="1" applyBorder="1" applyAlignment="1">
      <alignment horizontal="left" vertical="center" wrapText="1"/>
    </xf>
    <xf numFmtId="49" fontId="10" fillId="0" borderId="40" xfId="0" applyNumberFormat="1" applyFont="1" applyFill="1" applyBorder="1" applyAlignment="1">
      <alignment horizontal="left" vertical="center"/>
    </xf>
    <xf numFmtId="0" fontId="15" fillId="0" borderId="40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wrapText="1"/>
    </xf>
    <xf numFmtId="49" fontId="10" fillId="4" borderId="40" xfId="0" applyNumberFormat="1" applyFont="1" applyFill="1" applyBorder="1" applyAlignment="1">
      <alignment horizontal="left" vertical="center" wrapText="1"/>
    </xf>
    <xf numFmtId="49" fontId="10" fillId="0" borderId="1" xfId="4" applyNumberFormat="1" applyFont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horizontal="left" vertical="center"/>
    </xf>
    <xf numFmtId="0" fontId="10" fillId="0" borderId="1" xfId="5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left" vertical="center"/>
    </xf>
    <xf numFmtId="0" fontId="15" fillId="0" borderId="41" xfId="0" applyFont="1" applyBorder="1" applyAlignment="1">
      <alignment horizontal="left" vertical="center" wrapText="1"/>
    </xf>
    <xf numFmtId="49" fontId="10" fillId="0" borderId="41" xfId="0" applyNumberFormat="1" applyFont="1" applyBorder="1" applyAlignment="1">
      <alignment horizontal="left" vertical="center"/>
    </xf>
    <xf numFmtId="0" fontId="15" fillId="0" borderId="41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49" fontId="10" fillId="0" borderId="40" xfId="0" applyNumberFormat="1" applyFont="1" applyBorder="1" applyAlignment="1">
      <alignment horizontal="left" vertical="center" wrapText="1"/>
    </xf>
    <xf numFmtId="0" fontId="15" fillId="0" borderId="41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42" xfId="0" applyFont="1" applyFill="1" applyBorder="1" applyAlignment="1">
      <alignment horizontal="left" vertical="center" wrapText="1"/>
    </xf>
    <xf numFmtId="49" fontId="10" fillId="0" borderId="42" xfId="0" applyNumberFormat="1" applyFont="1" applyBorder="1" applyAlignment="1">
      <alignment horizontal="left" vertical="center"/>
    </xf>
    <xf numFmtId="0" fontId="15" fillId="0" borderId="42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49" fontId="10" fillId="0" borderId="40" xfId="0" applyNumberFormat="1" applyFont="1" applyBorder="1" applyAlignment="1">
      <alignment horizontal="left" vertical="center" wrapText="1"/>
    </xf>
    <xf numFmtId="49" fontId="10" fillId="0" borderId="41" xfId="0" applyNumberFormat="1" applyFont="1" applyFill="1" applyBorder="1" applyAlignment="1">
      <alignment horizontal="left" vertical="center"/>
    </xf>
    <xf numFmtId="0" fontId="15" fillId="0" borderId="41" xfId="0" applyFont="1" applyFill="1" applyBorder="1" applyAlignment="1">
      <alignment horizontal="left" vertical="center"/>
    </xf>
    <xf numFmtId="49" fontId="10" fillId="0" borderId="9" xfId="0" applyNumberFormat="1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49" fontId="10" fillId="0" borderId="42" xfId="0" applyNumberFormat="1" applyFont="1" applyBorder="1" applyAlignment="1">
      <alignment horizontal="left" vertical="center"/>
    </xf>
    <xf numFmtId="0" fontId="15" fillId="0" borderId="42" xfId="0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49" fontId="10" fillId="4" borderId="5" xfId="0" applyNumberFormat="1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15" fillId="4" borderId="41" xfId="0" applyFont="1" applyFill="1" applyBorder="1" applyAlignment="1">
      <alignment horizontal="left" vertical="center" wrapText="1"/>
    </xf>
    <xf numFmtId="49" fontId="10" fillId="4" borderId="41" xfId="0" applyNumberFormat="1" applyFont="1" applyFill="1" applyBorder="1" applyAlignment="1">
      <alignment horizontal="left" vertical="center"/>
    </xf>
    <xf numFmtId="0" fontId="15" fillId="4" borderId="9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49" fontId="10" fillId="4" borderId="9" xfId="0" applyNumberFormat="1" applyFont="1" applyFill="1" applyBorder="1" applyAlignment="1">
      <alignment horizontal="left" vertical="center"/>
    </xf>
    <xf numFmtId="49" fontId="10" fillId="0" borderId="1" xfId="0" quotePrefix="1" applyNumberFormat="1" applyFont="1" applyBorder="1" applyAlignment="1">
      <alignment horizontal="left" vertical="center"/>
    </xf>
    <xf numFmtId="0" fontId="10" fillId="0" borderId="1" xfId="0" quotePrefix="1" applyFont="1" applyBorder="1" applyAlignment="1">
      <alignment horizontal="left" vertical="center"/>
    </xf>
    <xf numFmtId="49" fontId="26" fillId="0" borderId="0" xfId="0" applyNumberFormat="1" applyFont="1" applyFill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3" fontId="15" fillId="0" borderId="40" xfId="0" applyNumberFormat="1" applyFont="1" applyFill="1" applyBorder="1" applyAlignment="1">
      <alignment horizontal="left" vertical="center"/>
    </xf>
    <xf numFmtId="0" fontId="10" fillId="0" borderId="41" xfId="0" applyNumberFormat="1" applyFont="1" applyFill="1" applyBorder="1" applyAlignment="1">
      <alignment horizontal="left" vertical="center" wrapText="1"/>
    </xf>
    <xf numFmtId="3" fontId="10" fillId="0" borderId="41" xfId="0" applyNumberFormat="1" applyFont="1" applyFill="1" applyBorder="1" applyAlignment="1">
      <alignment horizontal="left" vertical="center" wrapText="1"/>
    </xf>
    <xf numFmtId="3" fontId="21" fillId="0" borderId="40" xfId="0" applyNumberFormat="1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3" fontId="10" fillId="0" borderId="2" xfId="0" applyNumberFormat="1" applyFont="1" applyBorder="1" applyAlignment="1">
      <alignment horizontal="left" vertical="center" wrapText="1"/>
    </xf>
    <xf numFmtId="3" fontId="30" fillId="0" borderId="40" xfId="0" applyNumberFormat="1" applyFont="1" applyFill="1" applyBorder="1" applyAlignment="1">
      <alignment horizontal="left" vertical="center"/>
    </xf>
    <xf numFmtId="0" fontId="30" fillId="0" borderId="40" xfId="0" applyFont="1" applyFill="1" applyBorder="1" applyAlignment="1">
      <alignment horizontal="left" vertical="center"/>
    </xf>
    <xf numFmtId="165" fontId="21" fillId="0" borderId="37" xfId="28" applyNumberFormat="1" applyFont="1" applyFill="1" applyBorder="1" applyAlignment="1">
      <alignment horizontal="left" vertical="center"/>
    </xf>
    <xf numFmtId="49" fontId="21" fillId="0" borderId="37" xfId="28" applyNumberFormat="1" applyFont="1" applyFill="1" applyBorder="1" applyAlignment="1">
      <alignment horizontal="left" vertical="center"/>
    </xf>
    <xf numFmtId="166" fontId="21" fillId="0" borderId="38" xfId="28" applyNumberFormat="1" applyFont="1" applyFill="1" applyBorder="1" applyAlignment="1">
      <alignment horizontal="left" vertical="center" wrapText="1"/>
    </xf>
    <xf numFmtId="165" fontId="21" fillId="0" borderId="37" xfId="28" applyNumberFormat="1" applyFont="1" applyFill="1" applyBorder="1" applyAlignment="1">
      <alignment horizontal="left" vertical="center" wrapText="1"/>
    </xf>
    <xf numFmtId="165" fontId="21" fillId="0" borderId="37" xfId="13" applyNumberFormat="1" applyFont="1" applyFill="1" applyBorder="1" applyAlignment="1">
      <alignment horizontal="left" vertical="center"/>
    </xf>
    <xf numFmtId="49" fontId="21" fillId="0" borderId="37" xfId="13" applyNumberFormat="1" applyFont="1" applyFill="1" applyBorder="1" applyAlignment="1">
      <alignment horizontal="left" vertical="center"/>
    </xf>
    <xf numFmtId="166" fontId="15" fillId="0" borderId="38" xfId="13" applyNumberFormat="1" applyFont="1" applyFill="1" applyBorder="1" applyAlignment="1">
      <alignment horizontal="left" vertical="center" wrapText="1"/>
    </xf>
    <xf numFmtId="165" fontId="15" fillId="0" borderId="37" xfId="13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166" fontId="15" fillId="0" borderId="37" xfId="13" applyNumberFormat="1" applyFont="1" applyFill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left" vertical="center" wrapText="1"/>
    </xf>
    <xf numFmtId="1" fontId="10" fillId="0" borderId="3" xfId="0" applyNumberFormat="1" applyFont="1" applyFill="1" applyBorder="1" applyAlignment="1">
      <alignment horizontal="left" vertical="center" wrapText="1"/>
    </xf>
    <xf numFmtId="1" fontId="10" fillId="0" borderId="2" xfId="0" applyNumberFormat="1" applyFont="1" applyFill="1" applyBorder="1" applyAlignment="1">
      <alignment horizontal="left" vertical="center" wrapText="1"/>
    </xf>
    <xf numFmtId="1" fontId="10" fillId="0" borderId="40" xfId="0" applyNumberFormat="1" applyFont="1" applyFill="1" applyBorder="1" applyAlignment="1">
      <alignment horizontal="left" vertical="center" wrapText="1"/>
    </xf>
    <xf numFmtId="1" fontId="10" fillId="0" borderId="41" xfId="0" applyNumberFormat="1" applyFont="1" applyFill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left" vertical="center" wrapText="1"/>
    </xf>
    <xf numFmtId="49" fontId="10" fillId="3" borderId="25" xfId="0" applyNumberFormat="1" applyFont="1" applyFill="1" applyBorder="1" applyAlignment="1">
      <alignment horizontal="left" vertical="center" wrapText="1"/>
    </xf>
    <xf numFmtId="49" fontId="10" fillId="3" borderId="25" xfId="0" applyNumberFormat="1" applyFont="1" applyFill="1" applyBorder="1" applyAlignment="1">
      <alignment horizontal="left" vertical="center" wrapText="1"/>
    </xf>
    <xf numFmtId="49" fontId="10" fillId="3" borderId="34" xfId="0" applyNumberFormat="1" applyFont="1" applyFill="1" applyBorder="1" applyAlignment="1">
      <alignment horizontal="left" vertical="center" wrapText="1"/>
    </xf>
    <xf numFmtId="49" fontId="10" fillId="3" borderId="36" xfId="0" applyNumberFormat="1" applyFont="1" applyFill="1" applyBorder="1" applyAlignment="1">
      <alignment horizontal="left" vertical="center" wrapText="1"/>
    </xf>
    <xf numFmtId="0" fontId="10" fillId="3" borderId="25" xfId="0" applyNumberFormat="1" applyFont="1" applyFill="1" applyBorder="1" applyAlignment="1">
      <alignment horizontal="left" vertical="center" wrapText="1"/>
    </xf>
    <xf numFmtId="49" fontId="10" fillId="3" borderId="8" xfId="0" applyNumberFormat="1" applyFont="1" applyFill="1" applyBorder="1" applyAlignment="1">
      <alignment horizontal="left" vertical="center" wrapText="1"/>
    </xf>
    <xf numFmtId="49" fontId="10" fillId="3" borderId="3" xfId="0" applyNumberFormat="1" applyFont="1" applyFill="1" applyBorder="1" applyAlignment="1">
      <alignment horizontal="left" vertical="center" wrapText="1"/>
    </xf>
    <xf numFmtId="49" fontId="10" fillId="3" borderId="23" xfId="0" applyNumberFormat="1" applyFont="1" applyFill="1" applyBorder="1" applyAlignment="1">
      <alignment horizontal="left" vertical="center" wrapText="1"/>
    </xf>
    <xf numFmtId="49" fontId="10" fillId="3" borderId="24" xfId="0" applyNumberFormat="1" applyFont="1" applyFill="1" applyBorder="1" applyAlignment="1">
      <alignment horizontal="left" vertical="center" wrapText="1"/>
    </xf>
    <xf numFmtId="49" fontId="10" fillId="3" borderId="16" xfId="0" applyNumberFormat="1" applyFont="1" applyFill="1" applyBorder="1" applyAlignment="1">
      <alignment horizontal="left" vertical="center" wrapText="1"/>
    </xf>
    <xf numFmtId="49" fontId="10" fillId="3" borderId="3" xfId="0" applyNumberFormat="1" applyFont="1" applyFill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10" fillId="0" borderId="3" xfId="0" applyNumberFormat="1" applyFont="1" applyBorder="1" applyAlignment="1">
      <alignment horizontal="left" vertical="center" wrapText="1"/>
    </xf>
    <xf numFmtId="0" fontId="30" fillId="0" borderId="1" xfId="3" applyFont="1" applyBorder="1" applyAlignment="1">
      <alignment horizontal="left" vertical="center" wrapText="1"/>
    </xf>
    <xf numFmtId="0" fontId="10" fillId="0" borderId="32" xfId="0" applyNumberFormat="1" applyFont="1" applyFill="1" applyBorder="1" applyAlignment="1">
      <alignment horizontal="left" vertical="center" wrapText="1"/>
    </xf>
    <xf numFmtId="49" fontId="14" fillId="0" borderId="33" xfId="0" applyNumberFormat="1" applyFont="1" applyBorder="1" applyAlignment="1">
      <alignment vertical="center" wrapText="1"/>
    </xf>
    <xf numFmtId="49" fontId="10" fillId="3" borderId="3" xfId="0" applyNumberFormat="1" applyFont="1" applyFill="1" applyBorder="1" applyAlignment="1">
      <alignment vertical="center" wrapText="1"/>
    </xf>
    <xf numFmtId="49" fontId="10" fillId="3" borderId="7" xfId="0" applyNumberFormat="1" applyFont="1" applyFill="1" applyBorder="1" applyAlignment="1">
      <alignment vertical="center" wrapText="1"/>
    </xf>
    <xf numFmtId="49" fontId="10" fillId="3" borderId="26" xfId="0" applyNumberFormat="1" applyFont="1" applyFill="1" applyBorder="1" applyAlignment="1">
      <alignment vertical="center" wrapText="1"/>
    </xf>
    <xf numFmtId="0" fontId="10" fillId="3" borderId="3" xfId="0" applyNumberFormat="1" applyFont="1" applyFill="1" applyBorder="1" applyAlignment="1">
      <alignment vertical="center" wrapText="1"/>
    </xf>
    <xf numFmtId="49" fontId="10" fillId="3" borderId="23" xfId="0" applyNumberFormat="1" applyFont="1" applyFill="1" applyBorder="1" applyAlignment="1">
      <alignment vertical="center" wrapText="1"/>
    </xf>
    <xf numFmtId="49" fontId="10" fillId="3" borderId="24" xfId="0" applyNumberFormat="1" applyFont="1" applyFill="1" applyBorder="1" applyAlignment="1">
      <alignment vertical="center" wrapText="1"/>
    </xf>
    <xf numFmtId="49" fontId="10" fillId="3" borderId="25" xfId="0" applyNumberFormat="1" applyFont="1" applyFill="1" applyBorder="1" applyAlignment="1">
      <alignment vertical="center" wrapText="1"/>
    </xf>
    <xf numFmtId="0" fontId="10" fillId="0" borderId="32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left" vertical="top"/>
    </xf>
    <xf numFmtId="49" fontId="10" fillId="3" borderId="0" xfId="0" applyNumberFormat="1" applyFont="1" applyFill="1" applyBorder="1" applyAlignment="1">
      <alignment horizontal="left" vertical="center" wrapText="1"/>
    </xf>
    <xf numFmtId="49" fontId="10" fillId="3" borderId="27" xfId="0" applyNumberFormat="1" applyFont="1" applyFill="1" applyBorder="1" applyAlignment="1">
      <alignment horizontal="left" vertical="center" wrapText="1"/>
    </xf>
    <xf numFmtId="49" fontId="10" fillId="3" borderId="28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21" fontId="10" fillId="0" borderId="0" xfId="0" applyNumberFormat="1" applyFont="1" applyAlignment="1">
      <alignment horizontal="left" vertical="center"/>
    </xf>
    <xf numFmtId="0" fontId="10" fillId="2" borderId="29" xfId="0" applyFont="1" applyFill="1" applyBorder="1" applyAlignment="1">
      <alignment horizontal="left"/>
    </xf>
    <xf numFmtId="0" fontId="10" fillId="2" borderId="30" xfId="0" applyFont="1" applyFill="1" applyBorder="1" applyAlignment="1">
      <alignment horizontal="left"/>
    </xf>
    <xf numFmtId="0" fontId="10" fillId="2" borderId="31" xfId="0" applyFont="1" applyFill="1" applyBorder="1" applyAlignment="1">
      <alignment horizontal="left"/>
    </xf>
    <xf numFmtId="21" fontId="10" fillId="0" borderId="1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left" vertical="center"/>
    </xf>
    <xf numFmtId="0" fontId="10" fillId="0" borderId="2" xfId="5" applyFont="1" applyFill="1" applyBorder="1" applyAlignment="1">
      <alignment horizontal="left" vertical="center" wrapText="1"/>
    </xf>
    <xf numFmtId="49" fontId="21" fillId="0" borderId="37" xfId="28" applyNumberFormat="1" applyFont="1" applyFill="1" applyBorder="1" applyAlignment="1">
      <alignment horizontal="left" vertical="center" wrapText="1"/>
    </xf>
    <xf numFmtId="49" fontId="15" fillId="0" borderId="37" xfId="13" applyNumberFormat="1" applyFont="1" applyFill="1" applyBorder="1" applyAlignment="1">
      <alignment horizontal="left" vertical="center" wrapText="1"/>
    </xf>
    <xf numFmtId="1" fontId="10" fillId="0" borderId="5" xfId="0" applyNumberFormat="1" applyFont="1" applyFill="1" applyBorder="1" applyAlignment="1">
      <alignment horizontal="left" vertical="center" wrapText="1"/>
    </xf>
    <xf numFmtId="49" fontId="10" fillId="2" borderId="40" xfId="0" applyNumberFormat="1" applyFont="1" applyFill="1" applyBorder="1" applyAlignment="1">
      <alignment horizontal="left" vertical="center" wrapText="1"/>
    </xf>
    <xf numFmtId="49" fontId="10" fillId="0" borderId="5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1" fontId="10" fillId="0" borderId="0" xfId="0" applyNumberFormat="1" applyFont="1" applyFill="1" applyBorder="1" applyAlignment="1">
      <alignment vertical="center" wrapText="1"/>
    </xf>
    <xf numFmtId="49" fontId="10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textRotation="90" wrapText="1"/>
    </xf>
  </cellXfs>
  <cellStyles count="39">
    <cellStyle name="Dziesiętny 2" xfId="4"/>
    <cellStyle name="Dziesiętny 2 2" xfId="9"/>
    <cellStyle name="Dziesiętny 2 3" xfId="26"/>
    <cellStyle name="Dziesiętny 2 4" xfId="25"/>
    <cellStyle name="Dziesiętny 2 5" xfId="34"/>
    <cellStyle name="Excel Built-in Explanatory Text" xfId="20"/>
    <cellStyle name="Heading" xfId="8"/>
    <cellStyle name="Heading 2" xfId="19"/>
    <cellStyle name="Heading1" xfId="10"/>
    <cellStyle name="Heading1 2" xfId="18"/>
    <cellStyle name="Hiperłącze 2" xfId="35"/>
    <cellStyle name="Hiperłącze 3" xfId="36"/>
    <cellStyle name="Normalny" xfId="0" builtinId="0"/>
    <cellStyle name="Normalny 2" xfId="1"/>
    <cellStyle name="Normalny 2 1" xfId="22"/>
    <cellStyle name="Normalny 2 2" xfId="2"/>
    <cellStyle name="Normalny 2 2 1" xfId="23"/>
    <cellStyle name="Normalny 2 2 2" xfId="6"/>
    <cellStyle name="Normalny 2 2 3" xfId="11"/>
    <cellStyle name="Normalny 2 2 4" xfId="29"/>
    <cellStyle name="Normalny 2 3" xfId="12"/>
    <cellStyle name="Normalny 2 4" xfId="21"/>
    <cellStyle name="Normalny 3" xfId="3"/>
    <cellStyle name="Normalny 3 1" xfId="27"/>
    <cellStyle name="Normalny 3 2" xfId="7"/>
    <cellStyle name="Normalny 3 3" xfId="14"/>
    <cellStyle name="Normalny 3 4" xfId="30"/>
    <cellStyle name="Normalny 4" xfId="5"/>
    <cellStyle name="Normalny 4 1" xfId="24"/>
    <cellStyle name="Normalny 4 2" xfId="15"/>
    <cellStyle name="Normalny 4 2 2" xfId="37"/>
    <cellStyle name="Normalny 4 3" xfId="31"/>
    <cellStyle name="Normalny 5" xfId="13"/>
    <cellStyle name="Normalny 5 2" xfId="38"/>
    <cellStyle name="Normalny 6" xfId="28"/>
    <cellStyle name="Result" xfId="16"/>
    <cellStyle name="Result 2" xfId="32"/>
    <cellStyle name="Result2" xfId="17"/>
    <cellStyle name="Result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O63"/>
  <sheetViews>
    <sheetView tabSelected="1" zoomScale="90" zoomScaleNormal="90" workbookViewId="0">
      <selection sqref="A1:O51"/>
    </sheetView>
  </sheetViews>
  <sheetFormatPr defaultRowHeight="12"/>
  <cols>
    <col min="1" max="1" width="14.42578125" style="14" customWidth="1"/>
    <col min="2" max="2" width="16.140625" style="15" customWidth="1"/>
    <col min="3" max="3" width="13.85546875" style="15" customWidth="1"/>
    <col min="4" max="4" width="10.28515625" style="13" customWidth="1"/>
    <col min="5" max="5" width="9.7109375" style="13" customWidth="1"/>
    <col min="6" max="6" width="61.42578125" style="15" customWidth="1"/>
    <col min="7" max="7" width="17.85546875" style="15" customWidth="1"/>
    <col min="8" max="8" width="16.42578125" style="13" customWidth="1"/>
    <col min="9" max="9" width="17" style="13" customWidth="1"/>
    <col min="10" max="10" width="29.7109375" style="13" customWidth="1"/>
    <col min="11" max="11" width="15.140625" style="13" customWidth="1"/>
    <col min="12" max="12" width="15.5703125" style="13" customWidth="1"/>
    <col min="13" max="13" width="15.28515625" style="13" customWidth="1"/>
    <col min="14" max="15" width="12.7109375" style="13" customWidth="1"/>
    <col min="16" max="16384" width="9.140625" style="13"/>
  </cols>
  <sheetData>
    <row r="1" spans="1:15" ht="39.75" customHeight="1">
      <c r="A1" s="58" t="s">
        <v>858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14.25" customHeight="1">
      <c r="A2" s="83">
        <v>1</v>
      </c>
      <c r="B2" s="84">
        <v>2</v>
      </c>
      <c r="C2" s="85">
        <v>3</v>
      </c>
      <c r="D2" s="86">
        <v>4</v>
      </c>
      <c r="E2" s="87"/>
      <c r="F2" s="84">
        <v>5</v>
      </c>
      <c r="G2" s="84">
        <v>6</v>
      </c>
      <c r="H2" s="84">
        <v>7</v>
      </c>
      <c r="I2" s="84">
        <v>8</v>
      </c>
      <c r="J2" s="84">
        <v>9</v>
      </c>
      <c r="K2" s="84">
        <v>10</v>
      </c>
      <c r="L2" s="85">
        <v>11</v>
      </c>
      <c r="M2" s="84">
        <v>12</v>
      </c>
      <c r="N2" s="88">
        <v>13</v>
      </c>
      <c r="O2" s="89"/>
    </row>
    <row r="3" spans="1:15" ht="84.75" customHeight="1">
      <c r="A3" s="98" t="s">
        <v>989</v>
      </c>
      <c r="B3" s="99" t="s">
        <v>990</v>
      </c>
      <c r="C3" s="99" t="s">
        <v>991</v>
      </c>
      <c r="D3" s="86" t="s">
        <v>992</v>
      </c>
      <c r="E3" s="100"/>
      <c r="F3" s="99" t="s">
        <v>993</v>
      </c>
      <c r="G3" s="101" t="s">
        <v>994</v>
      </c>
      <c r="H3" s="102" t="s">
        <v>995</v>
      </c>
      <c r="I3" s="99" t="s">
        <v>996</v>
      </c>
      <c r="J3" s="99" t="s">
        <v>997</v>
      </c>
      <c r="K3" s="99" t="s">
        <v>43</v>
      </c>
      <c r="L3" s="99" t="s">
        <v>874</v>
      </c>
      <c r="M3" s="99" t="s">
        <v>998</v>
      </c>
      <c r="N3" s="103" t="s">
        <v>18</v>
      </c>
      <c r="O3" s="104"/>
    </row>
    <row r="4" spans="1:15" ht="22.5" customHeight="1">
      <c r="A4" s="105"/>
      <c r="B4" s="106"/>
      <c r="C4" s="106"/>
      <c r="D4" s="84" t="s">
        <v>48</v>
      </c>
      <c r="E4" s="84" t="s">
        <v>49</v>
      </c>
      <c r="F4" s="106"/>
      <c r="G4" s="101"/>
      <c r="H4" s="107"/>
      <c r="I4" s="106"/>
      <c r="J4" s="106"/>
      <c r="K4" s="106"/>
      <c r="L4" s="106"/>
      <c r="M4" s="106"/>
      <c r="N4" s="84" t="s">
        <v>122</v>
      </c>
      <c r="O4" s="84" t="s">
        <v>123</v>
      </c>
    </row>
    <row r="5" spans="1:15" ht="24.75" customHeight="1">
      <c r="A5" s="105"/>
      <c r="B5" s="106"/>
      <c r="C5" s="106"/>
      <c r="D5" s="99" t="s">
        <v>21</v>
      </c>
      <c r="E5" s="99" t="s">
        <v>22</v>
      </c>
      <c r="F5" s="106"/>
      <c r="G5" s="101"/>
      <c r="H5" s="107"/>
      <c r="I5" s="106"/>
      <c r="J5" s="106"/>
      <c r="K5" s="106"/>
      <c r="L5" s="106"/>
      <c r="M5" s="106"/>
      <c r="N5" s="108" t="s">
        <v>44</v>
      </c>
      <c r="O5" s="108" t="s">
        <v>45</v>
      </c>
    </row>
    <row r="6" spans="1:15" ht="30.75" customHeight="1">
      <c r="A6" s="109"/>
      <c r="B6" s="110"/>
      <c r="C6" s="110"/>
      <c r="D6" s="110"/>
      <c r="E6" s="110"/>
      <c r="F6" s="110"/>
      <c r="G6" s="101"/>
      <c r="H6" s="111"/>
      <c r="I6" s="110"/>
      <c r="J6" s="110"/>
      <c r="K6" s="110"/>
      <c r="L6" s="110"/>
      <c r="M6" s="110"/>
      <c r="N6" s="108" t="s">
        <v>120</v>
      </c>
      <c r="O6" s="108" t="s">
        <v>121</v>
      </c>
    </row>
    <row r="7" spans="1:15" s="29" customFormat="1" ht="30.75" customHeight="1">
      <c r="A7" s="90" t="s">
        <v>619</v>
      </c>
      <c r="B7" s="91" t="s">
        <v>498</v>
      </c>
      <c r="C7" s="91" t="s">
        <v>711</v>
      </c>
      <c r="D7" s="92">
        <v>1</v>
      </c>
      <c r="E7" s="92" t="s">
        <v>495</v>
      </c>
      <c r="F7" s="112" t="s">
        <v>561</v>
      </c>
      <c r="G7" s="113" t="s">
        <v>660</v>
      </c>
      <c r="H7" s="112" t="s">
        <v>500</v>
      </c>
      <c r="I7" s="112">
        <v>1601011</v>
      </c>
      <c r="J7" s="112" t="s">
        <v>663</v>
      </c>
      <c r="K7" s="114">
        <v>366</v>
      </c>
      <c r="L7" s="114">
        <v>24</v>
      </c>
      <c r="M7" s="112" t="s">
        <v>173</v>
      </c>
      <c r="N7" s="115" t="s">
        <v>174</v>
      </c>
      <c r="O7" s="115" t="s">
        <v>175</v>
      </c>
    </row>
    <row r="8" spans="1:15" s="29" customFormat="1" ht="28.5" customHeight="1">
      <c r="A8" s="93"/>
      <c r="B8" s="94"/>
      <c r="C8" s="94"/>
      <c r="D8" s="92" t="s">
        <v>495</v>
      </c>
      <c r="E8" s="92">
        <v>1</v>
      </c>
      <c r="F8" s="112" t="s">
        <v>561</v>
      </c>
      <c r="G8" s="113" t="s">
        <v>661</v>
      </c>
      <c r="H8" s="112" t="s">
        <v>502</v>
      </c>
      <c r="I8" s="112">
        <v>1601011</v>
      </c>
      <c r="J8" s="112" t="s">
        <v>165</v>
      </c>
      <c r="K8" s="114">
        <v>366</v>
      </c>
      <c r="L8" s="114">
        <v>24</v>
      </c>
      <c r="M8" s="112" t="s">
        <v>173</v>
      </c>
      <c r="N8" s="115" t="s">
        <v>174</v>
      </c>
      <c r="O8" s="115" t="s">
        <v>175</v>
      </c>
    </row>
    <row r="9" spans="1:15" s="29" customFormat="1" ht="33.75" customHeight="1">
      <c r="A9" s="93"/>
      <c r="B9" s="94"/>
      <c r="C9" s="94"/>
      <c r="D9" s="92" t="s">
        <v>495</v>
      </c>
      <c r="E9" s="92">
        <v>1</v>
      </c>
      <c r="F9" s="112" t="s">
        <v>625</v>
      </c>
      <c r="G9" s="113" t="s">
        <v>662</v>
      </c>
      <c r="H9" s="112" t="s">
        <v>504</v>
      </c>
      <c r="I9" s="112">
        <v>1601034</v>
      </c>
      <c r="J9" s="112" t="s">
        <v>675</v>
      </c>
      <c r="K9" s="114">
        <v>366</v>
      </c>
      <c r="L9" s="114">
        <v>24</v>
      </c>
      <c r="M9" s="112" t="s">
        <v>173</v>
      </c>
      <c r="N9" s="115" t="s">
        <v>174</v>
      </c>
      <c r="O9" s="115" t="s">
        <v>175</v>
      </c>
    </row>
    <row r="10" spans="1:15" s="29" customFormat="1" ht="30" customHeight="1">
      <c r="A10" s="93"/>
      <c r="B10" s="94"/>
      <c r="C10" s="94"/>
      <c r="D10" s="92">
        <v>1</v>
      </c>
      <c r="E10" s="92" t="s">
        <v>495</v>
      </c>
      <c r="F10" s="112" t="s">
        <v>563</v>
      </c>
      <c r="G10" s="115" t="s">
        <v>664</v>
      </c>
      <c r="H10" s="112" t="s">
        <v>501</v>
      </c>
      <c r="I10" s="114">
        <v>1602034</v>
      </c>
      <c r="J10" s="112" t="s">
        <v>636</v>
      </c>
      <c r="K10" s="114">
        <v>366</v>
      </c>
      <c r="L10" s="114">
        <v>24</v>
      </c>
      <c r="M10" s="112" t="s">
        <v>173</v>
      </c>
      <c r="N10" s="115" t="s">
        <v>174</v>
      </c>
      <c r="O10" s="115" t="s">
        <v>175</v>
      </c>
    </row>
    <row r="11" spans="1:15" s="29" customFormat="1" ht="29.25" customHeight="1">
      <c r="A11" s="93"/>
      <c r="B11" s="94"/>
      <c r="C11" s="94"/>
      <c r="D11" s="92" t="s">
        <v>495</v>
      </c>
      <c r="E11" s="92">
        <v>1</v>
      </c>
      <c r="F11" s="112" t="s">
        <v>563</v>
      </c>
      <c r="G11" s="115" t="s">
        <v>665</v>
      </c>
      <c r="H11" s="112" t="s">
        <v>505</v>
      </c>
      <c r="I11" s="114">
        <v>1602034</v>
      </c>
      <c r="J11" s="112" t="s">
        <v>636</v>
      </c>
      <c r="K11" s="114">
        <v>366</v>
      </c>
      <c r="L11" s="114">
        <v>24</v>
      </c>
      <c r="M11" s="112" t="s">
        <v>173</v>
      </c>
      <c r="N11" s="115" t="s">
        <v>174</v>
      </c>
      <c r="O11" s="115" t="s">
        <v>175</v>
      </c>
    </row>
    <row r="12" spans="1:15" s="29" customFormat="1" ht="33" customHeight="1">
      <c r="A12" s="93"/>
      <c r="B12" s="94"/>
      <c r="C12" s="94"/>
      <c r="D12" s="92" t="s">
        <v>495</v>
      </c>
      <c r="E12" s="92">
        <v>1</v>
      </c>
      <c r="F12" s="112" t="s">
        <v>166</v>
      </c>
      <c r="G12" s="115" t="s">
        <v>666</v>
      </c>
      <c r="H12" s="112" t="s">
        <v>508</v>
      </c>
      <c r="I12" s="114">
        <v>1602044</v>
      </c>
      <c r="J12" s="112" t="s">
        <v>637</v>
      </c>
      <c r="K12" s="114">
        <v>366</v>
      </c>
      <c r="L12" s="114">
        <v>24</v>
      </c>
      <c r="M12" s="112" t="s">
        <v>173</v>
      </c>
      <c r="N12" s="115" t="s">
        <v>174</v>
      </c>
      <c r="O12" s="115" t="s">
        <v>175</v>
      </c>
    </row>
    <row r="13" spans="1:15" s="29" customFormat="1" ht="27.75" customHeight="1">
      <c r="A13" s="93"/>
      <c r="B13" s="94"/>
      <c r="C13" s="94"/>
      <c r="D13" s="92">
        <v>1</v>
      </c>
      <c r="E13" s="92" t="s">
        <v>495</v>
      </c>
      <c r="F13" s="112" t="s">
        <v>564</v>
      </c>
      <c r="G13" s="115" t="s">
        <v>667</v>
      </c>
      <c r="H13" s="112" t="s">
        <v>503</v>
      </c>
      <c r="I13" s="114">
        <v>1603011</v>
      </c>
      <c r="J13" s="112" t="s">
        <v>167</v>
      </c>
      <c r="K13" s="114">
        <v>366</v>
      </c>
      <c r="L13" s="114">
        <v>24</v>
      </c>
      <c r="M13" s="112" t="s">
        <v>173</v>
      </c>
      <c r="N13" s="115" t="s">
        <v>174</v>
      </c>
      <c r="O13" s="115" t="s">
        <v>175</v>
      </c>
    </row>
    <row r="14" spans="1:15" s="29" customFormat="1" ht="31.5" customHeight="1">
      <c r="A14" s="93"/>
      <c r="B14" s="94"/>
      <c r="C14" s="94"/>
      <c r="D14" s="92" t="s">
        <v>495</v>
      </c>
      <c r="E14" s="92">
        <v>1</v>
      </c>
      <c r="F14" s="112" t="s">
        <v>564</v>
      </c>
      <c r="G14" s="115" t="s">
        <v>668</v>
      </c>
      <c r="H14" s="112" t="s">
        <v>509</v>
      </c>
      <c r="I14" s="114">
        <v>1603011</v>
      </c>
      <c r="J14" s="112" t="s">
        <v>168</v>
      </c>
      <c r="K14" s="114">
        <v>366</v>
      </c>
      <c r="L14" s="114">
        <v>24</v>
      </c>
      <c r="M14" s="112" t="s">
        <v>173</v>
      </c>
      <c r="N14" s="115" t="s">
        <v>174</v>
      </c>
      <c r="O14" s="115" t="s">
        <v>175</v>
      </c>
    </row>
    <row r="15" spans="1:15" s="29" customFormat="1" ht="32.25" customHeight="1">
      <c r="A15" s="93"/>
      <c r="B15" s="94"/>
      <c r="C15" s="94"/>
      <c r="D15" s="92" t="s">
        <v>495</v>
      </c>
      <c r="E15" s="92">
        <v>1</v>
      </c>
      <c r="F15" s="112" t="s">
        <v>564</v>
      </c>
      <c r="G15" s="115" t="s">
        <v>669</v>
      </c>
      <c r="H15" s="112" t="s">
        <v>510</v>
      </c>
      <c r="I15" s="114">
        <v>1603011</v>
      </c>
      <c r="J15" s="112" t="s">
        <v>167</v>
      </c>
      <c r="K15" s="114">
        <v>366</v>
      </c>
      <c r="L15" s="114">
        <v>24</v>
      </c>
      <c r="M15" s="112" t="s">
        <v>173</v>
      </c>
      <c r="N15" s="115" t="s">
        <v>174</v>
      </c>
      <c r="O15" s="115" t="s">
        <v>175</v>
      </c>
    </row>
    <row r="16" spans="1:15" s="29" customFormat="1" ht="31.5" customHeight="1">
      <c r="A16" s="93"/>
      <c r="B16" s="94"/>
      <c r="C16" s="94"/>
      <c r="D16" s="92" t="s">
        <v>495</v>
      </c>
      <c r="E16" s="92">
        <v>1</v>
      </c>
      <c r="F16" s="112" t="s">
        <v>565</v>
      </c>
      <c r="G16" s="115" t="s">
        <v>670</v>
      </c>
      <c r="H16" s="112" t="s">
        <v>512</v>
      </c>
      <c r="I16" s="114">
        <v>1603052</v>
      </c>
      <c r="J16" s="112" t="s">
        <v>169</v>
      </c>
      <c r="K16" s="114">
        <v>366</v>
      </c>
      <c r="L16" s="114">
        <v>24</v>
      </c>
      <c r="M16" s="112" t="s">
        <v>173</v>
      </c>
      <c r="N16" s="115" t="s">
        <v>174</v>
      </c>
      <c r="O16" s="115" t="s">
        <v>175</v>
      </c>
    </row>
    <row r="17" spans="1:15" s="29" customFormat="1" ht="29.25" customHeight="1">
      <c r="A17" s="93"/>
      <c r="B17" s="94"/>
      <c r="C17" s="94"/>
      <c r="D17" s="92">
        <v>1</v>
      </c>
      <c r="E17" s="92" t="s">
        <v>495</v>
      </c>
      <c r="F17" s="112" t="s">
        <v>570</v>
      </c>
      <c r="G17" s="113" t="s">
        <v>671</v>
      </c>
      <c r="H17" s="112" t="s">
        <v>506</v>
      </c>
      <c r="I17" s="112">
        <v>1604024</v>
      </c>
      <c r="J17" s="112" t="s">
        <v>638</v>
      </c>
      <c r="K17" s="114">
        <v>366</v>
      </c>
      <c r="L17" s="114">
        <v>24</v>
      </c>
      <c r="M17" s="112" t="s">
        <v>173</v>
      </c>
      <c r="N17" s="115" t="s">
        <v>174</v>
      </c>
      <c r="O17" s="115" t="s">
        <v>175</v>
      </c>
    </row>
    <row r="18" spans="1:15" s="29" customFormat="1" ht="27" customHeight="1">
      <c r="A18" s="93"/>
      <c r="B18" s="94"/>
      <c r="C18" s="94"/>
      <c r="D18" s="92" t="s">
        <v>495</v>
      </c>
      <c r="E18" s="92">
        <v>1</v>
      </c>
      <c r="F18" s="112" t="s">
        <v>570</v>
      </c>
      <c r="G18" s="113" t="s">
        <v>672</v>
      </c>
      <c r="H18" s="113" t="s">
        <v>658</v>
      </c>
      <c r="I18" s="112">
        <v>1604024</v>
      </c>
      <c r="J18" s="112" t="s">
        <v>639</v>
      </c>
      <c r="K18" s="114">
        <v>366</v>
      </c>
      <c r="L18" s="114">
        <v>24</v>
      </c>
      <c r="M18" s="112" t="s">
        <v>173</v>
      </c>
      <c r="N18" s="115" t="s">
        <v>174</v>
      </c>
      <c r="O18" s="115" t="s">
        <v>175</v>
      </c>
    </row>
    <row r="19" spans="1:15" s="29" customFormat="1" ht="55.5" customHeight="1">
      <c r="A19" s="93"/>
      <c r="B19" s="94"/>
      <c r="C19" s="94"/>
      <c r="D19" s="92" t="s">
        <v>495</v>
      </c>
      <c r="E19" s="92">
        <v>1</v>
      </c>
      <c r="F19" s="112" t="s">
        <v>659</v>
      </c>
      <c r="G19" s="113" t="s">
        <v>673</v>
      </c>
      <c r="H19" s="112" t="s">
        <v>514</v>
      </c>
      <c r="I19" s="112">
        <v>1604044</v>
      </c>
      <c r="J19" s="112" t="s">
        <v>640</v>
      </c>
      <c r="K19" s="114">
        <v>366</v>
      </c>
      <c r="L19" s="114">
        <v>24</v>
      </c>
      <c r="M19" s="112" t="s">
        <v>173</v>
      </c>
      <c r="N19" s="115" t="s">
        <v>174</v>
      </c>
      <c r="O19" s="115" t="s">
        <v>175</v>
      </c>
    </row>
    <row r="20" spans="1:15" s="29" customFormat="1" ht="47.25" customHeight="1">
      <c r="A20" s="93"/>
      <c r="B20" s="94"/>
      <c r="C20" s="94"/>
      <c r="D20" s="92" t="s">
        <v>495</v>
      </c>
      <c r="E20" s="92">
        <v>1</v>
      </c>
      <c r="F20" s="112" t="s">
        <v>631</v>
      </c>
      <c r="G20" s="113" t="s">
        <v>707</v>
      </c>
      <c r="H20" s="112" t="s">
        <v>515</v>
      </c>
      <c r="I20" s="113" t="s">
        <v>674</v>
      </c>
      <c r="J20" s="112" t="s">
        <v>580</v>
      </c>
      <c r="K20" s="114">
        <v>366</v>
      </c>
      <c r="L20" s="114">
        <v>12</v>
      </c>
      <c r="M20" s="112" t="s">
        <v>635</v>
      </c>
      <c r="N20" s="115" t="s">
        <v>174</v>
      </c>
      <c r="O20" s="115" t="s">
        <v>175</v>
      </c>
    </row>
    <row r="21" spans="1:15" s="29" customFormat="1" ht="30.75" customHeight="1">
      <c r="A21" s="93"/>
      <c r="B21" s="94"/>
      <c r="C21" s="94"/>
      <c r="D21" s="92">
        <v>1</v>
      </c>
      <c r="E21" s="92" t="s">
        <v>495</v>
      </c>
      <c r="F21" s="112" t="s">
        <v>567</v>
      </c>
      <c r="G21" s="115" t="s">
        <v>676</v>
      </c>
      <c r="H21" s="112" t="s">
        <v>507</v>
      </c>
      <c r="I21" s="114">
        <v>1605024</v>
      </c>
      <c r="J21" s="112" t="s">
        <v>641</v>
      </c>
      <c r="K21" s="114">
        <v>366</v>
      </c>
      <c r="L21" s="114">
        <v>24</v>
      </c>
      <c r="M21" s="112" t="s">
        <v>173</v>
      </c>
      <c r="N21" s="115" t="s">
        <v>174</v>
      </c>
      <c r="O21" s="115" t="s">
        <v>175</v>
      </c>
    </row>
    <row r="22" spans="1:15" s="29" customFormat="1" ht="29.25" customHeight="1">
      <c r="A22" s="93"/>
      <c r="B22" s="94"/>
      <c r="C22" s="94"/>
      <c r="D22" s="92" t="s">
        <v>495</v>
      </c>
      <c r="E22" s="92">
        <v>1</v>
      </c>
      <c r="F22" s="112" t="s">
        <v>567</v>
      </c>
      <c r="G22" s="115" t="s">
        <v>677</v>
      </c>
      <c r="H22" s="112" t="s">
        <v>517</v>
      </c>
      <c r="I22" s="114">
        <v>1605024</v>
      </c>
      <c r="J22" s="112" t="s">
        <v>642</v>
      </c>
      <c r="K22" s="114">
        <v>366</v>
      </c>
      <c r="L22" s="114">
        <v>24</v>
      </c>
      <c r="M22" s="112" t="s">
        <v>173</v>
      </c>
      <c r="N22" s="115" t="s">
        <v>174</v>
      </c>
      <c r="O22" s="115" t="s">
        <v>175</v>
      </c>
    </row>
    <row r="23" spans="1:15" s="29" customFormat="1" ht="42" customHeight="1">
      <c r="A23" s="93"/>
      <c r="B23" s="94"/>
      <c r="C23" s="94"/>
      <c r="D23" s="92" t="s">
        <v>495</v>
      </c>
      <c r="E23" s="92">
        <v>1</v>
      </c>
      <c r="F23" s="112" t="s">
        <v>568</v>
      </c>
      <c r="G23" s="115" t="s">
        <v>678</v>
      </c>
      <c r="H23" s="112" t="s">
        <v>520</v>
      </c>
      <c r="I23" s="114">
        <v>1605054</v>
      </c>
      <c r="J23" s="112" t="s">
        <v>643</v>
      </c>
      <c r="K23" s="114">
        <v>366</v>
      </c>
      <c r="L23" s="114">
        <v>24</v>
      </c>
      <c r="M23" s="112" t="s">
        <v>173</v>
      </c>
      <c r="N23" s="115" t="s">
        <v>174</v>
      </c>
      <c r="O23" s="115" t="s">
        <v>175</v>
      </c>
    </row>
    <row r="24" spans="1:15" s="29" customFormat="1" ht="29.25" customHeight="1">
      <c r="A24" s="93"/>
      <c r="B24" s="94"/>
      <c r="C24" s="94"/>
      <c r="D24" s="92">
        <v>1</v>
      </c>
      <c r="E24" s="92" t="s">
        <v>495</v>
      </c>
      <c r="F24" s="112" t="s">
        <v>562</v>
      </c>
      <c r="G24" s="113" t="s">
        <v>679</v>
      </c>
      <c r="H24" s="112" t="s">
        <v>511</v>
      </c>
      <c r="I24" s="112">
        <v>1606024</v>
      </c>
      <c r="J24" s="112" t="s">
        <v>581</v>
      </c>
      <c r="K24" s="114">
        <v>366</v>
      </c>
      <c r="L24" s="114">
        <v>24</v>
      </c>
      <c r="M24" s="112" t="s">
        <v>173</v>
      </c>
      <c r="N24" s="115" t="s">
        <v>174</v>
      </c>
      <c r="O24" s="115" t="s">
        <v>175</v>
      </c>
    </row>
    <row r="25" spans="1:15" s="29" customFormat="1" ht="30" customHeight="1">
      <c r="A25" s="93"/>
      <c r="B25" s="94"/>
      <c r="C25" s="94"/>
      <c r="D25" s="92" t="s">
        <v>495</v>
      </c>
      <c r="E25" s="92">
        <v>1</v>
      </c>
      <c r="F25" s="112" t="s">
        <v>562</v>
      </c>
      <c r="G25" s="115" t="s">
        <v>680</v>
      </c>
      <c r="H25" s="112" t="s">
        <v>521</v>
      </c>
      <c r="I25" s="112">
        <v>1606042</v>
      </c>
      <c r="J25" s="112" t="s">
        <v>170</v>
      </c>
      <c r="K25" s="114">
        <v>366</v>
      </c>
      <c r="L25" s="114">
        <v>24</v>
      </c>
      <c r="M25" s="112" t="s">
        <v>173</v>
      </c>
      <c r="N25" s="115" t="s">
        <v>174</v>
      </c>
      <c r="O25" s="115" t="s">
        <v>175</v>
      </c>
    </row>
    <row r="26" spans="1:15" s="29" customFormat="1" ht="29.25" customHeight="1">
      <c r="A26" s="93"/>
      <c r="B26" s="94"/>
      <c r="C26" s="94"/>
      <c r="D26" s="92">
        <v>1</v>
      </c>
      <c r="E26" s="92" t="s">
        <v>495</v>
      </c>
      <c r="F26" s="112" t="s">
        <v>574</v>
      </c>
      <c r="G26" s="115" t="s">
        <v>681</v>
      </c>
      <c r="H26" s="112" t="s">
        <v>513</v>
      </c>
      <c r="I26" s="114">
        <v>1607054</v>
      </c>
      <c r="J26" s="112" t="s">
        <v>644</v>
      </c>
      <c r="K26" s="114">
        <v>366</v>
      </c>
      <c r="L26" s="114">
        <v>24</v>
      </c>
      <c r="M26" s="112" t="s">
        <v>173</v>
      </c>
      <c r="N26" s="115" t="s">
        <v>174</v>
      </c>
      <c r="O26" s="115" t="s">
        <v>175</v>
      </c>
    </row>
    <row r="27" spans="1:15" s="29" customFormat="1" ht="28.5" customHeight="1">
      <c r="A27" s="93"/>
      <c r="B27" s="94"/>
      <c r="C27" s="94"/>
      <c r="D27" s="92" t="s">
        <v>495</v>
      </c>
      <c r="E27" s="92">
        <v>1</v>
      </c>
      <c r="F27" s="112" t="s">
        <v>574</v>
      </c>
      <c r="G27" s="115" t="s">
        <v>682</v>
      </c>
      <c r="H27" s="112" t="s">
        <v>522</v>
      </c>
      <c r="I27" s="114">
        <v>1607054</v>
      </c>
      <c r="J27" s="112" t="s">
        <v>645</v>
      </c>
      <c r="K27" s="114">
        <v>366</v>
      </c>
      <c r="L27" s="114">
        <v>24</v>
      </c>
      <c r="M27" s="112" t="s">
        <v>173</v>
      </c>
      <c r="N27" s="115" t="s">
        <v>174</v>
      </c>
      <c r="O27" s="115" t="s">
        <v>175</v>
      </c>
    </row>
    <row r="28" spans="1:15" s="29" customFormat="1" ht="30" customHeight="1">
      <c r="A28" s="93"/>
      <c r="B28" s="94"/>
      <c r="C28" s="94"/>
      <c r="D28" s="92" t="s">
        <v>495</v>
      </c>
      <c r="E28" s="92">
        <v>1</v>
      </c>
      <c r="F28" s="112" t="s">
        <v>574</v>
      </c>
      <c r="G28" s="115" t="s">
        <v>708</v>
      </c>
      <c r="H28" s="112" t="s">
        <v>523</v>
      </c>
      <c r="I28" s="114">
        <v>1607054</v>
      </c>
      <c r="J28" s="112" t="s">
        <v>645</v>
      </c>
      <c r="K28" s="114">
        <v>366</v>
      </c>
      <c r="L28" s="114">
        <v>24</v>
      </c>
      <c r="M28" s="112" t="s">
        <v>173</v>
      </c>
      <c r="N28" s="115" t="s">
        <v>174</v>
      </c>
      <c r="O28" s="115" t="s">
        <v>175</v>
      </c>
    </row>
    <row r="29" spans="1:15" s="29" customFormat="1" ht="35.25" customHeight="1">
      <c r="A29" s="93"/>
      <c r="B29" s="94"/>
      <c r="C29" s="94"/>
      <c r="D29" s="92" t="s">
        <v>495</v>
      </c>
      <c r="E29" s="92">
        <v>1</v>
      </c>
      <c r="F29" s="112" t="s">
        <v>575</v>
      </c>
      <c r="G29" s="115" t="s">
        <v>683</v>
      </c>
      <c r="H29" s="112" t="s">
        <v>524</v>
      </c>
      <c r="I29" s="114">
        <v>1607014</v>
      </c>
      <c r="J29" s="112" t="s">
        <v>646</v>
      </c>
      <c r="K29" s="114">
        <v>366</v>
      </c>
      <c r="L29" s="114">
        <v>24</v>
      </c>
      <c r="M29" s="112" t="s">
        <v>173</v>
      </c>
      <c r="N29" s="115" t="s">
        <v>174</v>
      </c>
      <c r="O29" s="115" t="s">
        <v>175</v>
      </c>
    </row>
    <row r="30" spans="1:15" s="29" customFormat="1" ht="45" customHeight="1">
      <c r="A30" s="93"/>
      <c r="B30" s="94"/>
      <c r="C30" s="94"/>
      <c r="D30" s="92" t="s">
        <v>495</v>
      </c>
      <c r="E30" s="92">
        <v>1</v>
      </c>
      <c r="F30" s="112" t="s">
        <v>576</v>
      </c>
      <c r="G30" s="115" t="s">
        <v>685</v>
      </c>
      <c r="H30" s="112" t="s">
        <v>525</v>
      </c>
      <c r="I30" s="115" t="s">
        <v>684</v>
      </c>
      <c r="J30" s="112" t="s">
        <v>647</v>
      </c>
      <c r="K30" s="114">
        <v>366</v>
      </c>
      <c r="L30" s="114">
        <v>24</v>
      </c>
      <c r="M30" s="112" t="s">
        <v>173</v>
      </c>
      <c r="N30" s="115" t="s">
        <v>174</v>
      </c>
      <c r="O30" s="115" t="s">
        <v>175</v>
      </c>
    </row>
    <row r="31" spans="1:15" s="29" customFormat="1" ht="46.5" customHeight="1">
      <c r="A31" s="93"/>
      <c r="B31" s="94"/>
      <c r="C31" s="94"/>
      <c r="D31" s="92" t="s">
        <v>495</v>
      </c>
      <c r="E31" s="92">
        <v>1</v>
      </c>
      <c r="F31" s="112" t="s">
        <v>577</v>
      </c>
      <c r="G31" s="115" t="s">
        <v>686</v>
      </c>
      <c r="H31" s="112" t="s">
        <v>528</v>
      </c>
      <c r="I31" s="114">
        <v>1607074</v>
      </c>
      <c r="J31" s="112" t="s">
        <v>648</v>
      </c>
      <c r="K31" s="114">
        <v>366</v>
      </c>
      <c r="L31" s="114">
        <v>24</v>
      </c>
      <c r="M31" s="112" t="s">
        <v>173</v>
      </c>
      <c r="N31" s="115" t="s">
        <v>174</v>
      </c>
      <c r="O31" s="115" t="s">
        <v>175</v>
      </c>
    </row>
    <row r="32" spans="1:15" s="29" customFormat="1" ht="31.5" customHeight="1">
      <c r="A32" s="93"/>
      <c r="B32" s="94"/>
      <c r="C32" s="94"/>
      <c r="D32" s="92">
        <v>1</v>
      </c>
      <c r="E32" s="92" t="s">
        <v>495</v>
      </c>
      <c r="F32" s="112" t="s">
        <v>571</v>
      </c>
      <c r="G32" s="113" t="s">
        <v>687</v>
      </c>
      <c r="H32" s="112" t="s">
        <v>516</v>
      </c>
      <c r="I32" s="112">
        <v>1608034</v>
      </c>
      <c r="J32" s="112" t="s">
        <v>649</v>
      </c>
      <c r="K32" s="114">
        <v>366</v>
      </c>
      <c r="L32" s="114">
        <v>24</v>
      </c>
      <c r="M32" s="112" t="s">
        <v>173</v>
      </c>
      <c r="N32" s="115" t="s">
        <v>174</v>
      </c>
      <c r="O32" s="115" t="s">
        <v>175</v>
      </c>
    </row>
    <row r="33" spans="1:15" s="29" customFormat="1" ht="47.25" customHeight="1">
      <c r="A33" s="93"/>
      <c r="B33" s="94"/>
      <c r="C33" s="94"/>
      <c r="D33" s="92" t="s">
        <v>495</v>
      </c>
      <c r="E33" s="92">
        <v>1</v>
      </c>
      <c r="F33" s="112" t="s">
        <v>572</v>
      </c>
      <c r="G33" s="113" t="s">
        <v>688</v>
      </c>
      <c r="H33" s="112" t="s">
        <v>529</v>
      </c>
      <c r="I33" s="112">
        <v>1608014</v>
      </c>
      <c r="J33" s="112" t="s">
        <v>650</v>
      </c>
      <c r="K33" s="114">
        <v>366</v>
      </c>
      <c r="L33" s="114">
        <v>24</v>
      </c>
      <c r="M33" s="112" t="s">
        <v>173</v>
      </c>
      <c r="N33" s="115" t="s">
        <v>174</v>
      </c>
      <c r="O33" s="115" t="s">
        <v>175</v>
      </c>
    </row>
    <row r="34" spans="1:15" s="29" customFormat="1" ht="59.25" customHeight="1">
      <c r="A34" s="93"/>
      <c r="B34" s="94"/>
      <c r="C34" s="94"/>
      <c r="D34" s="92" t="s">
        <v>495</v>
      </c>
      <c r="E34" s="92">
        <v>1</v>
      </c>
      <c r="F34" s="112" t="s">
        <v>573</v>
      </c>
      <c r="G34" s="113" t="s">
        <v>689</v>
      </c>
      <c r="H34" s="112" t="s">
        <v>530</v>
      </c>
      <c r="I34" s="112">
        <v>1608044</v>
      </c>
      <c r="J34" s="112" t="s">
        <v>651</v>
      </c>
      <c r="K34" s="114">
        <v>366</v>
      </c>
      <c r="L34" s="114">
        <v>24</v>
      </c>
      <c r="M34" s="112" t="s">
        <v>173</v>
      </c>
      <c r="N34" s="115" t="s">
        <v>174</v>
      </c>
      <c r="O34" s="115" t="s">
        <v>175</v>
      </c>
    </row>
    <row r="35" spans="1:15" s="29" customFormat="1" ht="31.5" customHeight="1">
      <c r="A35" s="93"/>
      <c r="B35" s="94"/>
      <c r="C35" s="94"/>
      <c r="D35" s="92">
        <v>1</v>
      </c>
      <c r="E35" s="92" t="s">
        <v>495</v>
      </c>
      <c r="F35" s="112" t="s">
        <v>583</v>
      </c>
      <c r="G35" s="115" t="s">
        <v>690</v>
      </c>
      <c r="H35" s="112" t="s">
        <v>518</v>
      </c>
      <c r="I35" s="114">
        <v>1661011</v>
      </c>
      <c r="J35" s="112" t="s">
        <v>496</v>
      </c>
      <c r="K35" s="114">
        <v>366</v>
      </c>
      <c r="L35" s="114">
        <v>24</v>
      </c>
      <c r="M35" s="112" t="s">
        <v>173</v>
      </c>
      <c r="N35" s="115" t="s">
        <v>174</v>
      </c>
      <c r="O35" s="115" t="s">
        <v>175</v>
      </c>
    </row>
    <row r="36" spans="1:15" s="29" customFormat="1" ht="34.5" customHeight="1">
      <c r="A36" s="93"/>
      <c r="B36" s="94"/>
      <c r="C36" s="94"/>
      <c r="D36" s="92">
        <v>1</v>
      </c>
      <c r="E36" s="92" t="s">
        <v>495</v>
      </c>
      <c r="F36" s="112" t="s">
        <v>583</v>
      </c>
      <c r="G36" s="115" t="s">
        <v>691</v>
      </c>
      <c r="H36" s="112" t="s">
        <v>519</v>
      </c>
      <c r="I36" s="114">
        <v>1661011</v>
      </c>
      <c r="J36" s="112" t="s">
        <v>497</v>
      </c>
      <c r="K36" s="114">
        <v>366</v>
      </c>
      <c r="L36" s="114">
        <v>24</v>
      </c>
      <c r="M36" s="112" t="s">
        <v>173</v>
      </c>
      <c r="N36" s="115" t="s">
        <v>174</v>
      </c>
      <c r="O36" s="115" t="s">
        <v>175</v>
      </c>
    </row>
    <row r="37" spans="1:15" s="29" customFormat="1" ht="34.5" customHeight="1">
      <c r="A37" s="93"/>
      <c r="B37" s="94"/>
      <c r="C37" s="94"/>
      <c r="D37" s="92" t="s">
        <v>495</v>
      </c>
      <c r="E37" s="92">
        <v>1</v>
      </c>
      <c r="F37" s="112" t="s">
        <v>632</v>
      </c>
      <c r="G37" s="115" t="s">
        <v>817</v>
      </c>
      <c r="H37" s="112" t="s">
        <v>818</v>
      </c>
      <c r="I37" s="114">
        <v>1609032</v>
      </c>
      <c r="J37" s="112" t="s">
        <v>171</v>
      </c>
      <c r="K37" s="114">
        <v>366</v>
      </c>
      <c r="L37" s="114">
        <v>24</v>
      </c>
      <c r="M37" s="112" t="s">
        <v>173</v>
      </c>
      <c r="N37" s="115" t="s">
        <v>174</v>
      </c>
      <c r="O37" s="115" t="s">
        <v>175</v>
      </c>
    </row>
    <row r="38" spans="1:15" s="29" customFormat="1" ht="34.5" customHeight="1">
      <c r="A38" s="93"/>
      <c r="B38" s="94"/>
      <c r="C38" s="94"/>
      <c r="D38" s="92" t="s">
        <v>495</v>
      </c>
      <c r="E38" s="92">
        <v>1</v>
      </c>
      <c r="F38" s="112" t="s">
        <v>584</v>
      </c>
      <c r="G38" s="115" t="s">
        <v>692</v>
      </c>
      <c r="H38" s="112" t="s">
        <v>531</v>
      </c>
      <c r="I38" s="114">
        <v>1661011</v>
      </c>
      <c r="J38" s="112" t="s">
        <v>496</v>
      </c>
      <c r="K38" s="114">
        <v>366</v>
      </c>
      <c r="L38" s="114">
        <v>24</v>
      </c>
      <c r="M38" s="112" t="s">
        <v>173</v>
      </c>
      <c r="N38" s="115" t="s">
        <v>174</v>
      </c>
      <c r="O38" s="115" t="s">
        <v>175</v>
      </c>
    </row>
    <row r="39" spans="1:15" s="29" customFormat="1" ht="34.5" customHeight="1">
      <c r="A39" s="93"/>
      <c r="B39" s="94"/>
      <c r="C39" s="94"/>
      <c r="D39" s="92" t="s">
        <v>495</v>
      </c>
      <c r="E39" s="92">
        <v>1</v>
      </c>
      <c r="F39" s="112" t="s">
        <v>584</v>
      </c>
      <c r="G39" s="115" t="s">
        <v>693</v>
      </c>
      <c r="H39" s="112" t="s">
        <v>532</v>
      </c>
      <c r="I39" s="114">
        <v>1661011</v>
      </c>
      <c r="J39" s="112" t="s">
        <v>496</v>
      </c>
      <c r="K39" s="114">
        <v>366</v>
      </c>
      <c r="L39" s="114">
        <v>24</v>
      </c>
      <c r="M39" s="112" t="s">
        <v>173</v>
      </c>
      <c r="N39" s="115" t="s">
        <v>174</v>
      </c>
      <c r="O39" s="115" t="s">
        <v>175</v>
      </c>
    </row>
    <row r="40" spans="1:15" s="29" customFormat="1" ht="34.5" customHeight="1">
      <c r="A40" s="93"/>
      <c r="B40" s="94"/>
      <c r="C40" s="94"/>
      <c r="D40" s="92" t="s">
        <v>495</v>
      </c>
      <c r="E40" s="92">
        <v>1</v>
      </c>
      <c r="F40" s="112" t="s">
        <v>583</v>
      </c>
      <c r="G40" s="115" t="s">
        <v>694</v>
      </c>
      <c r="H40" s="112" t="s">
        <v>537</v>
      </c>
      <c r="I40" s="114">
        <v>1661011</v>
      </c>
      <c r="J40" s="112" t="s">
        <v>496</v>
      </c>
      <c r="K40" s="114">
        <v>366</v>
      </c>
      <c r="L40" s="114">
        <v>24</v>
      </c>
      <c r="M40" s="112" t="s">
        <v>173</v>
      </c>
      <c r="N40" s="115" t="s">
        <v>174</v>
      </c>
      <c r="O40" s="115" t="s">
        <v>175</v>
      </c>
    </row>
    <row r="41" spans="1:15" s="29" customFormat="1" ht="34.5" customHeight="1">
      <c r="A41" s="93"/>
      <c r="B41" s="94"/>
      <c r="C41" s="94"/>
      <c r="D41" s="92" t="s">
        <v>495</v>
      </c>
      <c r="E41" s="92">
        <v>1</v>
      </c>
      <c r="F41" s="112" t="s">
        <v>584</v>
      </c>
      <c r="G41" s="115" t="s">
        <v>695</v>
      </c>
      <c r="H41" s="112" t="s">
        <v>533</v>
      </c>
      <c r="I41" s="114">
        <v>1661011</v>
      </c>
      <c r="J41" s="112" t="s">
        <v>497</v>
      </c>
      <c r="K41" s="114">
        <v>366</v>
      </c>
      <c r="L41" s="114">
        <v>24</v>
      </c>
      <c r="M41" s="112" t="s">
        <v>173</v>
      </c>
      <c r="N41" s="115" t="s">
        <v>174</v>
      </c>
      <c r="O41" s="115" t="s">
        <v>175</v>
      </c>
    </row>
    <row r="42" spans="1:15" s="29" customFormat="1" ht="46.5" customHeight="1">
      <c r="A42" s="93"/>
      <c r="B42" s="94"/>
      <c r="C42" s="94"/>
      <c r="D42" s="92" t="s">
        <v>495</v>
      </c>
      <c r="E42" s="92">
        <v>1</v>
      </c>
      <c r="F42" s="112" t="s">
        <v>630</v>
      </c>
      <c r="G42" s="115" t="s">
        <v>696</v>
      </c>
      <c r="H42" s="112" t="s">
        <v>534</v>
      </c>
      <c r="I42" s="114">
        <v>1609074</v>
      </c>
      <c r="J42" s="112" t="s">
        <v>652</v>
      </c>
      <c r="K42" s="114">
        <v>366</v>
      </c>
      <c r="L42" s="114">
        <v>24</v>
      </c>
      <c r="M42" s="112" t="s">
        <v>173</v>
      </c>
      <c r="N42" s="115" t="s">
        <v>174</v>
      </c>
      <c r="O42" s="115" t="s">
        <v>175</v>
      </c>
    </row>
    <row r="43" spans="1:15" s="29" customFormat="1" ht="34.5" customHeight="1">
      <c r="A43" s="93"/>
      <c r="B43" s="94"/>
      <c r="C43" s="94"/>
      <c r="D43" s="92" t="s">
        <v>495</v>
      </c>
      <c r="E43" s="92">
        <v>1</v>
      </c>
      <c r="F43" s="112" t="s">
        <v>579</v>
      </c>
      <c r="G43" s="115" t="s">
        <v>697</v>
      </c>
      <c r="H43" s="112" t="s">
        <v>535</v>
      </c>
      <c r="I43" s="114">
        <v>1609084</v>
      </c>
      <c r="J43" s="112" t="s">
        <v>653</v>
      </c>
      <c r="K43" s="114">
        <v>366</v>
      </c>
      <c r="L43" s="114">
        <v>24</v>
      </c>
      <c r="M43" s="112" t="s">
        <v>173</v>
      </c>
      <c r="N43" s="115" t="s">
        <v>174</v>
      </c>
      <c r="O43" s="115" t="s">
        <v>175</v>
      </c>
    </row>
    <row r="44" spans="1:15" s="29" customFormat="1" ht="34.5" customHeight="1">
      <c r="A44" s="93"/>
      <c r="B44" s="94"/>
      <c r="C44" s="94"/>
      <c r="D44" s="92" t="s">
        <v>495</v>
      </c>
      <c r="E44" s="92">
        <v>1</v>
      </c>
      <c r="F44" s="112" t="s">
        <v>634</v>
      </c>
      <c r="G44" s="115" t="s">
        <v>699</v>
      </c>
      <c r="H44" s="112" t="s">
        <v>536</v>
      </c>
      <c r="I44" s="115" t="s">
        <v>698</v>
      </c>
      <c r="J44" s="112" t="s">
        <v>700</v>
      </c>
      <c r="K44" s="114">
        <v>366</v>
      </c>
      <c r="L44" s="114">
        <v>12</v>
      </c>
      <c r="M44" s="112" t="s">
        <v>635</v>
      </c>
      <c r="N44" s="115" t="s">
        <v>174</v>
      </c>
      <c r="O44" s="115" t="s">
        <v>175</v>
      </c>
    </row>
    <row r="45" spans="1:15" s="29" customFormat="1" ht="29.25" customHeight="1">
      <c r="A45" s="93"/>
      <c r="B45" s="94"/>
      <c r="C45" s="94"/>
      <c r="D45" s="92">
        <v>1</v>
      </c>
      <c r="E45" s="92" t="s">
        <v>495</v>
      </c>
      <c r="F45" s="112" t="s">
        <v>578</v>
      </c>
      <c r="G45" s="115" t="s">
        <v>701</v>
      </c>
      <c r="H45" s="112" t="s">
        <v>526</v>
      </c>
      <c r="I45" s="114">
        <v>1610044</v>
      </c>
      <c r="J45" s="112" t="s">
        <v>654</v>
      </c>
      <c r="K45" s="114">
        <v>366</v>
      </c>
      <c r="L45" s="114">
        <v>24</v>
      </c>
      <c r="M45" s="112" t="s">
        <v>173</v>
      </c>
      <c r="N45" s="115" t="s">
        <v>174</v>
      </c>
      <c r="O45" s="115" t="s">
        <v>175</v>
      </c>
    </row>
    <row r="46" spans="1:15" s="29" customFormat="1" ht="29.25" customHeight="1">
      <c r="A46" s="93"/>
      <c r="B46" s="94"/>
      <c r="C46" s="94"/>
      <c r="D46" s="92" t="s">
        <v>495</v>
      </c>
      <c r="E46" s="92">
        <v>1</v>
      </c>
      <c r="F46" s="112" t="s">
        <v>578</v>
      </c>
      <c r="G46" s="115" t="s">
        <v>702</v>
      </c>
      <c r="H46" s="112" t="s">
        <v>626</v>
      </c>
      <c r="I46" s="114">
        <v>1610044</v>
      </c>
      <c r="J46" s="112" t="s">
        <v>654</v>
      </c>
      <c r="K46" s="114">
        <v>366</v>
      </c>
      <c r="L46" s="114">
        <v>24</v>
      </c>
      <c r="M46" s="112" t="s">
        <v>173</v>
      </c>
      <c r="N46" s="115" t="s">
        <v>174</v>
      </c>
      <c r="O46" s="115" t="s">
        <v>175</v>
      </c>
    </row>
    <row r="47" spans="1:15" s="29" customFormat="1" ht="40.5" customHeight="1">
      <c r="A47" s="93"/>
      <c r="B47" s="94"/>
      <c r="C47" s="94"/>
      <c r="D47" s="92" t="s">
        <v>495</v>
      </c>
      <c r="E47" s="92">
        <v>1</v>
      </c>
      <c r="F47" s="112" t="s">
        <v>633</v>
      </c>
      <c r="G47" s="115" t="s">
        <v>703</v>
      </c>
      <c r="H47" s="112" t="s">
        <v>627</v>
      </c>
      <c r="I47" s="114">
        <v>1610024</v>
      </c>
      <c r="J47" s="112" t="s">
        <v>655</v>
      </c>
      <c r="K47" s="114">
        <v>366</v>
      </c>
      <c r="L47" s="114">
        <v>24</v>
      </c>
      <c r="M47" s="112" t="s">
        <v>173</v>
      </c>
      <c r="N47" s="115" t="s">
        <v>174</v>
      </c>
      <c r="O47" s="115" t="s">
        <v>175</v>
      </c>
    </row>
    <row r="48" spans="1:15" s="29" customFormat="1" ht="29.25" customHeight="1">
      <c r="A48" s="93"/>
      <c r="B48" s="94"/>
      <c r="C48" s="94"/>
      <c r="D48" s="92">
        <v>1</v>
      </c>
      <c r="E48" s="92" t="s">
        <v>495</v>
      </c>
      <c r="F48" s="112" t="s">
        <v>569</v>
      </c>
      <c r="G48" s="115" t="s">
        <v>704</v>
      </c>
      <c r="H48" s="112" t="s">
        <v>527</v>
      </c>
      <c r="I48" s="114">
        <v>1611054</v>
      </c>
      <c r="J48" s="112" t="s">
        <v>656</v>
      </c>
      <c r="K48" s="114">
        <v>366</v>
      </c>
      <c r="L48" s="114">
        <v>24</v>
      </c>
      <c r="M48" s="112" t="s">
        <v>173</v>
      </c>
      <c r="N48" s="115" t="s">
        <v>174</v>
      </c>
      <c r="O48" s="115" t="s">
        <v>175</v>
      </c>
    </row>
    <row r="49" spans="1:15" s="29" customFormat="1" ht="27" customHeight="1">
      <c r="A49" s="93"/>
      <c r="B49" s="94"/>
      <c r="C49" s="94"/>
      <c r="D49" s="92" t="s">
        <v>495</v>
      </c>
      <c r="E49" s="92">
        <v>1</v>
      </c>
      <c r="F49" s="112" t="s">
        <v>569</v>
      </c>
      <c r="G49" s="115" t="s">
        <v>705</v>
      </c>
      <c r="H49" s="112" t="s">
        <v>628</v>
      </c>
      <c r="I49" s="114">
        <v>1611054</v>
      </c>
      <c r="J49" s="112" t="s">
        <v>656</v>
      </c>
      <c r="K49" s="114">
        <v>366</v>
      </c>
      <c r="L49" s="114">
        <v>24</v>
      </c>
      <c r="M49" s="112" t="s">
        <v>173</v>
      </c>
      <c r="N49" s="115" t="s">
        <v>174</v>
      </c>
      <c r="O49" s="115" t="s">
        <v>175</v>
      </c>
    </row>
    <row r="50" spans="1:15" s="29" customFormat="1" ht="45" customHeight="1">
      <c r="A50" s="95"/>
      <c r="B50" s="96"/>
      <c r="C50" s="96"/>
      <c r="D50" s="92" t="s">
        <v>495</v>
      </c>
      <c r="E50" s="97">
        <v>1</v>
      </c>
      <c r="F50" s="112" t="s">
        <v>172</v>
      </c>
      <c r="G50" s="115" t="s">
        <v>706</v>
      </c>
      <c r="H50" s="112" t="s">
        <v>629</v>
      </c>
      <c r="I50" s="114">
        <v>1611074</v>
      </c>
      <c r="J50" s="112" t="s">
        <v>657</v>
      </c>
      <c r="K50" s="114">
        <v>366</v>
      </c>
      <c r="L50" s="114">
        <v>24</v>
      </c>
      <c r="M50" s="112" t="s">
        <v>173</v>
      </c>
      <c r="N50" s="115" t="s">
        <v>174</v>
      </c>
      <c r="O50" s="115" t="s">
        <v>175</v>
      </c>
    </row>
    <row r="51" spans="1:15" ht="52.5" customHeight="1">
      <c r="A51" s="116"/>
      <c r="B51" s="116"/>
      <c r="C51" s="84" t="s">
        <v>83</v>
      </c>
      <c r="D51" s="117">
        <f>SUM(D7:D50)</f>
        <v>12</v>
      </c>
      <c r="E51" s="117">
        <f>SUM(E7:E50)</f>
        <v>32</v>
      </c>
      <c r="F51" s="118"/>
      <c r="G51" s="118"/>
      <c r="H51" s="118"/>
      <c r="I51" s="118"/>
      <c r="J51" s="118"/>
      <c r="K51" s="118"/>
      <c r="L51" s="118"/>
      <c r="M51" s="118"/>
      <c r="N51" s="119"/>
      <c r="O51" s="119"/>
    </row>
    <row r="53" spans="1:15">
      <c r="A53" s="57" t="s">
        <v>124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</row>
    <row r="54" spans="1:1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</row>
    <row r="55" spans="1:1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</row>
    <row r="56" spans="1:1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</row>
    <row r="57" spans="1:1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</row>
    <row r="58" spans="1:1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</row>
    <row r="59" spans="1:1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</row>
    <row r="60" spans="1:1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</row>
    <row r="61" spans="1:1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</row>
    <row r="62" spans="1:1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</row>
    <row r="63" spans="1:15" ht="40.5" customHeight="1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</row>
  </sheetData>
  <mergeCells count="22">
    <mergeCell ref="A1:O1"/>
    <mergeCell ref="D2:E2"/>
    <mergeCell ref="N2:O2"/>
    <mergeCell ref="D3:E3"/>
    <mergeCell ref="M3:M6"/>
    <mergeCell ref="L3:L6"/>
    <mergeCell ref="K3:K6"/>
    <mergeCell ref="C3:C6"/>
    <mergeCell ref="B3:B6"/>
    <mergeCell ref="A3:A6"/>
    <mergeCell ref="J3:J6"/>
    <mergeCell ref="I3:I6"/>
    <mergeCell ref="H3:H6"/>
    <mergeCell ref="G3:G6"/>
    <mergeCell ref="F3:F6"/>
    <mergeCell ref="D5:D6"/>
    <mergeCell ref="E5:E6"/>
    <mergeCell ref="A53:O63"/>
    <mergeCell ref="N3:O3"/>
    <mergeCell ref="A7:A50"/>
    <mergeCell ref="B7:B50"/>
    <mergeCell ref="C7:C50"/>
  </mergeCells>
  <phoneticPr fontId="2" type="noConversion"/>
  <pageMargins left="0.46" right="0.4" top="0.22" bottom="0.18" header="0.16" footer="0.17"/>
  <pageSetup paperSize="9" scale="50" firstPageNumber="0" fitToHeight="0" orientation="landscape" r:id="rId1"/>
  <headerFooter alignWithMargins="0"/>
  <ignoredErrors>
    <ignoredError sqref="O9:O19 O7:O8 O42:O43 O21:O27 O45 O47:O50 O29:O36 O20 O37:O41 O46 O28 O44" twoDigitTextYear="1"/>
    <ignoredError sqref="H17 G37 H8 H7 H9 H10 H11 H12 H15 H14 H16 H19 H20 H22 H21 H23 H24 H25 G28:H28 H26 H27 H29 H30 H31 H32 H33 H34 I20:I31 H36 H50 H41 H35 H38 H39 H40 H42 H43 H44:I44 H46 H45 H47 H49 H48 G7:G27 G29:G36 G38:G5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M30"/>
  <sheetViews>
    <sheetView zoomScaleNormal="100" workbookViewId="0">
      <selection activeCell="D18" sqref="D18"/>
    </sheetView>
  </sheetViews>
  <sheetFormatPr defaultRowHeight="11.25"/>
  <cols>
    <col min="1" max="1" width="5.42578125" style="6" customWidth="1"/>
    <col min="2" max="2" width="12" style="6" customWidth="1"/>
    <col min="3" max="3" width="40" style="6" customWidth="1"/>
    <col min="4" max="11" width="9.7109375" style="6" customWidth="1"/>
    <col min="12" max="13" width="9.7109375" style="4" customWidth="1"/>
    <col min="14" max="15" width="9.140625" style="6"/>
    <col min="16" max="16" width="10" style="6" bestFit="1" customWidth="1"/>
    <col min="17" max="16384" width="9.140625" style="6"/>
  </cols>
  <sheetData>
    <row r="1" spans="1:13" s="31" customFormat="1" ht="20.100000000000001" customHeight="1">
      <c r="A1" s="60" t="s">
        <v>885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15" customHeight="1">
      <c r="A2" s="175">
        <v>1</v>
      </c>
      <c r="B2" s="175">
        <v>2</v>
      </c>
      <c r="C2" s="175">
        <v>3</v>
      </c>
      <c r="D2" s="175" t="s">
        <v>5</v>
      </c>
      <c r="E2" s="175"/>
      <c r="F2" s="175"/>
      <c r="G2" s="175"/>
      <c r="H2" s="175"/>
      <c r="I2" s="175"/>
      <c r="J2" s="175"/>
      <c r="K2" s="175"/>
      <c r="L2" s="175"/>
      <c r="M2" s="175"/>
    </row>
    <row r="3" spans="1:13" ht="14.25">
      <c r="A3" s="175"/>
      <c r="B3" s="175"/>
      <c r="C3" s="175"/>
      <c r="D3" s="88">
        <v>4</v>
      </c>
      <c r="E3" s="175"/>
      <c r="F3" s="175"/>
      <c r="G3" s="175"/>
      <c r="H3" s="88">
        <v>5</v>
      </c>
      <c r="I3" s="175"/>
      <c r="J3" s="175">
        <v>6</v>
      </c>
      <c r="K3" s="175"/>
      <c r="L3" s="88">
        <v>7</v>
      </c>
      <c r="M3" s="175"/>
    </row>
    <row r="4" spans="1:13" ht="36.75" customHeight="1">
      <c r="A4" s="98" t="s">
        <v>6</v>
      </c>
      <c r="B4" s="98" t="s">
        <v>7</v>
      </c>
      <c r="C4" s="98" t="s">
        <v>66</v>
      </c>
      <c r="D4" s="175" t="s">
        <v>29</v>
      </c>
      <c r="E4" s="175"/>
      <c r="F4" s="175"/>
      <c r="G4" s="175"/>
      <c r="H4" s="175" t="s">
        <v>30</v>
      </c>
      <c r="I4" s="175"/>
      <c r="J4" s="175" t="s">
        <v>32</v>
      </c>
      <c r="K4" s="175"/>
      <c r="L4" s="103" t="s">
        <v>136</v>
      </c>
      <c r="M4" s="104"/>
    </row>
    <row r="5" spans="1:13" ht="57" customHeight="1">
      <c r="A5" s="105"/>
      <c r="B5" s="105"/>
      <c r="C5" s="105"/>
      <c r="D5" s="181" t="s">
        <v>89</v>
      </c>
      <c r="E5" s="182"/>
      <c r="F5" s="181" t="s">
        <v>94</v>
      </c>
      <c r="G5" s="182"/>
      <c r="H5" s="175"/>
      <c r="I5" s="175"/>
      <c r="J5" s="175"/>
      <c r="K5" s="175"/>
      <c r="L5" s="183"/>
      <c r="M5" s="184"/>
    </row>
    <row r="6" spans="1:13" ht="14.25">
      <c r="A6" s="105"/>
      <c r="B6" s="105"/>
      <c r="C6" s="105"/>
      <c r="D6" s="108" t="s">
        <v>48</v>
      </c>
      <c r="E6" s="108" t="s">
        <v>49</v>
      </c>
      <c r="F6" s="108" t="s">
        <v>81</v>
      </c>
      <c r="G6" s="108" t="s">
        <v>50</v>
      </c>
      <c r="H6" s="108" t="s">
        <v>51</v>
      </c>
      <c r="I6" s="108" t="s">
        <v>52</v>
      </c>
      <c r="J6" s="108" t="s">
        <v>53</v>
      </c>
      <c r="K6" s="108" t="s">
        <v>54</v>
      </c>
      <c r="L6" s="108" t="s">
        <v>23</v>
      </c>
      <c r="M6" s="108" t="s">
        <v>24</v>
      </c>
    </row>
    <row r="7" spans="1:13" ht="34.5" customHeight="1">
      <c r="A7" s="109"/>
      <c r="B7" s="109"/>
      <c r="C7" s="109"/>
      <c r="D7" s="108" t="s">
        <v>55</v>
      </c>
      <c r="E7" s="108" t="s">
        <v>31</v>
      </c>
      <c r="F7" s="108" t="s">
        <v>55</v>
      </c>
      <c r="G7" s="108" t="s">
        <v>31</v>
      </c>
      <c r="H7" s="108" t="s">
        <v>55</v>
      </c>
      <c r="I7" s="108" t="s">
        <v>31</v>
      </c>
      <c r="J7" s="108" t="s">
        <v>55</v>
      </c>
      <c r="K7" s="108" t="s">
        <v>31</v>
      </c>
      <c r="L7" s="358" t="s">
        <v>55</v>
      </c>
      <c r="M7" s="358" t="s">
        <v>31</v>
      </c>
    </row>
    <row r="8" spans="1:13" s="33" customFormat="1" ht="56.25" customHeight="1">
      <c r="A8" s="242">
        <v>1</v>
      </c>
      <c r="B8" s="112" t="s">
        <v>258</v>
      </c>
      <c r="C8" s="112" t="s">
        <v>471</v>
      </c>
      <c r="D8" s="117">
        <v>9</v>
      </c>
      <c r="E8" s="117">
        <v>345</v>
      </c>
      <c r="F8" s="117">
        <v>0</v>
      </c>
      <c r="G8" s="117">
        <v>0</v>
      </c>
      <c r="H8" s="117">
        <v>3040</v>
      </c>
      <c r="I8" s="117">
        <v>4576</v>
      </c>
      <c r="J8" s="117">
        <v>0</v>
      </c>
      <c r="K8" s="117">
        <v>1</v>
      </c>
      <c r="L8" s="117">
        <v>10</v>
      </c>
      <c r="M8" s="117">
        <v>762</v>
      </c>
    </row>
    <row r="9" spans="1:13" s="33" customFormat="1" ht="57" customHeight="1">
      <c r="A9" s="242">
        <v>2</v>
      </c>
      <c r="B9" s="112" t="s">
        <v>305</v>
      </c>
      <c r="C9" s="112" t="s">
        <v>886</v>
      </c>
      <c r="D9" s="117">
        <v>228</v>
      </c>
      <c r="E9" s="117">
        <v>3031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3</v>
      </c>
      <c r="L9" s="117">
        <v>8</v>
      </c>
      <c r="M9" s="117">
        <v>778</v>
      </c>
    </row>
    <row r="10" spans="1:13" s="33" customFormat="1" ht="59.25" customHeight="1">
      <c r="A10" s="242">
        <v>3</v>
      </c>
      <c r="B10" s="112" t="s">
        <v>324</v>
      </c>
      <c r="C10" s="112" t="s">
        <v>887</v>
      </c>
      <c r="D10" s="117">
        <v>1274</v>
      </c>
      <c r="E10" s="117">
        <v>6122</v>
      </c>
      <c r="F10" s="117">
        <v>8</v>
      </c>
      <c r="G10" s="117">
        <v>45</v>
      </c>
      <c r="H10" s="117">
        <v>0</v>
      </c>
      <c r="I10" s="117">
        <v>0</v>
      </c>
      <c r="J10" s="117">
        <v>0</v>
      </c>
      <c r="K10" s="117">
        <v>1</v>
      </c>
      <c r="L10" s="117">
        <v>4</v>
      </c>
      <c r="M10" s="117">
        <v>120</v>
      </c>
    </row>
    <row r="11" spans="1:13" s="33" customFormat="1" ht="56.25" customHeight="1">
      <c r="A11" s="242">
        <v>4</v>
      </c>
      <c r="B11" s="112" t="s">
        <v>330</v>
      </c>
      <c r="C11" s="112" t="s">
        <v>476</v>
      </c>
      <c r="D11" s="117">
        <v>0</v>
      </c>
      <c r="E11" s="117">
        <v>0</v>
      </c>
      <c r="F11" s="117">
        <v>0</v>
      </c>
      <c r="G11" s="117">
        <v>0</v>
      </c>
      <c r="H11" s="117">
        <v>687</v>
      </c>
      <c r="I11" s="117">
        <v>3417</v>
      </c>
      <c r="J11" s="117">
        <v>0</v>
      </c>
      <c r="K11" s="117">
        <v>3</v>
      </c>
      <c r="L11" s="117">
        <v>10</v>
      </c>
      <c r="M11" s="117">
        <v>521</v>
      </c>
    </row>
    <row r="12" spans="1:13" s="33" customFormat="1" ht="69" customHeight="1">
      <c r="A12" s="242">
        <v>5</v>
      </c>
      <c r="B12" s="112" t="s">
        <v>339</v>
      </c>
      <c r="C12" s="112" t="s">
        <v>473</v>
      </c>
      <c r="D12" s="117">
        <v>12</v>
      </c>
      <c r="E12" s="117">
        <v>504</v>
      </c>
      <c r="F12" s="117">
        <v>0</v>
      </c>
      <c r="G12" s="117">
        <v>0</v>
      </c>
      <c r="H12" s="117">
        <v>209</v>
      </c>
      <c r="I12" s="117">
        <v>4352</v>
      </c>
      <c r="J12" s="117">
        <v>0</v>
      </c>
      <c r="K12" s="117">
        <v>0</v>
      </c>
      <c r="L12" s="117">
        <v>0</v>
      </c>
      <c r="M12" s="117">
        <v>120</v>
      </c>
    </row>
    <row r="13" spans="1:13" s="33" customFormat="1" ht="72.75" customHeight="1">
      <c r="A13" s="242">
        <v>6</v>
      </c>
      <c r="B13" s="249" t="s">
        <v>371</v>
      </c>
      <c r="C13" s="112" t="s">
        <v>472</v>
      </c>
      <c r="D13" s="117">
        <v>6</v>
      </c>
      <c r="E13" s="117">
        <v>946</v>
      </c>
      <c r="F13" s="117">
        <v>0</v>
      </c>
      <c r="G13" s="117">
        <v>1</v>
      </c>
      <c r="H13" s="117">
        <v>0</v>
      </c>
      <c r="I13" s="117">
        <v>2</v>
      </c>
      <c r="J13" s="117">
        <v>0</v>
      </c>
      <c r="K13" s="117">
        <v>0</v>
      </c>
      <c r="L13" s="117">
        <v>0</v>
      </c>
      <c r="M13" s="117">
        <v>1</v>
      </c>
    </row>
    <row r="14" spans="1:13" s="33" customFormat="1" ht="70.5" customHeight="1">
      <c r="A14" s="242">
        <v>7</v>
      </c>
      <c r="B14" s="249"/>
      <c r="C14" s="112" t="s">
        <v>474</v>
      </c>
      <c r="D14" s="378">
        <v>21</v>
      </c>
      <c r="E14" s="378">
        <v>1011</v>
      </c>
      <c r="F14" s="378">
        <v>0</v>
      </c>
      <c r="G14" s="378">
        <v>0</v>
      </c>
      <c r="H14" s="378">
        <v>501</v>
      </c>
      <c r="I14" s="378">
        <v>2292</v>
      </c>
      <c r="J14" s="378">
        <v>0</v>
      </c>
      <c r="K14" s="378">
        <v>0</v>
      </c>
      <c r="L14" s="379">
        <v>0</v>
      </c>
      <c r="M14" s="379">
        <v>78</v>
      </c>
    </row>
    <row r="15" spans="1:13" s="33" customFormat="1" ht="61.5" customHeight="1">
      <c r="A15" s="242">
        <v>8</v>
      </c>
      <c r="B15" s="249"/>
      <c r="C15" s="112" t="s">
        <v>492</v>
      </c>
      <c r="D15" s="117">
        <v>1944</v>
      </c>
      <c r="E15" s="117">
        <v>14797</v>
      </c>
      <c r="F15" s="117">
        <v>0</v>
      </c>
      <c r="G15" s="117">
        <v>0</v>
      </c>
      <c r="H15" s="117">
        <v>3</v>
      </c>
      <c r="I15" s="117">
        <v>447</v>
      </c>
      <c r="J15" s="117">
        <v>0</v>
      </c>
      <c r="K15" s="117">
        <v>0</v>
      </c>
      <c r="L15" s="117">
        <v>274</v>
      </c>
      <c r="M15" s="117">
        <v>6052</v>
      </c>
    </row>
    <row r="16" spans="1:13" s="33" customFormat="1" ht="75" customHeight="1">
      <c r="A16" s="242">
        <v>9</v>
      </c>
      <c r="B16" s="249"/>
      <c r="C16" s="112" t="s">
        <v>888</v>
      </c>
      <c r="D16" s="117">
        <v>368</v>
      </c>
      <c r="E16" s="117">
        <v>6361</v>
      </c>
      <c r="F16" s="117">
        <v>0</v>
      </c>
      <c r="G16" s="117">
        <v>0</v>
      </c>
      <c r="H16" s="117">
        <v>255</v>
      </c>
      <c r="I16" s="117">
        <v>5435</v>
      </c>
      <c r="J16" s="117">
        <v>0</v>
      </c>
      <c r="K16" s="117">
        <v>0</v>
      </c>
      <c r="L16" s="379">
        <v>27</v>
      </c>
      <c r="M16" s="379">
        <v>138</v>
      </c>
    </row>
    <row r="17" spans="1:13" s="33" customFormat="1" ht="41.25" customHeight="1">
      <c r="A17" s="242">
        <v>10</v>
      </c>
      <c r="B17" s="251" t="s">
        <v>164</v>
      </c>
      <c r="C17" s="112" t="s">
        <v>1025</v>
      </c>
      <c r="D17" s="117">
        <v>827</v>
      </c>
      <c r="E17" s="117">
        <v>4490</v>
      </c>
      <c r="F17" s="117">
        <v>0</v>
      </c>
      <c r="G17" s="117">
        <v>0</v>
      </c>
      <c r="H17" s="117">
        <v>25</v>
      </c>
      <c r="I17" s="117">
        <v>2008</v>
      </c>
      <c r="J17" s="117">
        <v>0</v>
      </c>
      <c r="K17" s="117">
        <v>3</v>
      </c>
      <c r="L17" s="379">
        <v>0</v>
      </c>
      <c r="M17" s="379">
        <v>498</v>
      </c>
    </row>
    <row r="18" spans="1:13" s="33" customFormat="1" ht="54.75" customHeight="1">
      <c r="A18" s="247">
        <v>11</v>
      </c>
      <c r="B18" s="252"/>
      <c r="C18" s="259" t="s">
        <v>924</v>
      </c>
      <c r="D18" s="380">
        <v>101</v>
      </c>
      <c r="E18" s="380">
        <v>1287</v>
      </c>
      <c r="F18" s="380">
        <v>0</v>
      </c>
      <c r="G18" s="380">
        <v>0</v>
      </c>
      <c r="H18" s="380">
        <v>0</v>
      </c>
      <c r="I18" s="380">
        <v>0</v>
      </c>
      <c r="J18" s="380">
        <v>0</v>
      </c>
      <c r="K18" s="380">
        <v>4</v>
      </c>
      <c r="L18" s="381">
        <v>0</v>
      </c>
      <c r="M18" s="381">
        <v>100</v>
      </c>
    </row>
    <row r="19" spans="1:13" s="33" customFormat="1" ht="59.25" customHeight="1">
      <c r="A19" s="242">
        <v>12</v>
      </c>
      <c r="B19" s="112" t="s">
        <v>448</v>
      </c>
      <c r="C19" s="112" t="s">
        <v>475</v>
      </c>
      <c r="D19" s="117">
        <v>1281</v>
      </c>
      <c r="E19" s="117">
        <v>4475</v>
      </c>
      <c r="F19" s="117">
        <v>0</v>
      </c>
      <c r="G19" s="117">
        <v>0</v>
      </c>
      <c r="H19" s="117">
        <v>0</v>
      </c>
      <c r="I19" s="117">
        <v>1036</v>
      </c>
      <c r="J19" s="117">
        <v>0</v>
      </c>
      <c r="K19" s="117">
        <v>4</v>
      </c>
      <c r="L19" s="117">
        <v>77</v>
      </c>
      <c r="M19" s="117">
        <v>1396</v>
      </c>
    </row>
    <row r="20" spans="1:13" ht="30" customHeight="1">
      <c r="A20" s="230"/>
      <c r="B20" s="230"/>
      <c r="C20" s="377" t="s">
        <v>83</v>
      </c>
      <c r="D20" s="382">
        <f t="shared" ref="D20:M20" si="0">SUM(D8:D19)</f>
        <v>6071</v>
      </c>
      <c r="E20" s="382">
        <f t="shared" si="0"/>
        <v>43369</v>
      </c>
      <c r="F20" s="382">
        <f t="shared" si="0"/>
        <v>8</v>
      </c>
      <c r="G20" s="382">
        <f t="shared" si="0"/>
        <v>46</v>
      </c>
      <c r="H20" s="382">
        <f t="shared" si="0"/>
        <v>4720</v>
      </c>
      <c r="I20" s="382">
        <f t="shared" si="0"/>
        <v>23565</v>
      </c>
      <c r="J20" s="382">
        <f t="shared" si="0"/>
        <v>0</v>
      </c>
      <c r="K20" s="382">
        <f t="shared" si="0"/>
        <v>19</v>
      </c>
      <c r="L20" s="382">
        <f t="shared" si="0"/>
        <v>410</v>
      </c>
      <c r="M20" s="382">
        <f t="shared" si="0"/>
        <v>10564</v>
      </c>
    </row>
    <row r="22" spans="1:13" ht="55.5" customHeight="1">
      <c r="E22" s="50"/>
      <c r="F22" s="41"/>
      <c r="G22" s="41"/>
      <c r="H22" s="48"/>
      <c r="I22" s="41"/>
      <c r="J22" s="41"/>
      <c r="K22" s="41"/>
      <c r="L22" s="40"/>
      <c r="M22" s="40"/>
    </row>
    <row r="23" spans="1:13">
      <c r="D23" s="48"/>
      <c r="E23" s="48"/>
      <c r="F23" s="48"/>
      <c r="G23" s="48"/>
      <c r="H23" s="48"/>
      <c r="I23" s="48"/>
      <c r="J23" s="48"/>
      <c r="K23" s="48"/>
      <c r="L23" s="55"/>
      <c r="M23" s="55"/>
    </row>
    <row r="24" spans="1:13">
      <c r="D24" s="48"/>
      <c r="E24" s="48"/>
      <c r="F24" s="48"/>
      <c r="G24" s="48"/>
      <c r="H24" s="48"/>
      <c r="I24" s="48"/>
      <c r="J24" s="48"/>
      <c r="K24" s="48"/>
      <c r="L24" s="55"/>
      <c r="M24" s="55"/>
    </row>
    <row r="25" spans="1:13">
      <c r="D25" s="48"/>
      <c r="E25" s="48"/>
      <c r="F25" s="48"/>
      <c r="G25" s="48"/>
      <c r="H25" s="48"/>
      <c r="I25" s="48"/>
      <c r="J25" s="48"/>
      <c r="K25" s="48"/>
      <c r="L25" s="55"/>
      <c r="M25" s="55"/>
    </row>
    <row r="26" spans="1:13">
      <c r="D26" s="48"/>
      <c r="E26" s="48"/>
      <c r="F26" s="48"/>
      <c r="G26" s="48"/>
      <c r="H26" s="48"/>
      <c r="I26" s="48"/>
      <c r="J26" s="48"/>
      <c r="K26" s="48"/>
      <c r="L26" s="55"/>
      <c r="M26" s="55"/>
    </row>
    <row r="27" spans="1:13">
      <c r="D27" s="48"/>
      <c r="E27" s="48"/>
      <c r="F27" s="48"/>
      <c r="G27" s="48"/>
      <c r="H27" s="48"/>
      <c r="I27" s="48"/>
      <c r="J27" s="48"/>
      <c r="K27" s="48"/>
      <c r="L27" s="55"/>
      <c r="M27" s="55"/>
    </row>
    <row r="28" spans="1:13">
      <c r="D28" s="48"/>
      <c r="E28" s="48"/>
      <c r="F28" s="48"/>
      <c r="G28" s="48"/>
      <c r="H28" s="48"/>
      <c r="I28" s="48"/>
      <c r="J28" s="48"/>
      <c r="K28" s="48"/>
      <c r="L28" s="55"/>
      <c r="M28" s="55"/>
    </row>
    <row r="29" spans="1:13">
      <c r="D29" s="48"/>
      <c r="E29" s="48"/>
      <c r="F29" s="48"/>
      <c r="G29" s="48"/>
      <c r="H29" s="48"/>
      <c r="I29" s="48"/>
      <c r="J29" s="48"/>
      <c r="K29" s="48"/>
      <c r="L29" s="55"/>
      <c r="M29" s="55"/>
    </row>
    <row r="30" spans="1:13">
      <c r="D30" s="48"/>
      <c r="E30" s="48"/>
      <c r="F30" s="48"/>
      <c r="G30" s="48"/>
      <c r="H30" s="48"/>
      <c r="I30" s="48"/>
      <c r="J30" s="48"/>
      <c r="K30" s="48"/>
      <c r="L30" s="55"/>
      <c r="M30" s="55"/>
    </row>
  </sheetData>
  <mergeCells count="20">
    <mergeCell ref="J4:K5"/>
    <mergeCell ref="H4:I5"/>
    <mergeCell ref="D4:G4"/>
    <mergeCell ref="F5:G5"/>
    <mergeCell ref="L3:M3"/>
    <mergeCell ref="L4:M5"/>
    <mergeCell ref="B13:B16"/>
    <mergeCell ref="B17:B18"/>
    <mergeCell ref="A1:M1"/>
    <mergeCell ref="D2:M2"/>
    <mergeCell ref="A4:A7"/>
    <mergeCell ref="B4:B7"/>
    <mergeCell ref="C4:C7"/>
    <mergeCell ref="A2:A3"/>
    <mergeCell ref="B2:B3"/>
    <mergeCell ref="C2:C3"/>
    <mergeCell ref="D3:G3"/>
    <mergeCell ref="H3:I3"/>
    <mergeCell ref="J3:K3"/>
    <mergeCell ref="D5:E5"/>
  </mergeCells>
  <phoneticPr fontId="2" type="noConversion"/>
  <pageMargins left="0.21" right="0.18" top="0.35" bottom="0.28000000000000003" header="0.23" footer="0.23"/>
  <pageSetup paperSize="9" scale="65" firstPageNumber="0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6"/>
  <sheetViews>
    <sheetView zoomScaleNormal="100" workbookViewId="0">
      <selection sqref="A1:H6"/>
    </sheetView>
  </sheetViews>
  <sheetFormatPr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24.75" customHeight="1">
      <c r="A1" s="65" t="s">
        <v>916</v>
      </c>
      <c r="B1" s="65"/>
      <c r="C1" s="65"/>
      <c r="D1" s="65"/>
      <c r="E1" s="65"/>
      <c r="F1" s="65"/>
      <c r="G1" s="65"/>
      <c r="H1" s="65"/>
    </row>
    <row r="2" spans="1:8" ht="15" customHeight="1">
      <c r="A2" s="383">
        <v>1</v>
      </c>
      <c r="B2" s="384">
        <v>2</v>
      </c>
      <c r="C2" s="384"/>
      <c r="D2" s="385">
        <v>3</v>
      </c>
      <c r="E2" s="386"/>
      <c r="F2" s="387">
        <v>4</v>
      </c>
      <c r="G2" s="387">
        <v>5</v>
      </c>
      <c r="H2" s="387">
        <v>6</v>
      </c>
    </row>
    <row r="3" spans="1:8" ht="45" customHeight="1">
      <c r="A3" s="388" t="s">
        <v>6</v>
      </c>
      <c r="B3" s="389" t="s">
        <v>1</v>
      </c>
      <c r="C3" s="389"/>
      <c r="D3" s="390" t="s">
        <v>137</v>
      </c>
      <c r="E3" s="391"/>
      <c r="F3" s="389" t="s">
        <v>889</v>
      </c>
      <c r="G3" s="389" t="s">
        <v>890</v>
      </c>
      <c r="H3" s="388" t="s">
        <v>33</v>
      </c>
    </row>
    <row r="4" spans="1:8" ht="23.25" customHeight="1">
      <c r="A4" s="392"/>
      <c r="B4" s="393" t="s">
        <v>75</v>
      </c>
      <c r="C4" s="393" t="s">
        <v>76</v>
      </c>
      <c r="D4" s="393" t="s">
        <v>19</v>
      </c>
      <c r="E4" s="393" t="s">
        <v>20</v>
      </c>
      <c r="F4" s="389"/>
      <c r="G4" s="389"/>
      <c r="H4" s="392"/>
    </row>
    <row r="5" spans="1:8" ht="60" customHeight="1">
      <c r="A5" s="384"/>
      <c r="B5" s="393" t="s">
        <v>79</v>
      </c>
      <c r="C5" s="393" t="s">
        <v>80</v>
      </c>
      <c r="D5" s="393" t="s">
        <v>138</v>
      </c>
      <c r="E5" s="393" t="s">
        <v>139</v>
      </c>
      <c r="F5" s="389"/>
      <c r="G5" s="389"/>
      <c r="H5" s="384"/>
    </row>
    <row r="6" spans="1:8" ht="68.25" customHeight="1">
      <c r="A6" s="394" t="s">
        <v>57</v>
      </c>
      <c r="B6" s="217" t="s">
        <v>558</v>
      </c>
      <c r="C6" s="217" t="s">
        <v>559</v>
      </c>
      <c r="D6" s="395">
        <v>267</v>
      </c>
      <c r="E6" s="394" t="s">
        <v>914</v>
      </c>
      <c r="F6" s="396" t="s">
        <v>915</v>
      </c>
      <c r="G6" s="396" t="s">
        <v>913</v>
      </c>
      <c r="H6" s="396">
        <v>6</v>
      </c>
    </row>
  </sheetData>
  <mergeCells count="9">
    <mergeCell ref="D3:E3"/>
    <mergeCell ref="A1:H1"/>
    <mergeCell ref="B2:C2"/>
    <mergeCell ref="A3:A5"/>
    <mergeCell ref="B3:C3"/>
    <mergeCell ref="F3:F5"/>
    <mergeCell ref="G3:G5"/>
    <mergeCell ref="H3:H5"/>
    <mergeCell ref="D2:E2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ignoredErrors>
    <ignoredError sqref="A6 E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H7"/>
  <sheetViews>
    <sheetView zoomScaleNormal="100" workbookViewId="0">
      <selection sqref="A1:H7"/>
    </sheetView>
  </sheetViews>
  <sheetFormatPr defaultRowHeight="12.75"/>
  <cols>
    <col min="1" max="1" width="9.140625" style="1"/>
    <col min="2" max="2" width="21.140625" style="1" customWidth="1"/>
    <col min="3" max="3" width="18" style="1" customWidth="1"/>
    <col min="4" max="4" width="21.42578125" style="1" customWidth="1"/>
    <col min="5" max="5" width="21" style="1" customWidth="1"/>
    <col min="6" max="6" width="20.5703125" style="1" customWidth="1"/>
    <col min="7" max="7" width="18.140625" style="1" customWidth="1"/>
    <col min="8" max="8" width="17.7109375" style="1" customWidth="1"/>
    <col min="9" max="16384" width="9.140625" style="1"/>
  </cols>
  <sheetData>
    <row r="1" spans="1:8" ht="30.75" customHeight="1">
      <c r="A1" s="398" t="s">
        <v>233</v>
      </c>
      <c r="B1" s="398"/>
      <c r="C1" s="398"/>
      <c r="D1" s="398"/>
      <c r="E1" s="398"/>
      <c r="F1" s="398"/>
      <c r="G1" s="398"/>
      <c r="H1" s="398"/>
    </row>
    <row r="2" spans="1:8" ht="24.75" customHeight="1">
      <c r="A2" s="154" t="s">
        <v>140</v>
      </c>
      <c r="B2" s="154"/>
      <c r="C2" s="154"/>
      <c r="D2" s="154"/>
      <c r="E2" s="154"/>
      <c r="F2" s="154"/>
      <c r="G2" s="154"/>
      <c r="H2" s="154"/>
    </row>
    <row r="3" spans="1:8" ht="15" customHeight="1">
      <c r="A3" s="135">
        <v>1</v>
      </c>
      <c r="B3" s="399">
        <v>2</v>
      </c>
      <c r="C3" s="399"/>
      <c r="D3" s="400">
        <v>3</v>
      </c>
      <c r="E3" s="401"/>
      <c r="F3" s="402">
        <v>4</v>
      </c>
      <c r="G3" s="402">
        <v>5</v>
      </c>
      <c r="H3" s="402">
        <v>6</v>
      </c>
    </row>
    <row r="4" spans="1:8" ht="45" customHeight="1">
      <c r="A4" s="132" t="s">
        <v>6</v>
      </c>
      <c r="B4" s="399" t="s">
        <v>1</v>
      </c>
      <c r="C4" s="399"/>
      <c r="D4" s="403" t="s">
        <v>141</v>
      </c>
      <c r="E4" s="404"/>
      <c r="F4" s="399" t="s">
        <v>891</v>
      </c>
      <c r="G4" s="399" t="s">
        <v>892</v>
      </c>
      <c r="H4" s="132" t="s">
        <v>143</v>
      </c>
    </row>
    <row r="5" spans="1:8" ht="23.25" customHeight="1">
      <c r="A5" s="136"/>
      <c r="B5" s="135" t="s">
        <v>75</v>
      </c>
      <c r="C5" s="135" t="s">
        <v>76</v>
      </c>
      <c r="D5" s="135" t="s">
        <v>19</v>
      </c>
      <c r="E5" s="135" t="s">
        <v>20</v>
      </c>
      <c r="F5" s="399"/>
      <c r="G5" s="399"/>
      <c r="H5" s="136"/>
    </row>
    <row r="6" spans="1:8" ht="60" customHeight="1">
      <c r="A6" s="405"/>
      <c r="B6" s="135" t="s">
        <v>79</v>
      </c>
      <c r="C6" s="135" t="s">
        <v>80</v>
      </c>
      <c r="D6" s="135" t="s">
        <v>138</v>
      </c>
      <c r="E6" s="135" t="s">
        <v>142</v>
      </c>
      <c r="F6" s="399"/>
      <c r="G6" s="399"/>
      <c r="H6" s="405"/>
    </row>
    <row r="7" spans="1:8" ht="29.25" customHeight="1">
      <c r="A7" s="406"/>
      <c r="B7" s="406"/>
      <c r="C7" s="406"/>
      <c r="D7" s="406"/>
      <c r="E7" s="406"/>
      <c r="F7" s="406"/>
      <c r="G7" s="406"/>
      <c r="H7" s="406"/>
    </row>
  </sheetData>
  <mergeCells count="10">
    <mergeCell ref="A1:H1"/>
    <mergeCell ref="D4:E4"/>
    <mergeCell ref="H4:H6"/>
    <mergeCell ref="A2:H2"/>
    <mergeCell ref="B3:C3"/>
    <mergeCell ref="G4:G6"/>
    <mergeCell ref="A4:A6"/>
    <mergeCell ref="B4:C4"/>
    <mergeCell ref="F4:F6"/>
    <mergeCell ref="D3:E3"/>
  </mergeCells>
  <phoneticPr fontId="2" type="noConversion"/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F11"/>
  <sheetViews>
    <sheetView zoomScaleNormal="100" workbookViewId="0">
      <selection sqref="A1:F11"/>
    </sheetView>
  </sheetViews>
  <sheetFormatPr defaultRowHeight="12.75"/>
  <cols>
    <col min="1" max="1" width="18.140625" style="8" customWidth="1"/>
    <col min="2" max="3" width="15.7109375" style="8" customWidth="1"/>
    <col min="4" max="4" width="23.7109375" style="8" customWidth="1"/>
    <col min="5" max="6" width="25.7109375" style="8" customWidth="1"/>
    <col min="7" max="16384" width="9.140625" style="8"/>
  </cols>
  <sheetData>
    <row r="1" spans="1:6" ht="16.5" customHeight="1">
      <c r="A1" s="65" t="s">
        <v>893</v>
      </c>
      <c r="B1" s="65"/>
      <c r="C1" s="65"/>
      <c r="D1" s="65"/>
      <c r="E1" s="65"/>
      <c r="F1" s="65"/>
    </row>
    <row r="2" spans="1:6" ht="14.25">
      <c r="A2" s="163">
        <v>1</v>
      </c>
      <c r="B2" s="101">
        <v>2</v>
      </c>
      <c r="C2" s="101"/>
      <c r="D2" s="163">
        <v>3</v>
      </c>
      <c r="E2" s="101">
        <v>4</v>
      </c>
      <c r="F2" s="101"/>
    </row>
    <row r="3" spans="1:6" ht="88.5" customHeight="1">
      <c r="A3" s="392" t="s">
        <v>1026</v>
      </c>
      <c r="B3" s="384" t="s">
        <v>144</v>
      </c>
      <c r="C3" s="384"/>
      <c r="D3" s="408" t="s">
        <v>145</v>
      </c>
      <c r="E3" s="409" t="s">
        <v>146</v>
      </c>
      <c r="F3" s="410"/>
    </row>
    <row r="4" spans="1:6" ht="14.25">
      <c r="A4" s="392"/>
      <c r="B4" s="393" t="s">
        <v>75</v>
      </c>
      <c r="C4" s="393" t="s">
        <v>76</v>
      </c>
      <c r="D4" s="408"/>
      <c r="E4" s="393" t="s">
        <v>48</v>
      </c>
      <c r="F4" s="393" t="s">
        <v>49</v>
      </c>
    </row>
    <row r="5" spans="1:6" ht="114">
      <c r="A5" s="392"/>
      <c r="B5" s="156" t="s">
        <v>148</v>
      </c>
      <c r="C5" s="156" t="s">
        <v>121</v>
      </c>
      <c r="D5" s="408"/>
      <c r="E5" s="156" t="s">
        <v>147</v>
      </c>
      <c r="F5" s="156" t="s">
        <v>894</v>
      </c>
    </row>
    <row r="6" spans="1:6" ht="76.5" customHeight="1">
      <c r="A6" s="218" t="s">
        <v>711</v>
      </c>
      <c r="B6" s="240" t="s">
        <v>174</v>
      </c>
      <c r="C6" s="240" t="s">
        <v>175</v>
      </c>
      <c r="D6" s="187">
        <v>6</v>
      </c>
      <c r="E6" s="218">
        <v>19</v>
      </c>
      <c r="F6" s="218">
        <v>13</v>
      </c>
    </row>
    <row r="7" spans="1:6" ht="14.25">
      <c r="A7" s="411"/>
      <c r="B7" s="411"/>
      <c r="C7" s="411"/>
      <c r="D7" s="411"/>
      <c r="E7" s="411"/>
      <c r="F7" s="411"/>
    </row>
    <row r="8" spans="1:6">
      <c r="A8" s="407" t="s">
        <v>149</v>
      </c>
      <c r="B8" s="407"/>
      <c r="C8" s="407"/>
      <c r="D8" s="407"/>
      <c r="E8" s="407"/>
      <c r="F8" s="407"/>
    </row>
    <row r="9" spans="1:6">
      <c r="A9" s="407"/>
      <c r="B9" s="407"/>
      <c r="C9" s="407"/>
      <c r="D9" s="407"/>
      <c r="E9" s="407"/>
      <c r="F9" s="407"/>
    </row>
    <row r="10" spans="1:6">
      <c r="A10" s="407"/>
      <c r="B10" s="407"/>
      <c r="C10" s="407"/>
      <c r="D10" s="407"/>
      <c r="E10" s="407"/>
      <c r="F10" s="407"/>
    </row>
    <row r="11" spans="1:6">
      <c r="A11" s="407"/>
      <c r="B11" s="407"/>
      <c r="C11" s="407"/>
      <c r="D11" s="407"/>
      <c r="E11" s="407"/>
      <c r="F11" s="407"/>
    </row>
  </sheetData>
  <mergeCells count="8">
    <mergeCell ref="A8:F11"/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16" right="0.18" top="0.75" bottom="0.75" header="0.3" footer="0.3"/>
  <pageSetup paperSize="9" orientation="landscape" r:id="rId1"/>
  <headerFooter alignWithMargins="0"/>
  <ignoredErrors>
    <ignoredError sqref="C6" twoDigitTextYea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P20"/>
  <sheetViews>
    <sheetView zoomScale="85" workbookViewId="0">
      <selection sqref="A1:P20"/>
    </sheetView>
  </sheetViews>
  <sheetFormatPr defaultRowHeight="12.75"/>
  <cols>
    <col min="1" max="1" width="14.5703125" style="25" customWidth="1"/>
    <col min="2" max="16" width="11.7109375" style="25" customWidth="1"/>
    <col min="17" max="16384" width="9.140625" style="25"/>
  </cols>
  <sheetData>
    <row r="1" spans="1:16" s="2" customFormat="1" ht="15.75" customHeight="1">
      <c r="A1" s="66" t="s">
        <v>986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s="2" customFormat="1" ht="57" customHeight="1">
      <c r="A2" s="89" t="s">
        <v>97</v>
      </c>
      <c r="B2" s="89" t="s">
        <v>98</v>
      </c>
      <c r="C2" s="89"/>
      <c r="D2" s="89"/>
      <c r="E2" s="89" t="s">
        <v>102</v>
      </c>
      <c r="F2" s="89"/>
      <c r="G2" s="89"/>
      <c r="H2" s="89" t="s">
        <v>103</v>
      </c>
      <c r="I2" s="89"/>
      <c r="J2" s="89"/>
      <c r="K2" s="89" t="s">
        <v>104</v>
      </c>
      <c r="L2" s="89"/>
      <c r="M2" s="89"/>
      <c r="N2" s="89" t="s">
        <v>105</v>
      </c>
      <c r="O2" s="89"/>
      <c r="P2" s="89"/>
    </row>
    <row r="3" spans="1:16" s="2" customFormat="1" ht="21" customHeight="1">
      <c r="A3" s="89"/>
      <c r="B3" s="84" t="s">
        <v>99</v>
      </c>
      <c r="C3" s="84" t="s">
        <v>100</v>
      </c>
      <c r="D3" s="84" t="s">
        <v>101</v>
      </c>
      <c r="E3" s="84" t="s">
        <v>99</v>
      </c>
      <c r="F3" s="84" t="s">
        <v>100</v>
      </c>
      <c r="G3" s="84" t="s">
        <v>101</v>
      </c>
      <c r="H3" s="84" t="s">
        <v>99</v>
      </c>
      <c r="I3" s="84" t="s">
        <v>100</v>
      </c>
      <c r="J3" s="84" t="s">
        <v>101</v>
      </c>
      <c r="K3" s="84" t="s">
        <v>99</v>
      </c>
      <c r="L3" s="84" t="s">
        <v>100</v>
      </c>
      <c r="M3" s="84" t="s">
        <v>101</v>
      </c>
      <c r="N3" s="84" t="s">
        <v>99</v>
      </c>
      <c r="O3" s="84" t="s">
        <v>100</v>
      </c>
      <c r="P3" s="84" t="s">
        <v>101</v>
      </c>
    </row>
    <row r="4" spans="1:16" s="2" customFormat="1" ht="15" customHeight="1">
      <c r="A4" s="242" t="s">
        <v>106</v>
      </c>
      <c r="B4" s="412">
        <v>5091</v>
      </c>
      <c r="C4" s="412">
        <v>6120</v>
      </c>
      <c r="D4" s="412">
        <v>11211</v>
      </c>
      <c r="E4" s="412">
        <v>323</v>
      </c>
      <c r="F4" s="412">
        <v>1256</v>
      </c>
      <c r="G4" s="412">
        <v>1579</v>
      </c>
      <c r="H4" s="413">
        <v>1.1574074074074073E-4</v>
      </c>
      <c r="I4" s="413">
        <v>8.1018518518518516E-5</v>
      </c>
      <c r="J4" s="413">
        <v>1.9675925925925926E-4</v>
      </c>
      <c r="K4" s="413">
        <v>1.6666666666666668E-3</v>
      </c>
      <c r="L4" s="413">
        <v>1.5162037037037036E-3</v>
      </c>
      <c r="M4" s="413">
        <v>3.1828703703703702E-3</v>
      </c>
      <c r="N4" s="413">
        <v>1.7824074074074072E-3</v>
      </c>
      <c r="O4" s="413">
        <v>1.5972222222222221E-3</v>
      </c>
      <c r="P4" s="413">
        <v>3.37962962962963E-3</v>
      </c>
    </row>
    <row r="5" spans="1:16" s="2" customFormat="1" ht="15" customHeight="1">
      <c r="A5" s="242" t="s">
        <v>107</v>
      </c>
      <c r="B5" s="412">
        <v>4754</v>
      </c>
      <c r="C5" s="412">
        <v>5289</v>
      </c>
      <c r="D5" s="412">
        <v>10043</v>
      </c>
      <c r="E5" s="412">
        <v>246</v>
      </c>
      <c r="F5" s="412">
        <v>1065</v>
      </c>
      <c r="G5" s="412">
        <v>1311</v>
      </c>
      <c r="H5" s="413">
        <v>1.0416666666666667E-4</v>
      </c>
      <c r="I5" s="413">
        <v>8.1018518518518516E-5</v>
      </c>
      <c r="J5" s="413">
        <v>1.8518518518518518E-4</v>
      </c>
      <c r="K5" s="413">
        <v>1.6782407407407406E-3</v>
      </c>
      <c r="L5" s="413">
        <v>1.4814814814814814E-3</v>
      </c>
      <c r="M5" s="413">
        <v>3.1597222222222222E-3</v>
      </c>
      <c r="N5" s="413">
        <v>1.7824074074074072E-3</v>
      </c>
      <c r="O5" s="413">
        <v>1.5624999999999999E-3</v>
      </c>
      <c r="P5" s="413">
        <v>3.3449074074074071E-3</v>
      </c>
    </row>
    <row r="6" spans="1:16" ht="15" customHeight="1">
      <c r="A6" s="242" t="s">
        <v>108</v>
      </c>
      <c r="B6" s="412">
        <v>4665</v>
      </c>
      <c r="C6" s="412">
        <v>5747</v>
      </c>
      <c r="D6" s="412">
        <v>10412</v>
      </c>
      <c r="E6" s="412">
        <v>204</v>
      </c>
      <c r="F6" s="412">
        <v>1082</v>
      </c>
      <c r="G6" s="412">
        <v>1286</v>
      </c>
      <c r="H6" s="413">
        <v>1.1574074074074073E-4</v>
      </c>
      <c r="I6" s="413">
        <v>8.1018518518518516E-5</v>
      </c>
      <c r="J6" s="413">
        <v>1.9675925925925926E-4</v>
      </c>
      <c r="K6" s="413">
        <v>1.689814814814815E-3</v>
      </c>
      <c r="L6" s="413">
        <v>1.4930555555555556E-3</v>
      </c>
      <c r="M6" s="413">
        <v>3.1828703703703702E-3</v>
      </c>
      <c r="N6" s="413">
        <v>1.8055555555555557E-3</v>
      </c>
      <c r="O6" s="413">
        <v>1.5740740740740741E-3</v>
      </c>
      <c r="P6" s="413">
        <v>3.37962962962963E-3</v>
      </c>
    </row>
    <row r="7" spans="1:16" ht="15" customHeight="1">
      <c r="A7" s="242" t="s">
        <v>109</v>
      </c>
      <c r="B7" s="412">
        <v>4454</v>
      </c>
      <c r="C7" s="412">
        <v>5626</v>
      </c>
      <c r="D7" s="412">
        <v>10080</v>
      </c>
      <c r="E7" s="412">
        <v>175</v>
      </c>
      <c r="F7" s="412">
        <v>931</v>
      </c>
      <c r="G7" s="412">
        <v>1106</v>
      </c>
      <c r="H7" s="413">
        <v>1.273148148148148E-4</v>
      </c>
      <c r="I7" s="413">
        <v>6.9444444444444444E-5</v>
      </c>
      <c r="J7" s="413">
        <v>1.9675925925925926E-4</v>
      </c>
      <c r="K7" s="413">
        <v>1.5972222222222221E-3</v>
      </c>
      <c r="L7" s="413">
        <v>1.3888888888888889E-3</v>
      </c>
      <c r="M7" s="413">
        <v>2.9861111111111113E-3</v>
      </c>
      <c r="N7" s="413">
        <v>1.7245370370370372E-3</v>
      </c>
      <c r="O7" s="413">
        <v>1.4583333333333334E-3</v>
      </c>
      <c r="P7" s="413">
        <v>3.1828703703703702E-3</v>
      </c>
    </row>
    <row r="8" spans="1:16" ht="15" customHeight="1">
      <c r="A8" s="242" t="s">
        <v>110</v>
      </c>
      <c r="B8" s="412">
        <v>4431</v>
      </c>
      <c r="C8" s="412">
        <v>5702</v>
      </c>
      <c r="D8" s="412">
        <v>10133</v>
      </c>
      <c r="E8" s="412">
        <v>161</v>
      </c>
      <c r="F8" s="412">
        <v>1017</v>
      </c>
      <c r="G8" s="412">
        <v>1178</v>
      </c>
      <c r="H8" s="413">
        <v>1.0416666666666667E-4</v>
      </c>
      <c r="I8" s="413">
        <v>6.9444444444444444E-5</v>
      </c>
      <c r="J8" s="413">
        <v>1.7361111111111112E-4</v>
      </c>
      <c r="K8" s="413">
        <v>1.6087962962962963E-3</v>
      </c>
      <c r="L8" s="413">
        <v>1.3657407407407409E-3</v>
      </c>
      <c r="M8" s="413">
        <v>2.9745370370370373E-3</v>
      </c>
      <c r="N8" s="413">
        <v>1.712962962962963E-3</v>
      </c>
      <c r="O8" s="413">
        <v>1.4351851851851854E-3</v>
      </c>
      <c r="P8" s="413">
        <v>3.1481481481481482E-3</v>
      </c>
    </row>
    <row r="9" spans="1:16" ht="15" customHeight="1">
      <c r="A9" s="242" t="s">
        <v>111</v>
      </c>
      <c r="B9" s="412">
        <v>4914</v>
      </c>
      <c r="C9" s="412">
        <v>6013</v>
      </c>
      <c r="D9" s="412">
        <v>10927</v>
      </c>
      <c r="E9" s="412">
        <v>225</v>
      </c>
      <c r="F9" s="412">
        <v>1129</v>
      </c>
      <c r="G9" s="412">
        <v>1354</v>
      </c>
      <c r="H9" s="413">
        <v>1.1574074074074073E-4</v>
      </c>
      <c r="I9" s="413">
        <v>8.1018518518518516E-5</v>
      </c>
      <c r="J9" s="413">
        <v>1.9675925925925926E-4</v>
      </c>
      <c r="K9" s="413">
        <v>1.5740740740740741E-3</v>
      </c>
      <c r="L9" s="413">
        <v>1.3773148148148147E-3</v>
      </c>
      <c r="M9" s="413">
        <v>2.9513888888888888E-3</v>
      </c>
      <c r="N9" s="413">
        <v>1.689814814814815E-3</v>
      </c>
      <c r="O9" s="413">
        <v>1.4583333333333334E-3</v>
      </c>
      <c r="P9" s="413">
        <v>3.1481481481481482E-3</v>
      </c>
    </row>
    <row r="10" spans="1:16" ht="15" customHeight="1">
      <c r="A10" s="242" t="s">
        <v>112</v>
      </c>
      <c r="B10" s="412">
        <v>4720</v>
      </c>
      <c r="C10" s="412">
        <v>5673</v>
      </c>
      <c r="D10" s="412">
        <v>10393</v>
      </c>
      <c r="E10" s="412">
        <v>168</v>
      </c>
      <c r="F10" s="412">
        <v>1149</v>
      </c>
      <c r="G10" s="412">
        <v>1317</v>
      </c>
      <c r="H10" s="413">
        <v>1.0416666666666667E-4</v>
      </c>
      <c r="I10" s="413">
        <v>6.9444444444444444E-5</v>
      </c>
      <c r="J10" s="413">
        <v>1.7361111111111112E-4</v>
      </c>
      <c r="K10" s="413">
        <v>1.5740740740740741E-3</v>
      </c>
      <c r="L10" s="413">
        <v>1.3310185185185185E-3</v>
      </c>
      <c r="M10" s="413">
        <v>2.9050925925925928E-3</v>
      </c>
      <c r="N10" s="413">
        <v>1.6782407407407406E-3</v>
      </c>
      <c r="O10" s="413">
        <v>1.4004629629629629E-3</v>
      </c>
      <c r="P10" s="413">
        <v>3.0787037037037037E-3</v>
      </c>
    </row>
    <row r="11" spans="1:16" ht="15" customHeight="1">
      <c r="A11" s="242" t="s">
        <v>113</v>
      </c>
      <c r="B11" s="412">
        <v>4733</v>
      </c>
      <c r="C11" s="412">
        <v>5466</v>
      </c>
      <c r="D11" s="412">
        <v>10199</v>
      </c>
      <c r="E11" s="412">
        <v>167</v>
      </c>
      <c r="F11" s="412">
        <v>980</v>
      </c>
      <c r="G11" s="412">
        <v>1147</v>
      </c>
      <c r="H11" s="413">
        <v>1.1574074074074073E-4</v>
      </c>
      <c r="I11" s="413">
        <v>8.1018518518518516E-5</v>
      </c>
      <c r="J11" s="413">
        <v>1.9675925925925926E-4</v>
      </c>
      <c r="K11" s="413">
        <v>1.5740740740740741E-3</v>
      </c>
      <c r="L11" s="413">
        <v>1.3541666666666667E-3</v>
      </c>
      <c r="M11" s="413">
        <v>2.9282407407407412E-3</v>
      </c>
      <c r="N11" s="413">
        <v>1.689814814814815E-3</v>
      </c>
      <c r="O11" s="413">
        <v>1.4351851851851854E-3</v>
      </c>
      <c r="P11" s="413">
        <v>3.1249999999999997E-3</v>
      </c>
    </row>
    <row r="12" spans="1:16" ht="15" customHeight="1">
      <c r="A12" s="242" t="s">
        <v>114</v>
      </c>
      <c r="B12" s="412">
        <v>4337</v>
      </c>
      <c r="C12" s="412">
        <v>5487</v>
      </c>
      <c r="D12" s="412">
        <v>9824</v>
      </c>
      <c r="E12" s="412">
        <v>193</v>
      </c>
      <c r="F12" s="412">
        <v>955</v>
      </c>
      <c r="G12" s="412">
        <v>1148</v>
      </c>
      <c r="H12" s="413">
        <v>1.1574074074074073E-4</v>
      </c>
      <c r="I12" s="413">
        <v>8.1018518518518516E-5</v>
      </c>
      <c r="J12" s="413">
        <v>1.9675925925925926E-4</v>
      </c>
      <c r="K12" s="413">
        <v>1.5740740740740741E-3</v>
      </c>
      <c r="L12" s="413">
        <v>1.4004629629629629E-3</v>
      </c>
      <c r="M12" s="413">
        <v>2.9745370370370373E-3</v>
      </c>
      <c r="N12" s="413">
        <v>1.689814814814815E-3</v>
      </c>
      <c r="O12" s="413">
        <v>1.4814814814814814E-3</v>
      </c>
      <c r="P12" s="413">
        <v>3.1712962962962958E-3</v>
      </c>
    </row>
    <row r="13" spans="1:16" ht="15" customHeight="1">
      <c r="A13" s="242" t="s">
        <v>115</v>
      </c>
      <c r="B13" s="412">
        <v>4638</v>
      </c>
      <c r="C13" s="412">
        <v>5249</v>
      </c>
      <c r="D13" s="412">
        <v>9887</v>
      </c>
      <c r="E13" s="412">
        <v>181</v>
      </c>
      <c r="F13" s="412">
        <v>926</v>
      </c>
      <c r="G13" s="412">
        <v>1107</v>
      </c>
      <c r="H13" s="413">
        <v>1.273148148148148E-4</v>
      </c>
      <c r="I13" s="413">
        <v>6.9444444444444444E-5</v>
      </c>
      <c r="J13" s="413">
        <v>1.9675925925925926E-4</v>
      </c>
      <c r="K13" s="413">
        <v>1.7592592592592592E-3</v>
      </c>
      <c r="L13" s="413">
        <v>1.4814814814814814E-3</v>
      </c>
      <c r="M13" s="413">
        <v>3.2407407407407406E-3</v>
      </c>
      <c r="N13" s="413">
        <v>1.8865740740740742E-3</v>
      </c>
      <c r="O13" s="413">
        <v>1.5509259259259261E-3</v>
      </c>
      <c r="P13" s="413">
        <v>3.4375E-3</v>
      </c>
    </row>
    <row r="14" spans="1:16" ht="15" customHeight="1">
      <c r="A14" s="242" t="s">
        <v>116</v>
      </c>
      <c r="B14" s="412">
        <v>4424</v>
      </c>
      <c r="C14" s="412">
        <v>4921</v>
      </c>
      <c r="D14" s="412">
        <v>9345</v>
      </c>
      <c r="E14" s="412">
        <v>159</v>
      </c>
      <c r="F14" s="412">
        <v>781</v>
      </c>
      <c r="G14" s="412">
        <v>940</v>
      </c>
      <c r="H14" s="413">
        <v>1.273148148148148E-4</v>
      </c>
      <c r="I14" s="413">
        <v>6.9444444444444444E-5</v>
      </c>
      <c r="J14" s="413">
        <v>1.9675925925925926E-4</v>
      </c>
      <c r="K14" s="413">
        <v>1.689814814814815E-3</v>
      </c>
      <c r="L14" s="413">
        <v>1.5277777777777779E-3</v>
      </c>
      <c r="M14" s="413">
        <v>3.2175925925925926E-3</v>
      </c>
      <c r="N14" s="413">
        <v>1.8171296296296297E-3</v>
      </c>
      <c r="O14" s="413">
        <v>1.5972222222222221E-3</v>
      </c>
      <c r="P14" s="413">
        <v>3.414351851851852E-3</v>
      </c>
    </row>
    <row r="15" spans="1:16" ht="15" customHeight="1">
      <c r="A15" s="242" t="s">
        <v>117</v>
      </c>
      <c r="B15" s="412">
        <v>1620</v>
      </c>
      <c r="C15" s="412">
        <v>2033</v>
      </c>
      <c r="D15" s="412">
        <v>3653</v>
      </c>
      <c r="E15" s="412">
        <v>67</v>
      </c>
      <c r="F15" s="412">
        <v>317</v>
      </c>
      <c r="G15" s="412">
        <v>384</v>
      </c>
      <c r="H15" s="413">
        <v>1.3888888888888889E-4</v>
      </c>
      <c r="I15" s="413">
        <v>6.9444444444444444E-5</v>
      </c>
      <c r="J15" s="413">
        <v>2.0833333333333335E-4</v>
      </c>
      <c r="K15" s="413">
        <v>1.8171296296296297E-3</v>
      </c>
      <c r="L15" s="413">
        <v>1.6203703703703703E-3</v>
      </c>
      <c r="M15" s="413">
        <v>3.4375E-3</v>
      </c>
      <c r="N15" s="413">
        <v>1.9560185185185184E-3</v>
      </c>
      <c r="O15" s="413">
        <v>1.689814814814815E-3</v>
      </c>
      <c r="P15" s="413">
        <v>3.645833333333333E-3</v>
      </c>
    </row>
    <row r="16" spans="1:16" ht="20.100000000000001" customHeight="1">
      <c r="A16" s="84" t="s">
        <v>118</v>
      </c>
      <c r="B16" s="197">
        <f t="shared" ref="B16:G16" si="0">SUM(B4:B15)</f>
        <v>52781</v>
      </c>
      <c r="C16" s="197">
        <f t="shared" si="0"/>
        <v>63326</v>
      </c>
      <c r="D16" s="197">
        <f t="shared" si="0"/>
        <v>116107</v>
      </c>
      <c r="E16" s="197">
        <f t="shared" si="0"/>
        <v>2269</v>
      </c>
      <c r="F16" s="197">
        <f t="shared" si="0"/>
        <v>11588</v>
      </c>
      <c r="G16" s="197">
        <f t="shared" si="0"/>
        <v>13857</v>
      </c>
      <c r="H16" s="414"/>
      <c r="I16" s="415"/>
      <c r="J16" s="415"/>
      <c r="K16" s="415"/>
      <c r="L16" s="415"/>
      <c r="M16" s="415"/>
      <c r="N16" s="415"/>
      <c r="O16" s="415"/>
      <c r="P16" s="416"/>
    </row>
    <row r="17" spans="1:16" ht="20.100000000000001" customHeight="1">
      <c r="A17" s="84" t="s">
        <v>119</v>
      </c>
      <c r="B17" s="414"/>
      <c r="C17" s="415"/>
      <c r="D17" s="415"/>
      <c r="E17" s="415"/>
      <c r="F17" s="415"/>
      <c r="G17" s="416"/>
      <c r="H17" s="417">
        <f>AVERAGE(H4:H15)</f>
        <v>1.1766975308641976E-4</v>
      </c>
      <c r="I17" s="417">
        <f t="shared" ref="I17:P17" si="1">AVERAGE(I4:I15)</f>
        <v>7.5231481481481474E-5</v>
      </c>
      <c r="J17" s="417">
        <f t="shared" si="1"/>
        <v>1.9290123456790125E-4</v>
      </c>
      <c r="K17" s="417">
        <f t="shared" si="1"/>
        <v>1.6502700617283953E-3</v>
      </c>
      <c r="L17" s="417">
        <f t="shared" si="1"/>
        <v>1.4448302469135801E-3</v>
      </c>
      <c r="M17" s="417">
        <f t="shared" si="1"/>
        <v>3.0951003086419761E-3</v>
      </c>
      <c r="N17" s="417">
        <f t="shared" si="1"/>
        <v>1.7679398148148149E-3</v>
      </c>
      <c r="O17" s="417">
        <f t="shared" si="1"/>
        <v>1.5200617283950618E-3</v>
      </c>
      <c r="P17" s="417">
        <f t="shared" si="1"/>
        <v>3.2880015432098769E-3</v>
      </c>
    </row>
    <row r="18" spans="1:16" ht="14.25">
      <c r="A18" s="411"/>
      <c r="B18" s="411"/>
      <c r="C18" s="411"/>
      <c r="D18" s="411"/>
      <c r="E18" s="411"/>
      <c r="F18" s="411"/>
      <c r="G18" s="411"/>
      <c r="H18" s="411"/>
      <c r="I18" s="411"/>
      <c r="J18" s="411"/>
      <c r="K18" s="411"/>
      <c r="L18" s="411"/>
      <c r="M18" s="411"/>
      <c r="N18" s="411"/>
      <c r="O18" s="411"/>
      <c r="P18" s="411"/>
    </row>
    <row r="19" spans="1:16">
      <c r="A19" s="407" t="s">
        <v>150</v>
      </c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</row>
    <row r="20" spans="1:16">
      <c r="A20" s="407"/>
      <c r="B20" s="407"/>
      <c r="C20" s="407"/>
      <c r="D20" s="407"/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07"/>
      <c r="P20" s="407"/>
    </row>
  </sheetData>
  <mergeCells count="10">
    <mergeCell ref="A19:P20"/>
    <mergeCell ref="K2:M2"/>
    <mergeCell ref="N2:P2"/>
    <mergeCell ref="A1:P1"/>
    <mergeCell ref="B17:G17"/>
    <mergeCell ref="H16:P16"/>
    <mergeCell ref="A2:A3"/>
    <mergeCell ref="B2:D2"/>
    <mergeCell ref="E2:G2"/>
    <mergeCell ref="H2:J2"/>
  </mergeCells>
  <pageMargins left="0.16" right="0.18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K43"/>
  <sheetViews>
    <sheetView zoomScale="85" workbookViewId="0">
      <selection activeCell="N12" sqref="N12"/>
    </sheetView>
  </sheetViews>
  <sheetFormatPr defaultRowHeight="12.75"/>
  <cols>
    <col min="1" max="1" width="4.85546875" style="1" customWidth="1"/>
    <col min="2" max="2" width="31.7109375" style="1" customWidth="1"/>
    <col min="3" max="3" width="27" style="1" customWidth="1"/>
    <col min="4" max="4" width="15.42578125" style="1" customWidth="1"/>
    <col min="5" max="5" width="17.85546875" style="1" customWidth="1"/>
    <col min="6" max="6" width="13.28515625" style="1" customWidth="1"/>
    <col min="7" max="11" width="13.7109375" style="1" customWidth="1"/>
    <col min="12" max="16384" width="9.140625" style="1"/>
  </cols>
  <sheetData>
    <row r="1" spans="1:11" ht="29.85" customHeight="1">
      <c r="A1" s="60" t="s">
        <v>864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5" customHeight="1">
      <c r="A2" s="108">
        <v>1</v>
      </c>
      <c r="B2" s="175">
        <v>2</v>
      </c>
      <c r="C2" s="175"/>
      <c r="D2" s="175"/>
      <c r="E2" s="175"/>
      <c r="F2" s="108">
        <v>3</v>
      </c>
      <c r="G2" s="175">
        <v>4</v>
      </c>
      <c r="H2" s="175"/>
      <c r="I2" s="175">
        <v>5</v>
      </c>
      <c r="J2" s="175"/>
      <c r="K2" s="108">
        <v>6</v>
      </c>
    </row>
    <row r="3" spans="1:11" ht="90.75" customHeight="1">
      <c r="A3" s="108" t="s">
        <v>13</v>
      </c>
      <c r="B3" s="175" t="s">
        <v>68</v>
      </c>
      <c r="C3" s="175"/>
      <c r="D3" s="175"/>
      <c r="E3" s="175"/>
      <c r="F3" s="175" t="s">
        <v>622</v>
      </c>
      <c r="G3" s="175" t="s">
        <v>2</v>
      </c>
      <c r="H3" s="175" t="s">
        <v>623</v>
      </c>
      <c r="I3" s="175" t="s">
        <v>3</v>
      </c>
      <c r="J3" s="175" t="s">
        <v>624</v>
      </c>
      <c r="K3" s="175" t="s">
        <v>4</v>
      </c>
    </row>
    <row r="4" spans="1:11" ht="15" customHeight="1">
      <c r="A4" s="108"/>
      <c r="B4" s="108" t="s">
        <v>75</v>
      </c>
      <c r="C4" s="108" t="s">
        <v>76</v>
      </c>
      <c r="D4" s="108" t="s">
        <v>77</v>
      </c>
      <c r="E4" s="108" t="s">
        <v>78</v>
      </c>
      <c r="F4" s="175"/>
      <c r="G4" s="175"/>
      <c r="H4" s="175"/>
      <c r="I4" s="175"/>
      <c r="J4" s="175"/>
      <c r="K4" s="175"/>
    </row>
    <row r="5" spans="1:11" ht="59.25">
      <c r="A5" s="108"/>
      <c r="B5" s="108" t="s">
        <v>79</v>
      </c>
      <c r="C5" s="108" t="s">
        <v>80</v>
      </c>
      <c r="D5" s="108" t="s">
        <v>1027</v>
      </c>
      <c r="E5" s="108" t="s">
        <v>1028</v>
      </c>
      <c r="F5" s="175"/>
      <c r="G5" s="108" t="s">
        <v>48</v>
      </c>
      <c r="H5" s="108" t="s">
        <v>49</v>
      </c>
      <c r="I5" s="108" t="s">
        <v>51</v>
      </c>
      <c r="J5" s="108" t="s">
        <v>52</v>
      </c>
      <c r="K5" s="175"/>
    </row>
    <row r="6" spans="1:11" ht="15" customHeight="1">
      <c r="A6" s="98" t="s">
        <v>10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57.75" customHeight="1">
      <c r="A7" s="241">
        <v>1</v>
      </c>
      <c r="B7" s="419" t="s">
        <v>541</v>
      </c>
      <c r="C7" s="420" t="s">
        <v>902</v>
      </c>
      <c r="D7" s="421" t="s">
        <v>189</v>
      </c>
      <c r="E7" s="420" t="s">
        <v>542</v>
      </c>
      <c r="F7" s="358" t="s">
        <v>82</v>
      </c>
      <c r="G7" s="259">
        <v>8</v>
      </c>
      <c r="H7" s="259">
        <v>7</v>
      </c>
      <c r="I7" s="259">
        <v>8</v>
      </c>
      <c r="J7" s="259">
        <v>2</v>
      </c>
      <c r="K7" s="259">
        <v>21</v>
      </c>
    </row>
    <row r="8" spans="1:11" ht="57.75" customHeight="1">
      <c r="A8" s="360">
        <v>2</v>
      </c>
      <c r="B8" s="419" t="s">
        <v>895</v>
      </c>
      <c r="C8" s="420" t="s">
        <v>903</v>
      </c>
      <c r="D8" s="421" t="s">
        <v>196</v>
      </c>
      <c r="E8" s="420" t="s">
        <v>543</v>
      </c>
      <c r="F8" s="358" t="s">
        <v>82</v>
      </c>
      <c r="G8" s="112">
        <v>12</v>
      </c>
      <c r="H8" s="112">
        <v>12</v>
      </c>
      <c r="I8" s="112">
        <v>23</v>
      </c>
      <c r="J8" s="112">
        <v>19</v>
      </c>
      <c r="K8" s="112">
        <v>15</v>
      </c>
    </row>
    <row r="9" spans="1:11" ht="45" customHeight="1">
      <c r="A9" s="241">
        <v>3</v>
      </c>
      <c r="B9" s="419" t="s">
        <v>899</v>
      </c>
      <c r="C9" s="419" t="s">
        <v>900</v>
      </c>
      <c r="D9" s="243" t="s">
        <v>203</v>
      </c>
      <c r="E9" s="420" t="s">
        <v>205</v>
      </c>
      <c r="F9" s="358" t="s">
        <v>82</v>
      </c>
      <c r="G9" s="218">
        <v>14</v>
      </c>
      <c r="H9" s="218">
        <v>13</v>
      </c>
      <c r="I9" s="218">
        <v>23</v>
      </c>
      <c r="J9" s="218">
        <v>14</v>
      </c>
      <c r="K9" s="218">
        <v>7</v>
      </c>
    </row>
    <row r="10" spans="1:11" ht="45" customHeight="1">
      <c r="A10" s="241">
        <v>4</v>
      </c>
      <c r="B10" s="419" t="s">
        <v>898</v>
      </c>
      <c r="C10" s="420" t="s">
        <v>904</v>
      </c>
      <c r="D10" s="421" t="s">
        <v>209</v>
      </c>
      <c r="E10" s="420" t="s">
        <v>211</v>
      </c>
      <c r="F10" s="358" t="s">
        <v>82</v>
      </c>
      <c r="G10" s="112">
        <v>5</v>
      </c>
      <c r="H10" s="112">
        <v>4</v>
      </c>
      <c r="I10" s="112">
        <v>12</v>
      </c>
      <c r="J10" s="112">
        <v>11</v>
      </c>
      <c r="K10" s="112">
        <v>5</v>
      </c>
    </row>
    <row r="11" spans="1:11" ht="45" customHeight="1">
      <c r="A11" s="241">
        <v>5</v>
      </c>
      <c r="B11" s="422" t="s">
        <v>897</v>
      </c>
      <c r="C11" s="420" t="s">
        <v>905</v>
      </c>
      <c r="D11" s="421" t="s">
        <v>214</v>
      </c>
      <c r="E11" s="420" t="s">
        <v>544</v>
      </c>
      <c r="F11" s="358" t="s">
        <v>82</v>
      </c>
      <c r="G11" s="423" t="s">
        <v>597</v>
      </c>
      <c r="H11" s="423" t="s">
        <v>560</v>
      </c>
      <c r="I11" s="423" t="s">
        <v>607</v>
      </c>
      <c r="J11" s="423" t="s">
        <v>607</v>
      </c>
      <c r="K11" s="423" t="s">
        <v>595</v>
      </c>
    </row>
    <row r="12" spans="1:11" ht="47.25" customHeight="1">
      <c r="A12" s="241">
        <v>6</v>
      </c>
      <c r="B12" s="419" t="s">
        <v>556</v>
      </c>
      <c r="C12" s="420" t="s">
        <v>906</v>
      </c>
      <c r="D12" s="243" t="s">
        <v>218</v>
      </c>
      <c r="E12" s="420" t="s">
        <v>544</v>
      </c>
      <c r="F12" s="358" t="s">
        <v>82</v>
      </c>
      <c r="G12" s="424" t="s">
        <v>560</v>
      </c>
      <c r="H12" s="424" t="s">
        <v>197</v>
      </c>
      <c r="I12" s="424" t="s">
        <v>588</v>
      </c>
      <c r="J12" s="424" t="s">
        <v>187</v>
      </c>
      <c r="K12" s="424" t="s">
        <v>197</v>
      </c>
    </row>
    <row r="13" spans="1:11" ht="45" customHeight="1">
      <c r="A13" s="241">
        <v>7</v>
      </c>
      <c r="B13" s="419" t="s">
        <v>896</v>
      </c>
      <c r="C13" s="419" t="s">
        <v>907</v>
      </c>
      <c r="D13" s="243" t="s">
        <v>222</v>
      </c>
      <c r="E13" s="420" t="s">
        <v>224</v>
      </c>
      <c r="F13" s="358" t="s">
        <v>82</v>
      </c>
      <c r="G13" s="112">
        <v>26</v>
      </c>
      <c r="H13" s="112">
        <v>20</v>
      </c>
      <c r="I13" s="112">
        <v>13</v>
      </c>
      <c r="J13" s="112">
        <v>13</v>
      </c>
      <c r="K13" s="112">
        <v>7</v>
      </c>
    </row>
    <row r="14" spans="1:11" ht="29.25" customHeight="1">
      <c r="A14" s="175" t="s">
        <v>65</v>
      </c>
      <c r="B14" s="175"/>
      <c r="C14" s="175"/>
      <c r="D14" s="175"/>
      <c r="E14" s="175"/>
      <c r="F14" s="175"/>
      <c r="G14" s="425">
        <f>SUM(G7:G13)</f>
        <v>65</v>
      </c>
      <c r="H14" s="425">
        <f>SUM(H7:H13)</f>
        <v>56</v>
      </c>
      <c r="I14" s="425">
        <f>SUM(I7:I13)</f>
        <v>79</v>
      </c>
      <c r="J14" s="425">
        <f>SUM(J7:J13)</f>
        <v>59</v>
      </c>
      <c r="K14" s="425">
        <f>SUM(K7:K13)</f>
        <v>55</v>
      </c>
    </row>
    <row r="15" spans="1:11" ht="21.75" customHeight="1">
      <c r="A15" s="98" t="s">
        <v>11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</row>
    <row r="16" spans="1:11" ht="43.5" customHeight="1">
      <c r="A16" s="360">
        <v>1</v>
      </c>
      <c r="B16" s="419" t="s">
        <v>541</v>
      </c>
      <c r="C16" s="420" t="s">
        <v>902</v>
      </c>
      <c r="D16" s="421" t="s">
        <v>189</v>
      </c>
      <c r="E16" s="420" t="s">
        <v>542</v>
      </c>
      <c r="F16" s="426" t="s">
        <v>67</v>
      </c>
      <c r="G16" s="397"/>
      <c r="H16" s="329" t="s">
        <v>586</v>
      </c>
      <c r="I16" s="397"/>
      <c r="J16" s="329" t="s">
        <v>182</v>
      </c>
      <c r="K16" s="329" t="s">
        <v>597</v>
      </c>
    </row>
    <row r="17" spans="1:11" s="12" customFormat="1" ht="43.5" customHeight="1">
      <c r="A17" s="360">
        <v>2</v>
      </c>
      <c r="B17" s="419" t="s">
        <v>717</v>
      </c>
      <c r="C17" s="419" t="s">
        <v>901</v>
      </c>
      <c r="D17" s="243" t="s">
        <v>196</v>
      </c>
      <c r="E17" s="420" t="s">
        <v>547</v>
      </c>
      <c r="F17" s="426" t="s">
        <v>67</v>
      </c>
      <c r="G17" s="397"/>
      <c r="H17" s="112">
        <v>10</v>
      </c>
      <c r="I17" s="397"/>
      <c r="J17" s="112">
        <v>4</v>
      </c>
      <c r="K17" s="112">
        <v>26</v>
      </c>
    </row>
    <row r="18" spans="1:11" ht="42" customHeight="1">
      <c r="A18" s="241">
        <v>3</v>
      </c>
      <c r="B18" s="419" t="s">
        <v>895</v>
      </c>
      <c r="C18" s="420" t="s">
        <v>291</v>
      </c>
      <c r="D18" s="421" t="s">
        <v>196</v>
      </c>
      <c r="E18" s="420" t="s">
        <v>543</v>
      </c>
      <c r="F18" s="426" t="s">
        <v>67</v>
      </c>
      <c r="G18" s="397"/>
      <c r="H18" s="112">
        <v>3</v>
      </c>
      <c r="I18" s="397"/>
      <c r="J18" s="112">
        <v>4</v>
      </c>
      <c r="K18" s="112">
        <v>28</v>
      </c>
    </row>
    <row r="19" spans="1:11" s="12" customFormat="1" ht="43.5" customHeight="1">
      <c r="A19" s="360">
        <v>4</v>
      </c>
      <c r="B19" s="112" t="s">
        <v>860</v>
      </c>
      <c r="C19" s="420" t="s">
        <v>861</v>
      </c>
      <c r="D19" s="165" t="s">
        <v>307</v>
      </c>
      <c r="E19" s="112" t="s">
        <v>862</v>
      </c>
      <c r="F19" s="426" t="s">
        <v>67</v>
      </c>
      <c r="G19" s="397"/>
      <c r="H19" s="259">
        <v>9</v>
      </c>
      <c r="I19" s="397"/>
      <c r="J19" s="259">
        <v>1</v>
      </c>
      <c r="K19" s="259">
        <v>26</v>
      </c>
    </row>
    <row r="20" spans="1:11" s="12" customFormat="1" ht="45.75" customHeight="1">
      <c r="A20" s="360">
        <v>5</v>
      </c>
      <c r="B20" s="165" t="s">
        <v>786</v>
      </c>
      <c r="C20" s="165" t="s">
        <v>791</v>
      </c>
      <c r="D20" s="165" t="s">
        <v>327</v>
      </c>
      <c r="E20" s="112" t="s">
        <v>863</v>
      </c>
      <c r="F20" s="426" t="s">
        <v>67</v>
      </c>
      <c r="G20" s="397"/>
      <c r="H20" s="259">
        <v>8</v>
      </c>
      <c r="I20" s="397"/>
      <c r="J20" s="259">
        <v>0</v>
      </c>
      <c r="K20" s="259">
        <v>23</v>
      </c>
    </row>
    <row r="21" spans="1:11" ht="43.5" customHeight="1">
      <c r="A21" s="241">
        <v>6</v>
      </c>
      <c r="B21" s="419" t="s">
        <v>539</v>
      </c>
      <c r="C21" s="419" t="s">
        <v>900</v>
      </c>
      <c r="D21" s="243" t="s">
        <v>203</v>
      </c>
      <c r="E21" s="420" t="s">
        <v>205</v>
      </c>
      <c r="F21" s="426" t="s">
        <v>67</v>
      </c>
      <c r="G21" s="397"/>
      <c r="H21" s="112">
        <v>8</v>
      </c>
      <c r="I21" s="397"/>
      <c r="J21" s="112">
        <v>7</v>
      </c>
      <c r="K21" s="112">
        <v>60</v>
      </c>
    </row>
    <row r="22" spans="1:11" s="12" customFormat="1" ht="43.5" customHeight="1">
      <c r="A22" s="360">
        <v>7</v>
      </c>
      <c r="B22" s="165" t="s">
        <v>738</v>
      </c>
      <c r="C22" s="165" t="s">
        <v>813</v>
      </c>
      <c r="D22" s="165" t="s">
        <v>209</v>
      </c>
      <c r="E22" s="112" t="s">
        <v>211</v>
      </c>
      <c r="F22" s="426" t="s">
        <v>67</v>
      </c>
      <c r="G22" s="397"/>
      <c r="H22" s="259">
        <v>7</v>
      </c>
      <c r="I22" s="397"/>
      <c r="J22" s="259">
        <v>0</v>
      </c>
      <c r="K22" s="259">
        <v>24</v>
      </c>
    </row>
    <row r="23" spans="1:11" s="12" customFormat="1" ht="43.5" customHeight="1">
      <c r="A23" s="241">
        <v>8</v>
      </c>
      <c r="B23" s="419" t="s">
        <v>549</v>
      </c>
      <c r="C23" s="419" t="s">
        <v>554</v>
      </c>
      <c r="D23" s="243" t="s">
        <v>550</v>
      </c>
      <c r="E23" s="420" t="s">
        <v>544</v>
      </c>
      <c r="F23" s="426" t="s">
        <v>67</v>
      </c>
      <c r="G23" s="397"/>
      <c r="H23" s="112">
        <v>24</v>
      </c>
      <c r="I23" s="397"/>
      <c r="J23" s="112">
        <v>10</v>
      </c>
      <c r="K23" s="112">
        <v>147</v>
      </c>
    </row>
    <row r="24" spans="1:11" s="12" customFormat="1" ht="43.5" customHeight="1">
      <c r="A24" s="360">
        <v>9</v>
      </c>
      <c r="B24" s="419" t="s">
        <v>555</v>
      </c>
      <c r="C24" s="419" t="s">
        <v>553</v>
      </c>
      <c r="D24" s="243" t="s">
        <v>455</v>
      </c>
      <c r="E24" s="420" t="s">
        <v>548</v>
      </c>
      <c r="F24" s="426" t="s">
        <v>67</v>
      </c>
      <c r="G24" s="397"/>
      <c r="H24" s="112">
        <v>6</v>
      </c>
      <c r="I24" s="397"/>
      <c r="J24" s="112">
        <v>11</v>
      </c>
      <c r="K24" s="112">
        <v>21</v>
      </c>
    </row>
    <row r="25" spans="1:11" ht="43.5" customHeight="1">
      <c r="A25" s="241">
        <v>10</v>
      </c>
      <c r="B25" s="419" t="s">
        <v>896</v>
      </c>
      <c r="C25" s="419" t="s">
        <v>540</v>
      </c>
      <c r="D25" s="243" t="s">
        <v>222</v>
      </c>
      <c r="E25" s="420" t="s">
        <v>224</v>
      </c>
      <c r="F25" s="358" t="s">
        <v>67</v>
      </c>
      <c r="G25" s="397"/>
      <c r="H25" s="112">
        <v>12</v>
      </c>
      <c r="I25" s="397"/>
      <c r="J25" s="112">
        <v>4</v>
      </c>
      <c r="K25" s="112">
        <v>20</v>
      </c>
    </row>
    <row r="26" spans="1:11" ht="32.25" customHeight="1">
      <c r="A26" s="175" t="s">
        <v>65</v>
      </c>
      <c r="B26" s="175"/>
      <c r="C26" s="175"/>
      <c r="D26" s="175"/>
      <c r="E26" s="175"/>
      <c r="F26" s="175"/>
      <c r="G26" s="397"/>
      <c r="H26" s="427">
        <f>SUM(H16:H25)</f>
        <v>87</v>
      </c>
      <c r="I26" s="397"/>
      <c r="J26" s="427">
        <f>SUM(J16:J25)</f>
        <v>41</v>
      </c>
      <c r="K26" s="427">
        <f>SUM(K16:K25)</f>
        <v>375</v>
      </c>
    </row>
    <row r="27" spans="1:11" ht="20.25" customHeight="1">
      <c r="A27" s="175" t="s">
        <v>12</v>
      </c>
      <c r="B27" s="175"/>
      <c r="C27" s="175"/>
      <c r="D27" s="175"/>
      <c r="E27" s="175"/>
      <c r="F27" s="175"/>
      <c r="G27" s="98"/>
      <c r="H27" s="98"/>
      <c r="I27" s="98"/>
      <c r="J27" s="98"/>
      <c r="K27" s="98"/>
    </row>
    <row r="28" spans="1:11" ht="61.5" customHeight="1">
      <c r="A28" s="97">
        <v>1</v>
      </c>
      <c r="B28" s="420" t="s">
        <v>551</v>
      </c>
      <c r="C28" s="420" t="s">
        <v>552</v>
      </c>
      <c r="D28" s="243" t="s">
        <v>545</v>
      </c>
      <c r="E28" s="420" t="s">
        <v>546</v>
      </c>
      <c r="F28" s="108" t="s">
        <v>91</v>
      </c>
      <c r="G28" s="397"/>
      <c r="H28" s="97">
        <v>7</v>
      </c>
      <c r="I28" s="397"/>
      <c r="J28" s="97">
        <v>0</v>
      </c>
      <c r="K28" s="97">
        <v>3</v>
      </c>
    </row>
    <row r="29" spans="1:11" ht="27.75" customHeight="1">
      <c r="A29" s="181" t="s">
        <v>65</v>
      </c>
      <c r="B29" s="186"/>
      <c r="C29" s="186"/>
      <c r="D29" s="186"/>
      <c r="E29" s="186"/>
      <c r="F29" s="182"/>
      <c r="G29" s="397"/>
      <c r="H29" s="427" t="s">
        <v>186</v>
      </c>
      <c r="I29" s="397"/>
      <c r="J29" s="427" t="s">
        <v>538</v>
      </c>
      <c r="K29" s="427" t="s">
        <v>184</v>
      </c>
    </row>
    <row r="30" spans="1:11" ht="21" customHeight="1">
      <c r="A30" s="428"/>
      <c r="B30" s="428"/>
      <c r="C30" s="428"/>
      <c r="D30" s="428"/>
      <c r="E30" s="428"/>
      <c r="F30" s="428"/>
      <c r="G30" s="428"/>
      <c r="H30" s="428"/>
      <c r="I30" s="428"/>
      <c r="J30" s="428"/>
      <c r="K30" s="428"/>
    </row>
    <row r="31" spans="1:11" ht="21" customHeight="1">
      <c r="A31" s="418" t="s">
        <v>557</v>
      </c>
      <c r="B31" s="418"/>
      <c r="C31" s="418"/>
      <c r="D31" s="418"/>
      <c r="E31" s="428"/>
      <c r="F31" s="428"/>
      <c r="G31" s="428"/>
      <c r="H31" s="428"/>
      <c r="I31" s="428"/>
      <c r="J31" s="428"/>
      <c r="K31" s="428"/>
    </row>
    <row r="32" spans="1:11" ht="14.25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</row>
    <row r="33" spans="1:11" ht="51.75" customHeight="1">
      <c r="A33" s="67" t="s">
        <v>95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1:11" ht="14.25">
      <c r="A34" s="230"/>
      <c r="B34" s="230"/>
      <c r="C34" s="230"/>
      <c r="D34" s="230"/>
      <c r="E34" s="230"/>
      <c r="F34" s="230"/>
      <c r="G34" s="230"/>
      <c r="H34" s="230"/>
      <c r="I34" s="230"/>
      <c r="J34" s="230"/>
      <c r="K34" s="230"/>
    </row>
    <row r="43" spans="1:11">
      <c r="K43" s="28"/>
    </row>
  </sheetData>
  <mergeCells count="19">
    <mergeCell ref="A1:K1"/>
    <mergeCell ref="B2:E2"/>
    <mergeCell ref="G2:H2"/>
    <mergeCell ref="I2:J2"/>
    <mergeCell ref="A14:F14"/>
    <mergeCell ref="I3:I4"/>
    <mergeCell ref="J3:J4"/>
    <mergeCell ref="B3:E3"/>
    <mergeCell ref="F3:F5"/>
    <mergeCell ref="G3:G4"/>
    <mergeCell ref="A33:K33"/>
    <mergeCell ref="A15:K15"/>
    <mergeCell ref="A6:K6"/>
    <mergeCell ref="A31:D31"/>
    <mergeCell ref="K3:K5"/>
    <mergeCell ref="A27:K27"/>
    <mergeCell ref="H3:H4"/>
    <mergeCell ref="A29:F29"/>
    <mergeCell ref="A26:F26"/>
  </mergeCells>
  <phoneticPr fontId="2" type="noConversion"/>
  <pageMargins left="0.72" right="0.17" top="0.2" bottom="0.2" header="0.24" footer="0.17"/>
  <pageSetup paperSize="9" scale="79" firstPageNumber="0" orientation="landscape" r:id="rId1"/>
  <headerFooter alignWithMargins="0"/>
  <colBreaks count="1" manualBreakCount="1">
    <brk id="12" max="1048575" man="1"/>
  </colBreaks>
  <ignoredErrors>
    <ignoredError sqref="A7:B7 A9 A8 D8:F8 A15:K15 A13 D13:F13 A12:B12 A11 D11:F11 A10 D10:F10 D9:F9 A20:E20 A17 D17:E17 A18 C18:E18 A27:K27 A25 C25:G25 A22:E22 A21:B21 D21:E21 D7:K7 D12:F12 A16:B16 D16:E16 I18 I21:K21 I25:J25 I17:J17 A19:E19 I19 I20 A24:E24 A23:E23 I23 G11:K13 A14:F14 A26:G26 I26 G20 G17 G18 G21 G19 G22 G16:K16 G24:J24 G23 I22 A29:K29 A28:G28 I28:J2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21"/>
  <sheetViews>
    <sheetView zoomScaleNormal="100" workbookViewId="0">
      <selection sqref="A1:M21"/>
    </sheetView>
  </sheetViews>
  <sheetFormatPr defaultRowHeight="12"/>
  <cols>
    <col min="1" max="1" width="14.42578125" style="14" customWidth="1"/>
    <col min="2" max="2" width="15.28515625" style="15" customWidth="1"/>
    <col min="3" max="3" width="13.85546875" style="15" customWidth="1"/>
    <col min="4" max="5" width="9.7109375" style="13" customWidth="1"/>
    <col min="6" max="6" width="34.140625" style="15" customWidth="1"/>
    <col min="7" max="7" width="16.140625" style="13" customWidth="1"/>
    <col min="8" max="8" width="14" style="13" customWidth="1"/>
    <col min="9" max="9" width="14.5703125" style="13" customWidth="1"/>
    <col min="10" max="10" width="15.28515625" style="13" customWidth="1"/>
    <col min="11" max="12" width="10.7109375" style="13" customWidth="1"/>
    <col min="13" max="13" width="14.42578125" style="13" customWidth="1"/>
    <col min="14" max="16384" width="9.140625" style="13"/>
  </cols>
  <sheetData>
    <row r="1" spans="1:14" ht="31.5" customHeight="1">
      <c r="A1" s="208" t="s">
        <v>882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45"/>
    </row>
    <row r="2" spans="1:14" ht="27.75" customHeight="1">
      <c r="A2" s="68" t="s">
        <v>156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4" ht="14.25" customHeight="1">
      <c r="A3" s="211">
        <v>1</v>
      </c>
      <c r="B3" s="26">
        <v>2</v>
      </c>
      <c r="C3" s="70">
        <v>3</v>
      </c>
      <c r="D3" s="71">
        <v>4</v>
      </c>
      <c r="E3" s="72"/>
      <c r="F3" s="26">
        <v>5</v>
      </c>
      <c r="G3" s="26">
        <v>6</v>
      </c>
      <c r="H3" s="26">
        <v>7</v>
      </c>
      <c r="I3" s="70">
        <v>8</v>
      </c>
      <c r="J3" s="26">
        <v>9</v>
      </c>
      <c r="K3" s="73">
        <v>10</v>
      </c>
      <c r="L3" s="74"/>
      <c r="M3" s="69">
        <v>11</v>
      </c>
    </row>
    <row r="4" spans="1:14" ht="102" customHeight="1">
      <c r="A4" s="129" t="s">
        <v>989</v>
      </c>
      <c r="B4" s="130" t="s">
        <v>990</v>
      </c>
      <c r="C4" s="130" t="s">
        <v>999</v>
      </c>
      <c r="D4" s="71" t="s">
        <v>16</v>
      </c>
      <c r="E4" s="131"/>
      <c r="F4" s="130" t="s">
        <v>1029</v>
      </c>
      <c r="G4" s="74" t="s">
        <v>1030</v>
      </c>
      <c r="H4" s="74" t="s">
        <v>43</v>
      </c>
      <c r="I4" s="130" t="s">
        <v>17</v>
      </c>
      <c r="J4" s="130" t="s">
        <v>1031</v>
      </c>
      <c r="K4" s="209" t="s">
        <v>18</v>
      </c>
      <c r="L4" s="210"/>
      <c r="M4" s="130" t="s">
        <v>155</v>
      </c>
    </row>
    <row r="5" spans="1:14" ht="22.5" customHeight="1">
      <c r="A5" s="129"/>
      <c r="B5" s="133"/>
      <c r="C5" s="133"/>
      <c r="D5" s="26" t="s">
        <v>48</v>
      </c>
      <c r="E5" s="26" t="s">
        <v>49</v>
      </c>
      <c r="F5" s="133"/>
      <c r="G5" s="74"/>
      <c r="H5" s="74"/>
      <c r="I5" s="133"/>
      <c r="J5" s="133"/>
      <c r="K5" s="26" t="s">
        <v>151</v>
      </c>
      <c r="L5" s="26" t="s">
        <v>152</v>
      </c>
      <c r="M5" s="133"/>
    </row>
    <row r="6" spans="1:14" ht="42.75">
      <c r="A6" s="129"/>
      <c r="B6" s="137"/>
      <c r="C6" s="137"/>
      <c r="D6" s="26" t="s">
        <v>21</v>
      </c>
      <c r="E6" s="26" t="s">
        <v>22</v>
      </c>
      <c r="F6" s="137"/>
      <c r="G6" s="74"/>
      <c r="H6" s="74"/>
      <c r="I6" s="137"/>
      <c r="J6" s="137"/>
      <c r="K6" s="211" t="s">
        <v>153</v>
      </c>
      <c r="L6" s="211" t="s">
        <v>154</v>
      </c>
      <c r="M6" s="137"/>
    </row>
    <row r="7" spans="1:14" ht="57" customHeight="1">
      <c r="A7" s="406"/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29"/>
    </row>
    <row r="8" spans="1:14" ht="49.5" customHeight="1">
      <c r="A8" s="429"/>
      <c r="B8" s="429"/>
      <c r="C8" s="26" t="s">
        <v>83</v>
      </c>
      <c r="D8" s="406"/>
      <c r="E8" s="406"/>
      <c r="F8" s="42"/>
      <c r="G8" s="42"/>
      <c r="H8" s="42"/>
      <c r="I8" s="42"/>
      <c r="J8" s="42"/>
      <c r="K8" s="430"/>
      <c r="L8" s="430"/>
      <c r="M8" s="429"/>
    </row>
    <row r="9" spans="1:14" ht="20.25" customHeight="1">
      <c r="A9" s="42"/>
      <c r="B9" s="42"/>
      <c r="C9" s="42"/>
      <c r="D9" s="431"/>
      <c r="E9" s="431"/>
      <c r="F9" s="42"/>
      <c r="G9" s="42"/>
      <c r="H9" s="42"/>
      <c r="I9" s="42"/>
      <c r="J9" s="42"/>
      <c r="K9" s="430"/>
      <c r="L9" s="430"/>
      <c r="M9" s="429"/>
    </row>
    <row r="10" spans="1:14" ht="14.25">
      <c r="A10" s="212"/>
      <c r="B10" s="429"/>
      <c r="C10" s="429"/>
      <c r="D10" s="429"/>
      <c r="E10" s="429"/>
      <c r="F10" s="429"/>
      <c r="G10" s="429"/>
      <c r="H10" s="429"/>
      <c r="I10" s="429"/>
      <c r="J10" s="429"/>
      <c r="K10" s="429"/>
      <c r="L10" s="429"/>
      <c r="M10" s="429"/>
    </row>
    <row r="11" spans="1:14" ht="14.25">
      <c r="A11" s="155" t="s">
        <v>157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429"/>
    </row>
    <row r="12" spans="1:14" ht="14.25">
      <c r="A12" s="155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429"/>
    </row>
    <row r="13" spans="1:14" ht="14.25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429"/>
    </row>
    <row r="14" spans="1:14" ht="14.25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429"/>
    </row>
    <row r="15" spans="1:14" ht="14.25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429"/>
    </row>
    <row r="16" spans="1:14" ht="14.25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429"/>
    </row>
    <row r="17" spans="1:13" ht="14.25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429"/>
    </row>
    <row r="18" spans="1:13" ht="4.5" customHeight="1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429"/>
    </row>
    <row r="19" spans="1:13" ht="9.75" customHeight="1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429"/>
    </row>
    <row r="20" spans="1:13" ht="3.75" customHeight="1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429"/>
    </row>
    <row r="21" spans="1:13" ht="73.5" hidden="1" customHeight="1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429"/>
    </row>
  </sheetData>
  <mergeCells count="16">
    <mergeCell ref="A1:M1"/>
    <mergeCell ref="A11:L21"/>
    <mergeCell ref="M4:M6"/>
    <mergeCell ref="A2:M2"/>
    <mergeCell ref="H4:H6"/>
    <mergeCell ref="I4:I6"/>
    <mergeCell ref="J4:J6"/>
    <mergeCell ref="K4:L4"/>
    <mergeCell ref="D3:E3"/>
    <mergeCell ref="K3:L3"/>
    <mergeCell ref="A4:A6"/>
    <mergeCell ref="C4:C6"/>
    <mergeCell ref="B4:B6"/>
    <mergeCell ref="D4:E4"/>
    <mergeCell ref="F4:F6"/>
    <mergeCell ref="G4:G6"/>
  </mergeCells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M11"/>
  <sheetViews>
    <sheetView zoomScaleNormal="100" workbookViewId="0">
      <selection activeCell="M22" sqref="M22"/>
    </sheetView>
  </sheetViews>
  <sheetFormatPr defaultRowHeight="12.75"/>
  <cols>
    <col min="1" max="1" width="3.42578125" style="11" bestFit="1" customWidth="1"/>
    <col min="2" max="2" width="15.28515625" style="11" customWidth="1"/>
    <col min="3" max="3" width="14.28515625" style="11" customWidth="1"/>
    <col min="4" max="5" width="16.42578125" style="11" customWidth="1"/>
    <col min="6" max="8" width="13.5703125" style="11" customWidth="1"/>
    <col min="9" max="9" width="20.7109375" style="11" customWidth="1"/>
    <col min="10" max="11" width="9.5703125" style="11" customWidth="1"/>
    <col min="12" max="12" width="10" style="11" customWidth="1"/>
    <col min="13" max="13" width="10.7109375" style="11" customWidth="1"/>
    <col min="14" max="16384" width="9.140625" style="11"/>
  </cols>
  <sheetData>
    <row r="1" spans="1:13" ht="28.5" customHeight="1">
      <c r="A1" s="433" t="s">
        <v>582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</row>
    <row r="2" spans="1:13" s="16" customFormat="1" ht="27" customHeight="1">
      <c r="A2" s="60" t="s">
        <v>158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16.5" customHeight="1">
      <c r="A3" s="108">
        <v>1</v>
      </c>
      <c r="B3" s="175">
        <v>2</v>
      </c>
      <c r="C3" s="175"/>
      <c r="D3" s="88">
        <v>3</v>
      </c>
      <c r="E3" s="175"/>
      <c r="F3" s="175"/>
      <c r="G3" s="181">
        <v>4</v>
      </c>
      <c r="H3" s="182"/>
      <c r="I3" s="83">
        <v>5</v>
      </c>
      <c r="J3" s="83">
        <v>6</v>
      </c>
      <c r="K3" s="83">
        <v>7</v>
      </c>
      <c r="L3" s="83">
        <v>8</v>
      </c>
      <c r="M3" s="83">
        <v>9</v>
      </c>
    </row>
    <row r="4" spans="1:13" ht="108" customHeight="1">
      <c r="A4" s="108" t="s">
        <v>6</v>
      </c>
      <c r="B4" s="175" t="s">
        <v>68</v>
      </c>
      <c r="C4" s="175"/>
      <c r="D4" s="175" t="s">
        <v>96</v>
      </c>
      <c r="E4" s="175"/>
      <c r="F4" s="175"/>
      <c r="G4" s="175" t="s">
        <v>160</v>
      </c>
      <c r="H4" s="175"/>
      <c r="I4" s="98" t="s">
        <v>159</v>
      </c>
      <c r="J4" s="237" t="s">
        <v>69</v>
      </c>
      <c r="K4" s="237" t="s">
        <v>60</v>
      </c>
      <c r="L4" s="237" t="s">
        <v>70</v>
      </c>
      <c r="M4" s="237" t="s">
        <v>92</v>
      </c>
    </row>
    <row r="5" spans="1:13" ht="15" customHeight="1">
      <c r="A5" s="108"/>
      <c r="B5" s="108" t="s">
        <v>75</v>
      </c>
      <c r="C5" s="108" t="s">
        <v>76</v>
      </c>
      <c r="D5" s="108" t="s">
        <v>19</v>
      </c>
      <c r="E5" s="108" t="s">
        <v>20</v>
      </c>
      <c r="F5" s="108" t="s">
        <v>71</v>
      </c>
      <c r="G5" s="108" t="s">
        <v>48</v>
      </c>
      <c r="H5" s="108" t="s">
        <v>49</v>
      </c>
      <c r="I5" s="105"/>
      <c r="J5" s="238"/>
      <c r="K5" s="238"/>
      <c r="L5" s="238"/>
      <c r="M5" s="238"/>
    </row>
    <row r="6" spans="1:13" ht="101.25" customHeight="1">
      <c r="A6" s="108"/>
      <c r="B6" s="108" t="s">
        <v>79</v>
      </c>
      <c r="C6" s="108" t="s">
        <v>80</v>
      </c>
      <c r="D6" s="108" t="s">
        <v>73</v>
      </c>
      <c r="E6" s="108" t="s">
        <v>74</v>
      </c>
      <c r="F6" s="108" t="s">
        <v>1032</v>
      </c>
      <c r="G6" s="434" t="s">
        <v>134</v>
      </c>
      <c r="H6" s="434" t="s">
        <v>133</v>
      </c>
      <c r="I6" s="109"/>
      <c r="J6" s="239"/>
      <c r="K6" s="239"/>
      <c r="L6" s="239"/>
      <c r="M6" s="239"/>
    </row>
    <row r="7" spans="1:13" s="1" customFormat="1" ht="23.25" customHeight="1">
      <c r="A7" s="181" t="s">
        <v>84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</row>
    <row r="8" spans="1:13" s="1" customFormat="1" ht="33.75" customHeight="1">
      <c r="A8" s="397"/>
      <c r="B8" s="397"/>
      <c r="C8" s="397"/>
      <c r="D8" s="397"/>
      <c r="E8" s="397"/>
      <c r="F8" s="397"/>
      <c r="G8" s="397"/>
      <c r="H8" s="397"/>
      <c r="I8" s="397"/>
      <c r="J8" s="397"/>
      <c r="K8" s="397"/>
      <c r="L8" s="397"/>
      <c r="M8" s="397"/>
    </row>
    <row r="9" spans="1:13" ht="17.25" customHeight="1">
      <c r="A9" s="245"/>
      <c r="B9" s="245"/>
      <c r="C9" s="245"/>
      <c r="D9" s="245"/>
      <c r="E9" s="245"/>
      <c r="F9" s="245"/>
      <c r="G9" s="245"/>
      <c r="H9" s="245"/>
      <c r="I9" s="108" t="s">
        <v>65</v>
      </c>
      <c r="J9" s="397"/>
      <c r="K9" s="397"/>
      <c r="L9" s="397"/>
      <c r="M9" s="397"/>
    </row>
    <row r="10" spans="1:13" ht="14.25">
      <c r="A10" s="230"/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</row>
    <row r="11" spans="1:13" ht="30" customHeight="1">
      <c r="A11" s="432" t="s">
        <v>161</v>
      </c>
      <c r="B11" s="432"/>
      <c r="C11" s="432"/>
      <c r="D11" s="432"/>
      <c r="E11" s="432"/>
      <c r="F11" s="432"/>
      <c r="G11" s="432"/>
      <c r="H11" s="432"/>
      <c r="I11" s="432"/>
      <c r="J11" s="432"/>
      <c r="K11" s="432"/>
      <c r="L11" s="432"/>
      <c r="M11" s="432"/>
    </row>
  </sheetData>
  <mergeCells count="15">
    <mergeCell ref="A1:M1"/>
    <mergeCell ref="A11:M11"/>
    <mergeCell ref="L4:L6"/>
    <mergeCell ref="M4:M6"/>
    <mergeCell ref="A2:M2"/>
    <mergeCell ref="A7:M7"/>
    <mergeCell ref="B3:C3"/>
    <mergeCell ref="D3:F3"/>
    <mergeCell ref="G3:H3"/>
    <mergeCell ref="B4:C4"/>
    <mergeCell ref="D4:F4"/>
    <mergeCell ref="G4:H4"/>
    <mergeCell ref="I4:I6"/>
    <mergeCell ref="J4:J6"/>
    <mergeCell ref="K4:K6"/>
  </mergeCells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205"/>
  <sheetViews>
    <sheetView zoomScale="90" zoomScaleNormal="90" workbookViewId="0">
      <selection sqref="A1:N66"/>
    </sheetView>
  </sheetViews>
  <sheetFormatPr defaultRowHeight="12.75"/>
  <cols>
    <col min="1" max="1" width="16.28515625" style="1" customWidth="1"/>
    <col min="2" max="3" width="20.85546875" style="1" customWidth="1"/>
    <col min="4" max="4" width="11.28515625" style="18" customWidth="1"/>
    <col min="5" max="5" width="10.7109375" style="1" customWidth="1"/>
    <col min="6" max="6" width="19.42578125" style="1" customWidth="1"/>
    <col min="7" max="7" width="16.42578125" style="1" customWidth="1"/>
    <col min="8" max="8" width="18.85546875" style="1" customWidth="1"/>
    <col min="9" max="9" width="26.42578125" style="1" customWidth="1"/>
    <col min="10" max="10" width="32.42578125" style="1" customWidth="1"/>
    <col min="11" max="11" width="27" style="1" customWidth="1"/>
    <col min="12" max="12" width="16" style="1" customWidth="1"/>
    <col min="13" max="14" width="17.85546875" style="1" customWidth="1"/>
    <col min="15" max="16384" width="9.140625" style="1"/>
  </cols>
  <sheetData>
    <row r="1" spans="1:14" ht="27" customHeight="1">
      <c r="A1" s="120" t="s">
        <v>859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2"/>
    </row>
    <row r="2" spans="1:14" ht="15" customHeight="1">
      <c r="A2" s="123">
        <v>1</v>
      </c>
      <c r="B2" s="124">
        <v>2</v>
      </c>
      <c r="C2" s="125">
        <v>3</v>
      </c>
      <c r="D2" s="126">
        <v>4</v>
      </c>
      <c r="E2" s="127"/>
      <c r="F2" s="128">
        <v>5</v>
      </c>
      <c r="G2" s="128">
        <v>6</v>
      </c>
      <c r="H2" s="128">
        <v>7</v>
      </c>
      <c r="I2" s="128">
        <v>8</v>
      </c>
      <c r="J2" s="128">
        <v>9</v>
      </c>
      <c r="K2" s="128">
        <v>10</v>
      </c>
      <c r="L2" s="128">
        <v>11</v>
      </c>
      <c r="M2" s="128">
        <v>12</v>
      </c>
      <c r="N2" s="128">
        <v>13</v>
      </c>
    </row>
    <row r="3" spans="1:14" ht="80.099999999999994" customHeight="1">
      <c r="A3" s="129" t="s">
        <v>989</v>
      </c>
      <c r="B3" s="129" t="s">
        <v>990</v>
      </c>
      <c r="C3" s="130" t="s">
        <v>999</v>
      </c>
      <c r="D3" s="71" t="s">
        <v>992</v>
      </c>
      <c r="E3" s="131"/>
      <c r="F3" s="132" t="s">
        <v>1000</v>
      </c>
      <c r="G3" s="132" t="s">
        <v>1001</v>
      </c>
      <c r="H3" s="132" t="s">
        <v>1002</v>
      </c>
      <c r="I3" s="132" t="s">
        <v>14</v>
      </c>
      <c r="J3" s="132" t="s">
        <v>15</v>
      </c>
      <c r="K3" s="132" t="s">
        <v>0</v>
      </c>
      <c r="L3" s="132" t="s">
        <v>1003</v>
      </c>
      <c r="M3" s="132" t="s">
        <v>1004</v>
      </c>
      <c r="N3" s="132" t="s">
        <v>1005</v>
      </c>
    </row>
    <row r="4" spans="1:14" ht="38.25" customHeight="1">
      <c r="A4" s="129"/>
      <c r="B4" s="129"/>
      <c r="C4" s="133"/>
      <c r="D4" s="134" t="s">
        <v>48</v>
      </c>
      <c r="E4" s="135" t="s">
        <v>49</v>
      </c>
      <c r="F4" s="136"/>
      <c r="G4" s="136"/>
      <c r="H4" s="136"/>
      <c r="I4" s="136"/>
      <c r="J4" s="136"/>
      <c r="K4" s="136"/>
      <c r="L4" s="136"/>
      <c r="M4" s="136"/>
      <c r="N4" s="136"/>
    </row>
    <row r="5" spans="1:14" ht="33.75" customHeight="1">
      <c r="A5" s="129"/>
      <c r="B5" s="129"/>
      <c r="C5" s="137"/>
      <c r="D5" s="138" t="s">
        <v>21</v>
      </c>
      <c r="E5" s="139" t="s">
        <v>22</v>
      </c>
      <c r="F5" s="140"/>
      <c r="G5" s="140"/>
      <c r="H5" s="140"/>
      <c r="I5" s="140"/>
      <c r="J5" s="140"/>
      <c r="K5" s="140"/>
      <c r="L5" s="140"/>
      <c r="M5" s="140"/>
      <c r="N5" s="140"/>
    </row>
    <row r="6" spans="1:14" s="12" customFormat="1" ht="33.75" customHeight="1">
      <c r="A6" s="75" t="s">
        <v>619</v>
      </c>
      <c r="B6" s="75" t="s">
        <v>499</v>
      </c>
      <c r="C6" s="76" t="s">
        <v>711</v>
      </c>
      <c r="D6" s="141">
        <v>1</v>
      </c>
      <c r="E6" s="141" t="s">
        <v>495</v>
      </c>
      <c r="F6" s="142" t="s">
        <v>660</v>
      </c>
      <c r="G6" s="141" t="s">
        <v>500</v>
      </c>
      <c r="H6" s="141">
        <v>1601011</v>
      </c>
      <c r="I6" s="143" t="s">
        <v>855</v>
      </c>
      <c r="J6" s="144" t="s">
        <v>713</v>
      </c>
      <c r="K6" s="145" t="s">
        <v>810</v>
      </c>
      <c r="L6" s="144" t="s">
        <v>189</v>
      </c>
      <c r="M6" s="145" t="s">
        <v>272</v>
      </c>
      <c r="N6" s="144" t="s">
        <v>714</v>
      </c>
    </row>
    <row r="7" spans="1:14" s="12" customFormat="1" ht="33.75" customHeight="1">
      <c r="A7" s="78"/>
      <c r="B7" s="78"/>
      <c r="C7" s="79"/>
      <c r="D7" s="77" t="s">
        <v>495</v>
      </c>
      <c r="E7" s="77">
        <v>1</v>
      </c>
      <c r="F7" s="142" t="s">
        <v>661</v>
      </c>
      <c r="G7" s="141" t="s">
        <v>502</v>
      </c>
      <c r="H7" s="141">
        <v>1601011</v>
      </c>
      <c r="I7" s="143" t="s">
        <v>855</v>
      </c>
      <c r="J7" s="144" t="s">
        <v>713</v>
      </c>
      <c r="K7" s="145" t="s">
        <v>810</v>
      </c>
      <c r="L7" s="144" t="s">
        <v>189</v>
      </c>
      <c r="M7" s="144" t="s">
        <v>715</v>
      </c>
      <c r="N7" s="144" t="s">
        <v>714</v>
      </c>
    </row>
    <row r="8" spans="1:14" s="12" customFormat="1" ht="33.75" customHeight="1">
      <c r="A8" s="78"/>
      <c r="B8" s="78"/>
      <c r="C8" s="79"/>
      <c r="D8" s="77" t="s">
        <v>495</v>
      </c>
      <c r="E8" s="77">
        <v>1</v>
      </c>
      <c r="F8" s="142" t="s">
        <v>662</v>
      </c>
      <c r="G8" s="141" t="s">
        <v>504</v>
      </c>
      <c r="H8" s="141">
        <v>1601034</v>
      </c>
      <c r="I8" s="144" t="s">
        <v>750</v>
      </c>
      <c r="J8" s="144" t="s">
        <v>713</v>
      </c>
      <c r="K8" s="145" t="s">
        <v>810</v>
      </c>
      <c r="L8" s="144" t="s">
        <v>189</v>
      </c>
      <c r="M8" s="144" t="s">
        <v>716</v>
      </c>
      <c r="N8" s="144" t="s">
        <v>714</v>
      </c>
    </row>
    <row r="9" spans="1:14" s="12" customFormat="1" ht="33.75" customHeight="1">
      <c r="A9" s="78"/>
      <c r="B9" s="78"/>
      <c r="C9" s="79"/>
      <c r="D9" s="77">
        <v>1</v>
      </c>
      <c r="E9" s="77" t="s">
        <v>495</v>
      </c>
      <c r="F9" s="146" t="s">
        <v>664</v>
      </c>
      <c r="G9" s="141" t="s">
        <v>501</v>
      </c>
      <c r="H9" s="147">
        <v>1602034</v>
      </c>
      <c r="I9" s="143" t="s">
        <v>751</v>
      </c>
      <c r="J9" s="144" t="s">
        <v>717</v>
      </c>
      <c r="K9" s="144" t="s">
        <v>806</v>
      </c>
      <c r="L9" s="144" t="s">
        <v>261</v>
      </c>
      <c r="M9" s="144" t="s">
        <v>296</v>
      </c>
      <c r="N9" s="144" t="s">
        <v>714</v>
      </c>
    </row>
    <row r="10" spans="1:14" s="12" customFormat="1" ht="33.75" customHeight="1">
      <c r="A10" s="78"/>
      <c r="B10" s="78"/>
      <c r="C10" s="79"/>
      <c r="D10" s="77" t="s">
        <v>495</v>
      </c>
      <c r="E10" s="77">
        <v>1</v>
      </c>
      <c r="F10" s="146" t="s">
        <v>665</v>
      </c>
      <c r="G10" s="141" t="s">
        <v>505</v>
      </c>
      <c r="H10" s="147">
        <v>1602034</v>
      </c>
      <c r="I10" s="143" t="s">
        <v>752</v>
      </c>
      <c r="J10" s="144" t="s">
        <v>717</v>
      </c>
      <c r="K10" s="144" t="s">
        <v>806</v>
      </c>
      <c r="L10" s="144" t="s">
        <v>261</v>
      </c>
      <c r="M10" s="144" t="s">
        <v>402</v>
      </c>
      <c r="N10" s="144" t="s">
        <v>714</v>
      </c>
    </row>
    <row r="11" spans="1:14" s="12" customFormat="1" ht="33.75" customHeight="1">
      <c r="A11" s="78"/>
      <c r="B11" s="78"/>
      <c r="C11" s="79"/>
      <c r="D11" s="77" t="s">
        <v>495</v>
      </c>
      <c r="E11" s="77">
        <v>1</v>
      </c>
      <c r="F11" s="146" t="s">
        <v>666</v>
      </c>
      <c r="G11" s="141" t="s">
        <v>508</v>
      </c>
      <c r="H11" s="147">
        <v>1602044</v>
      </c>
      <c r="I11" s="143" t="s">
        <v>753</v>
      </c>
      <c r="J11" s="144" t="s">
        <v>717</v>
      </c>
      <c r="K11" s="144" t="s">
        <v>806</v>
      </c>
      <c r="L11" s="144" t="s">
        <v>261</v>
      </c>
      <c r="M11" s="144" t="s">
        <v>718</v>
      </c>
      <c r="N11" s="144" t="s">
        <v>714</v>
      </c>
    </row>
    <row r="12" spans="1:14" s="12" customFormat="1" ht="39.75" customHeight="1">
      <c r="A12" s="78"/>
      <c r="B12" s="78"/>
      <c r="C12" s="79"/>
      <c r="D12" s="77">
        <v>1</v>
      </c>
      <c r="E12" s="77" t="s">
        <v>495</v>
      </c>
      <c r="F12" s="146" t="s">
        <v>667</v>
      </c>
      <c r="G12" s="141" t="s">
        <v>503</v>
      </c>
      <c r="H12" s="147">
        <v>1603011</v>
      </c>
      <c r="I12" s="143" t="s">
        <v>754</v>
      </c>
      <c r="J12" s="144" t="s">
        <v>748</v>
      </c>
      <c r="K12" s="144" t="s">
        <v>807</v>
      </c>
      <c r="L12" s="144" t="s">
        <v>196</v>
      </c>
      <c r="M12" s="144" t="s">
        <v>719</v>
      </c>
      <c r="N12" s="144" t="s">
        <v>714</v>
      </c>
    </row>
    <row r="13" spans="1:14" s="12" customFormat="1" ht="42.75">
      <c r="A13" s="78"/>
      <c r="B13" s="78"/>
      <c r="C13" s="79"/>
      <c r="D13" s="77" t="s">
        <v>495</v>
      </c>
      <c r="E13" s="77">
        <v>1</v>
      </c>
      <c r="F13" s="146" t="s">
        <v>668</v>
      </c>
      <c r="G13" s="141" t="s">
        <v>509</v>
      </c>
      <c r="H13" s="147">
        <v>1603011</v>
      </c>
      <c r="I13" s="143" t="s">
        <v>757</v>
      </c>
      <c r="J13" s="144" t="s">
        <v>748</v>
      </c>
      <c r="K13" s="144" t="s">
        <v>807</v>
      </c>
      <c r="L13" s="144" t="s">
        <v>196</v>
      </c>
      <c r="M13" s="144" t="s">
        <v>720</v>
      </c>
      <c r="N13" s="144" t="s">
        <v>714</v>
      </c>
    </row>
    <row r="14" spans="1:14" s="12" customFormat="1" ht="37.5" customHeight="1">
      <c r="A14" s="78"/>
      <c r="B14" s="78"/>
      <c r="C14" s="79"/>
      <c r="D14" s="77" t="s">
        <v>495</v>
      </c>
      <c r="E14" s="77">
        <v>1</v>
      </c>
      <c r="F14" s="146" t="s">
        <v>669</v>
      </c>
      <c r="G14" s="141" t="s">
        <v>510</v>
      </c>
      <c r="H14" s="147">
        <v>1603011</v>
      </c>
      <c r="I14" s="143" t="s">
        <v>755</v>
      </c>
      <c r="J14" s="144" t="s">
        <v>748</v>
      </c>
      <c r="K14" s="144" t="s">
        <v>807</v>
      </c>
      <c r="L14" s="144" t="s">
        <v>196</v>
      </c>
      <c r="M14" s="144" t="s">
        <v>721</v>
      </c>
      <c r="N14" s="144" t="s">
        <v>714</v>
      </c>
    </row>
    <row r="15" spans="1:14" s="12" customFormat="1" ht="42.75">
      <c r="A15" s="78"/>
      <c r="B15" s="78"/>
      <c r="C15" s="79"/>
      <c r="D15" s="77" t="s">
        <v>495</v>
      </c>
      <c r="E15" s="77">
        <v>1</v>
      </c>
      <c r="F15" s="146" t="s">
        <v>670</v>
      </c>
      <c r="G15" s="141" t="s">
        <v>512</v>
      </c>
      <c r="H15" s="147">
        <v>1603052</v>
      </c>
      <c r="I15" s="143" t="s">
        <v>758</v>
      </c>
      <c r="J15" s="144" t="s">
        <v>748</v>
      </c>
      <c r="K15" s="144" t="s">
        <v>807</v>
      </c>
      <c r="L15" s="144" t="s">
        <v>196</v>
      </c>
      <c r="M15" s="144" t="s">
        <v>722</v>
      </c>
      <c r="N15" s="144" t="s">
        <v>714</v>
      </c>
    </row>
    <row r="16" spans="1:14" s="12" customFormat="1" ht="33.75" customHeight="1">
      <c r="A16" s="78"/>
      <c r="B16" s="78"/>
      <c r="C16" s="79"/>
      <c r="D16" s="77">
        <v>1</v>
      </c>
      <c r="E16" s="77" t="s">
        <v>495</v>
      </c>
      <c r="F16" s="142" t="s">
        <v>671</v>
      </c>
      <c r="G16" s="141" t="s">
        <v>506</v>
      </c>
      <c r="H16" s="141">
        <v>1604024</v>
      </c>
      <c r="I16" s="144" t="s">
        <v>756</v>
      </c>
      <c r="J16" s="144" t="s">
        <v>749</v>
      </c>
      <c r="K16" s="144" t="s">
        <v>808</v>
      </c>
      <c r="L16" s="144" t="s">
        <v>307</v>
      </c>
      <c r="M16" s="144" t="s">
        <v>723</v>
      </c>
      <c r="N16" s="144" t="s">
        <v>724</v>
      </c>
    </row>
    <row r="17" spans="1:14" s="12" customFormat="1" ht="33.75" customHeight="1">
      <c r="A17" s="78"/>
      <c r="B17" s="78"/>
      <c r="C17" s="79"/>
      <c r="D17" s="77" t="s">
        <v>495</v>
      </c>
      <c r="E17" s="77">
        <v>1</v>
      </c>
      <c r="F17" s="142" t="s">
        <v>672</v>
      </c>
      <c r="G17" s="142" t="s">
        <v>658</v>
      </c>
      <c r="H17" s="141">
        <v>1604024</v>
      </c>
      <c r="I17" s="144" t="s">
        <v>759</v>
      </c>
      <c r="J17" s="144" t="s">
        <v>788</v>
      </c>
      <c r="K17" s="144" t="s">
        <v>808</v>
      </c>
      <c r="L17" s="144" t="s">
        <v>307</v>
      </c>
      <c r="M17" s="144" t="s">
        <v>725</v>
      </c>
      <c r="N17" s="144" t="s">
        <v>724</v>
      </c>
    </row>
    <row r="18" spans="1:14" s="12" customFormat="1" ht="33.75" customHeight="1">
      <c r="A18" s="78"/>
      <c r="B18" s="78"/>
      <c r="C18" s="79"/>
      <c r="D18" s="77" t="s">
        <v>495</v>
      </c>
      <c r="E18" s="77">
        <v>1</v>
      </c>
      <c r="F18" s="142" t="s">
        <v>673</v>
      </c>
      <c r="G18" s="141" t="s">
        <v>514</v>
      </c>
      <c r="H18" s="141">
        <v>1604044</v>
      </c>
      <c r="I18" s="143" t="s">
        <v>760</v>
      </c>
      <c r="J18" s="144" t="s">
        <v>549</v>
      </c>
      <c r="K18" s="148" t="s">
        <v>811</v>
      </c>
      <c r="L18" s="144" t="s">
        <v>550</v>
      </c>
      <c r="M18" s="144" t="s">
        <v>428</v>
      </c>
      <c r="N18" s="144" t="s">
        <v>714</v>
      </c>
    </row>
    <row r="19" spans="1:14" s="12" customFormat="1" ht="33.75" customHeight="1">
      <c r="A19" s="78"/>
      <c r="B19" s="78"/>
      <c r="C19" s="79"/>
      <c r="D19" s="77" t="s">
        <v>495</v>
      </c>
      <c r="E19" s="77">
        <v>1</v>
      </c>
      <c r="F19" s="142" t="s">
        <v>707</v>
      </c>
      <c r="G19" s="141" t="s">
        <v>515</v>
      </c>
      <c r="H19" s="142" t="s">
        <v>674</v>
      </c>
      <c r="I19" s="143" t="s">
        <v>761</v>
      </c>
      <c r="J19" s="144" t="s">
        <v>788</v>
      </c>
      <c r="K19" s="144" t="s">
        <v>808</v>
      </c>
      <c r="L19" s="144" t="s">
        <v>307</v>
      </c>
      <c r="M19" s="144" t="s">
        <v>269</v>
      </c>
      <c r="N19" s="144" t="s">
        <v>724</v>
      </c>
    </row>
    <row r="20" spans="1:14" s="12" customFormat="1" ht="33.75" customHeight="1">
      <c r="A20" s="78"/>
      <c r="B20" s="78"/>
      <c r="C20" s="79"/>
      <c r="D20" s="77">
        <v>1</v>
      </c>
      <c r="E20" s="77" t="s">
        <v>495</v>
      </c>
      <c r="F20" s="146" t="s">
        <v>676</v>
      </c>
      <c r="G20" s="141" t="s">
        <v>507</v>
      </c>
      <c r="H20" s="147">
        <v>1605024</v>
      </c>
      <c r="I20" s="143" t="s">
        <v>762</v>
      </c>
      <c r="J20" s="144" t="s">
        <v>786</v>
      </c>
      <c r="K20" s="144" t="s">
        <v>791</v>
      </c>
      <c r="L20" s="144" t="s">
        <v>327</v>
      </c>
      <c r="M20" s="144" t="s">
        <v>726</v>
      </c>
      <c r="N20" s="144" t="s">
        <v>727</v>
      </c>
    </row>
    <row r="21" spans="1:14" s="12" customFormat="1" ht="33.75" customHeight="1">
      <c r="A21" s="78"/>
      <c r="B21" s="78"/>
      <c r="C21" s="79"/>
      <c r="D21" s="77" t="s">
        <v>495</v>
      </c>
      <c r="E21" s="77">
        <v>1</v>
      </c>
      <c r="F21" s="146" t="s">
        <v>677</v>
      </c>
      <c r="G21" s="141" t="s">
        <v>517</v>
      </c>
      <c r="H21" s="147">
        <v>1605024</v>
      </c>
      <c r="I21" s="143" t="s">
        <v>763</v>
      </c>
      <c r="J21" s="144" t="s">
        <v>786</v>
      </c>
      <c r="K21" s="144" t="s">
        <v>791</v>
      </c>
      <c r="L21" s="144" t="s">
        <v>327</v>
      </c>
      <c r="M21" s="144" t="s">
        <v>728</v>
      </c>
      <c r="N21" s="144" t="s">
        <v>727</v>
      </c>
    </row>
    <row r="22" spans="1:14" s="12" customFormat="1" ht="33.75" customHeight="1">
      <c r="A22" s="78"/>
      <c r="B22" s="78"/>
      <c r="C22" s="79"/>
      <c r="D22" s="77" t="s">
        <v>495</v>
      </c>
      <c r="E22" s="77">
        <v>1</v>
      </c>
      <c r="F22" s="146" t="s">
        <v>678</v>
      </c>
      <c r="G22" s="141" t="s">
        <v>520</v>
      </c>
      <c r="H22" s="147">
        <v>1605054</v>
      </c>
      <c r="I22" s="143" t="s">
        <v>816</v>
      </c>
      <c r="J22" s="144" t="s">
        <v>787</v>
      </c>
      <c r="K22" s="144" t="s">
        <v>791</v>
      </c>
      <c r="L22" s="144" t="s">
        <v>327</v>
      </c>
      <c r="M22" s="144" t="s">
        <v>729</v>
      </c>
      <c r="N22" s="144" t="s">
        <v>727</v>
      </c>
    </row>
    <row r="23" spans="1:14" s="12" customFormat="1" ht="33.75" customHeight="1">
      <c r="A23" s="78"/>
      <c r="B23" s="78"/>
      <c r="C23" s="79"/>
      <c r="D23" s="77">
        <v>1</v>
      </c>
      <c r="E23" s="77" t="s">
        <v>495</v>
      </c>
      <c r="F23" s="142" t="s">
        <v>679</v>
      </c>
      <c r="G23" s="141" t="s">
        <v>511</v>
      </c>
      <c r="H23" s="141">
        <v>1606024</v>
      </c>
      <c r="I23" s="148" t="s">
        <v>764</v>
      </c>
      <c r="J23" s="144" t="s">
        <v>549</v>
      </c>
      <c r="K23" s="148" t="s">
        <v>811</v>
      </c>
      <c r="L23" s="144" t="s">
        <v>550</v>
      </c>
      <c r="M23" s="144" t="s">
        <v>730</v>
      </c>
      <c r="N23" s="144" t="s">
        <v>714</v>
      </c>
    </row>
    <row r="24" spans="1:14" s="12" customFormat="1" ht="33.75" customHeight="1">
      <c r="A24" s="78"/>
      <c r="B24" s="78"/>
      <c r="C24" s="79"/>
      <c r="D24" s="77" t="s">
        <v>495</v>
      </c>
      <c r="E24" s="77">
        <v>1</v>
      </c>
      <c r="F24" s="146" t="s">
        <v>680</v>
      </c>
      <c r="G24" s="141" t="s">
        <v>521</v>
      </c>
      <c r="H24" s="141">
        <v>1606042</v>
      </c>
      <c r="I24" s="143" t="s">
        <v>765</v>
      </c>
      <c r="J24" s="144" t="s">
        <v>549</v>
      </c>
      <c r="K24" s="148" t="s">
        <v>811</v>
      </c>
      <c r="L24" s="144" t="s">
        <v>550</v>
      </c>
      <c r="M24" s="144" t="s">
        <v>431</v>
      </c>
      <c r="N24" s="144" t="s">
        <v>714</v>
      </c>
    </row>
    <row r="25" spans="1:14" s="12" customFormat="1" ht="33.75" customHeight="1">
      <c r="A25" s="78"/>
      <c r="B25" s="78"/>
      <c r="C25" s="79"/>
      <c r="D25" s="77">
        <v>1</v>
      </c>
      <c r="E25" s="77" t="s">
        <v>495</v>
      </c>
      <c r="F25" s="146" t="s">
        <v>681</v>
      </c>
      <c r="G25" s="141" t="s">
        <v>513</v>
      </c>
      <c r="H25" s="147">
        <v>1607054</v>
      </c>
      <c r="I25" s="143" t="s">
        <v>766</v>
      </c>
      <c r="J25" s="144" t="s">
        <v>731</v>
      </c>
      <c r="K25" s="143" t="s">
        <v>809</v>
      </c>
      <c r="L25" s="144" t="s">
        <v>203</v>
      </c>
      <c r="M25" s="144" t="s">
        <v>732</v>
      </c>
      <c r="N25" s="144" t="s">
        <v>714</v>
      </c>
    </row>
    <row r="26" spans="1:14" s="12" customFormat="1" ht="33.75" customHeight="1">
      <c r="A26" s="78"/>
      <c r="B26" s="78"/>
      <c r="C26" s="79"/>
      <c r="D26" s="77" t="s">
        <v>495</v>
      </c>
      <c r="E26" s="77">
        <v>1</v>
      </c>
      <c r="F26" s="146" t="s">
        <v>682</v>
      </c>
      <c r="G26" s="141" t="s">
        <v>522</v>
      </c>
      <c r="H26" s="147">
        <v>1607054</v>
      </c>
      <c r="I26" s="143" t="s">
        <v>766</v>
      </c>
      <c r="J26" s="144" t="s">
        <v>731</v>
      </c>
      <c r="K26" s="143" t="s">
        <v>809</v>
      </c>
      <c r="L26" s="144" t="s">
        <v>203</v>
      </c>
      <c r="M26" s="144" t="s">
        <v>733</v>
      </c>
      <c r="N26" s="144" t="s">
        <v>714</v>
      </c>
    </row>
    <row r="27" spans="1:14" s="12" customFormat="1" ht="33.75" customHeight="1">
      <c r="A27" s="78"/>
      <c r="B27" s="78"/>
      <c r="C27" s="79"/>
      <c r="D27" s="77" t="s">
        <v>495</v>
      </c>
      <c r="E27" s="77">
        <v>1</v>
      </c>
      <c r="F27" s="146" t="s">
        <v>708</v>
      </c>
      <c r="G27" s="141" t="s">
        <v>523</v>
      </c>
      <c r="H27" s="147">
        <v>1607054</v>
      </c>
      <c r="I27" s="143" t="s">
        <v>766</v>
      </c>
      <c r="J27" s="144" t="s">
        <v>731</v>
      </c>
      <c r="K27" s="143" t="s">
        <v>809</v>
      </c>
      <c r="L27" s="144" t="s">
        <v>203</v>
      </c>
      <c r="M27" s="144" t="s">
        <v>734</v>
      </c>
      <c r="N27" s="144" t="s">
        <v>714</v>
      </c>
    </row>
    <row r="28" spans="1:14" s="12" customFormat="1" ht="33.75" customHeight="1">
      <c r="A28" s="78"/>
      <c r="B28" s="78"/>
      <c r="C28" s="79"/>
      <c r="D28" s="77" t="s">
        <v>495</v>
      </c>
      <c r="E28" s="77">
        <v>1</v>
      </c>
      <c r="F28" s="146" t="s">
        <v>683</v>
      </c>
      <c r="G28" s="141" t="s">
        <v>524</v>
      </c>
      <c r="H28" s="147">
        <v>1607014</v>
      </c>
      <c r="I28" s="149" t="s">
        <v>767</v>
      </c>
      <c r="J28" s="144" t="s">
        <v>731</v>
      </c>
      <c r="K28" s="143" t="s">
        <v>809</v>
      </c>
      <c r="L28" s="144" t="s">
        <v>203</v>
      </c>
      <c r="M28" s="144" t="s">
        <v>735</v>
      </c>
      <c r="N28" s="144" t="s">
        <v>714</v>
      </c>
    </row>
    <row r="29" spans="1:14" s="12" customFormat="1" ht="33.75" customHeight="1">
      <c r="A29" s="78"/>
      <c r="B29" s="78"/>
      <c r="C29" s="79"/>
      <c r="D29" s="77" t="s">
        <v>495</v>
      </c>
      <c r="E29" s="77">
        <v>1</v>
      </c>
      <c r="F29" s="146" t="s">
        <v>685</v>
      </c>
      <c r="G29" s="141" t="s">
        <v>525</v>
      </c>
      <c r="H29" s="146" t="s">
        <v>684</v>
      </c>
      <c r="I29" s="143" t="s">
        <v>857</v>
      </c>
      <c r="J29" s="144" t="s">
        <v>731</v>
      </c>
      <c r="K29" s="143" t="s">
        <v>809</v>
      </c>
      <c r="L29" s="144" t="s">
        <v>203</v>
      </c>
      <c r="M29" s="144" t="s">
        <v>736</v>
      </c>
      <c r="N29" s="144" t="s">
        <v>714</v>
      </c>
    </row>
    <row r="30" spans="1:14" s="12" customFormat="1" ht="33.75" customHeight="1">
      <c r="A30" s="78"/>
      <c r="B30" s="78"/>
      <c r="C30" s="79"/>
      <c r="D30" s="77" t="s">
        <v>495</v>
      </c>
      <c r="E30" s="77">
        <v>1</v>
      </c>
      <c r="F30" s="146" t="s">
        <v>686</v>
      </c>
      <c r="G30" s="141" t="s">
        <v>528</v>
      </c>
      <c r="H30" s="147">
        <v>1607074</v>
      </c>
      <c r="I30" s="143" t="s">
        <v>768</v>
      </c>
      <c r="J30" s="144" t="s">
        <v>731</v>
      </c>
      <c r="K30" s="143" t="s">
        <v>809</v>
      </c>
      <c r="L30" s="144" t="s">
        <v>203</v>
      </c>
      <c r="M30" s="144" t="s">
        <v>737</v>
      </c>
      <c r="N30" s="144" t="s">
        <v>714</v>
      </c>
    </row>
    <row r="31" spans="1:14" s="12" customFormat="1" ht="33.75" customHeight="1">
      <c r="A31" s="78"/>
      <c r="B31" s="78"/>
      <c r="C31" s="79"/>
      <c r="D31" s="77">
        <v>1</v>
      </c>
      <c r="E31" s="77" t="s">
        <v>495</v>
      </c>
      <c r="F31" s="142" t="s">
        <v>687</v>
      </c>
      <c r="G31" s="141" t="s">
        <v>516</v>
      </c>
      <c r="H31" s="141">
        <v>1608034</v>
      </c>
      <c r="I31" s="144" t="s">
        <v>769</v>
      </c>
      <c r="J31" s="144" t="s">
        <v>738</v>
      </c>
      <c r="K31" s="144" t="s">
        <v>813</v>
      </c>
      <c r="L31" s="144" t="s">
        <v>209</v>
      </c>
      <c r="M31" s="144" t="s">
        <v>739</v>
      </c>
      <c r="N31" s="144" t="s">
        <v>714</v>
      </c>
    </row>
    <row r="32" spans="1:14" s="12" customFormat="1" ht="33.75" customHeight="1">
      <c r="A32" s="78"/>
      <c r="B32" s="78"/>
      <c r="C32" s="79"/>
      <c r="D32" s="77" t="s">
        <v>495</v>
      </c>
      <c r="E32" s="77">
        <v>1</v>
      </c>
      <c r="F32" s="142" t="s">
        <v>688</v>
      </c>
      <c r="G32" s="141" t="s">
        <v>529</v>
      </c>
      <c r="H32" s="141">
        <v>1608014</v>
      </c>
      <c r="I32" s="143" t="s">
        <v>770</v>
      </c>
      <c r="J32" s="144" t="s">
        <v>738</v>
      </c>
      <c r="K32" s="144" t="s">
        <v>813</v>
      </c>
      <c r="L32" s="144" t="s">
        <v>209</v>
      </c>
      <c r="M32" s="144" t="s">
        <v>740</v>
      </c>
      <c r="N32" s="144" t="s">
        <v>714</v>
      </c>
    </row>
    <row r="33" spans="1:14" s="12" customFormat="1" ht="33.75" customHeight="1">
      <c r="A33" s="78"/>
      <c r="B33" s="78"/>
      <c r="C33" s="79"/>
      <c r="D33" s="77" t="s">
        <v>495</v>
      </c>
      <c r="E33" s="77">
        <v>1</v>
      </c>
      <c r="F33" s="142" t="s">
        <v>689</v>
      </c>
      <c r="G33" s="141" t="s">
        <v>530</v>
      </c>
      <c r="H33" s="141">
        <v>1608044</v>
      </c>
      <c r="I33" s="143" t="s">
        <v>771</v>
      </c>
      <c r="J33" s="144" t="s">
        <v>738</v>
      </c>
      <c r="K33" s="144" t="s">
        <v>813</v>
      </c>
      <c r="L33" s="144" t="s">
        <v>209</v>
      </c>
      <c r="M33" s="144" t="s">
        <v>741</v>
      </c>
      <c r="N33" s="144" t="s">
        <v>714</v>
      </c>
    </row>
    <row r="34" spans="1:14" s="12" customFormat="1" ht="33.75" customHeight="1">
      <c r="A34" s="78"/>
      <c r="B34" s="78"/>
      <c r="C34" s="79"/>
      <c r="D34" s="77">
        <v>1</v>
      </c>
      <c r="E34" s="77" t="s">
        <v>495</v>
      </c>
      <c r="F34" s="146" t="s">
        <v>690</v>
      </c>
      <c r="G34" s="141" t="s">
        <v>518</v>
      </c>
      <c r="H34" s="147">
        <v>1661011</v>
      </c>
      <c r="I34" s="148" t="s">
        <v>772</v>
      </c>
      <c r="J34" s="144" t="s">
        <v>549</v>
      </c>
      <c r="K34" s="148" t="s">
        <v>811</v>
      </c>
      <c r="L34" s="144" t="s">
        <v>550</v>
      </c>
      <c r="M34" s="144" t="s">
        <v>311</v>
      </c>
      <c r="N34" s="144" t="s">
        <v>714</v>
      </c>
    </row>
    <row r="35" spans="1:14" s="12" customFormat="1" ht="33.75" customHeight="1">
      <c r="A35" s="78"/>
      <c r="B35" s="78"/>
      <c r="C35" s="79"/>
      <c r="D35" s="77">
        <v>1</v>
      </c>
      <c r="E35" s="77" t="s">
        <v>495</v>
      </c>
      <c r="F35" s="146" t="s">
        <v>691</v>
      </c>
      <c r="G35" s="141" t="s">
        <v>519</v>
      </c>
      <c r="H35" s="147">
        <v>1661011</v>
      </c>
      <c r="I35" s="143" t="s">
        <v>774</v>
      </c>
      <c r="J35" s="144" t="s">
        <v>549</v>
      </c>
      <c r="K35" s="148" t="s">
        <v>811</v>
      </c>
      <c r="L35" s="144" t="s">
        <v>550</v>
      </c>
      <c r="M35" s="144" t="s">
        <v>363</v>
      </c>
      <c r="N35" s="144" t="s">
        <v>714</v>
      </c>
    </row>
    <row r="36" spans="1:14" s="12" customFormat="1" ht="33.75" customHeight="1">
      <c r="A36" s="78"/>
      <c r="B36" s="78"/>
      <c r="C36" s="79"/>
      <c r="D36" s="77" t="s">
        <v>495</v>
      </c>
      <c r="E36" s="77">
        <v>1</v>
      </c>
      <c r="F36" s="146" t="s">
        <v>817</v>
      </c>
      <c r="G36" s="141" t="s">
        <v>818</v>
      </c>
      <c r="H36" s="147">
        <v>1609032</v>
      </c>
      <c r="I36" s="149" t="s">
        <v>773</v>
      </c>
      <c r="J36" s="144" t="s">
        <v>549</v>
      </c>
      <c r="K36" s="149" t="s">
        <v>811</v>
      </c>
      <c r="L36" s="144" t="s">
        <v>550</v>
      </c>
      <c r="M36" s="144" t="s">
        <v>856</v>
      </c>
      <c r="N36" s="144" t="s">
        <v>714</v>
      </c>
    </row>
    <row r="37" spans="1:14" s="12" customFormat="1" ht="33.75" customHeight="1">
      <c r="A37" s="78"/>
      <c r="B37" s="78"/>
      <c r="C37" s="79"/>
      <c r="D37" s="77" t="s">
        <v>495</v>
      </c>
      <c r="E37" s="77">
        <v>1</v>
      </c>
      <c r="F37" s="146" t="s">
        <v>692</v>
      </c>
      <c r="G37" s="141" t="s">
        <v>531</v>
      </c>
      <c r="H37" s="147">
        <v>1661011</v>
      </c>
      <c r="I37" s="148" t="s">
        <v>772</v>
      </c>
      <c r="J37" s="144" t="s">
        <v>549</v>
      </c>
      <c r="K37" s="148" t="s">
        <v>811</v>
      </c>
      <c r="L37" s="144" t="s">
        <v>550</v>
      </c>
      <c r="M37" s="144" t="s">
        <v>314</v>
      </c>
      <c r="N37" s="144" t="s">
        <v>714</v>
      </c>
    </row>
    <row r="38" spans="1:14" s="12" customFormat="1" ht="33.75" customHeight="1">
      <c r="A38" s="78"/>
      <c r="B38" s="78"/>
      <c r="C38" s="79"/>
      <c r="D38" s="77" t="s">
        <v>495</v>
      </c>
      <c r="E38" s="77">
        <v>1</v>
      </c>
      <c r="F38" s="146" t="s">
        <v>693</v>
      </c>
      <c r="G38" s="141" t="s">
        <v>532</v>
      </c>
      <c r="H38" s="147">
        <v>1661011</v>
      </c>
      <c r="I38" s="148" t="s">
        <v>772</v>
      </c>
      <c r="J38" s="144" t="s">
        <v>549</v>
      </c>
      <c r="K38" s="148" t="s">
        <v>811</v>
      </c>
      <c r="L38" s="144" t="s">
        <v>550</v>
      </c>
      <c r="M38" s="144" t="s">
        <v>317</v>
      </c>
      <c r="N38" s="144" t="s">
        <v>714</v>
      </c>
    </row>
    <row r="39" spans="1:14" s="12" customFormat="1" ht="33.75" customHeight="1">
      <c r="A39" s="78"/>
      <c r="B39" s="78"/>
      <c r="C39" s="79"/>
      <c r="D39" s="77" t="s">
        <v>495</v>
      </c>
      <c r="E39" s="77">
        <v>1</v>
      </c>
      <c r="F39" s="146" t="s">
        <v>694</v>
      </c>
      <c r="G39" s="141" t="s">
        <v>537</v>
      </c>
      <c r="H39" s="147">
        <v>1661011</v>
      </c>
      <c r="I39" s="148" t="s">
        <v>772</v>
      </c>
      <c r="J39" s="144" t="s">
        <v>549</v>
      </c>
      <c r="K39" s="148" t="s">
        <v>811</v>
      </c>
      <c r="L39" s="144" t="s">
        <v>550</v>
      </c>
      <c r="M39" s="144" t="s">
        <v>410</v>
      </c>
      <c r="N39" s="144" t="s">
        <v>714</v>
      </c>
    </row>
    <row r="40" spans="1:14" s="12" customFormat="1" ht="33.75" customHeight="1">
      <c r="A40" s="78"/>
      <c r="B40" s="78"/>
      <c r="C40" s="79"/>
      <c r="D40" s="77" t="s">
        <v>495</v>
      </c>
      <c r="E40" s="77">
        <v>1</v>
      </c>
      <c r="F40" s="146" t="s">
        <v>695</v>
      </c>
      <c r="G40" s="141" t="s">
        <v>533</v>
      </c>
      <c r="H40" s="147">
        <v>1661011</v>
      </c>
      <c r="I40" s="143" t="s">
        <v>775</v>
      </c>
      <c r="J40" s="144" t="s">
        <v>549</v>
      </c>
      <c r="K40" s="148" t="s">
        <v>811</v>
      </c>
      <c r="L40" s="144" t="s">
        <v>550</v>
      </c>
      <c r="M40" s="144" t="s">
        <v>411</v>
      </c>
      <c r="N40" s="144" t="s">
        <v>714</v>
      </c>
    </row>
    <row r="41" spans="1:14" s="12" customFormat="1" ht="33.75" customHeight="1">
      <c r="A41" s="78"/>
      <c r="B41" s="78"/>
      <c r="C41" s="79"/>
      <c r="D41" s="77" t="s">
        <v>495</v>
      </c>
      <c r="E41" s="77">
        <v>1</v>
      </c>
      <c r="F41" s="146" t="s">
        <v>696</v>
      </c>
      <c r="G41" s="141" t="s">
        <v>534</v>
      </c>
      <c r="H41" s="147">
        <v>1609074</v>
      </c>
      <c r="I41" s="143" t="s">
        <v>779</v>
      </c>
      <c r="J41" s="144" t="s">
        <v>549</v>
      </c>
      <c r="K41" s="148" t="s">
        <v>811</v>
      </c>
      <c r="L41" s="144" t="s">
        <v>550</v>
      </c>
      <c r="M41" s="144" t="s">
        <v>742</v>
      </c>
      <c r="N41" s="144" t="s">
        <v>714</v>
      </c>
    </row>
    <row r="42" spans="1:14" s="12" customFormat="1" ht="33.75" customHeight="1">
      <c r="A42" s="78"/>
      <c r="B42" s="78"/>
      <c r="C42" s="79"/>
      <c r="D42" s="77" t="s">
        <v>495</v>
      </c>
      <c r="E42" s="77">
        <v>1</v>
      </c>
      <c r="F42" s="146" t="s">
        <v>697</v>
      </c>
      <c r="G42" s="141" t="s">
        <v>535</v>
      </c>
      <c r="H42" s="147">
        <v>1609084</v>
      </c>
      <c r="I42" s="143" t="s">
        <v>776</v>
      </c>
      <c r="J42" s="144" t="s">
        <v>549</v>
      </c>
      <c r="K42" s="148" t="s">
        <v>811</v>
      </c>
      <c r="L42" s="144" t="s">
        <v>550</v>
      </c>
      <c r="M42" s="144" t="s">
        <v>342</v>
      </c>
      <c r="N42" s="144" t="s">
        <v>714</v>
      </c>
    </row>
    <row r="43" spans="1:14" s="12" customFormat="1" ht="33.75" customHeight="1">
      <c r="A43" s="78"/>
      <c r="B43" s="78"/>
      <c r="C43" s="79"/>
      <c r="D43" s="77" t="s">
        <v>495</v>
      </c>
      <c r="E43" s="77">
        <v>1</v>
      </c>
      <c r="F43" s="146" t="s">
        <v>699</v>
      </c>
      <c r="G43" s="141" t="s">
        <v>536</v>
      </c>
      <c r="H43" s="146" t="s">
        <v>698</v>
      </c>
      <c r="I43" s="143" t="s">
        <v>777</v>
      </c>
      <c r="J43" s="144" t="s">
        <v>549</v>
      </c>
      <c r="K43" s="148" t="s">
        <v>811</v>
      </c>
      <c r="L43" s="144" t="s">
        <v>550</v>
      </c>
      <c r="M43" s="144" t="s">
        <v>743</v>
      </c>
      <c r="N43" s="144" t="s">
        <v>714</v>
      </c>
    </row>
    <row r="44" spans="1:14" s="12" customFormat="1" ht="33.75" customHeight="1">
      <c r="A44" s="78"/>
      <c r="B44" s="78"/>
      <c r="C44" s="79"/>
      <c r="D44" s="77">
        <v>1</v>
      </c>
      <c r="E44" s="77" t="s">
        <v>495</v>
      </c>
      <c r="F44" s="146" t="s">
        <v>701</v>
      </c>
      <c r="G44" s="141" t="s">
        <v>526</v>
      </c>
      <c r="H44" s="147">
        <v>1610044</v>
      </c>
      <c r="I44" s="149" t="s">
        <v>778</v>
      </c>
      <c r="J44" s="143" t="s">
        <v>744</v>
      </c>
      <c r="K44" s="144" t="s">
        <v>812</v>
      </c>
      <c r="L44" s="144" t="s">
        <v>455</v>
      </c>
      <c r="M44" s="144" t="s">
        <v>344</v>
      </c>
      <c r="N44" s="144" t="s">
        <v>724</v>
      </c>
    </row>
    <row r="45" spans="1:14" s="12" customFormat="1" ht="33.75" customHeight="1">
      <c r="A45" s="78"/>
      <c r="B45" s="78"/>
      <c r="C45" s="79"/>
      <c r="D45" s="77" t="s">
        <v>495</v>
      </c>
      <c r="E45" s="77">
        <v>1</v>
      </c>
      <c r="F45" s="146" t="s">
        <v>702</v>
      </c>
      <c r="G45" s="141" t="s">
        <v>626</v>
      </c>
      <c r="H45" s="147">
        <v>1610044</v>
      </c>
      <c r="I45" s="149" t="s">
        <v>780</v>
      </c>
      <c r="J45" s="143" t="s">
        <v>744</v>
      </c>
      <c r="K45" s="144" t="s">
        <v>812</v>
      </c>
      <c r="L45" s="144" t="s">
        <v>455</v>
      </c>
      <c r="M45" s="144" t="s">
        <v>342</v>
      </c>
      <c r="N45" s="144" t="s">
        <v>724</v>
      </c>
    </row>
    <row r="46" spans="1:14" s="12" customFormat="1" ht="33.75" customHeight="1">
      <c r="A46" s="78"/>
      <c r="B46" s="78"/>
      <c r="C46" s="79"/>
      <c r="D46" s="77" t="s">
        <v>495</v>
      </c>
      <c r="E46" s="77">
        <v>1</v>
      </c>
      <c r="F46" s="146" t="s">
        <v>703</v>
      </c>
      <c r="G46" s="141" t="s">
        <v>627</v>
      </c>
      <c r="H46" s="147">
        <v>1610024</v>
      </c>
      <c r="I46" s="143" t="s">
        <v>781</v>
      </c>
      <c r="J46" s="143" t="s">
        <v>744</v>
      </c>
      <c r="K46" s="144" t="s">
        <v>812</v>
      </c>
      <c r="L46" s="144" t="s">
        <v>455</v>
      </c>
      <c r="M46" s="144" t="s">
        <v>745</v>
      </c>
      <c r="N46" s="144" t="s">
        <v>724</v>
      </c>
    </row>
    <row r="47" spans="1:14" s="12" customFormat="1" ht="42.75">
      <c r="A47" s="78"/>
      <c r="B47" s="78"/>
      <c r="C47" s="79"/>
      <c r="D47" s="77">
        <v>1</v>
      </c>
      <c r="E47" s="77" t="s">
        <v>495</v>
      </c>
      <c r="F47" s="146" t="s">
        <v>704</v>
      </c>
      <c r="G47" s="141" t="s">
        <v>527</v>
      </c>
      <c r="H47" s="147">
        <v>1611054</v>
      </c>
      <c r="I47" s="144" t="s">
        <v>782</v>
      </c>
      <c r="J47" s="144" t="s">
        <v>785</v>
      </c>
      <c r="K47" s="144" t="s">
        <v>795</v>
      </c>
      <c r="L47" s="144" t="s">
        <v>222</v>
      </c>
      <c r="M47" s="144" t="s">
        <v>746</v>
      </c>
      <c r="N47" s="144" t="s">
        <v>714</v>
      </c>
    </row>
    <row r="48" spans="1:14" s="12" customFormat="1" ht="42.75">
      <c r="A48" s="78"/>
      <c r="B48" s="78"/>
      <c r="C48" s="79"/>
      <c r="D48" s="77" t="s">
        <v>495</v>
      </c>
      <c r="E48" s="77">
        <v>1</v>
      </c>
      <c r="F48" s="146" t="s">
        <v>705</v>
      </c>
      <c r="G48" s="141" t="s">
        <v>628</v>
      </c>
      <c r="H48" s="147">
        <v>1611054</v>
      </c>
      <c r="I48" s="144" t="s">
        <v>783</v>
      </c>
      <c r="J48" s="144" t="s">
        <v>785</v>
      </c>
      <c r="K48" s="144" t="s">
        <v>782</v>
      </c>
      <c r="L48" s="144" t="s">
        <v>222</v>
      </c>
      <c r="M48" s="144" t="s">
        <v>729</v>
      </c>
      <c r="N48" s="144" t="s">
        <v>714</v>
      </c>
    </row>
    <row r="49" spans="1:14" s="12" customFormat="1" ht="42.75">
      <c r="A49" s="80"/>
      <c r="B49" s="80"/>
      <c r="C49" s="81"/>
      <c r="D49" s="77" t="s">
        <v>495</v>
      </c>
      <c r="E49" s="82">
        <v>1</v>
      </c>
      <c r="F49" s="146" t="s">
        <v>706</v>
      </c>
      <c r="G49" s="141" t="s">
        <v>629</v>
      </c>
      <c r="H49" s="147">
        <v>1611074</v>
      </c>
      <c r="I49" s="143" t="s">
        <v>784</v>
      </c>
      <c r="J49" s="144" t="s">
        <v>785</v>
      </c>
      <c r="K49" s="144" t="s">
        <v>796</v>
      </c>
      <c r="L49" s="144" t="s">
        <v>222</v>
      </c>
      <c r="M49" s="144" t="s">
        <v>747</v>
      </c>
      <c r="N49" s="144" t="s">
        <v>714</v>
      </c>
    </row>
    <row r="50" spans="1:14" ht="40.5" customHeight="1">
      <c r="A50" s="150"/>
      <c r="B50" s="150"/>
      <c r="C50" s="27" t="s">
        <v>83</v>
      </c>
      <c r="D50" s="151">
        <f>SUM(D6:D49)</f>
        <v>12</v>
      </c>
      <c r="E50" s="151">
        <f>SUM(E6:E49)</f>
        <v>32</v>
      </c>
      <c r="F50" s="150"/>
      <c r="G50" s="150"/>
      <c r="H50" s="150"/>
      <c r="I50" s="150"/>
      <c r="J50" s="150"/>
      <c r="K50" s="150"/>
      <c r="L50" s="150"/>
      <c r="M50" s="150"/>
      <c r="N50" s="150"/>
    </row>
    <row r="51" spans="1:14" ht="14.25">
      <c r="A51" s="150"/>
      <c r="B51" s="150"/>
      <c r="C51" s="150"/>
      <c r="D51" s="152"/>
      <c r="E51" s="150"/>
      <c r="F51" s="150"/>
      <c r="G51" s="150"/>
      <c r="H51" s="150"/>
      <c r="I51" s="150"/>
      <c r="J51" s="150"/>
      <c r="K51" s="150"/>
      <c r="L51" s="150"/>
      <c r="M51" s="150"/>
      <c r="N51" s="150"/>
    </row>
    <row r="52" spans="1:14">
      <c r="A52" s="153" t="s">
        <v>125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</row>
    <row r="53" spans="1:14">
      <c r="A53" s="153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</row>
    <row r="54" spans="1:14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</row>
    <row r="55" spans="1:14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</row>
    <row r="56" spans="1:14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</row>
    <row r="57" spans="1:14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</row>
    <row r="58" spans="1:14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</row>
    <row r="59" spans="1:14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</row>
    <row r="60" spans="1:14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</row>
    <row r="61" spans="1:14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</row>
    <row r="62" spans="1:14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</row>
    <row r="63" spans="1:14">
      <c r="A63" s="153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</row>
    <row r="64" spans="1:14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</row>
    <row r="65" spans="1:14">
      <c r="A65" s="153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</row>
    <row r="66" spans="1:14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</row>
    <row r="67" spans="1:14">
      <c r="A67" s="12"/>
      <c r="B67" s="12"/>
      <c r="C67" s="12"/>
      <c r="D67" s="17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pans="1:14">
      <c r="A68" s="12"/>
      <c r="B68" s="12"/>
      <c r="C68" s="12"/>
      <c r="D68" s="17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1:14">
      <c r="A69" s="12"/>
      <c r="B69" s="12"/>
      <c r="C69" s="12"/>
      <c r="D69" s="17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pans="1:14">
      <c r="A70" s="12"/>
      <c r="B70" s="12"/>
      <c r="C70" s="12"/>
      <c r="D70" s="17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spans="1:14">
      <c r="A71" s="12"/>
      <c r="B71" s="12"/>
      <c r="C71" s="12"/>
      <c r="D71" s="17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1:14">
      <c r="A72" s="12"/>
      <c r="B72" s="12"/>
      <c r="C72" s="12"/>
      <c r="D72" s="17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pans="1:14">
      <c r="A73" s="12"/>
      <c r="B73" s="12"/>
      <c r="C73" s="12"/>
      <c r="D73" s="17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1:14">
      <c r="A74" s="12"/>
      <c r="B74" s="12"/>
      <c r="C74" s="12"/>
      <c r="D74" s="17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>
      <c r="A75" s="12"/>
      <c r="B75" s="12"/>
      <c r="C75" s="12"/>
      <c r="D75" s="17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pans="1:14">
      <c r="A76" s="12"/>
      <c r="B76" s="12"/>
      <c r="C76" s="12"/>
      <c r="D76" s="17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pans="1:14">
      <c r="A77" s="12"/>
      <c r="B77" s="12"/>
      <c r="C77" s="12"/>
      <c r="D77" s="17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1:14">
      <c r="A78" s="12"/>
      <c r="B78" s="12"/>
      <c r="C78" s="12"/>
      <c r="D78" s="17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pans="1:14">
      <c r="A79" s="12"/>
      <c r="B79" s="12"/>
      <c r="C79" s="12"/>
      <c r="D79" s="17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1:14">
      <c r="A80" s="12"/>
      <c r="B80" s="12"/>
      <c r="C80" s="12"/>
      <c r="D80" s="17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1:14">
      <c r="A81" s="12"/>
      <c r="B81" s="12"/>
      <c r="C81" s="12"/>
      <c r="D81" s="17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pans="1:14">
      <c r="A82" s="12"/>
      <c r="B82" s="12"/>
      <c r="C82" s="12"/>
      <c r="D82" s="17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pans="1:14">
      <c r="A83" s="12"/>
      <c r="B83" s="12"/>
      <c r="C83" s="12"/>
      <c r="D83" s="17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1:14">
      <c r="A84" s="12"/>
      <c r="B84" s="12"/>
      <c r="C84" s="12"/>
      <c r="D84" s="17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spans="1:14">
      <c r="A85" s="12"/>
      <c r="B85" s="12"/>
      <c r="C85" s="12"/>
      <c r="D85" s="17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1:14">
      <c r="A86" s="12"/>
      <c r="B86" s="12"/>
      <c r="C86" s="12"/>
      <c r="D86" s="17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1:14">
      <c r="A87" s="12"/>
      <c r="B87" s="12"/>
      <c r="C87" s="12"/>
      <c r="D87" s="17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1:14">
      <c r="A88" s="12"/>
      <c r="B88" s="12"/>
      <c r="C88" s="12"/>
      <c r="D88" s="17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1:14">
      <c r="A89" s="12"/>
      <c r="B89" s="12"/>
      <c r="C89" s="12"/>
      <c r="D89" s="17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1:14">
      <c r="A90" s="12"/>
      <c r="B90" s="12"/>
      <c r="C90" s="12"/>
      <c r="D90" s="17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1:14">
      <c r="A91" s="12"/>
      <c r="B91" s="12"/>
      <c r="C91" s="12"/>
      <c r="D91" s="17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1:14">
      <c r="A92" s="12"/>
      <c r="B92" s="12"/>
      <c r="C92" s="12"/>
      <c r="D92" s="17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1:14">
      <c r="A93" s="12"/>
      <c r="B93" s="12"/>
      <c r="C93" s="12"/>
      <c r="D93" s="17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1:14">
      <c r="A94" s="12"/>
      <c r="B94" s="12"/>
      <c r="C94" s="12"/>
      <c r="D94" s="17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spans="1:14">
      <c r="A95" s="12"/>
      <c r="B95" s="12"/>
      <c r="C95" s="12"/>
      <c r="D95" s="17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spans="1:14">
      <c r="A96" s="12"/>
      <c r="B96" s="12"/>
      <c r="C96" s="12"/>
      <c r="D96" s="17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spans="1:14">
      <c r="A97" s="12"/>
      <c r="B97" s="12"/>
      <c r="C97" s="12"/>
      <c r="D97" s="17"/>
      <c r="E97" s="12"/>
      <c r="F97" s="12"/>
      <c r="G97" s="12"/>
      <c r="H97" s="12"/>
      <c r="I97" s="12"/>
      <c r="J97" s="12"/>
      <c r="K97" s="12"/>
      <c r="L97" s="12"/>
      <c r="M97" s="12"/>
      <c r="N97" s="12"/>
    </row>
    <row r="98" spans="1:14">
      <c r="A98" s="12"/>
      <c r="B98" s="12"/>
      <c r="C98" s="12"/>
      <c r="D98" s="17"/>
      <c r="E98" s="12"/>
      <c r="F98" s="12"/>
      <c r="G98" s="12"/>
      <c r="H98" s="12"/>
      <c r="I98" s="12"/>
      <c r="J98" s="12"/>
      <c r="K98" s="12"/>
      <c r="L98" s="12"/>
      <c r="M98" s="12"/>
      <c r="N98" s="12"/>
    </row>
    <row r="99" spans="1:14">
      <c r="A99" s="12"/>
      <c r="B99" s="12"/>
      <c r="C99" s="12"/>
      <c r="D99" s="17"/>
      <c r="E99" s="12"/>
      <c r="F99" s="12"/>
      <c r="G99" s="12"/>
      <c r="H99" s="12"/>
      <c r="I99" s="12"/>
      <c r="J99" s="12"/>
      <c r="K99" s="12"/>
      <c r="L99" s="12"/>
      <c r="M99" s="12"/>
      <c r="N99" s="12"/>
    </row>
    <row r="100" spans="1:14">
      <c r="A100" s="12"/>
      <c r="B100" s="12"/>
      <c r="C100" s="12"/>
      <c r="D100" s="17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spans="1:14">
      <c r="A101" s="12"/>
      <c r="B101" s="12"/>
      <c r="C101" s="12"/>
      <c r="D101" s="17"/>
      <c r="E101" s="12"/>
      <c r="F101" s="12"/>
      <c r="G101" s="12"/>
      <c r="H101" s="12"/>
      <c r="I101" s="12"/>
      <c r="J101" s="12"/>
      <c r="K101" s="12"/>
      <c r="L101" s="12"/>
      <c r="M101" s="12"/>
      <c r="N101" s="12"/>
    </row>
    <row r="102" spans="1:14">
      <c r="A102" s="12"/>
      <c r="B102" s="12"/>
      <c r="C102" s="12"/>
      <c r="D102" s="17"/>
      <c r="E102" s="12"/>
      <c r="F102" s="12"/>
      <c r="G102" s="12"/>
      <c r="H102" s="12"/>
      <c r="I102" s="12"/>
      <c r="J102" s="12"/>
      <c r="K102" s="12"/>
      <c r="L102" s="12"/>
      <c r="M102" s="12"/>
      <c r="N102" s="12"/>
    </row>
    <row r="103" spans="1:14">
      <c r="A103" s="12"/>
      <c r="B103" s="12"/>
      <c r="C103" s="12"/>
      <c r="D103" s="17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pans="1:14">
      <c r="A104" s="12"/>
      <c r="B104" s="12"/>
      <c r="C104" s="12"/>
      <c r="D104" s="17"/>
      <c r="E104" s="12"/>
      <c r="F104" s="12"/>
      <c r="G104" s="12"/>
      <c r="H104" s="12"/>
      <c r="I104" s="12"/>
      <c r="J104" s="12"/>
      <c r="K104" s="12"/>
      <c r="L104" s="12"/>
      <c r="M104" s="12"/>
      <c r="N104" s="12"/>
    </row>
    <row r="105" spans="1:14">
      <c r="A105" s="12"/>
      <c r="B105" s="12"/>
      <c r="C105" s="12"/>
      <c r="D105" s="17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pans="1:14">
      <c r="A106" s="12"/>
      <c r="B106" s="12"/>
      <c r="C106" s="12"/>
      <c r="D106" s="17"/>
      <c r="E106" s="12"/>
      <c r="F106" s="12"/>
      <c r="G106" s="12"/>
      <c r="H106" s="12"/>
      <c r="I106" s="12"/>
      <c r="J106" s="12"/>
      <c r="K106" s="12"/>
      <c r="L106" s="12"/>
      <c r="M106" s="12"/>
      <c r="N106" s="12"/>
    </row>
    <row r="107" spans="1:14">
      <c r="A107" s="12"/>
      <c r="B107" s="12"/>
      <c r="C107" s="12"/>
      <c r="D107" s="17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spans="1:14">
      <c r="A108" s="12"/>
      <c r="B108" s="12"/>
      <c r="C108" s="12"/>
      <c r="D108" s="17"/>
      <c r="E108" s="12"/>
      <c r="F108" s="12"/>
      <c r="G108" s="12"/>
      <c r="H108" s="12"/>
      <c r="I108" s="12"/>
      <c r="J108" s="12"/>
      <c r="K108" s="12"/>
      <c r="L108" s="12"/>
      <c r="M108" s="12"/>
      <c r="N108" s="12"/>
    </row>
    <row r="109" spans="1:14">
      <c r="A109" s="12"/>
      <c r="B109" s="12"/>
      <c r="C109" s="12"/>
      <c r="D109" s="17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 spans="1:14">
      <c r="A110" s="12"/>
      <c r="B110" s="12"/>
      <c r="C110" s="12"/>
      <c r="D110" s="17"/>
      <c r="E110" s="12"/>
      <c r="F110" s="12"/>
      <c r="G110" s="12"/>
      <c r="H110" s="12"/>
      <c r="I110" s="12"/>
      <c r="J110" s="12"/>
      <c r="K110" s="12"/>
      <c r="L110" s="12"/>
      <c r="M110" s="12"/>
      <c r="N110" s="12"/>
    </row>
    <row r="111" spans="1:14">
      <c r="A111" s="12"/>
      <c r="B111" s="12"/>
      <c r="C111" s="12"/>
      <c r="D111" s="17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pans="1:14">
      <c r="A112" s="12"/>
      <c r="B112" s="12"/>
      <c r="C112" s="12"/>
      <c r="D112" s="17"/>
      <c r="E112" s="12"/>
      <c r="F112" s="12"/>
      <c r="G112" s="12"/>
      <c r="H112" s="12"/>
      <c r="I112" s="12"/>
      <c r="J112" s="12"/>
      <c r="K112" s="12"/>
      <c r="L112" s="12"/>
      <c r="M112" s="12"/>
      <c r="N112" s="12"/>
    </row>
    <row r="113" spans="1:14">
      <c r="A113" s="12"/>
      <c r="B113" s="12"/>
      <c r="C113" s="12"/>
      <c r="D113" s="17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spans="1:14">
      <c r="A114" s="12"/>
      <c r="B114" s="12"/>
      <c r="C114" s="12"/>
      <c r="D114" s="17"/>
      <c r="E114" s="12"/>
      <c r="F114" s="12"/>
      <c r="G114" s="12"/>
      <c r="H114" s="12"/>
      <c r="I114" s="12"/>
      <c r="J114" s="12"/>
      <c r="K114" s="12"/>
      <c r="L114" s="12"/>
      <c r="M114" s="12"/>
      <c r="N114" s="12"/>
    </row>
    <row r="115" spans="1:14">
      <c r="A115" s="12"/>
      <c r="B115" s="12"/>
      <c r="C115" s="12"/>
      <c r="D115" s="17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spans="1:14">
      <c r="A116" s="12"/>
      <c r="B116" s="12"/>
      <c r="C116" s="12"/>
      <c r="D116" s="17"/>
      <c r="E116" s="12"/>
      <c r="F116" s="12"/>
      <c r="G116" s="12"/>
      <c r="H116" s="12"/>
      <c r="I116" s="12"/>
      <c r="J116" s="12"/>
      <c r="K116" s="12"/>
      <c r="L116" s="12"/>
      <c r="M116" s="12"/>
      <c r="N116" s="12"/>
    </row>
    <row r="117" spans="1:14">
      <c r="A117" s="12"/>
      <c r="B117" s="12"/>
      <c r="C117" s="12"/>
      <c r="D117" s="17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spans="1:14">
      <c r="A118" s="12"/>
      <c r="B118" s="12"/>
      <c r="C118" s="12"/>
      <c r="D118" s="17"/>
      <c r="E118" s="12"/>
      <c r="F118" s="12"/>
      <c r="G118" s="12"/>
      <c r="H118" s="12"/>
      <c r="I118" s="12"/>
      <c r="J118" s="12"/>
      <c r="K118" s="12"/>
      <c r="L118" s="12"/>
      <c r="M118" s="12"/>
      <c r="N118" s="12"/>
    </row>
    <row r="119" spans="1:14">
      <c r="A119" s="12"/>
      <c r="B119" s="12"/>
      <c r="C119" s="12"/>
      <c r="D119" s="17"/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spans="1:14">
      <c r="A120" s="12"/>
      <c r="B120" s="12"/>
      <c r="C120" s="12"/>
      <c r="D120" s="17"/>
      <c r="E120" s="12"/>
      <c r="F120" s="12"/>
      <c r="G120" s="12"/>
      <c r="H120" s="12"/>
      <c r="I120" s="12"/>
      <c r="J120" s="12"/>
      <c r="K120" s="12"/>
      <c r="L120" s="12"/>
      <c r="M120" s="12"/>
      <c r="N120" s="12"/>
    </row>
    <row r="121" spans="1:14">
      <c r="A121" s="12"/>
      <c r="B121" s="12"/>
      <c r="C121" s="12"/>
      <c r="D121" s="17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pans="1:14">
      <c r="A122" s="12"/>
      <c r="B122" s="12"/>
      <c r="C122" s="12"/>
      <c r="D122" s="17"/>
      <c r="E122" s="12"/>
      <c r="F122" s="12"/>
      <c r="G122" s="12"/>
      <c r="H122" s="12"/>
      <c r="I122" s="12"/>
      <c r="J122" s="12"/>
      <c r="K122" s="12"/>
      <c r="L122" s="12"/>
      <c r="M122" s="12"/>
      <c r="N122" s="12"/>
    </row>
    <row r="123" spans="1:14">
      <c r="A123" s="12"/>
      <c r="B123" s="12"/>
      <c r="C123" s="12"/>
      <c r="D123" s="17"/>
      <c r="E123" s="12"/>
      <c r="F123" s="12"/>
      <c r="G123" s="12"/>
      <c r="H123" s="12"/>
      <c r="I123" s="12"/>
      <c r="J123" s="12"/>
      <c r="K123" s="12"/>
      <c r="L123" s="12"/>
      <c r="M123" s="12"/>
      <c r="N123" s="12"/>
    </row>
    <row r="124" spans="1:14">
      <c r="A124" s="12"/>
      <c r="B124" s="12"/>
      <c r="C124" s="12"/>
      <c r="D124" s="17"/>
      <c r="E124" s="12"/>
      <c r="F124" s="12"/>
      <c r="G124" s="12"/>
      <c r="H124" s="12"/>
      <c r="I124" s="12"/>
      <c r="J124" s="12"/>
      <c r="K124" s="12"/>
      <c r="L124" s="12"/>
      <c r="M124" s="12"/>
      <c r="N124" s="12"/>
    </row>
    <row r="125" spans="1:14">
      <c r="A125" s="12"/>
      <c r="B125" s="12"/>
      <c r="C125" s="12"/>
      <c r="D125" s="17"/>
      <c r="E125" s="12"/>
      <c r="F125" s="12"/>
      <c r="G125" s="12"/>
      <c r="H125" s="12"/>
      <c r="I125" s="12"/>
      <c r="J125" s="12"/>
      <c r="K125" s="12"/>
      <c r="L125" s="12"/>
      <c r="M125" s="12"/>
      <c r="N125" s="12"/>
    </row>
    <row r="126" spans="1:14">
      <c r="A126" s="12"/>
      <c r="B126" s="12"/>
      <c r="C126" s="12"/>
      <c r="D126" s="17"/>
      <c r="E126" s="12"/>
      <c r="F126" s="12"/>
      <c r="G126" s="12"/>
      <c r="H126" s="12"/>
      <c r="I126" s="12"/>
      <c r="J126" s="12"/>
      <c r="K126" s="12"/>
      <c r="L126" s="12"/>
      <c r="M126" s="12"/>
      <c r="N126" s="12"/>
    </row>
    <row r="127" spans="1:14">
      <c r="A127" s="12"/>
      <c r="B127" s="12"/>
      <c r="C127" s="12"/>
      <c r="D127" s="17"/>
      <c r="E127" s="12"/>
      <c r="F127" s="12"/>
      <c r="G127" s="12"/>
      <c r="H127" s="12"/>
      <c r="I127" s="12"/>
      <c r="J127" s="12"/>
      <c r="K127" s="12"/>
      <c r="L127" s="12"/>
      <c r="M127" s="12"/>
      <c r="N127" s="12"/>
    </row>
    <row r="128" spans="1:14">
      <c r="A128" s="12"/>
      <c r="B128" s="12"/>
      <c r="C128" s="12"/>
      <c r="D128" s="17"/>
      <c r="E128" s="12"/>
      <c r="F128" s="12"/>
      <c r="G128" s="12"/>
      <c r="H128" s="12"/>
      <c r="I128" s="12"/>
      <c r="J128" s="12"/>
      <c r="K128" s="12"/>
      <c r="L128" s="12"/>
      <c r="M128" s="12"/>
      <c r="N128" s="12"/>
    </row>
    <row r="129" spans="1:14">
      <c r="A129" s="12"/>
      <c r="B129" s="12"/>
      <c r="C129" s="12"/>
      <c r="D129" s="17"/>
      <c r="E129" s="12"/>
      <c r="F129" s="12"/>
      <c r="G129" s="12"/>
      <c r="H129" s="12"/>
      <c r="I129" s="12"/>
      <c r="J129" s="12"/>
      <c r="K129" s="12"/>
      <c r="L129" s="12"/>
      <c r="M129" s="12"/>
      <c r="N129" s="12"/>
    </row>
    <row r="130" spans="1:14">
      <c r="A130" s="12"/>
      <c r="B130" s="12"/>
      <c r="C130" s="12"/>
      <c r="D130" s="17"/>
      <c r="E130" s="12"/>
      <c r="F130" s="12"/>
      <c r="G130" s="12"/>
      <c r="H130" s="12"/>
      <c r="I130" s="12"/>
      <c r="J130" s="12"/>
      <c r="K130" s="12"/>
      <c r="L130" s="12"/>
      <c r="M130" s="12"/>
      <c r="N130" s="12"/>
    </row>
    <row r="131" spans="1:14">
      <c r="A131" s="12"/>
      <c r="B131" s="12"/>
      <c r="C131" s="12"/>
      <c r="D131" s="17"/>
      <c r="E131" s="12"/>
      <c r="F131" s="12"/>
      <c r="G131" s="12"/>
      <c r="H131" s="12"/>
      <c r="I131" s="12"/>
      <c r="J131" s="12"/>
      <c r="K131" s="12"/>
      <c r="L131" s="12"/>
      <c r="M131" s="12"/>
      <c r="N131" s="12"/>
    </row>
    <row r="132" spans="1:14">
      <c r="A132" s="12"/>
      <c r="B132" s="12"/>
      <c r="C132" s="12"/>
      <c r="D132" s="17"/>
      <c r="E132" s="12"/>
      <c r="F132" s="12"/>
      <c r="G132" s="12"/>
      <c r="H132" s="12"/>
      <c r="I132" s="12"/>
      <c r="J132" s="12"/>
      <c r="K132" s="12"/>
      <c r="L132" s="12"/>
      <c r="M132" s="12"/>
      <c r="N132" s="12"/>
    </row>
    <row r="133" spans="1:14">
      <c r="A133" s="12"/>
      <c r="B133" s="12"/>
      <c r="C133" s="12"/>
      <c r="D133" s="17"/>
      <c r="E133" s="12"/>
      <c r="F133" s="12"/>
      <c r="G133" s="12"/>
      <c r="H133" s="12"/>
      <c r="I133" s="12"/>
      <c r="J133" s="12"/>
      <c r="K133" s="12"/>
      <c r="L133" s="12"/>
      <c r="M133" s="12"/>
      <c r="N133" s="12"/>
    </row>
    <row r="134" spans="1:14">
      <c r="A134" s="12"/>
      <c r="B134" s="12"/>
      <c r="C134" s="12"/>
      <c r="D134" s="17"/>
      <c r="E134" s="12"/>
      <c r="F134" s="12"/>
      <c r="G134" s="12"/>
      <c r="H134" s="12"/>
      <c r="I134" s="12"/>
      <c r="J134" s="12"/>
      <c r="K134" s="12"/>
      <c r="L134" s="12"/>
      <c r="M134" s="12"/>
      <c r="N134" s="12"/>
    </row>
    <row r="135" spans="1:14">
      <c r="A135" s="12"/>
      <c r="B135" s="12"/>
      <c r="C135" s="12"/>
      <c r="D135" s="17"/>
      <c r="E135" s="12"/>
      <c r="F135" s="12"/>
      <c r="G135" s="12"/>
      <c r="H135" s="12"/>
      <c r="I135" s="12"/>
      <c r="J135" s="12"/>
      <c r="K135" s="12"/>
      <c r="L135" s="12"/>
      <c r="M135" s="12"/>
      <c r="N135" s="12"/>
    </row>
    <row r="136" spans="1:14">
      <c r="A136" s="12"/>
      <c r="B136" s="12"/>
      <c r="C136" s="12"/>
      <c r="D136" s="17"/>
      <c r="E136" s="12"/>
      <c r="F136" s="12"/>
      <c r="G136" s="12"/>
      <c r="H136" s="12"/>
      <c r="I136" s="12"/>
      <c r="J136" s="12"/>
      <c r="K136" s="12"/>
      <c r="L136" s="12"/>
      <c r="M136" s="12"/>
      <c r="N136" s="12"/>
    </row>
    <row r="137" spans="1:14">
      <c r="A137" s="12"/>
      <c r="B137" s="12"/>
      <c r="C137" s="12"/>
      <c r="D137" s="17"/>
      <c r="E137" s="12"/>
      <c r="F137" s="12"/>
      <c r="G137" s="12"/>
      <c r="H137" s="12"/>
      <c r="I137" s="12"/>
      <c r="J137" s="12"/>
      <c r="K137" s="12"/>
      <c r="L137" s="12"/>
      <c r="M137" s="12"/>
      <c r="N137" s="12"/>
    </row>
    <row r="138" spans="1:14">
      <c r="A138" s="12"/>
      <c r="B138" s="12"/>
      <c r="C138" s="12"/>
      <c r="D138" s="17"/>
      <c r="E138" s="12"/>
      <c r="F138" s="12"/>
      <c r="G138" s="12"/>
      <c r="H138" s="12"/>
      <c r="I138" s="12"/>
      <c r="J138" s="12"/>
      <c r="K138" s="12"/>
      <c r="L138" s="12"/>
      <c r="M138" s="12"/>
      <c r="N138" s="12"/>
    </row>
    <row r="139" spans="1:14">
      <c r="A139" s="12"/>
      <c r="B139" s="12"/>
      <c r="C139" s="12"/>
      <c r="D139" s="17"/>
      <c r="E139" s="12"/>
      <c r="F139" s="12"/>
      <c r="G139" s="12"/>
      <c r="H139" s="12"/>
      <c r="I139" s="12"/>
      <c r="J139" s="12"/>
      <c r="K139" s="12"/>
      <c r="L139" s="12"/>
      <c r="M139" s="12"/>
      <c r="N139" s="12"/>
    </row>
    <row r="140" spans="1:14">
      <c r="A140" s="12"/>
      <c r="B140" s="12"/>
      <c r="C140" s="12"/>
      <c r="D140" s="17"/>
      <c r="E140" s="12"/>
      <c r="F140" s="12"/>
      <c r="G140" s="12"/>
      <c r="H140" s="12"/>
      <c r="I140" s="12"/>
      <c r="J140" s="12"/>
      <c r="K140" s="12"/>
      <c r="L140" s="12"/>
      <c r="M140" s="12"/>
      <c r="N140" s="12"/>
    </row>
    <row r="141" spans="1:14">
      <c r="A141" s="12"/>
      <c r="B141" s="12"/>
      <c r="C141" s="12"/>
      <c r="D141" s="17"/>
      <c r="E141" s="12"/>
      <c r="F141" s="12"/>
      <c r="G141" s="12"/>
      <c r="H141" s="12"/>
      <c r="I141" s="12"/>
      <c r="J141" s="12"/>
      <c r="K141" s="12"/>
      <c r="L141" s="12"/>
      <c r="M141" s="12"/>
      <c r="N141" s="12"/>
    </row>
    <row r="142" spans="1:14">
      <c r="A142" s="12"/>
      <c r="B142" s="12"/>
      <c r="C142" s="12"/>
      <c r="D142" s="17"/>
      <c r="E142" s="12"/>
      <c r="F142" s="12"/>
      <c r="G142" s="12"/>
      <c r="H142" s="12"/>
      <c r="I142" s="12"/>
      <c r="J142" s="12"/>
      <c r="K142" s="12"/>
      <c r="L142" s="12"/>
      <c r="M142" s="12"/>
      <c r="N142" s="12"/>
    </row>
    <row r="143" spans="1:14">
      <c r="A143" s="12"/>
      <c r="B143" s="12"/>
      <c r="C143" s="12"/>
      <c r="D143" s="17"/>
      <c r="E143" s="12"/>
      <c r="F143" s="12"/>
      <c r="G143" s="12"/>
      <c r="H143" s="12"/>
      <c r="I143" s="12"/>
      <c r="J143" s="12"/>
      <c r="K143" s="12"/>
      <c r="L143" s="12"/>
      <c r="M143" s="12"/>
      <c r="N143" s="12"/>
    </row>
    <row r="144" spans="1:14">
      <c r="A144" s="12"/>
      <c r="B144" s="12"/>
      <c r="C144" s="12"/>
      <c r="D144" s="17"/>
      <c r="E144" s="12"/>
      <c r="F144" s="12"/>
      <c r="G144" s="12"/>
      <c r="H144" s="12"/>
      <c r="I144" s="12"/>
      <c r="J144" s="12"/>
      <c r="K144" s="12"/>
      <c r="L144" s="12"/>
      <c r="M144" s="12"/>
      <c r="N144" s="12"/>
    </row>
    <row r="145" spans="1:14">
      <c r="A145" s="12"/>
      <c r="B145" s="12"/>
      <c r="C145" s="12"/>
      <c r="D145" s="17"/>
      <c r="E145" s="12"/>
      <c r="F145" s="12"/>
      <c r="G145" s="12"/>
      <c r="H145" s="12"/>
      <c r="I145" s="12"/>
      <c r="J145" s="12"/>
      <c r="K145" s="12"/>
      <c r="L145" s="12"/>
      <c r="M145" s="12"/>
      <c r="N145" s="12"/>
    </row>
    <row r="146" spans="1:14">
      <c r="A146" s="12"/>
      <c r="B146" s="12"/>
      <c r="C146" s="12"/>
      <c r="D146" s="17"/>
      <c r="E146" s="12"/>
      <c r="F146" s="12"/>
      <c r="G146" s="12"/>
      <c r="H146" s="12"/>
      <c r="I146" s="12"/>
      <c r="J146" s="12"/>
      <c r="K146" s="12"/>
      <c r="L146" s="12"/>
      <c r="M146" s="12"/>
      <c r="N146" s="12"/>
    </row>
    <row r="147" spans="1:14">
      <c r="A147" s="12"/>
      <c r="B147" s="12"/>
      <c r="C147" s="12"/>
      <c r="D147" s="17"/>
      <c r="E147" s="12"/>
      <c r="F147" s="12"/>
      <c r="G147" s="12"/>
      <c r="H147" s="12"/>
      <c r="I147" s="12"/>
      <c r="J147" s="12"/>
      <c r="K147" s="12"/>
      <c r="L147" s="12"/>
      <c r="M147" s="12"/>
      <c r="N147" s="12"/>
    </row>
    <row r="148" spans="1:14">
      <c r="A148" s="12"/>
      <c r="B148" s="12"/>
      <c r="C148" s="12"/>
      <c r="D148" s="17"/>
      <c r="E148" s="12"/>
      <c r="F148" s="12"/>
      <c r="G148" s="12"/>
      <c r="H148" s="12"/>
      <c r="I148" s="12"/>
      <c r="J148" s="12"/>
      <c r="K148" s="12"/>
      <c r="L148" s="12"/>
      <c r="M148" s="12"/>
      <c r="N148" s="12"/>
    </row>
    <row r="149" spans="1:14">
      <c r="A149" s="12"/>
      <c r="B149" s="12"/>
      <c r="C149" s="12"/>
      <c r="D149" s="17"/>
      <c r="E149" s="12"/>
      <c r="F149" s="12"/>
      <c r="G149" s="12"/>
      <c r="H149" s="12"/>
      <c r="I149" s="12"/>
      <c r="J149" s="12"/>
      <c r="K149" s="12"/>
      <c r="L149" s="12"/>
      <c r="M149" s="12"/>
      <c r="N149" s="12"/>
    </row>
    <row r="150" spans="1:14">
      <c r="A150" s="12"/>
      <c r="B150" s="12"/>
      <c r="C150" s="12"/>
      <c r="D150" s="17"/>
      <c r="E150" s="12"/>
      <c r="F150" s="12"/>
      <c r="G150" s="12"/>
      <c r="H150" s="12"/>
      <c r="I150" s="12"/>
      <c r="J150" s="12"/>
      <c r="K150" s="12"/>
      <c r="L150" s="12"/>
      <c r="M150" s="12"/>
      <c r="N150" s="12"/>
    </row>
    <row r="151" spans="1:14">
      <c r="A151" s="12"/>
      <c r="B151" s="12"/>
      <c r="C151" s="12"/>
      <c r="D151" s="17"/>
      <c r="E151" s="12"/>
      <c r="F151" s="12"/>
      <c r="G151" s="12"/>
      <c r="H151" s="12"/>
      <c r="I151" s="12"/>
      <c r="J151" s="12"/>
      <c r="K151" s="12"/>
      <c r="L151" s="12"/>
      <c r="M151" s="12"/>
      <c r="N151" s="12"/>
    </row>
    <row r="152" spans="1:14">
      <c r="A152" s="12"/>
      <c r="B152" s="12"/>
      <c r="C152" s="12"/>
      <c r="D152" s="17"/>
      <c r="E152" s="12"/>
      <c r="F152" s="12"/>
      <c r="G152" s="12"/>
      <c r="H152" s="12"/>
      <c r="I152" s="12"/>
      <c r="J152" s="12"/>
      <c r="K152" s="12"/>
      <c r="L152" s="12"/>
      <c r="M152" s="12"/>
      <c r="N152" s="12"/>
    </row>
    <row r="153" spans="1:14">
      <c r="A153" s="12"/>
      <c r="B153" s="12"/>
      <c r="C153" s="12"/>
      <c r="D153" s="17"/>
      <c r="E153" s="12"/>
      <c r="F153" s="12"/>
      <c r="G153" s="12"/>
      <c r="H153" s="12"/>
      <c r="I153" s="12"/>
      <c r="J153" s="12"/>
      <c r="K153" s="12"/>
      <c r="L153" s="12"/>
      <c r="M153" s="12"/>
      <c r="N153" s="12"/>
    </row>
    <row r="154" spans="1:14">
      <c r="A154" s="12"/>
      <c r="B154" s="12"/>
      <c r="C154" s="12"/>
      <c r="D154" s="17"/>
      <c r="E154" s="12"/>
      <c r="F154" s="12"/>
      <c r="G154" s="12"/>
      <c r="H154" s="12"/>
      <c r="I154" s="12"/>
      <c r="J154" s="12"/>
      <c r="K154" s="12"/>
      <c r="L154" s="12"/>
      <c r="M154" s="12"/>
      <c r="N154" s="12"/>
    </row>
    <row r="155" spans="1:14">
      <c r="A155" s="12"/>
      <c r="B155" s="12"/>
      <c r="C155" s="12"/>
      <c r="D155" s="17"/>
      <c r="E155" s="12"/>
      <c r="F155" s="12"/>
      <c r="G155" s="12"/>
      <c r="H155" s="12"/>
      <c r="I155" s="12"/>
      <c r="J155" s="12"/>
      <c r="K155" s="12"/>
      <c r="L155" s="12"/>
      <c r="M155" s="12"/>
      <c r="N155" s="12"/>
    </row>
    <row r="156" spans="1:14">
      <c r="A156" s="12"/>
      <c r="B156" s="12"/>
      <c r="C156" s="12"/>
      <c r="D156" s="17"/>
      <c r="E156" s="12"/>
      <c r="F156" s="12"/>
      <c r="G156" s="12"/>
      <c r="H156" s="12"/>
      <c r="I156" s="12"/>
      <c r="J156" s="12"/>
      <c r="K156" s="12"/>
      <c r="L156" s="12"/>
      <c r="M156" s="12"/>
      <c r="N156" s="12"/>
    </row>
    <row r="157" spans="1:14">
      <c r="A157" s="12"/>
      <c r="B157" s="12"/>
      <c r="C157" s="12"/>
      <c r="D157" s="17"/>
      <c r="E157" s="12"/>
      <c r="F157" s="12"/>
      <c r="G157" s="12"/>
      <c r="H157" s="12"/>
      <c r="I157" s="12"/>
      <c r="J157" s="12"/>
      <c r="K157" s="12"/>
      <c r="L157" s="12"/>
      <c r="M157" s="12"/>
      <c r="N157" s="12"/>
    </row>
    <row r="158" spans="1:14">
      <c r="A158" s="12"/>
      <c r="B158" s="12"/>
      <c r="C158" s="12"/>
      <c r="D158" s="17"/>
      <c r="E158" s="12"/>
      <c r="F158" s="12"/>
      <c r="G158" s="12"/>
      <c r="H158" s="12"/>
      <c r="I158" s="12"/>
      <c r="J158" s="12"/>
      <c r="K158" s="12"/>
      <c r="L158" s="12"/>
      <c r="M158" s="12"/>
      <c r="N158" s="12"/>
    </row>
    <row r="159" spans="1:14">
      <c r="A159" s="12"/>
      <c r="B159" s="12"/>
      <c r="C159" s="12"/>
      <c r="D159" s="17"/>
      <c r="E159" s="12"/>
      <c r="F159" s="12"/>
      <c r="G159" s="12"/>
      <c r="H159" s="12"/>
      <c r="I159" s="12"/>
      <c r="J159" s="12"/>
      <c r="K159" s="12"/>
      <c r="L159" s="12"/>
      <c r="M159" s="12"/>
      <c r="N159" s="12"/>
    </row>
    <row r="160" spans="1:14">
      <c r="A160" s="12"/>
      <c r="B160" s="12"/>
      <c r="C160" s="12"/>
      <c r="D160" s="17"/>
      <c r="E160" s="12"/>
      <c r="F160" s="12"/>
      <c r="G160" s="12"/>
      <c r="H160" s="12"/>
      <c r="I160" s="12"/>
      <c r="J160" s="12"/>
      <c r="K160" s="12"/>
      <c r="L160" s="12"/>
      <c r="M160" s="12"/>
      <c r="N160" s="12"/>
    </row>
    <row r="161" spans="1:14">
      <c r="A161" s="12"/>
      <c r="B161" s="12"/>
      <c r="C161" s="12"/>
      <c r="D161" s="17"/>
      <c r="E161" s="12"/>
      <c r="F161" s="12"/>
      <c r="G161" s="12"/>
      <c r="H161" s="12"/>
      <c r="I161" s="12"/>
      <c r="J161" s="12"/>
      <c r="K161" s="12"/>
      <c r="L161" s="12"/>
      <c r="M161" s="12"/>
      <c r="N161" s="12"/>
    </row>
    <row r="162" spans="1:14">
      <c r="A162" s="12"/>
      <c r="B162" s="12"/>
      <c r="C162" s="12"/>
      <c r="D162" s="17"/>
      <c r="E162" s="12"/>
      <c r="F162" s="12"/>
      <c r="G162" s="12"/>
      <c r="H162" s="12"/>
      <c r="I162" s="12"/>
      <c r="J162" s="12"/>
      <c r="K162" s="12"/>
      <c r="L162" s="12"/>
      <c r="M162" s="12"/>
      <c r="N162" s="12"/>
    </row>
    <row r="163" spans="1:14">
      <c r="A163" s="12"/>
      <c r="B163" s="12"/>
      <c r="C163" s="12"/>
      <c r="D163" s="17"/>
      <c r="E163" s="12"/>
      <c r="F163" s="12"/>
      <c r="G163" s="12"/>
      <c r="H163" s="12"/>
      <c r="I163" s="12"/>
      <c r="J163" s="12"/>
      <c r="K163" s="12"/>
      <c r="L163" s="12"/>
      <c r="M163" s="12"/>
      <c r="N163" s="12"/>
    </row>
    <row r="164" spans="1:14">
      <c r="A164" s="12"/>
      <c r="B164" s="12"/>
      <c r="C164" s="12"/>
      <c r="D164" s="17"/>
      <c r="E164" s="12"/>
      <c r="F164" s="12"/>
      <c r="G164" s="12"/>
      <c r="H164" s="12"/>
      <c r="I164" s="12"/>
      <c r="J164" s="12"/>
      <c r="K164" s="12"/>
      <c r="L164" s="12"/>
      <c r="M164" s="12"/>
      <c r="N164" s="12"/>
    </row>
    <row r="165" spans="1:14">
      <c r="A165" s="12"/>
      <c r="B165" s="12"/>
      <c r="C165" s="12"/>
      <c r="D165" s="17"/>
      <c r="E165" s="12"/>
      <c r="F165" s="12"/>
      <c r="G165" s="12"/>
      <c r="H165" s="12"/>
      <c r="I165" s="12"/>
      <c r="J165" s="12"/>
      <c r="K165" s="12"/>
      <c r="L165" s="12"/>
      <c r="M165" s="12"/>
      <c r="N165" s="12"/>
    </row>
    <row r="166" spans="1:14">
      <c r="A166" s="12"/>
      <c r="B166" s="12"/>
      <c r="C166" s="12"/>
      <c r="D166" s="17"/>
      <c r="E166" s="12"/>
      <c r="F166" s="12"/>
      <c r="G166" s="12"/>
      <c r="H166" s="12"/>
      <c r="I166" s="12"/>
      <c r="J166" s="12"/>
      <c r="K166" s="12"/>
      <c r="L166" s="12"/>
      <c r="M166" s="12"/>
      <c r="N166" s="12"/>
    </row>
    <row r="167" spans="1:14">
      <c r="A167" s="12"/>
      <c r="B167" s="12"/>
      <c r="C167" s="12"/>
      <c r="D167" s="17"/>
      <c r="E167" s="12"/>
      <c r="F167" s="12"/>
      <c r="G167" s="12"/>
      <c r="H167" s="12"/>
      <c r="I167" s="12"/>
      <c r="J167" s="12"/>
      <c r="K167" s="12"/>
      <c r="L167" s="12"/>
      <c r="M167" s="12"/>
      <c r="N167" s="12"/>
    </row>
    <row r="168" spans="1:14">
      <c r="A168" s="12"/>
      <c r="B168" s="12"/>
      <c r="C168" s="12"/>
      <c r="D168" s="17"/>
      <c r="E168" s="12"/>
      <c r="F168" s="12"/>
      <c r="G168" s="12"/>
      <c r="H168" s="12"/>
      <c r="I168" s="12"/>
      <c r="J168" s="12"/>
      <c r="K168" s="12"/>
      <c r="L168" s="12"/>
      <c r="M168" s="12"/>
      <c r="N168" s="12"/>
    </row>
    <row r="169" spans="1:14">
      <c r="A169" s="12"/>
      <c r="B169" s="12"/>
      <c r="C169" s="12"/>
      <c r="D169" s="17"/>
      <c r="E169" s="12"/>
      <c r="F169" s="12"/>
      <c r="G169" s="12"/>
      <c r="H169" s="12"/>
      <c r="I169" s="12"/>
      <c r="J169" s="12"/>
      <c r="K169" s="12"/>
      <c r="L169" s="12"/>
      <c r="M169" s="12"/>
      <c r="N169" s="12"/>
    </row>
    <row r="170" spans="1:14">
      <c r="A170" s="12"/>
      <c r="B170" s="12"/>
      <c r="C170" s="12"/>
      <c r="D170" s="17"/>
      <c r="E170" s="12"/>
      <c r="F170" s="12"/>
      <c r="G170" s="12"/>
      <c r="H170" s="12"/>
      <c r="I170" s="12"/>
      <c r="J170" s="12"/>
      <c r="K170" s="12"/>
      <c r="L170" s="12"/>
      <c r="M170" s="12"/>
      <c r="N170" s="12"/>
    </row>
    <row r="171" spans="1:14">
      <c r="A171" s="12"/>
      <c r="B171" s="12"/>
      <c r="C171" s="12"/>
      <c r="D171" s="17"/>
      <c r="E171" s="12"/>
      <c r="F171" s="12"/>
      <c r="G171" s="12"/>
      <c r="H171" s="12"/>
      <c r="I171" s="12"/>
      <c r="J171" s="12"/>
      <c r="K171" s="12"/>
      <c r="L171" s="12"/>
      <c r="M171" s="12"/>
      <c r="N171" s="12"/>
    </row>
    <row r="172" spans="1:14">
      <c r="A172" s="12"/>
      <c r="B172" s="12"/>
      <c r="C172" s="12"/>
      <c r="D172" s="17"/>
      <c r="E172" s="12"/>
      <c r="F172" s="12"/>
      <c r="G172" s="12"/>
      <c r="H172" s="12"/>
      <c r="I172" s="12"/>
      <c r="J172" s="12"/>
      <c r="K172" s="12"/>
      <c r="L172" s="12"/>
      <c r="M172" s="12"/>
      <c r="N172" s="12"/>
    </row>
    <row r="173" spans="1:14">
      <c r="A173" s="12"/>
      <c r="B173" s="12"/>
      <c r="C173" s="12"/>
      <c r="D173" s="17"/>
      <c r="E173" s="12"/>
      <c r="F173" s="12"/>
      <c r="G173" s="12"/>
      <c r="H173" s="12"/>
      <c r="I173" s="12"/>
      <c r="J173" s="12"/>
      <c r="K173" s="12"/>
      <c r="L173" s="12"/>
      <c r="M173" s="12"/>
      <c r="N173" s="12"/>
    </row>
    <row r="174" spans="1:14">
      <c r="A174" s="12"/>
      <c r="B174" s="12"/>
      <c r="C174" s="12"/>
      <c r="D174" s="17"/>
      <c r="E174" s="12"/>
      <c r="F174" s="12"/>
      <c r="G174" s="12"/>
      <c r="H174" s="12"/>
      <c r="I174" s="12"/>
      <c r="J174" s="12"/>
      <c r="K174" s="12"/>
      <c r="L174" s="12"/>
      <c r="M174" s="12"/>
      <c r="N174" s="12"/>
    </row>
    <row r="175" spans="1:14">
      <c r="A175" s="12"/>
      <c r="B175" s="12"/>
      <c r="C175" s="12"/>
      <c r="D175" s="17"/>
      <c r="E175" s="12"/>
      <c r="F175" s="12"/>
      <c r="G175" s="12"/>
      <c r="H175" s="12"/>
      <c r="I175" s="12"/>
      <c r="J175" s="12"/>
      <c r="K175" s="12"/>
      <c r="L175" s="12"/>
      <c r="M175" s="12"/>
      <c r="N175" s="12"/>
    </row>
    <row r="176" spans="1:14">
      <c r="A176" s="12"/>
      <c r="B176" s="12"/>
      <c r="C176" s="12"/>
      <c r="D176" s="17"/>
      <c r="E176" s="12"/>
      <c r="F176" s="12"/>
      <c r="G176" s="12"/>
      <c r="H176" s="12"/>
      <c r="I176" s="12"/>
      <c r="J176" s="12"/>
      <c r="K176" s="12"/>
      <c r="L176" s="12"/>
      <c r="M176" s="12"/>
      <c r="N176" s="12"/>
    </row>
    <row r="177" spans="1:14">
      <c r="A177" s="12"/>
      <c r="B177" s="12"/>
      <c r="C177" s="12"/>
      <c r="D177" s="17"/>
      <c r="E177" s="12"/>
      <c r="F177" s="12"/>
      <c r="G177" s="12"/>
      <c r="H177" s="12"/>
      <c r="I177" s="12"/>
      <c r="J177" s="12"/>
      <c r="K177" s="12"/>
      <c r="L177" s="12"/>
      <c r="M177" s="12"/>
      <c r="N177" s="12"/>
    </row>
    <row r="178" spans="1:14">
      <c r="A178" s="12"/>
      <c r="B178" s="12"/>
      <c r="C178" s="12"/>
      <c r="D178" s="17"/>
      <c r="E178" s="12"/>
      <c r="F178" s="12"/>
      <c r="G178" s="12"/>
      <c r="H178" s="12"/>
      <c r="I178" s="12"/>
      <c r="J178" s="12"/>
      <c r="K178" s="12"/>
      <c r="L178" s="12"/>
      <c r="M178" s="12"/>
      <c r="N178" s="12"/>
    </row>
    <row r="179" spans="1:14">
      <c r="A179" s="12"/>
      <c r="B179" s="12"/>
      <c r="C179" s="12"/>
      <c r="D179" s="17"/>
      <c r="E179" s="12"/>
      <c r="F179" s="12"/>
      <c r="G179" s="12"/>
      <c r="H179" s="12"/>
      <c r="I179" s="12"/>
      <c r="J179" s="12"/>
      <c r="K179" s="12"/>
      <c r="L179" s="12"/>
      <c r="M179" s="12"/>
      <c r="N179" s="12"/>
    </row>
    <row r="180" spans="1:14">
      <c r="A180" s="12"/>
      <c r="B180" s="12"/>
      <c r="C180" s="12"/>
      <c r="D180" s="17"/>
      <c r="E180" s="12"/>
      <c r="F180" s="12"/>
      <c r="G180" s="12"/>
      <c r="H180" s="12"/>
      <c r="I180" s="12"/>
      <c r="J180" s="12"/>
      <c r="K180" s="12"/>
      <c r="L180" s="12"/>
      <c r="M180" s="12"/>
      <c r="N180" s="12"/>
    </row>
    <row r="181" spans="1:14">
      <c r="A181" s="12"/>
      <c r="B181" s="12"/>
      <c r="C181" s="12"/>
      <c r="D181" s="17"/>
      <c r="E181" s="12"/>
      <c r="F181" s="12"/>
      <c r="G181" s="12"/>
      <c r="H181" s="12"/>
      <c r="I181" s="12"/>
      <c r="J181" s="12"/>
      <c r="K181" s="12"/>
      <c r="L181" s="12"/>
      <c r="M181" s="12"/>
      <c r="N181" s="12"/>
    </row>
    <row r="182" spans="1:14">
      <c r="A182" s="12"/>
      <c r="B182" s="12"/>
      <c r="C182" s="12"/>
      <c r="D182" s="17"/>
      <c r="E182" s="12"/>
      <c r="F182" s="12"/>
      <c r="G182" s="12"/>
      <c r="H182" s="12"/>
      <c r="I182" s="12"/>
      <c r="J182" s="12"/>
      <c r="K182" s="12"/>
      <c r="L182" s="12"/>
      <c r="M182" s="12"/>
      <c r="N182" s="12"/>
    </row>
    <row r="183" spans="1:14">
      <c r="A183" s="12"/>
      <c r="B183" s="12"/>
      <c r="C183" s="12"/>
      <c r="D183" s="17"/>
      <c r="E183" s="12"/>
      <c r="F183" s="12"/>
      <c r="G183" s="12"/>
      <c r="H183" s="12"/>
      <c r="I183" s="12"/>
      <c r="J183" s="12"/>
      <c r="K183" s="12"/>
      <c r="L183" s="12"/>
      <c r="M183" s="12"/>
      <c r="N183" s="12"/>
    </row>
    <row r="184" spans="1:14">
      <c r="A184" s="12"/>
      <c r="B184" s="12"/>
      <c r="C184" s="12"/>
      <c r="D184" s="17"/>
      <c r="E184" s="12"/>
      <c r="F184" s="12"/>
      <c r="G184" s="12"/>
      <c r="H184" s="12"/>
      <c r="I184" s="12"/>
      <c r="J184" s="12"/>
      <c r="K184" s="12"/>
      <c r="L184" s="12"/>
      <c r="M184" s="12"/>
      <c r="N184" s="12"/>
    </row>
    <row r="185" spans="1:14">
      <c r="A185" s="12"/>
      <c r="B185" s="12"/>
      <c r="C185" s="12"/>
      <c r="D185" s="17"/>
      <c r="E185" s="12"/>
      <c r="F185" s="12"/>
      <c r="G185" s="12"/>
      <c r="H185" s="12"/>
      <c r="I185" s="12"/>
      <c r="J185" s="12"/>
      <c r="K185" s="12"/>
      <c r="L185" s="12"/>
      <c r="M185" s="12"/>
      <c r="N185" s="12"/>
    </row>
    <row r="186" spans="1:14">
      <c r="A186" s="12"/>
      <c r="B186" s="12"/>
      <c r="C186" s="12"/>
      <c r="D186" s="17"/>
      <c r="E186" s="12"/>
      <c r="F186" s="12"/>
      <c r="G186" s="12"/>
      <c r="H186" s="12"/>
      <c r="I186" s="12"/>
      <c r="J186" s="12"/>
      <c r="K186" s="12"/>
      <c r="L186" s="12"/>
      <c r="M186" s="12"/>
      <c r="N186" s="12"/>
    </row>
    <row r="187" spans="1:14">
      <c r="A187" s="12"/>
      <c r="B187" s="12"/>
      <c r="C187" s="12"/>
      <c r="D187" s="17"/>
      <c r="E187" s="12"/>
      <c r="F187" s="12"/>
      <c r="G187" s="12"/>
      <c r="H187" s="12"/>
      <c r="I187" s="12"/>
      <c r="J187" s="12"/>
      <c r="K187" s="12"/>
      <c r="L187" s="12"/>
      <c r="M187" s="12"/>
      <c r="N187" s="12"/>
    </row>
    <row r="188" spans="1:14">
      <c r="A188" s="12"/>
      <c r="B188" s="12"/>
      <c r="C188" s="12"/>
      <c r="D188" s="17"/>
      <c r="E188" s="12"/>
      <c r="F188" s="12"/>
      <c r="G188" s="12"/>
      <c r="H188" s="12"/>
      <c r="I188" s="12"/>
      <c r="J188" s="12"/>
      <c r="K188" s="12"/>
      <c r="L188" s="12"/>
      <c r="M188" s="12"/>
      <c r="N188" s="12"/>
    </row>
    <row r="189" spans="1:14">
      <c r="A189" s="12"/>
      <c r="B189" s="12"/>
      <c r="C189" s="12"/>
      <c r="D189" s="17"/>
      <c r="E189" s="12"/>
      <c r="F189" s="12"/>
      <c r="G189" s="12"/>
      <c r="H189" s="12"/>
      <c r="I189" s="12"/>
      <c r="J189" s="12"/>
      <c r="K189" s="12"/>
      <c r="L189" s="12"/>
      <c r="M189" s="12"/>
      <c r="N189" s="12"/>
    </row>
    <row r="190" spans="1:14">
      <c r="A190" s="12"/>
      <c r="B190" s="12"/>
      <c r="C190" s="12"/>
      <c r="D190" s="17"/>
      <c r="E190" s="12"/>
      <c r="F190" s="12"/>
      <c r="G190" s="12"/>
      <c r="H190" s="12"/>
      <c r="I190" s="12"/>
      <c r="J190" s="12"/>
      <c r="K190" s="12"/>
      <c r="L190" s="12"/>
      <c r="M190" s="12"/>
      <c r="N190" s="12"/>
    </row>
    <row r="191" spans="1:14">
      <c r="A191" s="12"/>
      <c r="B191" s="12"/>
      <c r="C191" s="12"/>
      <c r="D191" s="17"/>
      <c r="E191" s="12"/>
      <c r="F191" s="12"/>
      <c r="G191" s="12"/>
      <c r="H191" s="12"/>
      <c r="I191" s="12"/>
      <c r="J191" s="12"/>
      <c r="K191" s="12"/>
      <c r="L191" s="12"/>
      <c r="M191" s="12"/>
      <c r="N191" s="12"/>
    </row>
    <row r="192" spans="1:14">
      <c r="A192" s="12"/>
      <c r="B192" s="12"/>
      <c r="C192" s="12"/>
      <c r="D192" s="17"/>
      <c r="E192" s="12"/>
      <c r="F192" s="12"/>
      <c r="G192" s="12"/>
      <c r="H192" s="12"/>
      <c r="I192" s="12"/>
      <c r="J192" s="12"/>
      <c r="K192" s="12"/>
      <c r="L192" s="12"/>
      <c r="M192" s="12"/>
      <c r="N192" s="12"/>
    </row>
    <row r="193" spans="1:14">
      <c r="A193" s="12"/>
      <c r="B193" s="12"/>
      <c r="C193" s="12"/>
      <c r="D193" s="17"/>
      <c r="E193" s="12"/>
      <c r="F193" s="12"/>
      <c r="G193" s="12"/>
      <c r="H193" s="12"/>
      <c r="I193" s="12"/>
      <c r="J193" s="12"/>
      <c r="K193" s="12"/>
      <c r="L193" s="12"/>
      <c r="M193" s="12"/>
      <c r="N193" s="12"/>
    </row>
    <row r="194" spans="1:14">
      <c r="A194" s="12"/>
      <c r="B194" s="12"/>
      <c r="C194" s="12"/>
      <c r="D194" s="17"/>
      <c r="E194" s="12"/>
      <c r="F194" s="12"/>
      <c r="G194" s="12"/>
      <c r="H194" s="12"/>
      <c r="I194" s="12"/>
      <c r="J194" s="12"/>
      <c r="K194" s="12"/>
      <c r="L194" s="12"/>
      <c r="M194" s="12"/>
      <c r="N194" s="12"/>
    </row>
    <row r="195" spans="1:14">
      <c r="A195" s="12"/>
      <c r="B195" s="12"/>
      <c r="C195" s="12"/>
      <c r="D195" s="17"/>
      <c r="E195" s="12"/>
      <c r="F195" s="12"/>
      <c r="G195" s="12"/>
      <c r="H195" s="12"/>
      <c r="I195" s="12"/>
      <c r="J195" s="12"/>
      <c r="K195" s="12"/>
      <c r="L195" s="12"/>
      <c r="M195" s="12"/>
      <c r="N195" s="12"/>
    </row>
    <row r="196" spans="1:14">
      <c r="A196" s="12"/>
      <c r="B196" s="12"/>
      <c r="C196" s="12"/>
      <c r="D196" s="17"/>
      <c r="E196" s="12"/>
      <c r="F196" s="12"/>
      <c r="G196" s="12"/>
      <c r="H196" s="12"/>
      <c r="I196" s="12"/>
      <c r="J196" s="12"/>
      <c r="K196" s="12"/>
      <c r="L196" s="12"/>
      <c r="M196" s="12"/>
      <c r="N196" s="12"/>
    </row>
    <row r="197" spans="1:14">
      <c r="A197" s="12"/>
      <c r="B197" s="12"/>
      <c r="C197" s="12"/>
      <c r="D197" s="17"/>
      <c r="E197" s="12"/>
      <c r="F197" s="12"/>
      <c r="G197" s="12"/>
      <c r="H197" s="12"/>
      <c r="I197" s="12"/>
      <c r="J197" s="12"/>
      <c r="K197" s="12"/>
      <c r="L197" s="12"/>
      <c r="M197" s="12"/>
      <c r="N197" s="12"/>
    </row>
    <row r="198" spans="1:14">
      <c r="A198" s="12"/>
      <c r="B198" s="12"/>
      <c r="C198" s="12"/>
      <c r="D198" s="17"/>
      <c r="E198" s="12"/>
      <c r="F198" s="12"/>
      <c r="G198" s="12"/>
      <c r="H198" s="12"/>
      <c r="I198" s="12"/>
      <c r="J198" s="12"/>
      <c r="K198" s="12"/>
      <c r="L198" s="12"/>
      <c r="M198" s="12"/>
      <c r="N198" s="12"/>
    </row>
    <row r="199" spans="1:14">
      <c r="A199" s="12"/>
      <c r="B199" s="12"/>
      <c r="C199" s="12"/>
      <c r="D199" s="17"/>
      <c r="E199" s="12"/>
      <c r="F199" s="12"/>
      <c r="G199" s="12"/>
      <c r="H199" s="12"/>
      <c r="I199" s="12"/>
      <c r="J199" s="12"/>
      <c r="K199" s="12"/>
      <c r="L199" s="12"/>
      <c r="M199" s="12"/>
      <c r="N199" s="12"/>
    </row>
    <row r="200" spans="1:14">
      <c r="A200" s="12"/>
      <c r="B200" s="12"/>
      <c r="C200" s="12"/>
      <c r="D200" s="17"/>
      <c r="E200" s="12"/>
      <c r="F200" s="12"/>
      <c r="G200" s="12"/>
      <c r="H200" s="12"/>
      <c r="I200" s="12"/>
      <c r="J200" s="12"/>
      <c r="K200" s="12"/>
      <c r="L200" s="12"/>
      <c r="M200" s="12"/>
      <c r="N200" s="12"/>
    </row>
    <row r="201" spans="1:14">
      <c r="A201" s="12"/>
      <c r="B201" s="12"/>
      <c r="C201" s="12"/>
      <c r="D201" s="17"/>
      <c r="E201" s="12"/>
      <c r="F201" s="12"/>
      <c r="G201" s="12"/>
      <c r="H201" s="12"/>
      <c r="I201" s="12"/>
      <c r="J201" s="12"/>
      <c r="K201" s="12"/>
      <c r="L201" s="12"/>
      <c r="M201" s="12"/>
      <c r="N201" s="12"/>
    </row>
    <row r="202" spans="1:14">
      <c r="A202" s="12"/>
      <c r="B202" s="12"/>
      <c r="C202" s="12"/>
      <c r="D202" s="17"/>
      <c r="E202" s="12"/>
      <c r="F202" s="12"/>
      <c r="G202" s="12"/>
      <c r="H202" s="12"/>
      <c r="I202" s="12"/>
      <c r="J202" s="12"/>
      <c r="K202" s="12"/>
      <c r="L202" s="12"/>
      <c r="M202" s="12"/>
      <c r="N202" s="12"/>
    </row>
    <row r="203" spans="1:14">
      <c r="A203" s="12"/>
      <c r="B203" s="12"/>
      <c r="C203" s="12"/>
      <c r="D203" s="17"/>
      <c r="E203" s="12"/>
      <c r="F203" s="12"/>
      <c r="G203" s="12"/>
      <c r="H203" s="12"/>
      <c r="I203" s="12"/>
      <c r="J203" s="12"/>
      <c r="K203" s="12"/>
      <c r="L203" s="12"/>
      <c r="M203" s="12"/>
      <c r="N203" s="12"/>
    </row>
    <row r="204" spans="1:14">
      <c r="A204" s="12"/>
      <c r="B204" s="12"/>
      <c r="C204" s="12"/>
      <c r="D204" s="17"/>
      <c r="E204" s="12"/>
      <c r="F204" s="12"/>
      <c r="G204" s="12"/>
      <c r="H204" s="12"/>
      <c r="I204" s="12"/>
      <c r="J204" s="12"/>
      <c r="K204" s="12"/>
      <c r="L204" s="12"/>
      <c r="M204" s="12"/>
      <c r="N204" s="12"/>
    </row>
    <row r="205" spans="1:14">
      <c r="A205" s="12"/>
      <c r="B205" s="12"/>
      <c r="C205" s="12"/>
      <c r="D205" s="17"/>
      <c r="E205" s="12"/>
      <c r="F205" s="12"/>
      <c r="G205" s="12"/>
      <c r="H205" s="12"/>
      <c r="I205" s="12"/>
      <c r="J205" s="12"/>
      <c r="K205" s="12"/>
      <c r="L205" s="12"/>
      <c r="M205" s="12"/>
      <c r="N205" s="12"/>
    </row>
  </sheetData>
  <mergeCells count="19">
    <mergeCell ref="F3:F5"/>
    <mergeCell ref="D2:E2"/>
    <mergeCell ref="A1:N1"/>
    <mergeCell ref="A52:N66"/>
    <mergeCell ref="H3:H5"/>
    <mergeCell ref="I3:I5"/>
    <mergeCell ref="C3:C5"/>
    <mergeCell ref="G3:G5"/>
    <mergeCell ref="D3:E3"/>
    <mergeCell ref="J3:J5"/>
    <mergeCell ref="A3:A5"/>
    <mergeCell ref="K3:K5"/>
    <mergeCell ref="L3:L5"/>
    <mergeCell ref="M3:M5"/>
    <mergeCell ref="N3:N5"/>
    <mergeCell ref="B3:B5"/>
    <mergeCell ref="A6:A49"/>
    <mergeCell ref="B6:B49"/>
    <mergeCell ref="C6:C49"/>
  </mergeCells>
  <phoneticPr fontId="2" type="noConversion"/>
  <pageMargins left="1.53" right="0.4" top="0.22" bottom="0.18" header="0.16" footer="0.17"/>
  <pageSetup paperSize="9" scale="64" firstPageNumber="0" orientation="landscape" r:id="rId1"/>
  <headerFooter alignWithMargins="0"/>
  <ignoredErrors>
    <ignoredError sqref="G6:G11 G18:G19 F6:F27 H43 H19 H29 F28:F36 L6:N12 F37:F49 G38:G39 L37:N49 L36:M36 N36 L13:N35 G15 G22 G24 G27:G30 G33 G35 G41:G43 G45:G47 G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16"/>
  <sheetViews>
    <sheetView workbookViewId="0">
      <selection sqref="A1:G16"/>
    </sheetView>
  </sheetViews>
  <sheetFormatPr defaultRowHeight="12.75"/>
  <cols>
    <col min="1" max="1" width="4.5703125" style="3" customWidth="1"/>
    <col min="2" max="2" width="18.5703125" style="3" customWidth="1"/>
    <col min="3" max="4" width="20.42578125" style="3" customWidth="1"/>
    <col min="5" max="5" width="25.42578125" style="3" customWidth="1"/>
    <col min="6" max="6" width="29.85546875" style="3" customWidth="1"/>
    <col min="7" max="7" width="20" style="3" customWidth="1"/>
    <col min="8" max="16384" width="9.140625" style="3"/>
  </cols>
  <sheetData>
    <row r="1" spans="1:256" ht="23.25" customHeight="1">
      <c r="A1" s="59" t="s">
        <v>865</v>
      </c>
      <c r="B1" s="59"/>
      <c r="C1" s="59"/>
      <c r="D1" s="59"/>
      <c r="E1" s="59"/>
      <c r="F1" s="59"/>
      <c r="G1" s="59"/>
    </row>
    <row r="2" spans="1:256" ht="20.25" customHeight="1">
      <c r="A2" s="156">
        <v>1</v>
      </c>
      <c r="B2" s="157">
        <v>2</v>
      </c>
      <c r="C2" s="158"/>
      <c r="D2" s="159"/>
      <c r="E2" s="156">
        <v>3</v>
      </c>
      <c r="F2" s="156">
        <v>4</v>
      </c>
      <c r="G2" s="156">
        <v>5</v>
      </c>
    </row>
    <row r="3" spans="1:256" ht="43.5" customHeight="1">
      <c r="A3" s="101" t="s">
        <v>6</v>
      </c>
      <c r="B3" s="160" t="s">
        <v>876</v>
      </c>
      <c r="C3" s="161"/>
      <c r="D3" s="162"/>
      <c r="E3" s="101" t="s">
        <v>14</v>
      </c>
      <c r="F3" s="101" t="s">
        <v>875</v>
      </c>
      <c r="G3" s="101" t="s">
        <v>620</v>
      </c>
    </row>
    <row r="4" spans="1:256" ht="12.75" customHeight="1">
      <c r="A4" s="101"/>
      <c r="B4" s="163" t="s">
        <v>75</v>
      </c>
      <c r="C4" s="163" t="s">
        <v>76</v>
      </c>
      <c r="D4" s="163" t="s">
        <v>77</v>
      </c>
      <c r="E4" s="101"/>
      <c r="F4" s="101"/>
      <c r="G4" s="101"/>
    </row>
    <row r="5" spans="1:256" ht="45.75" customHeight="1">
      <c r="A5" s="101"/>
      <c r="B5" s="163" t="s">
        <v>126</v>
      </c>
      <c r="C5" s="163" t="s">
        <v>127</v>
      </c>
      <c r="D5" s="163" t="s">
        <v>1006</v>
      </c>
      <c r="E5" s="101"/>
      <c r="F5" s="101"/>
      <c r="G5" s="101"/>
    </row>
    <row r="6" spans="1:256" ht="72.75" customHeight="1">
      <c r="A6" s="164" t="s">
        <v>57</v>
      </c>
      <c r="B6" s="113" t="s">
        <v>495</v>
      </c>
      <c r="C6" s="113" t="s">
        <v>57</v>
      </c>
      <c r="D6" s="113" t="s">
        <v>802</v>
      </c>
      <c r="E6" s="165" t="s">
        <v>789</v>
      </c>
      <c r="F6" s="165" t="s">
        <v>790</v>
      </c>
      <c r="G6" s="113" t="s">
        <v>799</v>
      </c>
    </row>
    <row r="7" spans="1:256" ht="57.75" customHeight="1">
      <c r="A7" s="164" t="s">
        <v>182</v>
      </c>
      <c r="B7" s="113" t="s">
        <v>495</v>
      </c>
      <c r="C7" s="113" t="s">
        <v>57</v>
      </c>
      <c r="D7" s="113" t="s">
        <v>803</v>
      </c>
      <c r="E7" s="113" t="s">
        <v>793</v>
      </c>
      <c r="F7" s="165" t="s">
        <v>792</v>
      </c>
      <c r="G7" s="113" t="s">
        <v>799</v>
      </c>
    </row>
    <row r="8" spans="1:256" s="51" customFormat="1" ht="57.75" customHeight="1">
      <c r="A8" s="164" t="s">
        <v>183</v>
      </c>
      <c r="B8" s="113" t="s">
        <v>495</v>
      </c>
      <c r="C8" s="113" t="s">
        <v>57</v>
      </c>
      <c r="D8" s="113" t="s">
        <v>804</v>
      </c>
      <c r="E8" s="166" t="s">
        <v>772</v>
      </c>
      <c r="F8" s="165" t="s">
        <v>800</v>
      </c>
      <c r="G8" s="113" t="s">
        <v>801</v>
      </c>
    </row>
    <row r="9" spans="1:256" s="51" customFormat="1" ht="57.75" customHeight="1">
      <c r="A9" s="164" t="s">
        <v>184</v>
      </c>
      <c r="B9" s="113" t="s">
        <v>495</v>
      </c>
      <c r="C9" s="113" t="s">
        <v>57</v>
      </c>
      <c r="D9" s="113" t="s">
        <v>805</v>
      </c>
      <c r="E9" s="166" t="s">
        <v>772</v>
      </c>
      <c r="F9" s="165" t="s">
        <v>800</v>
      </c>
      <c r="G9" s="113" t="s">
        <v>801</v>
      </c>
    </row>
    <row r="10" spans="1:256" s="51" customFormat="1" ht="57.75" customHeight="1">
      <c r="A10" s="167" t="s">
        <v>185</v>
      </c>
      <c r="B10" s="168" t="s">
        <v>495</v>
      </c>
      <c r="C10" s="168" t="s">
        <v>57</v>
      </c>
      <c r="D10" s="168" t="s">
        <v>866</v>
      </c>
      <c r="E10" s="169" t="s">
        <v>780</v>
      </c>
      <c r="F10" s="170" t="s">
        <v>867</v>
      </c>
      <c r="G10" s="168" t="s">
        <v>868</v>
      </c>
    </row>
    <row r="11" spans="1:256" ht="76.5" customHeight="1">
      <c r="A11" s="164" t="s">
        <v>186</v>
      </c>
      <c r="B11" s="113" t="s">
        <v>495</v>
      </c>
      <c r="C11" s="113" t="s">
        <v>57</v>
      </c>
      <c r="D11" s="113" t="s">
        <v>869</v>
      </c>
      <c r="E11" s="113" t="s">
        <v>794</v>
      </c>
      <c r="F11" s="165" t="s">
        <v>797</v>
      </c>
      <c r="G11" s="113" t="s">
        <v>798</v>
      </c>
    </row>
    <row r="12" spans="1:256" ht="34.5" customHeight="1">
      <c r="A12" s="171"/>
      <c r="B12" s="171"/>
      <c r="C12" s="171"/>
      <c r="D12" s="171"/>
      <c r="E12" s="171"/>
      <c r="F12" s="171"/>
      <c r="G12" s="171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</row>
    <row r="13" spans="1:256">
      <c r="A13" s="67" t="s">
        <v>128</v>
      </c>
      <c r="B13" s="67"/>
      <c r="C13" s="67"/>
      <c r="D13" s="67"/>
      <c r="E13" s="67"/>
      <c r="F13" s="67"/>
      <c r="G13" s="67"/>
    </row>
    <row r="14" spans="1:256" ht="12.75" customHeight="1">
      <c r="A14" s="67"/>
      <c r="B14" s="67"/>
      <c r="C14" s="67"/>
      <c r="D14" s="67"/>
      <c r="E14" s="67"/>
      <c r="F14" s="67"/>
      <c r="G14" s="67"/>
    </row>
    <row r="15" spans="1:256">
      <c r="A15" s="67"/>
      <c r="B15" s="67"/>
      <c r="C15" s="67"/>
      <c r="D15" s="67"/>
      <c r="E15" s="67"/>
      <c r="F15" s="67"/>
      <c r="G15" s="67"/>
    </row>
    <row r="16" spans="1:256">
      <c r="A16" s="67"/>
      <c r="B16" s="67"/>
      <c r="C16" s="67"/>
      <c r="D16" s="67"/>
      <c r="E16" s="67"/>
      <c r="F16" s="67"/>
      <c r="G16" s="67"/>
    </row>
  </sheetData>
  <mergeCells count="8">
    <mergeCell ref="B2:D2"/>
    <mergeCell ref="A13:G16"/>
    <mergeCell ref="A1:G1"/>
    <mergeCell ref="A3:A5"/>
    <mergeCell ref="E3:E5"/>
    <mergeCell ref="F3:F5"/>
    <mergeCell ref="G3:G5"/>
    <mergeCell ref="B3:D3"/>
  </mergeCells>
  <phoneticPr fontId="2" type="noConversion"/>
  <pageMargins left="0.27" right="0.18" top="0.98402777777777772" bottom="0.98402777777777772" header="0.51180555555555551" footer="0.51180555555555551"/>
  <pageSetup paperSize="9" firstPageNumber="0" orientation="portrait" r:id="rId1"/>
  <headerFooter alignWithMargins="0"/>
  <ignoredErrors>
    <ignoredError sqref="C6 C7 A6:A8 C10:C11 C8:C9 A9 A10:A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63"/>
  <sheetViews>
    <sheetView zoomScaleNormal="100" zoomScaleSheetLayoutView="100" workbookViewId="0">
      <selection sqref="A1:M61"/>
    </sheetView>
  </sheetViews>
  <sheetFormatPr defaultRowHeight="12.75"/>
  <cols>
    <col min="1" max="1" width="3.28515625" style="3" customWidth="1"/>
    <col min="2" max="2" width="40.5703125" style="9" customWidth="1"/>
    <col min="3" max="3" width="25.7109375" style="9" customWidth="1"/>
    <col min="4" max="4" width="20.85546875" style="3" customWidth="1"/>
    <col min="5" max="5" width="8.7109375" style="3" customWidth="1"/>
    <col min="6" max="6" width="8.140625" style="3" customWidth="1"/>
    <col min="7" max="8" width="8.28515625" style="3" customWidth="1"/>
    <col min="9" max="9" width="8.7109375" style="3" customWidth="1"/>
    <col min="10" max="10" width="8.140625" style="3" customWidth="1"/>
    <col min="11" max="11" width="8.42578125" style="3" customWidth="1"/>
    <col min="12" max="12" width="9" style="3" customWidth="1"/>
    <col min="13" max="13" width="13.5703125" style="3" customWidth="1"/>
    <col min="14" max="14" width="11.5703125" style="7" bestFit="1" customWidth="1"/>
    <col min="15" max="16" width="9.140625" style="3"/>
    <col min="17" max="17" width="10.5703125" style="3" bestFit="1" customWidth="1"/>
    <col min="18" max="16384" width="9.140625" style="3"/>
  </cols>
  <sheetData>
    <row r="1" spans="1:14" ht="45" customHeight="1">
      <c r="A1" s="174" t="s">
        <v>871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4" s="53" customFormat="1" ht="24.75" customHeight="1">
      <c r="A2" s="60" t="s">
        <v>870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52"/>
    </row>
    <row r="3" spans="1:14" ht="15" customHeight="1">
      <c r="A3" s="175">
        <v>1</v>
      </c>
      <c r="B3" s="175">
        <v>2</v>
      </c>
      <c r="C3" s="176">
        <v>3</v>
      </c>
      <c r="D3" s="88">
        <v>4</v>
      </c>
      <c r="E3" s="175" t="s">
        <v>64</v>
      </c>
      <c r="F3" s="175"/>
      <c r="G3" s="175"/>
      <c r="H3" s="175"/>
      <c r="I3" s="175"/>
      <c r="J3" s="175"/>
      <c r="K3" s="175"/>
      <c r="L3" s="175"/>
      <c r="M3" s="83">
        <v>8</v>
      </c>
    </row>
    <row r="4" spans="1:14" ht="15" customHeight="1">
      <c r="A4" s="175"/>
      <c r="B4" s="175"/>
      <c r="C4" s="109"/>
      <c r="D4" s="175"/>
      <c r="E4" s="88">
        <v>5</v>
      </c>
      <c r="F4" s="175"/>
      <c r="G4" s="175"/>
      <c r="H4" s="175"/>
      <c r="I4" s="177">
        <v>6</v>
      </c>
      <c r="J4" s="178"/>
      <c r="K4" s="177">
        <v>7</v>
      </c>
      <c r="L4" s="178"/>
      <c r="M4" s="98" t="s">
        <v>872</v>
      </c>
    </row>
    <row r="5" spans="1:14" ht="51.75" customHeight="1">
      <c r="A5" s="98" t="s">
        <v>6</v>
      </c>
      <c r="B5" s="179" t="s">
        <v>1007</v>
      </c>
      <c r="C5" s="98" t="s">
        <v>162</v>
      </c>
      <c r="D5" s="98" t="s">
        <v>1008</v>
      </c>
      <c r="E5" s="175" t="s">
        <v>8</v>
      </c>
      <c r="F5" s="175"/>
      <c r="G5" s="175"/>
      <c r="H5" s="175"/>
      <c r="I5" s="103" t="s">
        <v>46</v>
      </c>
      <c r="J5" s="104"/>
      <c r="K5" s="103" t="s">
        <v>873</v>
      </c>
      <c r="L5" s="104"/>
      <c r="M5" s="105"/>
    </row>
    <row r="6" spans="1:14" ht="39" customHeight="1">
      <c r="A6" s="105"/>
      <c r="B6" s="180"/>
      <c r="C6" s="105"/>
      <c r="D6" s="105"/>
      <c r="E6" s="181" t="s">
        <v>89</v>
      </c>
      <c r="F6" s="182"/>
      <c r="G6" s="181" t="s">
        <v>88</v>
      </c>
      <c r="H6" s="182"/>
      <c r="I6" s="183"/>
      <c r="J6" s="184"/>
      <c r="K6" s="183"/>
      <c r="L6" s="184"/>
      <c r="M6" s="105"/>
    </row>
    <row r="7" spans="1:14" ht="27.75" customHeight="1">
      <c r="A7" s="105"/>
      <c r="B7" s="180"/>
      <c r="C7" s="105"/>
      <c r="D7" s="105"/>
      <c r="E7" s="108" t="s">
        <v>51</v>
      </c>
      <c r="F7" s="108" t="s">
        <v>52</v>
      </c>
      <c r="G7" s="108" t="s">
        <v>47</v>
      </c>
      <c r="H7" s="108" t="s">
        <v>85</v>
      </c>
      <c r="I7" s="108" t="s">
        <v>53</v>
      </c>
      <c r="J7" s="108" t="s">
        <v>54</v>
      </c>
      <c r="K7" s="108" t="s">
        <v>23</v>
      </c>
      <c r="L7" s="108" t="s">
        <v>24</v>
      </c>
      <c r="M7" s="105"/>
    </row>
    <row r="8" spans="1:14" ht="14.25">
      <c r="A8" s="109"/>
      <c r="B8" s="185"/>
      <c r="C8" s="109"/>
      <c r="D8" s="109"/>
      <c r="E8" s="108" t="s">
        <v>55</v>
      </c>
      <c r="F8" s="108" t="s">
        <v>56</v>
      </c>
      <c r="G8" s="108" t="s">
        <v>55</v>
      </c>
      <c r="H8" s="108" t="s">
        <v>56</v>
      </c>
      <c r="I8" s="108" t="s">
        <v>55</v>
      </c>
      <c r="J8" s="108" t="s">
        <v>56</v>
      </c>
      <c r="K8" s="108" t="s">
        <v>55</v>
      </c>
      <c r="L8" s="108" t="s">
        <v>56</v>
      </c>
      <c r="M8" s="109"/>
    </row>
    <row r="9" spans="1:14" ht="15" customHeight="1">
      <c r="A9" s="181" t="s">
        <v>1009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2"/>
    </row>
    <row r="10" spans="1:14" ht="31.5" customHeight="1">
      <c r="A10" s="187">
        <v>1</v>
      </c>
      <c r="B10" s="112" t="s">
        <v>561</v>
      </c>
      <c r="C10" s="170" t="s">
        <v>855</v>
      </c>
      <c r="D10" s="112" t="s">
        <v>500</v>
      </c>
      <c r="E10" s="188">
        <v>218</v>
      </c>
      <c r="F10" s="189">
        <v>3577</v>
      </c>
      <c r="G10" s="189">
        <v>70</v>
      </c>
      <c r="H10" s="189">
        <v>900</v>
      </c>
      <c r="I10" s="189">
        <v>51</v>
      </c>
      <c r="J10" s="189">
        <v>854</v>
      </c>
      <c r="K10" s="189">
        <v>2</v>
      </c>
      <c r="L10" s="189">
        <v>111</v>
      </c>
      <c r="M10" s="189">
        <v>3016</v>
      </c>
    </row>
    <row r="11" spans="1:14" ht="29.25" customHeight="1">
      <c r="A11" s="187">
        <v>2</v>
      </c>
      <c r="B11" s="112" t="s">
        <v>561</v>
      </c>
      <c r="C11" s="170" t="s">
        <v>855</v>
      </c>
      <c r="D11" s="112" t="s">
        <v>502</v>
      </c>
      <c r="E11" s="190"/>
      <c r="F11" s="191"/>
      <c r="G11" s="191"/>
      <c r="H11" s="191"/>
      <c r="I11" s="191"/>
      <c r="J11" s="191"/>
      <c r="K11" s="191"/>
      <c r="L11" s="191"/>
      <c r="M11" s="191"/>
    </row>
    <row r="12" spans="1:14" ht="44.25" customHeight="1">
      <c r="A12" s="187">
        <v>3</v>
      </c>
      <c r="B12" s="112" t="s">
        <v>625</v>
      </c>
      <c r="C12" s="165" t="s">
        <v>750</v>
      </c>
      <c r="D12" s="112" t="s">
        <v>504</v>
      </c>
      <c r="E12" s="192">
        <v>55</v>
      </c>
      <c r="F12" s="192">
        <v>1101</v>
      </c>
      <c r="G12" s="192">
        <v>13</v>
      </c>
      <c r="H12" s="192">
        <v>211</v>
      </c>
      <c r="I12" s="192">
        <v>16</v>
      </c>
      <c r="J12" s="192">
        <v>310</v>
      </c>
      <c r="K12" s="192">
        <v>0</v>
      </c>
      <c r="L12" s="192">
        <v>31</v>
      </c>
      <c r="M12" s="192">
        <v>904</v>
      </c>
    </row>
    <row r="13" spans="1:14" s="7" customFormat="1" ht="32.25" customHeight="1">
      <c r="A13" s="187">
        <v>4</v>
      </c>
      <c r="B13" s="112" t="s">
        <v>563</v>
      </c>
      <c r="C13" s="170" t="s">
        <v>751</v>
      </c>
      <c r="D13" s="112" t="s">
        <v>501</v>
      </c>
      <c r="E13" s="193">
        <v>101</v>
      </c>
      <c r="F13" s="194">
        <v>2017</v>
      </c>
      <c r="G13" s="194">
        <v>31</v>
      </c>
      <c r="H13" s="194">
        <v>421</v>
      </c>
      <c r="I13" s="194">
        <v>30</v>
      </c>
      <c r="J13" s="194">
        <v>295</v>
      </c>
      <c r="K13" s="194">
        <v>0</v>
      </c>
      <c r="L13" s="194">
        <v>85</v>
      </c>
      <c r="M13" s="194">
        <v>1615</v>
      </c>
    </row>
    <row r="14" spans="1:14" ht="36" customHeight="1">
      <c r="A14" s="187">
        <v>5</v>
      </c>
      <c r="B14" s="112" t="s">
        <v>563</v>
      </c>
      <c r="C14" s="170" t="s">
        <v>752</v>
      </c>
      <c r="D14" s="112" t="s">
        <v>505</v>
      </c>
      <c r="E14" s="195"/>
      <c r="F14" s="196"/>
      <c r="G14" s="196"/>
      <c r="H14" s="196"/>
      <c r="I14" s="196"/>
      <c r="J14" s="196"/>
      <c r="K14" s="196"/>
      <c r="L14" s="196"/>
      <c r="M14" s="196"/>
    </row>
    <row r="15" spans="1:14" customFormat="1" ht="30" customHeight="1">
      <c r="A15" s="197">
        <v>6</v>
      </c>
      <c r="B15" s="112" t="s">
        <v>166</v>
      </c>
      <c r="C15" s="170" t="s">
        <v>753</v>
      </c>
      <c r="D15" s="112" t="s">
        <v>508</v>
      </c>
      <c r="E15" s="192">
        <v>40</v>
      </c>
      <c r="F15" s="192">
        <v>1042</v>
      </c>
      <c r="G15" s="192">
        <v>14</v>
      </c>
      <c r="H15" s="192">
        <v>266</v>
      </c>
      <c r="I15" s="192">
        <v>3</v>
      </c>
      <c r="J15" s="192">
        <v>136</v>
      </c>
      <c r="K15" s="192">
        <v>0</v>
      </c>
      <c r="L15" s="192">
        <v>18</v>
      </c>
      <c r="M15" s="192">
        <v>890</v>
      </c>
      <c r="N15" s="47"/>
    </row>
    <row r="16" spans="1:14" customFormat="1" ht="30.75" customHeight="1">
      <c r="A16" s="197">
        <v>7</v>
      </c>
      <c r="B16" s="112" t="s">
        <v>564</v>
      </c>
      <c r="C16" s="170" t="s">
        <v>754</v>
      </c>
      <c r="D16" s="112" t="s">
        <v>503</v>
      </c>
      <c r="E16" s="193">
        <v>128</v>
      </c>
      <c r="F16" s="194">
        <v>2491</v>
      </c>
      <c r="G16" s="194">
        <v>39</v>
      </c>
      <c r="H16" s="194">
        <v>646</v>
      </c>
      <c r="I16" s="194">
        <v>52</v>
      </c>
      <c r="J16" s="194">
        <v>1017</v>
      </c>
      <c r="K16" s="194">
        <v>0</v>
      </c>
      <c r="L16" s="194">
        <v>118</v>
      </c>
      <c r="M16" s="198">
        <v>2251</v>
      </c>
      <c r="N16" s="47"/>
    </row>
    <row r="17" spans="1:14" customFormat="1" ht="30.75" customHeight="1">
      <c r="A17" s="197">
        <v>8</v>
      </c>
      <c r="B17" s="112" t="s">
        <v>564</v>
      </c>
      <c r="C17" s="170" t="s">
        <v>755</v>
      </c>
      <c r="D17" s="112" t="s">
        <v>510</v>
      </c>
      <c r="E17" s="195"/>
      <c r="F17" s="196"/>
      <c r="G17" s="196"/>
      <c r="H17" s="196"/>
      <c r="I17" s="196"/>
      <c r="J17" s="196"/>
      <c r="K17" s="196"/>
      <c r="L17" s="196"/>
      <c r="M17" s="199"/>
      <c r="N17" s="46"/>
    </row>
    <row r="18" spans="1:14" customFormat="1" ht="30.75" customHeight="1">
      <c r="A18" s="197">
        <v>9</v>
      </c>
      <c r="B18" s="112" t="s">
        <v>564</v>
      </c>
      <c r="C18" s="170" t="s">
        <v>757</v>
      </c>
      <c r="D18" s="112" t="s">
        <v>509</v>
      </c>
      <c r="E18" s="192">
        <v>71</v>
      </c>
      <c r="F18" s="192">
        <v>1270</v>
      </c>
      <c r="G18" s="192">
        <v>34</v>
      </c>
      <c r="H18" s="192">
        <v>412</v>
      </c>
      <c r="I18" s="192">
        <v>44</v>
      </c>
      <c r="J18" s="192">
        <v>843</v>
      </c>
      <c r="K18" s="192">
        <v>0</v>
      </c>
      <c r="L18" s="192">
        <v>25</v>
      </c>
      <c r="M18" s="192">
        <v>1345</v>
      </c>
      <c r="N18" s="43"/>
    </row>
    <row r="19" spans="1:14" customFormat="1" ht="32.25" customHeight="1">
      <c r="A19" s="200">
        <v>10</v>
      </c>
      <c r="B19" s="112" t="s">
        <v>565</v>
      </c>
      <c r="C19" s="170" t="s">
        <v>758</v>
      </c>
      <c r="D19" s="112" t="s">
        <v>512</v>
      </c>
      <c r="E19" s="192">
        <v>31</v>
      </c>
      <c r="F19" s="192">
        <v>657</v>
      </c>
      <c r="G19" s="192">
        <v>10</v>
      </c>
      <c r="H19" s="192">
        <v>183</v>
      </c>
      <c r="I19" s="192">
        <v>11</v>
      </c>
      <c r="J19" s="192">
        <v>262</v>
      </c>
      <c r="K19" s="192">
        <v>0</v>
      </c>
      <c r="L19" s="192">
        <v>5</v>
      </c>
      <c r="M19" s="192">
        <v>682</v>
      </c>
      <c r="N19" s="43"/>
    </row>
    <row r="20" spans="1:14" customFormat="1" ht="30.75" customHeight="1">
      <c r="A20" s="200">
        <v>11</v>
      </c>
      <c r="B20" s="112" t="s">
        <v>570</v>
      </c>
      <c r="C20" s="165" t="s">
        <v>756</v>
      </c>
      <c r="D20" s="112" t="s">
        <v>506</v>
      </c>
      <c r="E20" s="193">
        <v>80</v>
      </c>
      <c r="F20" s="194">
        <v>1973</v>
      </c>
      <c r="G20" s="194">
        <v>26</v>
      </c>
      <c r="H20" s="194">
        <v>458</v>
      </c>
      <c r="I20" s="194">
        <v>66</v>
      </c>
      <c r="J20" s="194">
        <v>1021</v>
      </c>
      <c r="K20" s="194">
        <v>0</v>
      </c>
      <c r="L20" s="194">
        <v>86</v>
      </c>
      <c r="M20" s="194">
        <v>2085</v>
      </c>
      <c r="N20" s="43"/>
    </row>
    <row r="21" spans="1:14" customFormat="1" ht="30" customHeight="1">
      <c r="A21" s="200">
        <v>12</v>
      </c>
      <c r="B21" s="112" t="s">
        <v>570</v>
      </c>
      <c r="C21" s="165" t="s">
        <v>759</v>
      </c>
      <c r="D21" s="113" t="s">
        <v>658</v>
      </c>
      <c r="E21" s="195"/>
      <c r="F21" s="196"/>
      <c r="G21" s="196"/>
      <c r="H21" s="196"/>
      <c r="I21" s="196"/>
      <c r="J21" s="196"/>
      <c r="K21" s="196"/>
      <c r="L21" s="196"/>
      <c r="M21" s="196"/>
      <c r="N21" s="43"/>
    </row>
    <row r="22" spans="1:14" s="35" customFormat="1" ht="99.75">
      <c r="A22" s="201" t="s">
        <v>589</v>
      </c>
      <c r="B22" s="112" t="s">
        <v>659</v>
      </c>
      <c r="C22" s="170" t="s">
        <v>760</v>
      </c>
      <c r="D22" s="112" t="s">
        <v>514</v>
      </c>
      <c r="E22" s="192">
        <v>24</v>
      </c>
      <c r="F22" s="192">
        <v>608</v>
      </c>
      <c r="G22" s="192">
        <v>11</v>
      </c>
      <c r="H22" s="192">
        <v>146</v>
      </c>
      <c r="I22" s="192">
        <v>32</v>
      </c>
      <c r="J22" s="192">
        <v>443</v>
      </c>
      <c r="K22" s="192">
        <v>0</v>
      </c>
      <c r="L22" s="192">
        <v>24</v>
      </c>
      <c r="M22" s="192">
        <v>626</v>
      </c>
      <c r="N22" s="44"/>
    </row>
    <row r="23" spans="1:14" s="35" customFormat="1" ht="69.75" customHeight="1">
      <c r="A23" s="201" t="s">
        <v>197</v>
      </c>
      <c r="B23" s="112" t="s">
        <v>631</v>
      </c>
      <c r="C23" s="170" t="s">
        <v>761</v>
      </c>
      <c r="D23" s="112" t="s">
        <v>515</v>
      </c>
      <c r="E23" s="192">
        <v>11</v>
      </c>
      <c r="F23" s="192">
        <v>247</v>
      </c>
      <c r="G23" s="192">
        <v>4</v>
      </c>
      <c r="H23" s="192">
        <v>77</v>
      </c>
      <c r="I23" s="192">
        <v>10</v>
      </c>
      <c r="J23" s="192">
        <v>99</v>
      </c>
      <c r="K23" s="192">
        <v>0</v>
      </c>
      <c r="L23" s="192">
        <v>6</v>
      </c>
      <c r="M23" s="192">
        <v>250</v>
      </c>
      <c r="N23" s="44"/>
    </row>
    <row r="24" spans="1:14" customFormat="1" ht="33" customHeight="1">
      <c r="A24" s="200">
        <v>15</v>
      </c>
      <c r="B24" s="112" t="s">
        <v>567</v>
      </c>
      <c r="C24" s="170" t="s">
        <v>762</v>
      </c>
      <c r="D24" s="112" t="s">
        <v>507</v>
      </c>
      <c r="E24" s="193">
        <v>111</v>
      </c>
      <c r="F24" s="194">
        <v>2130</v>
      </c>
      <c r="G24" s="194">
        <v>35</v>
      </c>
      <c r="H24" s="194">
        <v>558</v>
      </c>
      <c r="I24" s="194">
        <v>39</v>
      </c>
      <c r="J24" s="194">
        <v>613</v>
      </c>
      <c r="K24" s="194">
        <v>0</v>
      </c>
      <c r="L24" s="194">
        <v>71</v>
      </c>
      <c r="M24" s="194">
        <v>1702</v>
      </c>
      <c r="N24" s="43"/>
    </row>
    <row r="25" spans="1:14" customFormat="1" ht="31.5" customHeight="1">
      <c r="A25" s="202">
        <v>16</v>
      </c>
      <c r="B25" s="112" t="s">
        <v>567</v>
      </c>
      <c r="C25" s="170" t="s">
        <v>763</v>
      </c>
      <c r="D25" s="112" t="s">
        <v>517</v>
      </c>
      <c r="E25" s="195"/>
      <c r="F25" s="196"/>
      <c r="G25" s="196"/>
      <c r="H25" s="196"/>
      <c r="I25" s="196"/>
      <c r="J25" s="196"/>
      <c r="K25" s="196"/>
      <c r="L25" s="196"/>
      <c r="M25" s="196"/>
      <c r="N25" s="43"/>
    </row>
    <row r="26" spans="1:14" s="35" customFormat="1" ht="57">
      <c r="A26" s="201" t="s">
        <v>592</v>
      </c>
      <c r="B26" s="112" t="s">
        <v>568</v>
      </c>
      <c r="C26" s="170" t="s">
        <v>816</v>
      </c>
      <c r="D26" s="112" t="s">
        <v>520</v>
      </c>
      <c r="E26" s="192">
        <v>68</v>
      </c>
      <c r="F26" s="192">
        <v>978</v>
      </c>
      <c r="G26" s="192">
        <v>21</v>
      </c>
      <c r="H26" s="192">
        <v>233</v>
      </c>
      <c r="I26" s="192">
        <v>18</v>
      </c>
      <c r="J26" s="192">
        <v>198</v>
      </c>
      <c r="K26" s="192">
        <v>1</v>
      </c>
      <c r="L26" s="192">
        <v>18</v>
      </c>
      <c r="M26" s="192">
        <v>798</v>
      </c>
      <c r="N26" s="44"/>
    </row>
    <row r="27" spans="1:14" customFormat="1" ht="29.25" customHeight="1">
      <c r="A27" s="200">
        <v>18</v>
      </c>
      <c r="B27" s="112" t="s">
        <v>562</v>
      </c>
      <c r="C27" s="166" t="s">
        <v>764</v>
      </c>
      <c r="D27" s="112" t="s">
        <v>511</v>
      </c>
      <c r="E27" s="192">
        <v>84</v>
      </c>
      <c r="F27" s="192">
        <v>1453</v>
      </c>
      <c r="G27" s="192">
        <v>25</v>
      </c>
      <c r="H27" s="192">
        <v>254</v>
      </c>
      <c r="I27" s="192">
        <v>26</v>
      </c>
      <c r="J27" s="192">
        <v>301</v>
      </c>
      <c r="K27" s="192">
        <v>0</v>
      </c>
      <c r="L27" s="192">
        <v>53</v>
      </c>
      <c r="M27" s="192">
        <v>1239</v>
      </c>
      <c r="N27" s="43"/>
    </row>
    <row r="28" spans="1:14" customFormat="1" ht="41.25" customHeight="1">
      <c r="A28" s="200">
        <v>19</v>
      </c>
      <c r="B28" s="112" t="s">
        <v>562</v>
      </c>
      <c r="C28" s="170" t="s">
        <v>765</v>
      </c>
      <c r="D28" s="112" t="s">
        <v>521</v>
      </c>
      <c r="E28" s="192">
        <v>34</v>
      </c>
      <c r="F28" s="192">
        <v>593</v>
      </c>
      <c r="G28" s="192">
        <v>11</v>
      </c>
      <c r="H28" s="192">
        <v>174</v>
      </c>
      <c r="I28" s="192">
        <v>36</v>
      </c>
      <c r="J28" s="192">
        <v>506</v>
      </c>
      <c r="K28" s="192">
        <v>0</v>
      </c>
      <c r="L28" s="192">
        <v>7</v>
      </c>
      <c r="M28" s="192">
        <v>926</v>
      </c>
      <c r="N28" s="43"/>
    </row>
    <row r="29" spans="1:14" s="35" customFormat="1" ht="34.5" customHeight="1">
      <c r="A29" s="201" t="s">
        <v>595</v>
      </c>
      <c r="B29" s="112" t="s">
        <v>574</v>
      </c>
      <c r="C29" s="170" t="s">
        <v>766</v>
      </c>
      <c r="D29" s="112" t="s">
        <v>513</v>
      </c>
      <c r="E29" s="193">
        <v>307</v>
      </c>
      <c r="F29" s="194">
        <v>6317</v>
      </c>
      <c r="G29" s="194">
        <v>88</v>
      </c>
      <c r="H29" s="194">
        <v>1351</v>
      </c>
      <c r="I29" s="194">
        <v>26</v>
      </c>
      <c r="J29" s="194">
        <v>451</v>
      </c>
      <c r="K29" s="194">
        <v>1</v>
      </c>
      <c r="L29" s="194">
        <v>155</v>
      </c>
      <c r="M29" s="194">
        <v>4470</v>
      </c>
      <c r="N29" s="44"/>
    </row>
    <row r="30" spans="1:14" s="35" customFormat="1" ht="30" customHeight="1">
      <c r="A30" s="201" t="s">
        <v>596</v>
      </c>
      <c r="B30" s="112" t="s">
        <v>574</v>
      </c>
      <c r="C30" s="170" t="s">
        <v>766</v>
      </c>
      <c r="D30" s="112" t="s">
        <v>522</v>
      </c>
      <c r="E30" s="203"/>
      <c r="F30" s="204"/>
      <c r="G30" s="204"/>
      <c r="H30" s="204"/>
      <c r="I30" s="204"/>
      <c r="J30" s="204"/>
      <c r="K30" s="204"/>
      <c r="L30" s="204"/>
      <c r="M30" s="204"/>
      <c r="N30" s="44"/>
    </row>
    <row r="31" spans="1:14" s="35" customFormat="1" ht="33" customHeight="1">
      <c r="A31" s="201" t="s">
        <v>560</v>
      </c>
      <c r="B31" s="112" t="s">
        <v>574</v>
      </c>
      <c r="C31" s="170" t="s">
        <v>766</v>
      </c>
      <c r="D31" s="112" t="s">
        <v>523</v>
      </c>
      <c r="E31" s="190"/>
      <c r="F31" s="191"/>
      <c r="G31" s="191"/>
      <c r="H31" s="191"/>
      <c r="I31" s="191"/>
      <c r="J31" s="191"/>
      <c r="K31" s="191"/>
      <c r="L31" s="191"/>
      <c r="M31" s="191"/>
      <c r="N31" s="44"/>
    </row>
    <row r="32" spans="1:14" customFormat="1" ht="44.25" customHeight="1">
      <c r="A32" s="200">
        <v>23</v>
      </c>
      <c r="B32" s="112" t="s">
        <v>575</v>
      </c>
      <c r="C32" s="169" t="s">
        <v>767</v>
      </c>
      <c r="D32" s="112" t="s">
        <v>524</v>
      </c>
      <c r="E32" s="192">
        <v>54</v>
      </c>
      <c r="F32" s="192">
        <v>1355</v>
      </c>
      <c r="G32" s="192">
        <v>11</v>
      </c>
      <c r="H32" s="192">
        <v>256</v>
      </c>
      <c r="I32" s="192">
        <v>32</v>
      </c>
      <c r="J32" s="192">
        <v>573</v>
      </c>
      <c r="K32" s="192">
        <v>0</v>
      </c>
      <c r="L32" s="192">
        <v>18</v>
      </c>
      <c r="M32" s="192">
        <v>1037</v>
      </c>
      <c r="N32" s="43"/>
    </row>
    <row r="33" spans="1:14" customFormat="1" ht="57.75" customHeight="1">
      <c r="A33" s="200">
        <v>24</v>
      </c>
      <c r="B33" s="112" t="s">
        <v>576</v>
      </c>
      <c r="C33" s="170" t="s">
        <v>857</v>
      </c>
      <c r="D33" s="112" t="s">
        <v>525</v>
      </c>
      <c r="E33" s="192">
        <v>37</v>
      </c>
      <c r="F33" s="192">
        <v>911</v>
      </c>
      <c r="G33" s="192">
        <v>8</v>
      </c>
      <c r="H33" s="192">
        <v>169</v>
      </c>
      <c r="I33" s="192">
        <v>15</v>
      </c>
      <c r="J33" s="192">
        <v>276</v>
      </c>
      <c r="K33" s="192">
        <v>0</v>
      </c>
      <c r="L33" s="192">
        <v>14</v>
      </c>
      <c r="M33" s="192">
        <v>697</v>
      </c>
      <c r="N33" s="43"/>
    </row>
    <row r="34" spans="1:14" customFormat="1" ht="57" customHeight="1">
      <c r="A34" s="200">
        <v>25</v>
      </c>
      <c r="B34" s="112" t="s">
        <v>577</v>
      </c>
      <c r="C34" s="170" t="s">
        <v>768</v>
      </c>
      <c r="D34" s="112" t="s">
        <v>528</v>
      </c>
      <c r="E34" s="192">
        <v>53</v>
      </c>
      <c r="F34" s="192">
        <v>1194</v>
      </c>
      <c r="G34" s="192">
        <v>11</v>
      </c>
      <c r="H34" s="192">
        <v>209</v>
      </c>
      <c r="I34" s="192">
        <v>6</v>
      </c>
      <c r="J34" s="192">
        <v>140</v>
      </c>
      <c r="K34" s="192">
        <v>0</v>
      </c>
      <c r="L34" s="192">
        <v>25</v>
      </c>
      <c r="M34" s="192">
        <v>665</v>
      </c>
      <c r="N34" s="43"/>
    </row>
    <row r="35" spans="1:14" customFormat="1" ht="30.75" customHeight="1">
      <c r="A35" s="200">
        <v>26</v>
      </c>
      <c r="B35" s="112" t="s">
        <v>571</v>
      </c>
      <c r="C35" s="165" t="s">
        <v>769</v>
      </c>
      <c r="D35" s="112" t="s">
        <v>516</v>
      </c>
      <c r="E35" s="192">
        <v>42</v>
      </c>
      <c r="F35" s="192">
        <v>959</v>
      </c>
      <c r="G35" s="192">
        <v>13</v>
      </c>
      <c r="H35" s="192">
        <v>172</v>
      </c>
      <c r="I35" s="192">
        <v>13</v>
      </c>
      <c r="J35" s="192">
        <v>222</v>
      </c>
      <c r="K35" s="192">
        <v>1</v>
      </c>
      <c r="L35" s="192">
        <v>45</v>
      </c>
      <c r="M35" s="192">
        <v>840</v>
      </c>
      <c r="N35" s="43"/>
    </row>
    <row r="36" spans="1:14" customFormat="1" ht="56.25" customHeight="1">
      <c r="A36" s="200">
        <v>27</v>
      </c>
      <c r="B36" s="112" t="s">
        <v>572</v>
      </c>
      <c r="C36" s="170" t="s">
        <v>770</v>
      </c>
      <c r="D36" s="112" t="s">
        <v>529</v>
      </c>
      <c r="E36" s="192">
        <v>17</v>
      </c>
      <c r="F36" s="192">
        <v>418</v>
      </c>
      <c r="G36" s="192">
        <v>7</v>
      </c>
      <c r="H36" s="192">
        <v>108</v>
      </c>
      <c r="I36" s="192">
        <v>32</v>
      </c>
      <c r="J36" s="192">
        <v>410</v>
      </c>
      <c r="K36" s="192">
        <v>0</v>
      </c>
      <c r="L36" s="192">
        <v>13</v>
      </c>
      <c r="M36" s="192">
        <v>650</v>
      </c>
      <c r="N36" s="43"/>
    </row>
    <row r="37" spans="1:14" customFormat="1" ht="70.5" customHeight="1">
      <c r="A37" s="200">
        <v>28</v>
      </c>
      <c r="B37" s="112" t="s">
        <v>573</v>
      </c>
      <c r="C37" s="170" t="s">
        <v>771</v>
      </c>
      <c r="D37" s="112" t="s">
        <v>530</v>
      </c>
      <c r="E37" s="192">
        <v>36</v>
      </c>
      <c r="F37" s="192">
        <v>895</v>
      </c>
      <c r="G37" s="192">
        <v>12</v>
      </c>
      <c r="H37" s="192">
        <v>239</v>
      </c>
      <c r="I37" s="192">
        <v>29</v>
      </c>
      <c r="J37" s="192">
        <v>412</v>
      </c>
      <c r="K37" s="192">
        <v>0</v>
      </c>
      <c r="L37" s="192">
        <v>19</v>
      </c>
      <c r="M37" s="192">
        <v>904</v>
      </c>
      <c r="N37" s="43"/>
    </row>
    <row r="38" spans="1:14" customFormat="1" ht="33" customHeight="1">
      <c r="A38" s="200">
        <v>29</v>
      </c>
      <c r="B38" s="112" t="s">
        <v>583</v>
      </c>
      <c r="C38" s="166" t="s">
        <v>772</v>
      </c>
      <c r="D38" s="112" t="s">
        <v>518</v>
      </c>
      <c r="E38" s="193">
        <v>326</v>
      </c>
      <c r="F38" s="194">
        <v>5439</v>
      </c>
      <c r="G38" s="194">
        <v>112</v>
      </c>
      <c r="H38" s="194">
        <v>1390</v>
      </c>
      <c r="I38" s="194">
        <v>286</v>
      </c>
      <c r="J38" s="194">
        <v>4397</v>
      </c>
      <c r="K38" s="194">
        <v>2</v>
      </c>
      <c r="L38" s="194">
        <v>179</v>
      </c>
      <c r="M38" s="194">
        <v>7642</v>
      </c>
      <c r="N38" s="43"/>
    </row>
    <row r="39" spans="1:14" customFormat="1" ht="30.75" customHeight="1">
      <c r="A39" s="200">
        <v>30</v>
      </c>
      <c r="B39" s="112" t="s">
        <v>584</v>
      </c>
      <c r="C39" s="166" t="s">
        <v>772</v>
      </c>
      <c r="D39" s="112" t="s">
        <v>531</v>
      </c>
      <c r="E39" s="203"/>
      <c r="F39" s="204"/>
      <c r="G39" s="204"/>
      <c r="H39" s="204"/>
      <c r="I39" s="204"/>
      <c r="J39" s="204"/>
      <c r="K39" s="204"/>
      <c r="L39" s="204"/>
      <c r="M39" s="204"/>
      <c r="N39" s="43"/>
    </row>
    <row r="40" spans="1:14" customFormat="1" ht="30" customHeight="1">
      <c r="A40" s="200">
        <v>31</v>
      </c>
      <c r="B40" s="112" t="s">
        <v>584</v>
      </c>
      <c r="C40" s="166" t="s">
        <v>772</v>
      </c>
      <c r="D40" s="112" t="s">
        <v>532</v>
      </c>
      <c r="E40" s="203"/>
      <c r="F40" s="204"/>
      <c r="G40" s="204"/>
      <c r="H40" s="204"/>
      <c r="I40" s="204"/>
      <c r="J40" s="204"/>
      <c r="K40" s="204"/>
      <c r="L40" s="204"/>
      <c r="M40" s="204"/>
      <c r="N40" s="43"/>
    </row>
    <row r="41" spans="1:14" customFormat="1" ht="34.5" customHeight="1">
      <c r="A41" s="200">
        <v>32</v>
      </c>
      <c r="B41" s="112" t="s">
        <v>583</v>
      </c>
      <c r="C41" s="166" t="s">
        <v>772</v>
      </c>
      <c r="D41" s="112" t="s">
        <v>537</v>
      </c>
      <c r="E41" s="190"/>
      <c r="F41" s="191"/>
      <c r="G41" s="191"/>
      <c r="H41" s="191"/>
      <c r="I41" s="191"/>
      <c r="J41" s="191"/>
      <c r="K41" s="191"/>
      <c r="L41" s="191"/>
      <c r="M41" s="191"/>
      <c r="N41" s="43"/>
    </row>
    <row r="42" spans="1:14" customFormat="1" ht="34.5" customHeight="1">
      <c r="A42" s="202">
        <v>33</v>
      </c>
      <c r="B42" s="112" t="s">
        <v>583</v>
      </c>
      <c r="C42" s="170" t="s">
        <v>774</v>
      </c>
      <c r="D42" s="112" t="s">
        <v>519</v>
      </c>
      <c r="E42" s="193">
        <v>222</v>
      </c>
      <c r="F42" s="194">
        <v>2982</v>
      </c>
      <c r="G42" s="194">
        <v>76</v>
      </c>
      <c r="H42" s="194">
        <v>588</v>
      </c>
      <c r="I42" s="194">
        <v>59</v>
      </c>
      <c r="J42" s="194">
        <v>804</v>
      </c>
      <c r="K42" s="194">
        <v>0</v>
      </c>
      <c r="L42" s="194">
        <v>87</v>
      </c>
      <c r="M42" s="194">
        <v>2700</v>
      </c>
      <c r="N42" s="43"/>
    </row>
    <row r="43" spans="1:14" s="7" customFormat="1" ht="36.75" customHeight="1">
      <c r="A43" s="187">
        <v>34</v>
      </c>
      <c r="B43" s="112" t="s">
        <v>584</v>
      </c>
      <c r="C43" s="170" t="s">
        <v>775</v>
      </c>
      <c r="D43" s="112" t="s">
        <v>533</v>
      </c>
      <c r="E43" s="190"/>
      <c r="F43" s="191"/>
      <c r="G43" s="191"/>
      <c r="H43" s="191"/>
      <c r="I43" s="191"/>
      <c r="J43" s="191"/>
      <c r="K43" s="191"/>
      <c r="L43" s="191"/>
      <c r="M43" s="191"/>
    </row>
    <row r="44" spans="1:14" s="7" customFormat="1" ht="42.75">
      <c r="A44" s="205">
        <v>35</v>
      </c>
      <c r="B44" s="112" t="s">
        <v>632</v>
      </c>
      <c r="C44" s="169" t="s">
        <v>773</v>
      </c>
      <c r="D44" s="112" t="s">
        <v>818</v>
      </c>
      <c r="E44" s="192">
        <v>47</v>
      </c>
      <c r="F44" s="192">
        <v>877</v>
      </c>
      <c r="G44" s="192">
        <v>11</v>
      </c>
      <c r="H44" s="192">
        <v>160</v>
      </c>
      <c r="I44" s="192">
        <v>20</v>
      </c>
      <c r="J44" s="192">
        <v>318</v>
      </c>
      <c r="K44" s="192">
        <v>0</v>
      </c>
      <c r="L44" s="192">
        <v>34</v>
      </c>
      <c r="M44" s="192">
        <v>988</v>
      </c>
    </row>
    <row r="45" spans="1:14" s="7" customFormat="1" ht="60" customHeight="1">
      <c r="A45" s="187">
        <v>36</v>
      </c>
      <c r="B45" s="112" t="s">
        <v>630</v>
      </c>
      <c r="C45" s="170" t="s">
        <v>779</v>
      </c>
      <c r="D45" s="112" t="s">
        <v>534</v>
      </c>
      <c r="E45" s="192">
        <v>80</v>
      </c>
      <c r="F45" s="192">
        <v>1370</v>
      </c>
      <c r="G45" s="192">
        <v>25</v>
      </c>
      <c r="H45" s="192">
        <v>305</v>
      </c>
      <c r="I45" s="192">
        <v>21</v>
      </c>
      <c r="J45" s="192">
        <v>189</v>
      </c>
      <c r="K45" s="192">
        <v>0</v>
      </c>
      <c r="L45" s="192">
        <v>28</v>
      </c>
      <c r="M45" s="192">
        <v>933</v>
      </c>
    </row>
    <row r="46" spans="1:14" s="7" customFormat="1" ht="45.75" customHeight="1">
      <c r="A46" s="187">
        <v>37</v>
      </c>
      <c r="B46" s="112" t="s">
        <v>579</v>
      </c>
      <c r="C46" s="170" t="s">
        <v>776</v>
      </c>
      <c r="D46" s="112" t="s">
        <v>535</v>
      </c>
      <c r="E46" s="192">
        <v>20</v>
      </c>
      <c r="F46" s="192">
        <v>688</v>
      </c>
      <c r="G46" s="192">
        <v>10</v>
      </c>
      <c r="H46" s="192">
        <v>174</v>
      </c>
      <c r="I46" s="192">
        <v>40</v>
      </c>
      <c r="J46" s="192">
        <v>704</v>
      </c>
      <c r="K46" s="192">
        <v>0</v>
      </c>
      <c r="L46" s="192">
        <v>21</v>
      </c>
      <c r="M46" s="192">
        <v>985</v>
      </c>
    </row>
    <row r="47" spans="1:14" s="7" customFormat="1" ht="34.5" customHeight="1">
      <c r="A47" s="187">
        <v>38</v>
      </c>
      <c r="B47" s="112" t="s">
        <v>634</v>
      </c>
      <c r="C47" s="170" t="s">
        <v>777</v>
      </c>
      <c r="D47" s="112" t="s">
        <v>536</v>
      </c>
      <c r="E47" s="192">
        <v>13</v>
      </c>
      <c r="F47" s="192">
        <v>285</v>
      </c>
      <c r="G47" s="192">
        <v>2</v>
      </c>
      <c r="H47" s="192">
        <v>81</v>
      </c>
      <c r="I47" s="192">
        <v>18</v>
      </c>
      <c r="J47" s="192">
        <v>218</v>
      </c>
      <c r="K47" s="192">
        <v>0</v>
      </c>
      <c r="L47" s="192">
        <v>9</v>
      </c>
      <c r="M47" s="192">
        <v>410</v>
      </c>
    </row>
    <row r="48" spans="1:14" s="7" customFormat="1" ht="30.75" customHeight="1">
      <c r="A48" s="187">
        <v>39</v>
      </c>
      <c r="B48" s="112" t="s">
        <v>578</v>
      </c>
      <c r="C48" s="169" t="s">
        <v>778</v>
      </c>
      <c r="D48" s="112" t="s">
        <v>526</v>
      </c>
      <c r="E48" s="193">
        <v>107</v>
      </c>
      <c r="F48" s="194">
        <v>2305</v>
      </c>
      <c r="G48" s="194">
        <v>32</v>
      </c>
      <c r="H48" s="194">
        <v>520</v>
      </c>
      <c r="I48" s="194">
        <v>30</v>
      </c>
      <c r="J48" s="194">
        <v>737</v>
      </c>
      <c r="K48" s="194">
        <v>1</v>
      </c>
      <c r="L48" s="194">
        <v>88</v>
      </c>
      <c r="M48" s="194">
        <v>1837</v>
      </c>
    </row>
    <row r="49" spans="1:14" s="7" customFormat="1" ht="32.25" customHeight="1">
      <c r="A49" s="187">
        <v>40</v>
      </c>
      <c r="B49" s="112" t="s">
        <v>578</v>
      </c>
      <c r="C49" s="169" t="s">
        <v>780</v>
      </c>
      <c r="D49" s="112" t="s">
        <v>626</v>
      </c>
      <c r="E49" s="190"/>
      <c r="F49" s="191"/>
      <c r="G49" s="191"/>
      <c r="H49" s="191"/>
      <c r="I49" s="191"/>
      <c r="J49" s="191"/>
      <c r="K49" s="191"/>
      <c r="L49" s="191"/>
      <c r="M49" s="191"/>
    </row>
    <row r="50" spans="1:14" s="7" customFormat="1" ht="45.75" customHeight="1">
      <c r="A50" s="187">
        <v>41</v>
      </c>
      <c r="B50" s="112" t="s">
        <v>633</v>
      </c>
      <c r="C50" s="170" t="s">
        <v>781</v>
      </c>
      <c r="D50" s="112" t="s">
        <v>627</v>
      </c>
      <c r="E50" s="192">
        <v>45</v>
      </c>
      <c r="F50" s="192">
        <v>794</v>
      </c>
      <c r="G50" s="192">
        <v>12</v>
      </c>
      <c r="H50" s="192">
        <v>187</v>
      </c>
      <c r="I50" s="192">
        <v>9</v>
      </c>
      <c r="J50" s="192">
        <v>158</v>
      </c>
      <c r="K50" s="192">
        <v>0</v>
      </c>
      <c r="L50" s="192">
        <v>18</v>
      </c>
      <c r="M50" s="192">
        <v>656</v>
      </c>
    </row>
    <row r="51" spans="1:14" s="7" customFormat="1" ht="31.5" customHeight="1">
      <c r="A51" s="187">
        <v>42</v>
      </c>
      <c r="B51" s="112" t="s">
        <v>569</v>
      </c>
      <c r="C51" s="165" t="s">
        <v>782</v>
      </c>
      <c r="D51" s="112" t="s">
        <v>527</v>
      </c>
      <c r="E51" s="193">
        <v>121</v>
      </c>
      <c r="F51" s="194">
        <v>2595</v>
      </c>
      <c r="G51" s="194">
        <v>47</v>
      </c>
      <c r="H51" s="194">
        <v>751</v>
      </c>
      <c r="I51" s="194">
        <v>21</v>
      </c>
      <c r="J51" s="194">
        <v>392</v>
      </c>
      <c r="K51" s="194">
        <v>1</v>
      </c>
      <c r="L51" s="194">
        <v>80</v>
      </c>
      <c r="M51" s="194">
        <v>2076</v>
      </c>
    </row>
    <row r="52" spans="1:14" s="7" customFormat="1" ht="32.25" customHeight="1">
      <c r="A52" s="205">
        <v>43</v>
      </c>
      <c r="B52" s="112" t="s">
        <v>569</v>
      </c>
      <c r="C52" s="165" t="s">
        <v>783</v>
      </c>
      <c r="D52" s="112" t="s">
        <v>628</v>
      </c>
      <c r="E52" s="190"/>
      <c r="F52" s="191"/>
      <c r="G52" s="191"/>
      <c r="H52" s="191"/>
      <c r="I52" s="191"/>
      <c r="J52" s="191"/>
      <c r="K52" s="191"/>
      <c r="L52" s="191"/>
      <c r="M52" s="191"/>
    </row>
    <row r="53" spans="1:14" s="7" customFormat="1" ht="55.5" customHeight="1">
      <c r="A53" s="187">
        <v>44</v>
      </c>
      <c r="B53" s="112" t="s">
        <v>172</v>
      </c>
      <c r="C53" s="170" t="s">
        <v>784</v>
      </c>
      <c r="D53" s="112" t="s">
        <v>629</v>
      </c>
      <c r="E53" s="192">
        <v>52</v>
      </c>
      <c r="F53" s="192">
        <v>883</v>
      </c>
      <c r="G53" s="192">
        <v>17</v>
      </c>
      <c r="H53" s="192">
        <v>352</v>
      </c>
      <c r="I53" s="192">
        <v>7</v>
      </c>
      <c r="J53" s="192">
        <v>204</v>
      </c>
      <c r="K53" s="192">
        <v>0</v>
      </c>
      <c r="L53" s="192">
        <v>29</v>
      </c>
      <c r="M53" s="192">
        <v>669</v>
      </c>
    </row>
    <row r="54" spans="1:14" ht="29.25" customHeight="1">
      <c r="A54" s="175" t="s">
        <v>83</v>
      </c>
      <c r="B54" s="206"/>
      <c r="C54" s="206"/>
      <c r="D54" s="206"/>
      <c r="E54" s="207">
        <f>SUM(E10:E53)</f>
        <v>2635</v>
      </c>
      <c r="F54" s="207">
        <f t="shared" ref="F54:M54" si="0">SUM(F10:F53)</f>
        <v>50404</v>
      </c>
      <c r="G54" s="207">
        <f t="shared" si="0"/>
        <v>838</v>
      </c>
      <c r="H54" s="207">
        <f t="shared" si="0"/>
        <v>11951</v>
      </c>
      <c r="I54" s="207">
        <f t="shared" si="0"/>
        <v>1098</v>
      </c>
      <c r="J54" s="207">
        <f t="shared" si="0"/>
        <v>17503</v>
      </c>
      <c r="K54" s="207">
        <f t="shared" si="0"/>
        <v>9</v>
      </c>
      <c r="L54" s="207">
        <f t="shared" si="0"/>
        <v>1520</v>
      </c>
      <c r="M54" s="207">
        <f t="shared" si="0"/>
        <v>46488</v>
      </c>
    </row>
    <row r="55" spans="1:14" ht="14.25">
      <c r="A55" s="171"/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20"/>
    </row>
    <row r="56" spans="1:14">
      <c r="A56" s="173" t="s">
        <v>1010</v>
      </c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</row>
    <row r="57" spans="1:14">
      <c r="A57" s="173"/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</row>
    <row r="58" spans="1:14">
      <c r="A58" s="173"/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</row>
    <row r="59" spans="1:14">
      <c r="A59" s="173"/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</row>
    <row r="60" spans="1:14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</row>
    <row r="61" spans="1:14">
      <c r="A61" s="173"/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</row>
    <row r="62" spans="1:14">
      <c r="B62" s="19"/>
      <c r="C62" s="19"/>
      <c r="D62" s="20"/>
      <c r="E62" s="20"/>
      <c r="F62" s="20"/>
      <c r="G62" s="20"/>
      <c r="H62" s="20"/>
      <c r="I62" s="20"/>
      <c r="J62" s="20"/>
      <c r="K62" s="20"/>
      <c r="L62" s="20"/>
      <c r="M62" s="20"/>
    </row>
    <row r="63" spans="1:14">
      <c r="B63" s="19"/>
      <c r="C63" s="19"/>
      <c r="D63" s="20"/>
      <c r="E63" s="20"/>
      <c r="F63" s="20"/>
      <c r="G63" s="20"/>
      <c r="H63" s="20"/>
      <c r="I63" s="20"/>
      <c r="J63" s="20"/>
      <c r="K63" s="20"/>
      <c r="L63" s="20"/>
      <c r="M63" s="20"/>
    </row>
  </sheetData>
  <mergeCells count="113">
    <mergeCell ref="A1:M1"/>
    <mergeCell ref="A2:M2"/>
    <mergeCell ref="A3:A4"/>
    <mergeCell ref="B3:B4"/>
    <mergeCell ref="D3:D4"/>
    <mergeCell ref="E3:L3"/>
    <mergeCell ref="M4:M8"/>
    <mergeCell ref="E4:H4"/>
    <mergeCell ref="A5:A8"/>
    <mergeCell ref="D5:D8"/>
    <mergeCell ref="C5:C8"/>
    <mergeCell ref="B5:B8"/>
    <mergeCell ref="I4:J4"/>
    <mergeCell ref="K4:L4"/>
    <mergeCell ref="I5:J6"/>
    <mergeCell ref="A54:D54"/>
    <mergeCell ref="A56:M61"/>
    <mergeCell ref="A9:M9"/>
    <mergeCell ref="C3:C4"/>
    <mergeCell ref="K5:L6"/>
    <mergeCell ref="E5:H5"/>
    <mergeCell ref="G6:H6"/>
    <mergeCell ref="E6:F6"/>
    <mergeCell ref="E10:E11"/>
    <mergeCell ref="F10:F11"/>
    <mergeCell ref="L10:L11"/>
    <mergeCell ref="M10:M11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G10:G11"/>
    <mergeCell ref="H10:H11"/>
    <mergeCell ref="I10:I11"/>
    <mergeCell ref="J10:J11"/>
    <mergeCell ref="K10:K11"/>
    <mergeCell ref="J16:J17"/>
    <mergeCell ref="K16:K17"/>
    <mergeCell ref="L16:L17"/>
    <mergeCell ref="M16:M17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E16:E17"/>
    <mergeCell ref="F16:F17"/>
    <mergeCell ref="G16:G17"/>
    <mergeCell ref="H16:H17"/>
    <mergeCell ref="I16:I17"/>
    <mergeCell ref="J24:J25"/>
    <mergeCell ref="K24:K25"/>
    <mergeCell ref="L24:L25"/>
    <mergeCell ref="M24:M25"/>
    <mergeCell ref="E29:E31"/>
    <mergeCell ref="F29:F31"/>
    <mergeCell ref="G29:G31"/>
    <mergeCell ref="H29:H31"/>
    <mergeCell ref="I29:I31"/>
    <mergeCell ref="J29:J31"/>
    <mergeCell ref="K29:K31"/>
    <mergeCell ref="L29:L31"/>
    <mergeCell ref="M29:M31"/>
    <mergeCell ref="E24:E25"/>
    <mergeCell ref="G24:G25"/>
    <mergeCell ref="F24:F25"/>
    <mergeCell ref="H24:H25"/>
    <mergeCell ref="I24:I25"/>
    <mergeCell ref="I38:I41"/>
    <mergeCell ref="J38:J41"/>
    <mergeCell ref="K38:K41"/>
    <mergeCell ref="L38:L41"/>
    <mergeCell ref="M38:M41"/>
    <mergeCell ref="E38:E41"/>
    <mergeCell ref="F38:F41"/>
    <mergeCell ref="G38:G41"/>
    <mergeCell ref="H38:H41"/>
    <mergeCell ref="J42:J43"/>
    <mergeCell ref="K42:K43"/>
    <mergeCell ref="L42:L43"/>
    <mergeCell ref="M42:M43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E42:E43"/>
    <mergeCell ref="F42:F43"/>
    <mergeCell ref="G42:G43"/>
    <mergeCell ref="H42:H43"/>
    <mergeCell ref="I42:I43"/>
    <mergeCell ref="J51:J52"/>
    <mergeCell ref="K51:K52"/>
    <mergeCell ref="L51:L52"/>
    <mergeCell ref="M51:M52"/>
    <mergeCell ref="E51:E52"/>
    <mergeCell ref="F51:F52"/>
    <mergeCell ref="G51:G52"/>
    <mergeCell ref="H51:H52"/>
    <mergeCell ref="I51:I52"/>
  </mergeCells>
  <phoneticPr fontId="2" type="noConversion"/>
  <pageMargins left="0.42" right="0.22" top="0.38" bottom="0.42" header="0.24" footer="0.28000000000000003"/>
  <pageSetup paperSize="9" scale="59" firstPageNumber="0" orientation="landscape" r:id="rId1"/>
  <headerFooter alignWithMargins="0"/>
  <ignoredErrors>
    <ignoredError sqref="A45:A53 A22:A3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V146"/>
  <sheetViews>
    <sheetView workbookViewId="0">
      <selection activeCell="E5" sqref="E5"/>
    </sheetView>
  </sheetViews>
  <sheetFormatPr defaultRowHeight="12.75"/>
  <cols>
    <col min="1" max="1" width="4.85546875" style="1" customWidth="1"/>
    <col min="2" max="2" width="13.85546875" style="1" customWidth="1"/>
    <col min="3" max="3" width="18.5703125" style="1" customWidth="1"/>
    <col min="4" max="4" width="18.28515625" style="1" customWidth="1"/>
    <col min="5" max="5" width="21.140625" style="1" customWidth="1"/>
    <col min="6" max="6" width="23.7109375" style="1" customWidth="1"/>
    <col min="7" max="7" width="26.42578125" style="1" customWidth="1"/>
    <col min="8" max="10" width="9.140625" style="1"/>
    <col min="11" max="11" width="11.5703125" style="1" bestFit="1" customWidth="1"/>
    <col min="12" max="16384" width="9.140625" style="1"/>
  </cols>
  <sheetData>
    <row r="1" spans="1:22" ht="36.75" customHeight="1">
      <c r="A1" s="174" t="s">
        <v>879</v>
      </c>
      <c r="B1" s="174"/>
      <c r="C1" s="174"/>
      <c r="D1" s="174"/>
      <c r="E1" s="174"/>
      <c r="F1" s="174"/>
      <c r="G1" s="174"/>
    </row>
    <row r="2" spans="1:22" ht="20.100000000000001" customHeight="1">
      <c r="A2" s="61" t="s">
        <v>880</v>
      </c>
      <c r="B2" s="62"/>
      <c r="C2" s="62"/>
      <c r="D2" s="62"/>
      <c r="E2" s="62"/>
      <c r="F2" s="62"/>
      <c r="G2" s="63"/>
    </row>
    <row r="3" spans="1:22" ht="37.5" customHeight="1">
      <c r="A3" s="213" t="s">
        <v>878</v>
      </c>
      <c r="B3" s="213"/>
      <c r="C3" s="213"/>
      <c r="D3" s="213"/>
      <c r="E3" s="213"/>
      <c r="F3" s="213"/>
      <c r="G3" s="214"/>
    </row>
    <row r="4" spans="1:22" ht="22.5" customHeight="1">
      <c r="A4" s="108">
        <v>1</v>
      </c>
      <c r="B4" s="83">
        <v>2</v>
      </c>
      <c r="C4" s="83">
        <v>3</v>
      </c>
      <c r="D4" s="83">
        <v>4</v>
      </c>
      <c r="E4" s="83">
        <v>5</v>
      </c>
      <c r="F4" s="83">
        <v>6</v>
      </c>
      <c r="G4" s="83">
        <v>7</v>
      </c>
    </row>
    <row r="5" spans="1:22" ht="128.25">
      <c r="A5" s="108" t="s">
        <v>6</v>
      </c>
      <c r="B5" s="108" t="s">
        <v>41</v>
      </c>
      <c r="C5" s="108" t="s">
        <v>129</v>
      </c>
      <c r="D5" s="108" t="s">
        <v>130</v>
      </c>
      <c r="E5" s="108" t="s">
        <v>58</v>
      </c>
      <c r="F5" s="108" t="s">
        <v>131</v>
      </c>
      <c r="G5" s="108" t="s">
        <v>883</v>
      </c>
    </row>
    <row r="6" spans="1:22" ht="65.25" customHeight="1">
      <c r="A6" s="90" t="s">
        <v>57</v>
      </c>
      <c r="B6" s="56" t="s">
        <v>1012</v>
      </c>
      <c r="C6" s="175" t="s">
        <v>942</v>
      </c>
      <c r="D6" s="175"/>
      <c r="E6" s="175"/>
      <c r="F6" s="175"/>
      <c r="G6" s="175"/>
    </row>
    <row r="7" spans="1:22" ht="71.25">
      <c r="A7" s="93"/>
      <c r="B7" s="108" t="s">
        <v>61</v>
      </c>
      <c r="C7" s="215">
        <v>6.6782407375285402E-3</v>
      </c>
      <c r="D7" s="216">
        <v>4.0740740740147885E-2</v>
      </c>
      <c r="E7" s="217">
        <v>153</v>
      </c>
      <c r="F7" s="216">
        <v>3.8275557918927852E-2</v>
      </c>
      <c r="G7" s="216">
        <v>0.15850694444816327</v>
      </c>
      <c r="H7" s="39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</row>
    <row r="8" spans="1:22" ht="85.5">
      <c r="A8" s="95"/>
      <c r="B8" s="108" t="s">
        <v>62</v>
      </c>
      <c r="C8" s="215">
        <v>1.2627314812561963E-2</v>
      </c>
      <c r="D8" s="216">
        <v>3.9745370369928423E-2</v>
      </c>
      <c r="E8" s="218">
        <v>349</v>
      </c>
      <c r="F8" s="216">
        <v>5.0268970254845835E-2</v>
      </c>
      <c r="G8" s="216">
        <v>1.0406944444475812</v>
      </c>
      <c r="H8" s="37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 spans="1:22" ht="64.5">
      <c r="A9" s="90" t="s">
        <v>182</v>
      </c>
      <c r="B9" s="56" t="s">
        <v>1011</v>
      </c>
      <c r="C9" s="219" t="s">
        <v>943</v>
      </c>
      <c r="D9" s="219"/>
      <c r="E9" s="219"/>
      <c r="F9" s="219"/>
      <c r="G9" s="219"/>
      <c r="H9" s="37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spans="1:22" ht="71.25">
      <c r="A10" s="93"/>
      <c r="B10" s="108" t="s">
        <v>61</v>
      </c>
      <c r="C10" s="215">
        <v>5.8217592595610768E-3</v>
      </c>
      <c r="D10" s="216">
        <v>4.871527777868323E-2</v>
      </c>
      <c r="E10" s="217">
        <v>167</v>
      </c>
      <c r="F10" s="216">
        <v>4.5829664403491163E-2</v>
      </c>
      <c r="G10" s="216">
        <v>6.6575810185240698</v>
      </c>
      <c r="H10" s="37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2" ht="85.5">
      <c r="A11" s="95"/>
      <c r="B11" s="108" t="s">
        <v>62</v>
      </c>
      <c r="C11" s="215">
        <v>1.2986111105419695E-2</v>
      </c>
      <c r="D11" s="216">
        <v>4.9363425925548654E-2</v>
      </c>
      <c r="E11" s="218">
        <v>539</v>
      </c>
      <c r="F11" s="216">
        <v>6.5178998876261676E-2</v>
      </c>
      <c r="G11" s="216">
        <v>6.3874074074046803</v>
      </c>
      <c r="H11" s="37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 spans="1:22" ht="64.5">
      <c r="A12" s="90" t="s">
        <v>183</v>
      </c>
      <c r="B12" s="56" t="s">
        <v>1012</v>
      </c>
      <c r="C12" s="219" t="s">
        <v>944</v>
      </c>
      <c r="D12" s="219"/>
      <c r="E12" s="219"/>
      <c r="F12" s="219"/>
      <c r="G12" s="219"/>
      <c r="H12" s="37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</row>
    <row r="13" spans="1:22" ht="71.25">
      <c r="A13" s="93"/>
      <c r="B13" s="108" t="s">
        <v>61</v>
      </c>
      <c r="C13" s="215">
        <v>1.913194444932742E-2</v>
      </c>
      <c r="D13" s="216">
        <v>3.6423611112695653E-2</v>
      </c>
      <c r="E13" s="217">
        <v>99</v>
      </c>
      <c r="F13" s="216">
        <v>6.1025060386505771E-2</v>
      </c>
      <c r="G13" s="216">
        <v>0.14129629629314877</v>
      </c>
      <c r="H13" s="37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</row>
    <row r="14" spans="1:22" ht="85.5">
      <c r="A14" s="95"/>
      <c r="B14" s="108" t="s">
        <v>62</v>
      </c>
      <c r="C14" s="215">
        <v>8.4953703699284233E-3</v>
      </c>
      <c r="D14" s="216">
        <v>4.0949074078525882E-2</v>
      </c>
      <c r="E14" s="218">
        <v>238</v>
      </c>
      <c r="F14" s="216">
        <v>5.9299645750330879E-2</v>
      </c>
      <c r="G14" s="216">
        <v>0.29210648148000473</v>
      </c>
      <c r="H14" s="37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</row>
    <row r="15" spans="1:22" ht="64.5">
      <c r="A15" s="90" t="s">
        <v>184</v>
      </c>
      <c r="B15" s="56" t="s">
        <v>1012</v>
      </c>
      <c r="C15" s="219" t="s">
        <v>945</v>
      </c>
      <c r="D15" s="219"/>
      <c r="E15" s="219"/>
      <c r="F15" s="219"/>
      <c r="G15" s="219"/>
      <c r="H15" s="37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</row>
    <row r="16" spans="1:22" ht="71.25">
      <c r="A16" s="93"/>
      <c r="B16" s="108" t="s">
        <v>61</v>
      </c>
      <c r="C16" s="215">
        <v>4.6990740738692693E-3</v>
      </c>
      <c r="D16" s="216">
        <v>4.0613425924675539E-2</v>
      </c>
      <c r="E16" s="217">
        <v>22</v>
      </c>
      <c r="F16" s="216">
        <v>3.44658347943518E-2</v>
      </c>
      <c r="G16" s="216">
        <v>0.14118055556173204</v>
      </c>
      <c r="H16" s="37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</row>
    <row r="17" spans="1:22" ht="85.5">
      <c r="A17" s="95"/>
      <c r="B17" s="108" t="s">
        <v>62</v>
      </c>
      <c r="C17" s="215">
        <v>1.2256944446562557E-2</v>
      </c>
      <c r="D17" s="216">
        <v>4.5011574075033423E-2</v>
      </c>
      <c r="E17" s="218">
        <v>186</v>
      </c>
      <c r="F17" s="216">
        <v>4.4691075730346107E-2</v>
      </c>
      <c r="G17" s="216">
        <v>0.12402777777606389</v>
      </c>
      <c r="H17" s="37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:22" ht="64.5">
      <c r="A18" s="90" t="s">
        <v>185</v>
      </c>
      <c r="B18" s="56" t="s">
        <v>1011</v>
      </c>
      <c r="C18" s="219" t="s">
        <v>946</v>
      </c>
      <c r="D18" s="219"/>
      <c r="E18" s="219"/>
      <c r="F18" s="219"/>
      <c r="G18" s="219"/>
      <c r="H18" s="37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:22" ht="71.25">
      <c r="A19" s="93"/>
      <c r="B19" s="108" t="s">
        <v>61</v>
      </c>
      <c r="C19" s="215">
        <v>5.1967592589790002E-3</v>
      </c>
      <c r="D19" s="216">
        <v>4.4930555559403729E-2</v>
      </c>
      <c r="E19" s="217">
        <v>35</v>
      </c>
      <c r="F19" s="216">
        <v>4.0516809476873576E-2</v>
      </c>
      <c r="G19" s="216">
        <v>0.14800925926101627</v>
      </c>
      <c r="H19" s="37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</row>
    <row r="20" spans="1:22" ht="85.5">
      <c r="A20" s="95"/>
      <c r="B20" s="108" t="s">
        <v>62</v>
      </c>
      <c r="C20" s="215">
        <v>1.340277778217569E-2</v>
      </c>
      <c r="D20" s="216">
        <v>5.0960648150066845E-2</v>
      </c>
      <c r="E20" s="218">
        <v>310</v>
      </c>
      <c r="F20" s="216">
        <v>5.6480067064083025E-2</v>
      </c>
      <c r="G20" s="216">
        <v>0.17900462963007158</v>
      </c>
      <c r="H20" s="37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:22" ht="64.5">
      <c r="A21" s="90" t="s">
        <v>186</v>
      </c>
      <c r="B21" s="56" t="s">
        <v>1012</v>
      </c>
      <c r="C21" s="219" t="s">
        <v>947</v>
      </c>
      <c r="D21" s="219"/>
      <c r="E21" s="219"/>
      <c r="F21" s="219"/>
      <c r="G21" s="219"/>
      <c r="H21" s="37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:22" ht="71.25">
      <c r="A22" s="93"/>
      <c r="B22" s="108" t="s">
        <v>61</v>
      </c>
      <c r="C22" s="215" t="s">
        <v>617</v>
      </c>
      <c r="D22" s="215" t="s">
        <v>617</v>
      </c>
      <c r="E22" s="215" t="s">
        <v>617</v>
      </c>
      <c r="F22" s="215" t="s">
        <v>617</v>
      </c>
      <c r="G22" s="215" t="s">
        <v>617</v>
      </c>
      <c r="H22" s="37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:22" ht="85.5">
      <c r="A23" s="95"/>
      <c r="B23" s="108" t="s">
        <v>62</v>
      </c>
      <c r="C23" s="215">
        <v>9.5138888864312321E-3</v>
      </c>
      <c r="D23" s="216">
        <v>5.040509258833481E-2</v>
      </c>
      <c r="E23" s="218">
        <v>298</v>
      </c>
      <c r="F23" s="216">
        <v>5.3536860318721381E-2</v>
      </c>
      <c r="G23" s="216">
        <v>0.18134259259386454</v>
      </c>
      <c r="H23" s="37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 ht="64.5">
      <c r="A24" s="90" t="s">
        <v>187</v>
      </c>
      <c r="B24" s="56" t="s">
        <v>1012</v>
      </c>
      <c r="C24" s="219" t="s">
        <v>948</v>
      </c>
      <c r="D24" s="219"/>
      <c r="E24" s="219"/>
      <c r="F24" s="219"/>
      <c r="G24" s="219"/>
      <c r="H24" s="37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</row>
    <row r="25" spans="1:22" ht="71.25">
      <c r="A25" s="93"/>
      <c r="B25" s="108" t="s">
        <v>61</v>
      </c>
      <c r="C25" s="215">
        <v>6.8865740686305799E-3</v>
      </c>
      <c r="D25" s="216">
        <v>4.6284722222480923E-2</v>
      </c>
      <c r="E25" s="217">
        <v>173</v>
      </c>
      <c r="F25" s="216">
        <v>4.2521443003137142E-2</v>
      </c>
      <c r="G25" s="216">
        <v>0.495046296302462</v>
      </c>
      <c r="H25" s="37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</row>
    <row r="26" spans="1:22" ht="85.5">
      <c r="A26" s="95"/>
      <c r="B26" s="108" t="s">
        <v>62</v>
      </c>
      <c r="C26" s="215">
        <v>1.3153935182344867E-2</v>
      </c>
      <c r="D26" s="216">
        <v>3.665509259008104E-2</v>
      </c>
      <c r="E26" s="218">
        <v>105</v>
      </c>
      <c r="F26" s="216">
        <v>5.2164581496115373E-2</v>
      </c>
      <c r="G26" s="216">
        <v>0.12645833333226619</v>
      </c>
      <c r="H26" s="37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</row>
    <row r="27" spans="1:22" ht="49.5" customHeight="1">
      <c r="A27" s="90" t="s">
        <v>585</v>
      </c>
      <c r="B27" s="56" t="s">
        <v>1013</v>
      </c>
      <c r="C27" s="219" t="s">
        <v>949</v>
      </c>
      <c r="D27" s="219"/>
      <c r="E27" s="219"/>
      <c r="F27" s="219"/>
      <c r="G27" s="219"/>
      <c r="H27" s="37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</row>
    <row r="28" spans="1:22" ht="71.25">
      <c r="A28" s="93"/>
      <c r="B28" s="108" t="s">
        <v>61</v>
      </c>
      <c r="C28" s="215">
        <v>6.7708333299378864E-3</v>
      </c>
      <c r="D28" s="216">
        <v>4.3865740743058268E-2</v>
      </c>
      <c r="E28" s="217">
        <v>315</v>
      </c>
      <c r="F28" s="216">
        <v>4.7326296444151976E-2</v>
      </c>
      <c r="G28" s="216">
        <v>0.18744212963065365</v>
      </c>
      <c r="H28" s="37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22" ht="85.5">
      <c r="A29" s="95"/>
      <c r="B29" s="108" t="s">
        <v>62</v>
      </c>
      <c r="C29" s="215">
        <v>1.2754629631672287E-2</v>
      </c>
      <c r="D29" s="216">
        <v>3.7569444444670808E-2</v>
      </c>
      <c r="E29" s="218">
        <v>149</v>
      </c>
      <c r="F29" s="216">
        <v>5.757692449741568E-2</v>
      </c>
      <c r="G29" s="216">
        <v>0.16887731481256196</v>
      </c>
      <c r="H29" s="37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22" ht="64.5">
      <c r="A30" s="90" t="s">
        <v>566</v>
      </c>
      <c r="B30" s="56" t="s">
        <v>1012</v>
      </c>
      <c r="C30" s="219" t="s">
        <v>950</v>
      </c>
      <c r="D30" s="219"/>
      <c r="E30" s="219"/>
      <c r="F30" s="219"/>
      <c r="G30" s="219"/>
      <c r="H30" s="37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22" ht="71.25">
      <c r="A31" s="93"/>
      <c r="B31" s="108" t="s">
        <v>61</v>
      </c>
      <c r="C31" s="215">
        <v>7.5289351880201139E-3</v>
      </c>
      <c r="D31" s="216">
        <v>5.059027778042946E-2</v>
      </c>
      <c r="E31" s="217">
        <v>323</v>
      </c>
      <c r="F31" s="216">
        <v>4.9759609527446673E-2</v>
      </c>
      <c r="G31" s="216">
        <v>0.25796296296903165</v>
      </c>
      <c r="H31" s="37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22" ht="85.5">
      <c r="A32" s="95"/>
      <c r="B32" s="108" t="s">
        <v>62</v>
      </c>
      <c r="C32" s="215">
        <v>1.1192129633855075E-2</v>
      </c>
      <c r="D32" s="216">
        <v>4.0185185185691807E-2</v>
      </c>
      <c r="E32" s="218">
        <v>164</v>
      </c>
      <c r="F32" s="216">
        <v>5.7364487808321526E-2</v>
      </c>
      <c r="G32" s="216">
        <v>0.16961805555911269</v>
      </c>
      <c r="H32" s="37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 ht="64.5">
      <c r="A33" s="90" t="s">
        <v>586</v>
      </c>
      <c r="B33" s="56" t="s">
        <v>1011</v>
      </c>
      <c r="C33" s="219" t="s">
        <v>951</v>
      </c>
      <c r="D33" s="219"/>
      <c r="E33" s="219"/>
      <c r="F33" s="219"/>
      <c r="G33" s="219"/>
      <c r="H33" s="37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  <row r="34" spans="1:22" ht="71.25">
      <c r="A34" s="93"/>
      <c r="B34" s="108" t="s">
        <v>61</v>
      </c>
      <c r="C34" s="215">
        <v>1.6475694443215616E-2</v>
      </c>
      <c r="D34" s="216">
        <v>4.0891203709179536E-2</v>
      </c>
      <c r="E34" s="217">
        <v>116</v>
      </c>
      <c r="F34" s="216">
        <v>6.0406654173834437E-2</v>
      </c>
      <c r="G34" s="216">
        <v>0.13469907407124992</v>
      </c>
      <c r="H34" s="37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</row>
    <row r="35" spans="1:22" ht="85.5">
      <c r="A35" s="95"/>
      <c r="B35" s="108" t="s">
        <v>62</v>
      </c>
      <c r="C35" s="215">
        <v>9.7453703710925765E-3</v>
      </c>
      <c r="D35" s="216">
        <v>4.9999999995634425E-2</v>
      </c>
      <c r="E35" s="218">
        <v>154</v>
      </c>
      <c r="F35" s="216">
        <v>5.8030430341421774E-2</v>
      </c>
      <c r="G35" s="216">
        <v>0.18267361111065838</v>
      </c>
      <c r="H35" s="37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</row>
    <row r="36" spans="1:22" ht="64.5">
      <c r="A36" s="90" t="s">
        <v>587</v>
      </c>
      <c r="B36" s="56" t="s">
        <v>1012</v>
      </c>
      <c r="C36" s="219" t="s">
        <v>952</v>
      </c>
      <c r="D36" s="219"/>
      <c r="E36" s="219"/>
      <c r="F36" s="219"/>
      <c r="G36" s="219"/>
      <c r="H36" s="37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</row>
    <row r="37" spans="1:22" ht="71.25">
      <c r="A37" s="93"/>
      <c r="B37" s="108" t="s">
        <v>61</v>
      </c>
      <c r="C37" s="215">
        <v>6.8981481526861899E-3</v>
      </c>
      <c r="D37" s="216">
        <v>3.8946759254031349E-2</v>
      </c>
      <c r="E37" s="217">
        <v>74</v>
      </c>
      <c r="F37" s="216">
        <v>3.8438353690445501E-2</v>
      </c>
      <c r="G37" s="216">
        <v>1.0453472222216078</v>
      </c>
      <c r="H37" s="37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</row>
    <row r="38" spans="1:22" ht="85.5">
      <c r="A38" s="95"/>
      <c r="B38" s="108" t="s">
        <v>62</v>
      </c>
      <c r="C38" s="215">
        <v>1.2644675927731441E-2</v>
      </c>
      <c r="D38" s="216">
        <v>5.0393518518831115E-2</v>
      </c>
      <c r="E38" s="218">
        <v>227</v>
      </c>
      <c r="F38" s="216">
        <v>4.6519260237378339E-2</v>
      </c>
      <c r="G38" s="216">
        <v>0.13569444444146939</v>
      </c>
      <c r="H38" s="37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</row>
    <row r="39" spans="1:22" ht="64.5">
      <c r="A39" s="90" t="s">
        <v>588</v>
      </c>
      <c r="B39" s="56" t="s">
        <v>1012</v>
      </c>
      <c r="C39" s="219" t="s">
        <v>953</v>
      </c>
      <c r="D39" s="219"/>
      <c r="E39" s="219"/>
      <c r="F39" s="219"/>
      <c r="G39" s="219"/>
      <c r="H39" s="37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</row>
    <row r="40" spans="1:22" ht="71.25">
      <c r="A40" s="93"/>
      <c r="B40" s="108" t="s">
        <v>61</v>
      </c>
      <c r="C40" s="215">
        <v>7.5347222227719612E-3</v>
      </c>
      <c r="D40" s="216">
        <v>4.8634259255777579E-2</v>
      </c>
      <c r="E40" s="217">
        <v>156</v>
      </c>
      <c r="F40" s="216">
        <v>4.6015693179035359E-2</v>
      </c>
      <c r="G40" s="216">
        <v>0.18983796296379296</v>
      </c>
      <c r="H40" s="37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</row>
    <row r="41" spans="1:22" ht="85.5">
      <c r="A41" s="95"/>
      <c r="B41" s="108" t="s">
        <v>62</v>
      </c>
      <c r="C41" s="215">
        <v>1.4756944445252884E-2</v>
      </c>
      <c r="D41" s="216">
        <v>4.81481481474475E-2</v>
      </c>
      <c r="E41" s="218">
        <v>445</v>
      </c>
      <c r="F41" s="216">
        <v>5.6150546044060175E-2</v>
      </c>
      <c r="G41" s="216">
        <v>0.21584490740497131</v>
      </c>
      <c r="H41" s="37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</row>
    <row r="42" spans="1:22" ht="64.5">
      <c r="A42" s="90" t="s">
        <v>589</v>
      </c>
      <c r="B42" s="56" t="s">
        <v>1013</v>
      </c>
      <c r="C42" s="219" t="s">
        <v>954</v>
      </c>
      <c r="D42" s="219"/>
      <c r="E42" s="219"/>
      <c r="F42" s="219"/>
      <c r="G42" s="219"/>
      <c r="H42" s="37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</row>
    <row r="43" spans="1:22" ht="71.25">
      <c r="A43" s="93"/>
      <c r="B43" s="108" t="s">
        <v>61</v>
      </c>
      <c r="C43" s="215">
        <v>1.7152777778392192E-2</v>
      </c>
      <c r="D43" s="216">
        <v>3.8425925922638271E-2</v>
      </c>
      <c r="E43" s="217">
        <v>118</v>
      </c>
      <c r="F43" s="216">
        <v>6.0204565030177008E-2</v>
      </c>
      <c r="G43" s="216">
        <v>0.13922453703708015</v>
      </c>
      <c r="H43" s="37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</row>
    <row r="44" spans="1:22" ht="85.5">
      <c r="A44" s="95"/>
      <c r="B44" s="108" t="s">
        <v>62</v>
      </c>
      <c r="C44" s="215">
        <v>8.9351851784158498E-3</v>
      </c>
      <c r="D44" s="220">
        <v>4.3344907404389232E-2</v>
      </c>
      <c r="E44" s="187">
        <v>417</v>
      </c>
      <c r="F44" s="216">
        <v>5.6106127340555284E-2</v>
      </c>
      <c r="G44" s="216">
        <v>0.21817129629198462</v>
      </c>
      <c r="H44" s="37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</row>
    <row r="45" spans="1:22" ht="64.5">
      <c r="A45" s="90" t="s">
        <v>197</v>
      </c>
      <c r="B45" s="56" t="s">
        <v>1013</v>
      </c>
      <c r="C45" s="219" t="s">
        <v>955</v>
      </c>
      <c r="D45" s="219"/>
      <c r="E45" s="219"/>
      <c r="F45" s="219"/>
      <c r="G45" s="219"/>
      <c r="H45" s="37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</row>
    <row r="46" spans="1:22" ht="71.25">
      <c r="A46" s="93"/>
      <c r="B46" s="108" t="s">
        <v>61</v>
      </c>
      <c r="C46" s="215" t="s">
        <v>617</v>
      </c>
      <c r="D46" s="215" t="s">
        <v>617</v>
      </c>
      <c r="E46" s="215" t="s">
        <v>617</v>
      </c>
      <c r="F46" s="215" t="s">
        <v>617</v>
      </c>
      <c r="G46" s="215" t="s">
        <v>617</v>
      </c>
      <c r="H46" s="37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</row>
    <row r="47" spans="1:22" ht="85.5">
      <c r="A47" s="95"/>
      <c r="B47" s="108" t="s">
        <v>62</v>
      </c>
      <c r="C47" s="215">
        <v>1.021990740991896E-2</v>
      </c>
      <c r="D47" s="216">
        <v>3.8159722222189885E-2</v>
      </c>
      <c r="E47" s="218">
        <v>111</v>
      </c>
      <c r="F47" s="216">
        <v>5.6858851740771627E-2</v>
      </c>
      <c r="G47" s="216">
        <v>0.15951388888788642</v>
      </c>
      <c r="H47" s="37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</row>
    <row r="48" spans="1:22" ht="64.5">
      <c r="A48" s="90" t="s">
        <v>590</v>
      </c>
      <c r="B48" s="56" t="s">
        <v>1012</v>
      </c>
      <c r="C48" s="89" t="s">
        <v>956</v>
      </c>
      <c r="D48" s="89"/>
      <c r="E48" s="89"/>
      <c r="F48" s="89"/>
      <c r="G48" s="89"/>
      <c r="H48" s="37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</row>
    <row r="49" spans="1:22" ht="71.25">
      <c r="A49" s="93"/>
      <c r="B49" s="108" t="s">
        <v>61</v>
      </c>
      <c r="C49" s="215">
        <v>4.8148148125619628E-3</v>
      </c>
      <c r="D49" s="216">
        <v>3.3240740740438923E-2</v>
      </c>
      <c r="E49" s="217">
        <v>44</v>
      </c>
      <c r="F49" s="216">
        <v>3.6824349751508383E-2</v>
      </c>
      <c r="G49" s="216">
        <v>0.13333333333139308</v>
      </c>
      <c r="H49" s="37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</row>
    <row r="50" spans="1:22" ht="85.5">
      <c r="A50" s="95"/>
      <c r="B50" s="108" t="s">
        <v>62</v>
      </c>
      <c r="C50" s="215">
        <v>9.2418981512309983E-3</v>
      </c>
      <c r="D50" s="216">
        <v>3.9641203700739425E-2</v>
      </c>
      <c r="E50" s="218">
        <v>100</v>
      </c>
      <c r="F50" s="216">
        <v>4.2704446257093548E-2</v>
      </c>
      <c r="G50" s="216">
        <v>0.14784722222248092</v>
      </c>
      <c r="H50" s="37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</row>
    <row r="51" spans="1:22" ht="64.5">
      <c r="A51" s="90" t="s">
        <v>591</v>
      </c>
      <c r="B51" s="56" t="s">
        <v>1013</v>
      </c>
      <c r="C51" s="219" t="s">
        <v>957</v>
      </c>
      <c r="D51" s="219"/>
      <c r="E51" s="219"/>
      <c r="F51" s="219"/>
      <c r="G51" s="219"/>
      <c r="H51" s="37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</row>
    <row r="52" spans="1:22" ht="71.25">
      <c r="A52" s="93"/>
      <c r="B52" s="108" t="s">
        <v>61</v>
      </c>
      <c r="C52" s="215">
        <v>5.6828703673090786E-3</v>
      </c>
      <c r="D52" s="216">
        <v>4.0312499993888196E-2</v>
      </c>
      <c r="E52" s="217">
        <v>87</v>
      </c>
      <c r="F52" s="216">
        <v>4.4386590149184078E-2</v>
      </c>
      <c r="G52" s="216">
        <v>0.15172453704144573</v>
      </c>
      <c r="H52" s="37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</row>
    <row r="53" spans="1:22" ht="85.5">
      <c r="A53" s="95"/>
      <c r="B53" s="108" t="s">
        <v>62</v>
      </c>
      <c r="C53" s="215">
        <v>1.0682870364689734E-2</v>
      </c>
      <c r="D53" s="216">
        <v>3.6192129635310266E-2</v>
      </c>
      <c r="E53" s="218">
        <v>252</v>
      </c>
      <c r="F53" s="216">
        <v>5.3592477191217347E-2</v>
      </c>
      <c r="G53" s="216">
        <v>0.16821759258891689</v>
      </c>
      <c r="H53" s="37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</row>
    <row r="54" spans="1:22" ht="64.5">
      <c r="A54" s="90" t="s">
        <v>592</v>
      </c>
      <c r="B54" s="56" t="s">
        <v>1012</v>
      </c>
      <c r="C54" s="219" t="s">
        <v>958</v>
      </c>
      <c r="D54" s="219"/>
      <c r="E54" s="219"/>
      <c r="F54" s="219"/>
      <c r="G54" s="219"/>
      <c r="H54" s="37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</row>
    <row r="55" spans="1:22" ht="71.25">
      <c r="A55" s="93"/>
      <c r="B55" s="108" t="s">
        <v>61</v>
      </c>
      <c r="C55" s="215">
        <v>4.907407404971309E-3</v>
      </c>
      <c r="D55" s="216">
        <v>4.3055555550381541E-2</v>
      </c>
      <c r="E55" s="217">
        <v>140</v>
      </c>
      <c r="F55" s="216">
        <v>4.7197762235013756E-2</v>
      </c>
      <c r="G55" s="216">
        <v>0.21136574073898373</v>
      </c>
      <c r="H55" s="37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</row>
    <row r="56" spans="1:22" ht="85.5">
      <c r="A56" s="95"/>
      <c r="B56" s="108" t="s">
        <v>62</v>
      </c>
      <c r="C56" s="215">
        <v>8.0324074078816921E-3</v>
      </c>
      <c r="D56" s="216">
        <v>3.9189814815472346E-2</v>
      </c>
      <c r="E56" s="218">
        <v>55</v>
      </c>
      <c r="F56" s="216">
        <v>5.0036273387102113E-2</v>
      </c>
      <c r="G56" s="216">
        <v>0.1497106481474475</v>
      </c>
      <c r="H56" s="37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</row>
    <row r="57" spans="1:22" ht="64.5">
      <c r="A57" s="90" t="s">
        <v>593</v>
      </c>
      <c r="B57" s="56" t="s">
        <v>1013</v>
      </c>
      <c r="C57" s="219" t="s">
        <v>959</v>
      </c>
      <c r="D57" s="219"/>
      <c r="E57" s="219"/>
      <c r="F57" s="219"/>
      <c r="G57" s="219"/>
      <c r="H57" s="37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</row>
    <row r="58" spans="1:22" ht="71.25">
      <c r="A58" s="93"/>
      <c r="B58" s="108" t="s">
        <v>61</v>
      </c>
      <c r="C58" s="221">
        <v>5.5034722245181911E-3</v>
      </c>
      <c r="D58" s="221">
        <v>4.8900462963501923E-2</v>
      </c>
      <c r="E58" s="187">
        <v>96</v>
      </c>
      <c r="F58" s="221">
        <v>4.0773207178099319E-2</v>
      </c>
      <c r="G58" s="221">
        <v>0.19494212963036261</v>
      </c>
      <c r="H58" s="37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</row>
    <row r="59" spans="1:22" ht="85.5">
      <c r="A59" s="95"/>
      <c r="B59" s="108" t="s">
        <v>62</v>
      </c>
      <c r="C59" s="215">
        <v>1.0682870371965691E-2</v>
      </c>
      <c r="D59" s="216">
        <v>4.3703703704522923E-2</v>
      </c>
      <c r="E59" s="218">
        <v>180</v>
      </c>
      <c r="F59" s="216">
        <v>4.9918738136816576E-2</v>
      </c>
      <c r="G59" s="216">
        <v>0.17119212963007158</v>
      </c>
      <c r="H59" s="37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</row>
    <row r="60" spans="1:22" ht="64.5">
      <c r="A60" s="90" t="s">
        <v>594</v>
      </c>
      <c r="B60" s="56" t="s">
        <v>1012</v>
      </c>
      <c r="C60" s="219" t="s">
        <v>960</v>
      </c>
      <c r="D60" s="219"/>
      <c r="E60" s="219"/>
      <c r="F60" s="219"/>
      <c r="G60" s="219"/>
      <c r="H60" s="37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</row>
    <row r="61" spans="1:22" ht="71.25">
      <c r="A61" s="93"/>
      <c r="B61" s="108" t="s">
        <v>61</v>
      </c>
      <c r="C61" s="215">
        <v>1.357638889021473E-2</v>
      </c>
      <c r="D61" s="216">
        <v>4.9050925925257616E-2</v>
      </c>
      <c r="E61" s="217">
        <v>268</v>
      </c>
      <c r="F61" s="216">
        <v>5.7029554435172658E-2</v>
      </c>
      <c r="G61" s="216">
        <v>0.1730092592551955</v>
      </c>
      <c r="H61" s="37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</row>
    <row r="62" spans="1:22" ht="85.5">
      <c r="A62" s="95"/>
      <c r="B62" s="108" t="s">
        <v>62</v>
      </c>
      <c r="C62" s="215">
        <v>1.1579861111385981E-2</v>
      </c>
      <c r="D62" s="216">
        <v>4.4664351851679385E-2</v>
      </c>
      <c r="E62" s="218">
        <v>298</v>
      </c>
      <c r="F62" s="216">
        <v>5.779934885804134E-2</v>
      </c>
      <c r="G62" s="216">
        <v>0.17329861111647915</v>
      </c>
      <c r="H62" s="37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</row>
    <row r="63" spans="1:22" ht="64.5">
      <c r="A63" s="90" t="s">
        <v>595</v>
      </c>
      <c r="B63" s="56" t="s">
        <v>1012</v>
      </c>
      <c r="C63" s="219" t="s">
        <v>961</v>
      </c>
      <c r="D63" s="219"/>
      <c r="E63" s="219"/>
      <c r="F63" s="219"/>
      <c r="G63" s="219"/>
      <c r="H63" s="37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</row>
    <row r="64" spans="1:22" ht="71.25">
      <c r="A64" s="93"/>
      <c r="B64" s="108" t="s">
        <v>61</v>
      </c>
      <c r="C64" s="215">
        <v>5.5671296358923428E-3</v>
      </c>
      <c r="D64" s="216">
        <v>4.0115740739565808E-2</v>
      </c>
      <c r="E64" s="217">
        <v>135</v>
      </c>
      <c r="F64" s="216">
        <v>3.0740486165602456E-2</v>
      </c>
      <c r="G64" s="216">
        <v>0.15684027777751908</v>
      </c>
      <c r="H64" s="37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</row>
    <row r="65" spans="1:22" ht="85.5">
      <c r="A65" s="95"/>
      <c r="B65" s="108" t="s">
        <v>62</v>
      </c>
      <c r="C65" s="215">
        <v>1.2986111112695653E-2</v>
      </c>
      <c r="D65" s="216">
        <v>4.0266203708597459E-2</v>
      </c>
      <c r="E65" s="218">
        <v>355</v>
      </c>
      <c r="F65" s="216">
        <v>4.5703176242904681E-2</v>
      </c>
      <c r="G65" s="216">
        <v>0.17876157406863058</v>
      </c>
      <c r="H65" s="37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</row>
    <row r="66" spans="1:22" ht="64.5">
      <c r="A66" s="90" t="s">
        <v>596</v>
      </c>
      <c r="B66" s="56" t="s">
        <v>1012</v>
      </c>
      <c r="C66" s="219" t="s">
        <v>962</v>
      </c>
      <c r="D66" s="219"/>
      <c r="E66" s="219"/>
      <c r="F66" s="219"/>
      <c r="G66" s="219"/>
      <c r="H66" s="37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</row>
    <row r="67" spans="1:22" ht="71.25">
      <c r="A67" s="93"/>
      <c r="B67" s="108" t="s">
        <v>61</v>
      </c>
      <c r="C67" s="215">
        <v>5.7870370364980772E-3</v>
      </c>
      <c r="D67" s="216">
        <v>4.0879629632399883E-2</v>
      </c>
      <c r="E67" s="217">
        <v>164</v>
      </c>
      <c r="F67" s="216">
        <v>3.5578101335490879E-2</v>
      </c>
      <c r="G67" s="216">
        <v>0.20222222222218988</v>
      </c>
      <c r="H67" s="37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</row>
    <row r="68" spans="1:22" ht="40.5" customHeight="1">
      <c r="A68" s="95"/>
      <c r="B68" s="108" t="s">
        <v>62</v>
      </c>
      <c r="C68" s="215">
        <v>1.3940972221462289E-2</v>
      </c>
      <c r="D68" s="216">
        <v>4.1018518517375924E-2</v>
      </c>
      <c r="E68" s="218">
        <v>485</v>
      </c>
      <c r="F68" s="216">
        <v>5.2683514450733306E-2</v>
      </c>
      <c r="G68" s="216">
        <v>0.19739583333284827</v>
      </c>
      <c r="H68" s="37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</row>
    <row r="69" spans="1:22" ht="64.5">
      <c r="A69" s="90" t="s">
        <v>560</v>
      </c>
      <c r="B69" s="56" t="s">
        <v>1012</v>
      </c>
      <c r="C69" s="219" t="s">
        <v>963</v>
      </c>
      <c r="D69" s="219"/>
      <c r="E69" s="219"/>
      <c r="F69" s="219"/>
      <c r="G69" s="219"/>
      <c r="H69" s="37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</row>
    <row r="70" spans="1:22" ht="39.75" customHeight="1">
      <c r="A70" s="93"/>
      <c r="B70" s="108" t="s">
        <v>61</v>
      </c>
      <c r="C70" s="215">
        <v>5.6481481515220366E-3</v>
      </c>
      <c r="D70" s="216">
        <v>4.3483796296641231E-2</v>
      </c>
      <c r="E70" s="217">
        <v>192</v>
      </c>
      <c r="F70" s="216">
        <v>3.8767317800019956E-2</v>
      </c>
      <c r="G70" s="216">
        <v>0.16208333333634073</v>
      </c>
      <c r="H70" s="37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</row>
    <row r="71" spans="1:22" ht="85.5">
      <c r="A71" s="95"/>
      <c r="B71" s="108" t="s">
        <v>62</v>
      </c>
      <c r="C71" s="215">
        <v>1.3813657409627922E-2</v>
      </c>
      <c r="D71" s="216">
        <v>4.8692129632399883E-2</v>
      </c>
      <c r="E71" s="218">
        <v>506</v>
      </c>
      <c r="F71" s="216">
        <v>5.4495078187371565E-2</v>
      </c>
      <c r="G71" s="216">
        <v>0.21031249999941792</v>
      </c>
      <c r="H71" s="37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</row>
    <row r="72" spans="1:22" ht="64.5">
      <c r="A72" s="90" t="s">
        <v>597</v>
      </c>
      <c r="B72" s="56" t="s">
        <v>1012</v>
      </c>
      <c r="C72" s="219" t="s">
        <v>964</v>
      </c>
      <c r="D72" s="219"/>
      <c r="E72" s="219"/>
      <c r="F72" s="219"/>
      <c r="G72" s="219"/>
      <c r="H72" s="37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</row>
    <row r="73" spans="1:22" ht="71.25">
      <c r="A73" s="93"/>
      <c r="B73" s="108" t="s">
        <v>61</v>
      </c>
      <c r="C73" s="215">
        <v>3.9814814808778465E-3</v>
      </c>
      <c r="D73" s="216">
        <v>4.6944444446125999E-2</v>
      </c>
      <c r="E73" s="217">
        <v>138</v>
      </c>
      <c r="F73" s="216">
        <v>3.7671204190378962E-2</v>
      </c>
      <c r="G73" s="216">
        <v>0.1796875</v>
      </c>
      <c r="H73" s="37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</row>
    <row r="74" spans="1:22" ht="41.25" customHeight="1">
      <c r="A74" s="95"/>
      <c r="B74" s="108" t="s">
        <v>62</v>
      </c>
      <c r="C74" s="215">
        <v>9.3634259246755391E-3</v>
      </c>
      <c r="D74" s="216">
        <v>4.6180555560567882E-2</v>
      </c>
      <c r="E74" s="218">
        <v>140</v>
      </c>
      <c r="F74" s="216">
        <v>4.9113035949144637E-2</v>
      </c>
      <c r="G74" s="216">
        <v>0.18312500000320142</v>
      </c>
      <c r="H74" s="37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</row>
    <row r="75" spans="1:22" ht="66.75" customHeight="1">
      <c r="A75" s="90" t="s">
        <v>598</v>
      </c>
      <c r="B75" s="56" t="s">
        <v>1012</v>
      </c>
      <c r="C75" s="219" t="s">
        <v>965</v>
      </c>
      <c r="D75" s="219"/>
      <c r="E75" s="219"/>
      <c r="F75" s="219"/>
      <c r="G75" s="219"/>
      <c r="H75" s="37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</row>
    <row r="76" spans="1:22" ht="39" customHeight="1">
      <c r="A76" s="93"/>
      <c r="B76" s="108" t="s">
        <v>61</v>
      </c>
      <c r="C76" s="215">
        <v>1.7407407402060926E-2</v>
      </c>
      <c r="D76" s="216">
        <v>3.701388889021473E-2</v>
      </c>
      <c r="E76" s="217">
        <v>42</v>
      </c>
      <c r="F76" s="216">
        <v>5.0250210437860168E-2</v>
      </c>
      <c r="G76" s="216">
        <v>9.5289351855171844E-2</v>
      </c>
      <c r="H76" s="37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</row>
    <row r="77" spans="1:22" ht="39" customHeight="1">
      <c r="A77" s="95"/>
      <c r="B77" s="108" t="s">
        <v>62</v>
      </c>
      <c r="C77" s="215">
        <v>9.710648148029577E-3</v>
      </c>
      <c r="D77" s="216">
        <v>4.2696759264799766E-2</v>
      </c>
      <c r="E77" s="218">
        <v>164</v>
      </c>
      <c r="F77" s="216">
        <v>5.6487375866733587E-2</v>
      </c>
      <c r="G77" s="216">
        <v>0.156215277776937</v>
      </c>
      <c r="H77" s="37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</row>
    <row r="78" spans="1:22" ht="64.5">
      <c r="A78" s="90" t="s">
        <v>599</v>
      </c>
      <c r="B78" s="56" t="s">
        <v>1012</v>
      </c>
      <c r="C78" s="219" t="s">
        <v>966</v>
      </c>
      <c r="D78" s="219"/>
      <c r="E78" s="219"/>
      <c r="F78" s="219"/>
      <c r="G78" s="219"/>
      <c r="H78" s="37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</row>
    <row r="79" spans="1:22" ht="42" customHeight="1">
      <c r="A79" s="93"/>
      <c r="B79" s="108" t="s">
        <v>61</v>
      </c>
      <c r="C79" s="215" t="s">
        <v>617</v>
      </c>
      <c r="D79" s="215" t="s">
        <v>617</v>
      </c>
      <c r="E79" s="215" t="s">
        <v>617</v>
      </c>
      <c r="F79" s="215" t="s">
        <v>617</v>
      </c>
      <c r="G79" s="215" t="s">
        <v>617</v>
      </c>
      <c r="H79" s="37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</row>
    <row r="80" spans="1:22" ht="40.5" customHeight="1">
      <c r="A80" s="95"/>
      <c r="B80" s="108" t="s">
        <v>62</v>
      </c>
      <c r="C80" s="215">
        <v>6.3020833331393078E-3</v>
      </c>
      <c r="D80" s="216">
        <v>4.2870370372838806E-2</v>
      </c>
      <c r="E80" s="218">
        <v>276</v>
      </c>
      <c r="F80" s="216">
        <v>4.6836875173985597E-2</v>
      </c>
      <c r="G80" s="216">
        <v>0.18229166666424135</v>
      </c>
      <c r="H80" s="37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</row>
    <row r="81" spans="1:22" ht="64.5">
      <c r="A81" s="90" t="s">
        <v>600</v>
      </c>
      <c r="B81" s="56" t="s">
        <v>1012</v>
      </c>
      <c r="C81" s="89" t="s">
        <v>967</v>
      </c>
      <c r="D81" s="89"/>
      <c r="E81" s="89"/>
      <c r="F81" s="89"/>
      <c r="G81" s="89"/>
      <c r="H81" s="37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</row>
    <row r="82" spans="1:22" ht="71.25">
      <c r="A82" s="93"/>
      <c r="B82" s="108" t="s">
        <v>61</v>
      </c>
      <c r="C82" s="215" t="s">
        <v>617</v>
      </c>
      <c r="D82" s="215" t="s">
        <v>617</v>
      </c>
      <c r="E82" s="215" t="s">
        <v>617</v>
      </c>
      <c r="F82" s="215" t="s">
        <v>617</v>
      </c>
      <c r="G82" s="215" t="s">
        <v>617</v>
      </c>
      <c r="H82" s="37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</row>
    <row r="83" spans="1:22" ht="85.5">
      <c r="A83" s="95"/>
      <c r="B83" s="108" t="s">
        <v>62</v>
      </c>
      <c r="C83" s="215">
        <v>8.2291666622040793E-3</v>
      </c>
      <c r="D83" s="216">
        <v>4.2442129626579117E-2</v>
      </c>
      <c r="E83" s="218">
        <v>286</v>
      </c>
      <c r="F83" s="216">
        <v>3.9900616585655808E-2</v>
      </c>
      <c r="G83" s="216">
        <v>0.17570601851912215</v>
      </c>
      <c r="H83" s="37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</row>
    <row r="84" spans="1:22" ht="64.5">
      <c r="A84" s="90" t="s">
        <v>601</v>
      </c>
      <c r="B84" s="56" t="s">
        <v>1012</v>
      </c>
      <c r="C84" s="219" t="s">
        <v>968</v>
      </c>
      <c r="D84" s="219"/>
      <c r="E84" s="219"/>
      <c r="F84" s="219"/>
      <c r="G84" s="219"/>
      <c r="H84" s="37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</row>
    <row r="85" spans="1:22" ht="71.25">
      <c r="A85" s="93"/>
      <c r="B85" s="108" t="s">
        <v>61</v>
      </c>
      <c r="C85" s="215" t="s">
        <v>617</v>
      </c>
      <c r="D85" s="215" t="s">
        <v>617</v>
      </c>
      <c r="E85" s="215" t="s">
        <v>617</v>
      </c>
      <c r="F85" s="215" t="s">
        <v>617</v>
      </c>
      <c r="G85" s="215" t="s">
        <v>617</v>
      </c>
      <c r="H85" s="37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</row>
    <row r="86" spans="1:22" ht="85.5">
      <c r="A86" s="95"/>
      <c r="B86" s="108" t="s">
        <v>62</v>
      </c>
      <c r="C86" s="215">
        <v>9.5254629632108845E-3</v>
      </c>
      <c r="D86" s="216">
        <v>5.059027778042946E-2</v>
      </c>
      <c r="E86" s="218">
        <v>180</v>
      </c>
      <c r="F86" s="216">
        <v>5.0566938322702273E-2</v>
      </c>
      <c r="G86" s="216">
        <v>0.14379629629547708</v>
      </c>
      <c r="H86" s="37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</row>
    <row r="87" spans="1:22" ht="64.5">
      <c r="A87" s="90" t="s">
        <v>602</v>
      </c>
      <c r="B87" s="56" t="s">
        <v>1012</v>
      </c>
      <c r="C87" s="219" t="s">
        <v>969</v>
      </c>
      <c r="D87" s="219"/>
      <c r="E87" s="219"/>
      <c r="F87" s="219"/>
      <c r="G87" s="219"/>
      <c r="H87" s="37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</row>
    <row r="88" spans="1:22" ht="71.25">
      <c r="A88" s="93"/>
      <c r="B88" s="108" t="s">
        <v>61</v>
      </c>
      <c r="C88" s="215" t="s">
        <v>617</v>
      </c>
      <c r="D88" s="215" t="s">
        <v>617</v>
      </c>
      <c r="E88" s="215" t="s">
        <v>617</v>
      </c>
      <c r="F88" s="215" t="s">
        <v>617</v>
      </c>
      <c r="G88" s="215" t="s">
        <v>617</v>
      </c>
      <c r="H88" s="37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</row>
    <row r="89" spans="1:22" ht="85.5">
      <c r="A89" s="95"/>
      <c r="B89" s="108" t="s">
        <v>62</v>
      </c>
      <c r="C89" s="215">
        <v>8.9351851820538286E-3</v>
      </c>
      <c r="D89" s="216">
        <v>4.9259259256359655E-2</v>
      </c>
      <c r="E89" s="218">
        <v>232</v>
      </c>
      <c r="F89" s="216">
        <v>5.3568228995937876E-2</v>
      </c>
      <c r="G89" s="216">
        <v>0.14766203703766223</v>
      </c>
      <c r="H89" s="37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</row>
    <row r="90" spans="1:22" ht="64.5">
      <c r="A90" s="90" t="s">
        <v>603</v>
      </c>
      <c r="B90" s="56" t="s">
        <v>1012</v>
      </c>
      <c r="C90" s="219" t="s">
        <v>970</v>
      </c>
      <c r="D90" s="219"/>
      <c r="E90" s="219"/>
      <c r="F90" s="219"/>
      <c r="G90" s="219"/>
      <c r="H90" s="37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</row>
    <row r="91" spans="1:22" ht="71.25">
      <c r="A91" s="93"/>
      <c r="B91" s="108" t="s">
        <v>61</v>
      </c>
      <c r="C91" s="215">
        <v>7.1643518531345762E-3</v>
      </c>
      <c r="D91" s="216">
        <v>3.8738425922929309E-2</v>
      </c>
      <c r="E91" s="217">
        <v>196</v>
      </c>
      <c r="F91" s="216">
        <v>4.3971020507204056E-2</v>
      </c>
      <c r="G91" s="216">
        <v>0.15571759259182727</v>
      </c>
      <c r="H91" s="37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</row>
    <row r="92" spans="1:22" ht="85.5">
      <c r="A92" s="95"/>
      <c r="B92" s="108" t="s">
        <v>62</v>
      </c>
      <c r="C92" s="215">
        <v>1.3049768516793847E-2</v>
      </c>
      <c r="D92" s="216">
        <v>3.7349537036789116E-2</v>
      </c>
      <c r="E92" s="218">
        <v>127</v>
      </c>
      <c r="F92" s="216">
        <v>5.4378517610851253E-2</v>
      </c>
      <c r="G92" s="216">
        <v>0.14428240740380716</v>
      </c>
      <c r="H92" s="37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</row>
    <row r="93" spans="1:22" ht="64.5">
      <c r="A93" s="90" t="s">
        <v>378</v>
      </c>
      <c r="B93" s="56" t="s">
        <v>1012</v>
      </c>
      <c r="C93" s="219" t="s">
        <v>971</v>
      </c>
      <c r="D93" s="219"/>
      <c r="E93" s="219"/>
      <c r="F93" s="219"/>
      <c r="G93" s="219"/>
      <c r="H93" s="37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</row>
    <row r="94" spans="1:22" ht="71.25">
      <c r="A94" s="93"/>
      <c r="B94" s="108" t="s">
        <v>61</v>
      </c>
      <c r="C94" s="215">
        <v>7.7893518537166528E-3</v>
      </c>
      <c r="D94" s="216">
        <v>4.0856481486116536E-2</v>
      </c>
      <c r="E94" s="217">
        <v>196</v>
      </c>
      <c r="F94" s="216">
        <v>4.7939937587044366E-2</v>
      </c>
      <c r="G94" s="216">
        <v>0.16810185185022419</v>
      </c>
      <c r="H94" s="37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</row>
    <row r="95" spans="1:22" ht="85.5">
      <c r="A95" s="95"/>
      <c r="B95" s="108" t="s">
        <v>62</v>
      </c>
      <c r="C95" s="215">
        <v>1.1967592588916887E-2</v>
      </c>
      <c r="D95" s="216">
        <v>4.758101851621177E-2</v>
      </c>
      <c r="E95" s="218">
        <v>193</v>
      </c>
      <c r="F95" s="216">
        <v>5.9431031311851415E-2</v>
      </c>
      <c r="G95" s="216">
        <v>0.33273148148145992</v>
      </c>
      <c r="H95" s="37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</row>
    <row r="96" spans="1:22" ht="64.5">
      <c r="A96" s="90" t="s">
        <v>604</v>
      </c>
      <c r="B96" s="56" t="s">
        <v>1012</v>
      </c>
      <c r="C96" s="219" t="s">
        <v>972</v>
      </c>
      <c r="D96" s="219"/>
      <c r="E96" s="219"/>
      <c r="F96" s="219"/>
      <c r="G96" s="219"/>
      <c r="H96" s="37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</row>
    <row r="97" spans="1:22" ht="71.25">
      <c r="A97" s="93"/>
      <c r="B97" s="108" t="s">
        <v>61</v>
      </c>
      <c r="C97" s="215">
        <v>8.8773148127074819E-3</v>
      </c>
      <c r="D97" s="216">
        <v>3.2997685186273884E-2</v>
      </c>
      <c r="E97" s="217">
        <v>77</v>
      </c>
      <c r="F97" s="216">
        <v>5.1509557653247384E-2</v>
      </c>
      <c r="G97" s="216">
        <v>0.1550462962986785</v>
      </c>
      <c r="H97" s="37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</row>
    <row r="98" spans="1:22" ht="85.5">
      <c r="A98" s="95"/>
      <c r="B98" s="108" t="s">
        <v>62</v>
      </c>
      <c r="C98" s="215">
        <v>1.0150462963792961E-2</v>
      </c>
      <c r="D98" s="216">
        <v>4.4849537036498077E-2</v>
      </c>
      <c r="E98" s="218">
        <v>243</v>
      </c>
      <c r="F98" s="216">
        <v>5.4243326558285711E-2</v>
      </c>
      <c r="G98" s="216">
        <v>0.15361111111269565</v>
      </c>
      <c r="H98" s="37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</row>
    <row r="99" spans="1:22" ht="64.5">
      <c r="A99" s="90" t="s">
        <v>605</v>
      </c>
      <c r="B99" s="56" t="s">
        <v>1012</v>
      </c>
      <c r="C99" s="219" t="s">
        <v>973</v>
      </c>
      <c r="D99" s="219"/>
      <c r="E99" s="219"/>
      <c r="F99" s="219"/>
      <c r="G99" s="219"/>
      <c r="H99" s="37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</row>
    <row r="100" spans="1:22" ht="71.25">
      <c r="A100" s="93"/>
      <c r="B100" s="108" t="s">
        <v>61</v>
      </c>
      <c r="C100" s="215">
        <v>7.3726851878745947E-3</v>
      </c>
      <c r="D100" s="216">
        <v>4.9479166664241347E-2</v>
      </c>
      <c r="E100" s="217">
        <v>413</v>
      </c>
      <c r="F100" s="216">
        <v>4.4665270784932598E-2</v>
      </c>
      <c r="G100" s="216">
        <v>0.19999999999708962</v>
      </c>
      <c r="H100" s="37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</row>
    <row r="101" spans="1:22" ht="85.5">
      <c r="A101" s="95"/>
      <c r="B101" s="108" t="s">
        <v>62</v>
      </c>
      <c r="C101" s="215">
        <v>1.5491898149775807E-2</v>
      </c>
      <c r="D101" s="216">
        <v>4.4733796290529426E-2</v>
      </c>
      <c r="E101" s="218">
        <v>314</v>
      </c>
      <c r="F101" s="216">
        <v>6.0988047996750318E-2</v>
      </c>
      <c r="G101" s="216">
        <v>0.13252314814599231</v>
      </c>
      <c r="H101" s="37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</row>
    <row r="102" spans="1:22" ht="64.5">
      <c r="A102" s="90" t="s">
        <v>606</v>
      </c>
      <c r="B102" s="56" t="s">
        <v>1012</v>
      </c>
      <c r="C102" s="219" t="s">
        <v>974</v>
      </c>
      <c r="D102" s="219"/>
      <c r="E102" s="219"/>
      <c r="F102" s="219"/>
      <c r="G102" s="219"/>
      <c r="H102" s="37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</row>
    <row r="103" spans="1:22" ht="71.25">
      <c r="A103" s="93"/>
      <c r="B103" s="108" t="s">
        <v>61</v>
      </c>
      <c r="C103" s="215">
        <v>7.4305555535829626E-3</v>
      </c>
      <c r="D103" s="216">
        <v>4.9085648148320615E-2</v>
      </c>
      <c r="E103" s="217">
        <v>494</v>
      </c>
      <c r="F103" s="216">
        <v>4.2606972502811251E-2</v>
      </c>
      <c r="G103" s="216">
        <v>0.19805555555649335</v>
      </c>
      <c r="H103" s="37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</row>
    <row r="104" spans="1:22" ht="85.5">
      <c r="A104" s="95"/>
      <c r="B104" s="108" t="s">
        <v>62</v>
      </c>
      <c r="C104" s="215">
        <v>1.5648148146283347E-2</v>
      </c>
      <c r="D104" s="216">
        <v>4.2164351849351078E-2</v>
      </c>
      <c r="E104" s="218">
        <v>300</v>
      </c>
      <c r="F104" s="216">
        <v>5.7708104395507172E-2</v>
      </c>
      <c r="G104" s="216">
        <v>0.17765046295971842</v>
      </c>
      <c r="H104" s="37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</row>
    <row r="105" spans="1:22" ht="64.5">
      <c r="A105" s="90" t="s">
        <v>607</v>
      </c>
      <c r="B105" s="56" t="s">
        <v>1012</v>
      </c>
      <c r="C105" s="219" t="s">
        <v>975</v>
      </c>
      <c r="D105" s="219"/>
      <c r="E105" s="219"/>
      <c r="F105" s="219"/>
      <c r="G105" s="219"/>
      <c r="H105" s="37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</row>
    <row r="106" spans="1:22" ht="71.25">
      <c r="A106" s="93"/>
      <c r="B106" s="108" t="s">
        <v>61</v>
      </c>
      <c r="C106" s="215">
        <v>9.4097222245181911E-3</v>
      </c>
      <c r="D106" s="216">
        <v>4.778935184731381E-2</v>
      </c>
      <c r="E106" s="217">
        <v>421</v>
      </c>
      <c r="F106" s="216">
        <v>5.0632131500238722E-2</v>
      </c>
      <c r="G106" s="216">
        <v>0.14954861110891216</v>
      </c>
      <c r="H106" s="37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</row>
    <row r="107" spans="1:22" ht="85.5">
      <c r="A107" s="95"/>
      <c r="B107" s="108" t="s">
        <v>62</v>
      </c>
      <c r="C107" s="215">
        <v>1.6550925924093463E-2</v>
      </c>
      <c r="D107" s="216">
        <v>4.6458333330519963E-2</v>
      </c>
      <c r="E107" s="218">
        <v>310</v>
      </c>
      <c r="F107" s="216">
        <v>6.1123231377533054E-2</v>
      </c>
      <c r="G107" s="216">
        <v>0.15072916666395031</v>
      </c>
      <c r="H107" s="37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</row>
    <row r="108" spans="1:22" ht="64.5">
      <c r="A108" s="90" t="s">
        <v>608</v>
      </c>
      <c r="B108" s="56" t="s">
        <v>1012</v>
      </c>
      <c r="C108" s="219" t="s">
        <v>976</v>
      </c>
      <c r="D108" s="219"/>
      <c r="E108" s="219"/>
      <c r="F108" s="219"/>
      <c r="G108" s="219"/>
      <c r="H108" s="37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</row>
    <row r="109" spans="1:22" ht="71.25">
      <c r="A109" s="93"/>
      <c r="B109" s="108" t="s">
        <v>61</v>
      </c>
      <c r="C109" s="215">
        <v>8.0324074078816921E-3</v>
      </c>
      <c r="D109" s="216">
        <v>4.0983796294312924E-2</v>
      </c>
      <c r="E109" s="217">
        <v>477</v>
      </c>
      <c r="F109" s="216">
        <v>5.470068415055028E-2</v>
      </c>
      <c r="G109" s="216">
        <v>16.771782407406135</v>
      </c>
      <c r="H109" s="37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</row>
    <row r="110" spans="1:22" ht="85.5">
      <c r="A110" s="95"/>
      <c r="B110" s="108" t="s">
        <v>62</v>
      </c>
      <c r="C110" s="215">
        <v>1.3032407405262347E-2</v>
      </c>
      <c r="D110" s="216">
        <v>4.4398148143955041E-2</v>
      </c>
      <c r="E110" s="218">
        <v>341</v>
      </c>
      <c r="F110" s="216">
        <v>5.8663348082561038E-2</v>
      </c>
      <c r="G110" s="216">
        <v>1.0643287037019036</v>
      </c>
      <c r="H110" s="37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</row>
    <row r="111" spans="1:22" ht="64.5">
      <c r="A111" s="90" t="s">
        <v>609</v>
      </c>
      <c r="B111" s="56" t="s">
        <v>1012</v>
      </c>
      <c r="C111" s="219" t="s">
        <v>977</v>
      </c>
      <c r="D111" s="219"/>
      <c r="E111" s="219"/>
      <c r="F111" s="219"/>
      <c r="G111" s="219"/>
      <c r="H111" s="37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</row>
    <row r="112" spans="1:22" ht="71.25">
      <c r="A112" s="93"/>
      <c r="B112" s="108" t="s">
        <v>61</v>
      </c>
      <c r="C112" s="215">
        <v>1.0376157410064479E-2</v>
      </c>
      <c r="D112" s="216">
        <v>3.8067129629780538E-2</v>
      </c>
      <c r="E112" s="217">
        <v>26</v>
      </c>
      <c r="F112" s="216">
        <v>4.8428069272631546E-2</v>
      </c>
      <c r="G112" s="216">
        <v>0.12535879629285773</v>
      </c>
      <c r="H112" s="37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</row>
    <row r="113" spans="1:22" ht="85.5">
      <c r="A113" s="95"/>
      <c r="B113" s="108" t="s">
        <v>62</v>
      </c>
      <c r="C113" s="215">
        <v>8.3912037043774035E-3</v>
      </c>
      <c r="D113" s="216">
        <v>3.7939814814308193E-2</v>
      </c>
      <c r="E113" s="218">
        <v>255</v>
      </c>
      <c r="F113" s="216">
        <v>4.9618684427788676E-2</v>
      </c>
      <c r="G113" s="216">
        <v>1.120011574079399</v>
      </c>
      <c r="H113" s="37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</row>
    <row r="114" spans="1:22" ht="64.5">
      <c r="A114" s="90" t="s">
        <v>610</v>
      </c>
      <c r="B114" s="56" t="s">
        <v>1012</v>
      </c>
      <c r="C114" s="219" t="s">
        <v>978</v>
      </c>
      <c r="D114" s="219"/>
      <c r="E114" s="219"/>
      <c r="F114" s="219"/>
      <c r="G114" s="219"/>
      <c r="H114" s="37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</row>
    <row r="115" spans="1:22" ht="71.25">
      <c r="A115" s="93"/>
      <c r="B115" s="108" t="s">
        <v>61</v>
      </c>
      <c r="C115" s="215" t="s">
        <v>617</v>
      </c>
      <c r="D115" s="215" t="s">
        <v>617</v>
      </c>
      <c r="E115" s="215" t="s">
        <v>617</v>
      </c>
      <c r="F115" s="215" t="s">
        <v>617</v>
      </c>
      <c r="G115" s="215" t="s">
        <v>617</v>
      </c>
      <c r="H115" s="37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</row>
    <row r="116" spans="1:22" ht="85.5">
      <c r="A116" s="95"/>
      <c r="B116" s="108" t="s">
        <v>62</v>
      </c>
      <c r="C116" s="215">
        <v>8.7094907394202892E-3</v>
      </c>
      <c r="D116" s="216">
        <v>4.7685185185400769E-2</v>
      </c>
      <c r="E116" s="218">
        <v>580</v>
      </c>
      <c r="F116" s="216">
        <v>5.4583121181200095E-2</v>
      </c>
      <c r="G116" s="216">
        <v>0.28631944444350665</v>
      </c>
      <c r="H116" s="37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</row>
    <row r="117" spans="1:22" ht="64.5">
      <c r="A117" s="90" t="s">
        <v>611</v>
      </c>
      <c r="B117" s="56" t="s">
        <v>1012</v>
      </c>
      <c r="C117" s="219" t="s">
        <v>979</v>
      </c>
      <c r="D117" s="219"/>
      <c r="E117" s="219"/>
      <c r="F117" s="219"/>
      <c r="G117" s="219"/>
      <c r="H117" s="37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</row>
    <row r="118" spans="1:22" ht="71.25">
      <c r="A118" s="93"/>
      <c r="B118" s="108" t="s">
        <v>61</v>
      </c>
      <c r="C118" s="215">
        <v>1.2181712962046731E-2</v>
      </c>
      <c r="D118" s="216">
        <v>3.4849537034460809E-2</v>
      </c>
      <c r="E118" s="217">
        <v>22</v>
      </c>
      <c r="F118" s="216">
        <v>5.5824195906768036E-2</v>
      </c>
      <c r="G118" s="216">
        <v>0.11723379629256669</v>
      </c>
      <c r="H118" s="37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</row>
    <row r="119" spans="1:22" ht="85.5">
      <c r="A119" s="95"/>
      <c r="B119" s="108" t="s">
        <v>62</v>
      </c>
      <c r="C119" s="215">
        <v>1.0266203709761612E-2</v>
      </c>
      <c r="D119" s="216">
        <v>3.8194444445252884E-2</v>
      </c>
      <c r="E119" s="218">
        <v>106</v>
      </c>
      <c r="F119" s="216">
        <v>5.6225818051002664E-2</v>
      </c>
      <c r="G119" s="216">
        <v>0.16563657407095889</v>
      </c>
      <c r="H119" s="37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</row>
    <row r="120" spans="1:22" ht="64.5">
      <c r="A120" s="90" t="s">
        <v>612</v>
      </c>
      <c r="B120" s="56" t="s">
        <v>1012</v>
      </c>
      <c r="C120" s="219" t="s">
        <v>980</v>
      </c>
      <c r="D120" s="219"/>
      <c r="E120" s="219"/>
      <c r="F120" s="219"/>
      <c r="G120" s="219"/>
      <c r="H120" s="37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</row>
    <row r="121" spans="1:22" ht="71.25">
      <c r="A121" s="93"/>
      <c r="B121" s="108" t="s">
        <v>61</v>
      </c>
      <c r="C121" s="215">
        <v>5.3587962902383879E-3</v>
      </c>
      <c r="D121" s="216">
        <v>3.8032407406717539E-2</v>
      </c>
      <c r="E121" s="217">
        <v>120</v>
      </c>
      <c r="F121" s="216">
        <v>3.1545689726667964E-2</v>
      </c>
      <c r="G121" s="216">
        <v>0.13236111110745696</v>
      </c>
      <c r="H121" s="37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</row>
    <row r="122" spans="1:22" ht="85.5">
      <c r="A122" s="95"/>
      <c r="B122" s="108" t="s">
        <v>62</v>
      </c>
      <c r="C122" s="215">
        <v>1.1967592588916887E-2</v>
      </c>
      <c r="D122" s="216">
        <v>4.5543981475930195E-2</v>
      </c>
      <c r="E122" s="218">
        <v>156</v>
      </c>
      <c r="F122" s="216">
        <v>4.1564091114272977E-2</v>
      </c>
      <c r="G122" s="216">
        <v>0.1912152777731535</v>
      </c>
      <c r="H122" s="37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</row>
    <row r="123" spans="1:22" ht="64.5">
      <c r="A123" s="90" t="s">
        <v>613</v>
      </c>
      <c r="B123" s="56" t="s">
        <v>1012</v>
      </c>
      <c r="C123" s="89" t="s">
        <v>981</v>
      </c>
      <c r="D123" s="89"/>
      <c r="E123" s="89"/>
      <c r="F123" s="89"/>
      <c r="G123" s="89"/>
      <c r="H123" s="37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</row>
    <row r="124" spans="1:22" ht="71.25">
      <c r="A124" s="93"/>
      <c r="B124" s="108" t="s">
        <v>61</v>
      </c>
      <c r="C124" s="215">
        <v>5.3587962902383879E-3</v>
      </c>
      <c r="D124" s="216">
        <v>4.8796296294312924E-2</v>
      </c>
      <c r="E124" s="217">
        <v>177</v>
      </c>
      <c r="F124" s="216">
        <v>7.0368162102306717E-2</v>
      </c>
      <c r="G124" s="216">
        <v>1.1357870370338787</v>
      </c>
      <c r="H124" s="37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</row>
    <row r="125" spans="1:22" ht="85.5">
      <c r="A125" s="95"/>
      <c r="B125" s="108" t="s">
        <v>62</v>
      </c>
      <c r="C125" s="215">
        <v>1.1250000003201421E-2</v>
      </c>
      <c r="D125" s="216">
        <v>4.0439814809360541E-2</v>
      </c>
      <c r="E125" s="218">
        <v>173</v>
      </c>
      <c r="F125" s="216">
        <v>9.6315673116958836E-2</v>
      </c>
      <c r="G125" s="216">
        <v>1.1114467592560686</v>
      </c>
      <c r="H125" s="37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</row>
    <row r="126" spans="1:22" ht="64.5">
      <c r="A126" s="90" t="s">
        <v>616</v>
      </c>
      <c r="B126" s="56" t="s">
        <v>1012</v>
      </c>
      <c r="C126" s="89" t="s">
        <v>982</v>
      </c>
      <c r="D126" s="89"/>
      <c r="E126" s="89"/>
      <c r="F126" s="89"/>
      <c r="G126" s="89"/>
      <c r="H126" s="37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</row>
    <row r="127" spans="1:22" ht="71.25">
      <c r="A127" s="93"/>
      <c r="B127" s="108" t="s">
        <v>61</v>
      </c>
      <c r="C127" s="215">
        <v>1.7806712960009463E-2</v>
      </c>
      <c r="D127" s="216">
        <v>3.4606481487571727E-2</v>
      </c>
      <c r="E127" s="217">
        <v>40</v>
      </c>
      <c r="F127" s="216">
        <v>6.064160627995633E-2</v>
      </c>
      <c r="G127" s="216">
        <v>0.18472222222044365</v>
      </c>
      <c r="H127" s="37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</row>
    <row r="128" spans="1:22" ht="85.5">
      <c r="A128" s="95"/>
      <c r="B128" s="108" t="s">
        <v>62</v>
      </c>
      <c r="C128" s="215">
        <v>8.0092592543223873E-3</v>
      </c>
      <c r="D128" s="216">
        <v>4.9189814817509614E-2</v>
      </c>
      <c r="E128" s="218">
        <v>135</v>
      </c>
      <c r="F128" s="216">
        <v>5.2322901138873584E-2</v>
      </c>
      <c r="G128" s="216">
        <v>0.21178240740846377</v>
      </c>
      <c r="H128" s="37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</row>
    <row r="129" spans="1:22" ht="64.5">
      <c r="A129" s="90" t="s">
        <v>614</v>
      </c>
      <c r="B129" s="56" t="s">
        <v>1012</v>
      </c>
      <c r="C129" s="89" t="s">
        <v>983</v>
      </c>
      <c r="D129" s="89"/>
      <c r="E129" s="89"/>
      <c r="F129" s="89"/>
      <c r="G129" s="89"/>
      <c r="H129" s="37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</row>
    <row r="130" spans="1:22" ht="71.25">
      <c r="A130" s="93"/>
      <c r="B130" s="108" t="s">
        <v>61</v>
      </c>
      <c r="C130" s="215">
        <v>4.7106481506489217E-3</v>
      </c>
      <c r="D130" s="216">
        <v>4.4074074074160308E-2</v>
      </c>
      <c r="E130" s="217">
        <v>36</v>
      </c>
      <c r="F130" s="216">
        <v>3.4043316121692827E-2</v>
      </c>
      <c r="G130" s="216">
        <v>0.13719907407357823</v>
      </c>
      <c r="H130" s="37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</row>
    <row r="131" spans="1:22" ht="85.5">
      <c r="A131" s="95"/>
      <c r="B131" s="108" t="s">
        <v>62</v>
      </c>
      <c r="C131" s="215">
        <v>9.9074074023519643E-3</v>
      </c>
      <c r="D131" s="216">
        <v>4.4293981482042E-2</v>
      </c>
      <c r="E131" s="218">
        <v>120</v>
      </c>
      <c r="F131" s="216">
        <v>4.3096728594409002E-2</v>
      </c>
      <c r="G131" s="216">
        <v>0.13601851851854008</v>
      </c>
      <c r="H131" s="37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</row>
    <row r="132" spans="1:22" ht="64.5">
      <c r="A132" s="90" t="s">
        <v>615</v>
      </c>
      <c r="B132" s="56" t="s">
        <v>1012</v>
      </c>
      <c r="C132" s="89" t="s">
        <v>984</v>
      </c>
      <c r="D132" s="89"/>
      <c r="E132" s="89"/>
      <c r="F132" s="89"/>
      <c r="G132" s="89"/>
      <c r="H132" s="37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</row>
    <row r="133" spans="1:22" ht="71.25">
      <c r="A133" s="93"/>
      <c r="B133" s="108" t="s">
        <v>61</v>
      </c>
      <c r="C133" s="215">
        <v>5.2025462937308475E-3</v>
      </c>
      <c r="D133" s="216">
        <v>3.9247685184818693E-2</v>
      </c>
      <c r="E133" s="217">
        <v>54</v>
      </c>
      <c r="F133" s="216">
        <v>3.6000847174525299E-2</v>
      </c>
      <c r="G133" s="216">
        <v>0.12995370370481396</v>
      </c>
      <c r="H133" s="37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</row>
    <row r="134" spans="1:22" ht="85.5">
      <c r="A134" s="95"/>
      <c r="B134" s="108" t="s">
        <v>62</v>
      </c>
      <c r="C134" s="215">
        <v>1.1660879627015674E-2</v>
      </c>
      <c r="D134" s="216">
        <v>4.5474537037080154E-2</v>
      </c>
      <c r="E134" s="218">
        <v>323</v>
      </c>
      <c r="F134" s="216">
        <v>4.9363700409820216E-2</v>
      </c>
      <c r="G134" s="216">
        <v>0.23512731481605442</v>
      </c>
      <c r="H134" s="37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</row>
    <row r="135" spans="1:22" ht="62.25" customHeight="1">
      <c r="A135" s="222">
        <v>44</v>
      </c>
      <c r="B135" s="56" t="s">
        <v>1012</v>
      </c>
      <c r="C135" s="175" t="s">
        <v>985</v>
      </c>
      <c r="D135" s="175"/>
      <c r="E135" s="175"/>
      <c r="F135" s="175"/>
      <c r="G135" s="175"/>
      <c r="H135" s="37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</row>
    <row r="136" spans="1:22" ht="71.25">
      <c r="A136" s="223"/>
      <c r="B136" s="108" t="s">
        <v>61</v>
      </c>
      <c r="C136" s="215">
        <v>1.526620369986631E-2</v>
      </c>
      <c r="D136" s="216">
        <v>4.5081018521159422E-2</v>
      </c>
      <c r="E136" s="217">
        <v>32</v>
      </c>
      <c r="F136" s="216">
        <v>5.2569726738466868E-2</v>
      </c>
      <c r="G136" s="216">
        <v>0.11027777777781012</v>
      </c>
      <c r="H136" s="37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</row>
    <row r="137" spans="1:22" ht="85.5">
      <c r="A137" s="223"/>
      <c r="B137" s="108" t="s">
        <v>62</v>
      </c>
      <c r="C137" s="215">
        <v>7.0486111071659252E-3</v>
      </c>
      <c r="D137" s="216">
        <v>4.6689814815181307E-2</v>
      </c>
      <c r="E137" s="218">
        <v>113</v>
      </c>
      <c r="F137" s="216">
        <v>5.4983913820866599E-2</v>
      </c>
      <c r="G137" s="216">
        <v>0.37174768518161727</v>
      </c>
      <c r="H137" s="37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</row>
    <row r="138" spans="1:22" ht="68.25" customHeight="1">
      <c r="A138" s="224" t="s">
        <v>57</v>
      </c>
      <c r="B138" s="56" t="s">
        <v>1012</v>
      </c>
      <c r="C138" s="225" t="s">
        <v>163</v>
      </c>
      <c r="D138" s="226"/>
      <c r="E138" s="226"/>
      <c r="F138" s="226"/>
      <c r="G138" s="227"/>
    </row>
    <row r="139" spans="1:22" ht="71.25">
      <c r="A139" s="228"/>
      <c r="B139" s="108" t="s">
        <v>61</v>
      </c>
      <c r="C139" s="215">
        <v>6.435185183363501E-3</v>
      </c>
      <c r="D139" s="216">
        <v>5.059027778042946E-2</v>
      </c>
      <c r="E139" s="217">
        <v>6019</v>
      </c>
      <c r="F139" s="216">
        <v>4.3934098278961095E-2</v>
      </c>
      <c r="G139" s="216">
        <v>16.771782407406135</v>
      </c>
    </row>
    <row r="140" spans="1:22" ht="85.5">
      <c r="A140" s="229"/>
      <c r="B140" s="108" t="s">
        <v>62</v>
      </c>
      <c r="C140" s="215">
        <v>1.0729166664532386E-2</v>
      </c>
      <c r="D140" s="216">
        <v>5.0960648150066845E-2</v>
      </c>
      <c r="E140" s="217">
        <v>10491</v>
      </c>
      <c r="F140" s="216">
        <v>5.4626144498304767E-2</v>
      </c>
      <c r="G140" s="216">
        <v>6.3874074074046803</v>
      </c>
      <c r="K140" s="54">
        <f>1049100/36223</f>
        <v>28.962261546531209</v>
      </c>
    </row>
    <row r="141" spans="1:22" ht="29.25" customHeight="1">
      <c r="A141" s="60" t="s">
        <v>63</v>
      </c>
      <c r="B141" s="60"/>
      <c r="C141" s="60" t="s">
        <v>234</v>
      </c>
      <c r="D141" s="60"/>
      <c r="E141" s="60"/>
      <c r="F141" s="60"/>
      <c r="G141" s="60"/>
    </row>
    <row r="142" spans="1:22" ht="46.5" customHeight="1">
      <c r="A142" s="175" t="s">
        <v>61</v>
      </c>
      <c r="B142" s="175"/>
      <c r="C142" s="215">
        <v>6.435185183363501E-3</v>
      </c>
      <c r="D142" s="216">
        <v>5.059027778042946E-2</v>
      </c>
      <c r="E142" s="217">
        <v>6019</v>
      </c>
      <c r="F142" s="216">
        <v>4.3935185185185188E-2</v>
      </c>
      <c r="G142" s="216">
        <v>16.771782407406135</v>
      </c>
    </row>
    <row r="143" spans="1:22" ht="39.75" customHeight="1">
      <c r="A143" s="175" t="s">
        <v>62</v>
      </c>
      <c r="B143" s="175"/>
      <c r="C143" s="215">
        <v>1.0729166664532386E-2</v>
      </c>
      <c r="D143" s="216">
        <v>5.0960648150066845E-2</v>
      </c>
      <c r="E143" s="217">
        <v>10491</v>
      </c>
      <c r="F143" s="216">
        <v>5.4629629629629632E-2</v>
      </c>
      <c r="G143" s="216">
        <v>6.3874074074046803</v>
      </c>
    </row>
    <row r="144" spans="1:22" ht="14.25">
      <c r="A144" s="230"/>
      <c r="B144" s="230"/>
      <c r="C144" s="230"/>
      <c r="D144" s="230"/>
      <c r="E144" s="230"/>
      <c r="F144" s="230"/>
      <c r="G144" s="230"/>
    </row>
    <row r="145" spans="1:7" ht="60.75" customHeight="1">
      <c r="A145" s="67" t="s">
        <v>132</v>
      </c>
      <c r="B145" s="67"/>
      <c r="C145" s="67"/>
      <c r="D145" s="67"/>
      <c r="E145" s="67"/>
      <c r="F145" s="67"/>
      <c r="G145" s="67"/>
    </row>
    <row r="146" spans="1:7" ht="14.25">
      <c r="A146" s="230"/>
      <c r="B146" s="230"/>
      <c r="C146" s="230"/>
      <c r="D146" s="230"/>
      <c r="E146" s="230"/>
      <c r="F146" s="230"/>
      <c r="G146" s="230"/>
    </row>
  </sheetData>
  <mergeCells count="98">
    <mergeCell ref="A142:B142"/>
    <mergeCell ref="A143:B143"/>
    <mergeCell ref="A138:A140"/>
    <mergeCell ref="A141:B141"/>
    <mergeCell ref="A129:A131"/>
    <mergeCell ref="A132:A134"/>
    <mergeCell ref="A135:A137"/>
    <mergeCell ref="A99:A101"/>
    <mergeCell ref="A102:A104"/>
    <mergeCell ref="A105:A107"/>
    <mergeCell ref="A108:A110"/>
    <mergeCell ref="A111:A113"/>
    <mergeCell ref="A114:A116"/>
    <mergeCell ref="A117:A119"/>
    <mergeCell ref="A120:A122"/>
    <mergeCell ref="A123:A125"/>
    <mergeCell ref="A126:A12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  <mergeCell ref="A96:A9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C105:G105"/>
    <mergeCell ref="C108:G108"/>
    <mergeCell ref="C111:G111"/>
    <mergeCell ref="C84:G84"/>
    <mergeCell ref="C87:G87"/>
    <mergeCell ref="C90:G90"/>
    <mergeCell ref="C75:G75"/>
    <mergeCell ref="C78:G78"/>
    <mergeCell ref="C81:G81"/>
    <mergeCell ref="C99:G99"/>
    <mergeCell ref="C102:G102"/>
    <mergeCell ref="C93:G93"/>
    <mergeCell ref="C96:G96"/>
    <mergeCell ref="C36:G36"/>
    <mergeCell ref="C39:G39"/>
    <mergeCell ref="C48:G48"/>
    <mergeCell ref="C51:G51"/>
    <mergeCell ref="A9:A11"/>
    <mergeCell ref="A12:A14"/>
    <mergeCell ref="A15:A17"/>
    <mergeCell ref="A18:A20"/>
    <mergeCell ref="A21:A23"/>
    <mergeCell ref="C42:G42"/>
    <mergeCell ref="C45:G45"/>
    <mergeCell ref="A24:A26"/>
    <mergeCell ref="A27:A29"/>
    <mergeCell ref="A30:A32"/>
    <mergeCell ref="A33:A35"/>
    <mergeCell ref="A36:A38"/>
    <mergeCell ref="C66:G66"/>
    <mergeCell ref="C69:G69"/>
    <mergeCell ref="C72:G72"/>
    <mergeCell ref="A1:G1"/>
    <mergeCell ref="C54:G54"/>
    <mergeCell ref="C57:G57"/>
    <mergeCell ref="C60:G60"/>
    <mergeCell ref="C9:G9"/>
    <mergeCell ref="C12:G12"/>
    <mergeCell ref="C15:G15"/>
    <mergeCell ref="C18:G18"/>
    <mergeCell ref="C21:G21"/>
    <mergeCell ref="C24:G24"/>
    <mergeCell ref="C27:G27"/>
    <mergeCell ref="C30:G30"/>
    <mergeCell ref="C33:G33"/>
    <mergeCell ref="A145:G145"/>
    <mergeCell ref="A2:G2"/>
    <mergeCell ref="A3:G3"/>
    <mergeCell ref="C141:G141"/>
    <mergeCell ref="C138:G138"/>
    <mergeCell ref="C135:G135"/>
    <mergeCell ref="C6:G6"/>
    <mergeCell ref="A6:A8"/>
    <mergeCell ref="C123:G123"/>
    <mergeCell ref="C126:G126"/>
    <mergeCell ref="C129:G129"/>
    <mergeCell ref="C132:G132"/>
    <mergeCell ref="C114:G114"/>
    <mergeCell ref="C117:G117"/>
    <mergeCell ref="C120:G120"/>
    <mergeCell ref="C63:G63"/>
  </mergeCells>
  <phoneticPr fontId="2" type="noConversion"/>
  <pageMargins left="0.24" right="0.25" top="0.26" bottom="0.35" header="0.17" footer="0.21"/>
  <pageSetup paperSize="9" scale="86" firstPageNumber="0" fitToHeight="0" orientation="portrait" r:id="rId1"/>
  <headerFooter alignWithMargins="0"/>
  <ignoredErrors>
    <ignoredError sqref="C138" twoDigitTextYear="1"/>
    <ignoredError sqref="A5:A134 A136:A138 A139:A14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D4"/>
  <sheetViews>
    <sheetView zoomScaleNormal="100" workbookViewId="0">
      <selection sqref="A1:D4"/>
    </sheetView>
  </sheetViews>
  <sheetFormatPr defaultRowHeight="14.25"/>
  <cols>
    <col min="1" max="1" width="5.28515625" style="23" customWidth="1"/>
    <col min="2" max="2" width="22" style="23" customWidth="1"/>
    <col min="3" max="3" width="30.7109375" style="23" customWidth="1"/>
    <col min="4" max="4" width="44" style="24" customWidth="1"/>
    <col min="5" max="16384" width="9.140625" style="21"/>
  </cols>
  <sheetData>
    <row r="1" spans="1:4" ht="24" customHeight="1">
      <c r="A1" s="231" t="s">
        <v>86</v>
      </c>
      <c r="B1" s="231"/>
      <c r="C1" s="231"/>
      <c r="D1" s="231"/>
    </row>
    <row r="2" spans="1:4">
      <c r="A2" s="232">
        <v>1</v>
      </c>
      <c r="B2" s="232">
        <v>2</v>
      </c>
      <c r="C2" s="232">
        <v>3</v>
      </c>
      <c r="D2" s="232">
        <v>4</v>
      </c>
    </row>
    <row r="3" spans="1:4" s="22" customFormat="1" ht="57">
      <c r="A3" s="232" t="s">
        <v>6</v>
      </c>
      <c r="B3" s="233" t="s">
        <v>63</v>
      </c>
      <c r="C3" s="232" t="s">
        <v>621</v>
      </c>
      <c r="D3" s="234" t="s">
        <v>87</v>
      </c>
    </row>
    <row r="4" spans="1:4" ht="65.25" customHeight="1">
      <c r="A4" s="235">
        <v>1</v>
      </c>
      <c r="B4" s="235" t="s">
        <v>234</v>
      </c>
      <c r="C4" s="236" t="s">
        <v>235</v>
      </c>
      <c r="D4" s="235" t="s">
        <v>877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N22"/>
  <sheetViews>
    <sheetView zoomScale="75" zoomScaleNormal="75" workbookViewId="0">
      <selection sqref="A1:N22"/>
    </sheetView>
  </sheetViews>
  <sheetFormatPr defaultRowHeight="12.75"/>
  <cols>
    <col min="1" max="1" width="4.42578125" style="11" customWidth="1"/>
    <col min="2" max="2" width="17.140625" style="11" customWidth="1"/>
    <col min="3" max="3" width="14.28515625" style="11" customWidth="1"/>
    <col min="4" max="4" width="19.140625" style="11" customWidth="1"/>
    <col min="5" max="5" width="13.5703125" style="11" customWidth="1"/>
    <col min="6" max="6" width="19.28515625" style="11" customWidth="1"/>
    <col min="7" max="7" width="17" style="11" customWidth="1"/>
    <col min="8" max="8" width="13.5703125" style="11" customWidth="1"/>
    <col min="9" max="9" width="16.5703125" style="11" customWidth="1"/>
    <col min="10" max="10" width="18.85546875" style="11" customWidth="1"/>
    <col min="11" max="11" width="22.42578125" style="11" customWidth="1"/>
    <col min="12" max="13" width="9.5703125" style="11" customWidth="1"/>
    <col min="14" max="14" width="10" style="11" customWidth="1"/>
    <col min="15" max="16384" width="9.140625" style="11"/>
  </cols>
  <sheetData>
    <row r="1" spans="1:14" s="16" customFormat="1" ht="29.25" customHeight="1">
      <c r="A1" s="60" t="s">
        <v>881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6.5" customHeight="1">
      <c r="A2" s="108">
        <v>1</v>
      </c>
      <c r="B2" s="175">
        <v>2</v>
      </c>
      <c r="C2" s="175"/>
      <c r="D2" s="175"/>
      <c r="E2" s="175">
        <v>3</v>
      </c>
      <c r="F2" s="175"/>
      <c r="G2" s="175"/>
      <c r="H2" s="175"/>
      <c r="I2" s="181">
        <v>4</v>
      </c>
      <c r="J2" s="182"/>
      <c r="K2" s="83">
        <v>5</v>
      </c>
      <c r="L2" s="83">
        <v>6</v>
      </c>
      <c r="M2" s="83">
        <v>7</v>
      </c>
      <c r="N2" s="83">
        <v>8</v>
      </c>
    </row>
    <row r="3" spans="1:14" ht="108" customHeight="1">
      <c r="A3" s="108" t="s">
        <v>6</v>
      </c>
      <c r="B3" s="175" t="s">
        <v>68</v>
      </c>
      <c r="C3" s="175"/>
      <c r="D3" s="175"/>
      <c r="E3" s="175" t="s">
        <v>9</v>
      </c>
      <c r="F3" s="175"/>
      <c r="G3" s="175"/>
      <c r="H3" s="175"/>
      <c r="I3" s="175" t="s">
        <v>160</v>
      </c>
      <c r="J3" s="175"/>
      <c r="K3" s="98" t="s">
        <v>908</v>
      </c>
      <c r="L3" s="237" t="s">
        <v>69</v>
      </c>
      <c r="M3" s="237" t="s">
        <v>60</v>
      </c>
      <c r="N3" s="237" t="s">
        <v>70</v>
      </c>
    </row>
    <row r="4" spans="1:14" ht="15" customHeight="1">
      <c r="A4" s="108"/>
      <c r="B4" s="108" t="s">
        <v>75</v>
      </c>
      <c r="C4" s="108" t="s">
        <v>76</v>
      </c>
      <c r="D4" s="108" t="s">
        <v>77</v>
      </c>
      <c r="E4" s="108" t="s">
        <v>19</v>
      </c>
      <c r="F4" s="108" t="s">
        <v>20</v>
      </c>
      <c r="G4" s="108" t="s">
        <v>71</v>
      </c>
      <c r="H4" s="108" t="s">
        <v>72</v>
      </c>
      <c r="I4" s="108" t="s">
        <v>48</v>
      </c>
      <c r="J4" s="108" t="s">
        <v>49</v>
      </c>
      <c r="K4" s="105"/>
      <c r="L4" s="238"/>
      <c r="M4" s="238"/>
      <c r="N4" s="238"/>
    </row>
    <row r="5" spans="1:14" ht="148.5" customHeight="1">
      <c r="A5" s="108"/>
      <c r="B5" s="108" t="s">
        <v>79</v>
      </c>
      <c r="C5" s="108" t="s">
        <v>80</v>
      </c>
      <c r="D5" s="108" t="s">
        <v>1014</v>
      </c>
      <c r="E5" s="108" t="s">
        <v>1015</v>
      </c>
      <c r="F5" s="108" t="s">
        <v>73</v>
      </c>
      <c r="G5" s="108" t="s">
        <v>74</v>
      </c>
      <c r="H5" s="108" t="s">
        <v>1016</v>
      </c>
      <c r="I5" s="108" t="s">
        <v>134</v>
      </c>
      <c r="J5" s="108" t="s">
        <v>488</v>
      </c>
      <c r="K5" s="109"/>
      <c r="L5" s="239"/>
      <c r="M5" s="239"/>
      <c r="N5" s="239"/>
    </row>
    <row r="6" spans="1:14" ht="29.25" customHeight="1">
      <c r="A6" s="181" t="s">
        <v>177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2"/>
    </row>
    <row r="7" spans="1:14" s="30" customFormat="1" ht="72" customHeight="1">
      <c r="A7" s="97">
        <v>1</v>
      </c>
      <c r="B7" s="218" t="s">
        <v>477</v>
      </c>
      <c r="C7" s="218" t="s">
        <v>188</v>
      </c>
      <c r="D7" s="240" t="s">
        <v>189</v>
      </c>
      <c r="E7" s="240" t="s">
        <v>190</v>
      </c>
      <c r="F7" s="218" t="s">
        <v>191</v>
      </c>
      <c r="G7" s="218" t="s">
        <v>227</v>
      </c>
      <c r="H7" s="218" t="s">
        <v>192</v>
      </c>
      <c r="I7" s="218" t="s">
        <v>193</v>
      </c>
      <c r="J7" s="218" t="s">
        <v>193</v>
      </c>
      <c r="K7" s="218" t="s">
        <v>193</v>
      </c>
      <c r="L7" s="218">
        <v>2</v>
      </c>
      <c r="M7" s="218">
        <v>2</v>
      </c>
      <c r="N7" s="218">
        <v>4</v>
      </c>
    </row>
    <row r="8" spans="1:14" s="1" customFormat="1" ht="23.25" customHeight="1">
      <c r="A8" s="175" t="s">
        <v>176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</row>
    <row r="9" spans="1:14" s="12" customFormat="1" ht="65.25" customHeight="1">
      <c r="A9" s="241">
        <v>2</v>
      </c>
      <c r="B9" s="218" t="s">
        <v>194</v>
      </c>
      <c r="C9" s="218" t="s">
        <v>195</v>
      </c>
      <c r="D9" s="240" t="s">
        <v>196</v>
      </c>
      <c r="E9" s="240" t="s">
        <v>197</v>
      </c>
      <c r="F9" s="218" t="s">
        <v>198</v>
      </c>
      <c r="G9" s="218" t="s">
        <v>225</v>
      </c>
      <c r="H9" s="218" t="s">
        <v>199</v>
      </c>
      <c r="I9" s="218" t="s">
        <v>710</v>
      </c>
      <c r="J9" s="218" t="s">
        <v>200</v>
      </c>
      <c r="K9" s="218" t="s">
        <v>709</v>
      </c>
      <c r="L9" s="242">
        <v>2</v>
      </c>
      <c r="M9" s="218">
        <v>1</v>
      </c>
      <c r="N9" s="218">
        <v>5</v>
      </c>
    </row>
    <row r="10" spans="1:14" s="1" customFormat="1" ht="23.25" customHeight="1">
      <c r="A10" s="181" t="s">
        <v>178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2"/>
    </row>
    <row r="11" spans="1:14" s="12" customFormat="1" ht="47.25" customHeight="1">
      <c r="A11" s="243" t="s">
        <v>183</v>
      </c>
      <c r="B11" s="218" t="s">
        <v>201</v>
      </c>
      <c r="C11" s="218" t="s">
        <v>202</v>
      </c>
      <c r="D11" s="240" t="s">
        <v>203</v>
      </c>
      <c r="E11" s="240" t="s">
        <v>190</v>
      </c>
      <c r="F11" s="218" t="s">
        <v>204</v>
      </c>
      <c r="G11" s="218" t="s">
        <v>226</v>
      </c>
      <c r="H11" s="218" t="s">
        <v>205</v>
      </c>
      <c r="I11" s="218" t="s">
        <v>206</v>
      </c>
      <c r="J11" s="218" t="s">
        <v>200</v>
      </c>
      <c r="K11" s="218" t="s">
        <v>200</v>
      </c>
      <c r="L11" s="218">
        <v>2</v>
      </c>
      <c r="M11" s="218">
        <v>4</v>
      </c>
      <c r="N11" s="218">
        <v>4</v>
      </c>
    </row>
    <row r="12" spans="1:14" s="1" customFormat="1" ht="23.25" customHeight="1">
      <c r="A12" s="181" t="s">
        <v>179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2"/>
    </row>
    <row r="13" spans="1:14" s="12" customFormat="1" ht="42" customHeight="1">
      <c r="A13" s="243" t="s">
        <v>184</v>
      </c>
      <c r="B13" s="218" t="s">
        <v>207</v>
      </c>
      <c r="C13" s="218" t="s">
        <v>208</v>
      </c>
      <c r="D13" s="244" t="s">
        <v>209</v>
      </c>
      <c r="E13" s="113" t="s">
        <v>190</v>
      </c>
      <c r="F13" s="112" t="s">
        <v>210</v>
      </c>
      <c r="G13" s="218" t="s">
        <v>228</v>
      </c>
      <c r="H13" s="112" t="s">
        <v>211</v>
      </c>
      <c r="I13" s="112" t="s">
        <v>909</v>
      </c>
      <c r="J13" s="218" t="s">
        <v>200</v>
      </c>
      <c r="K13" s="218" t="s">
        <v>200</v>
      </c>
      <c r="L13" s="112">
        <v>2</v>
      </c>
      <c r="M13" s="112">
        <v>1</v>
      </c>
      <c r="N13" s="112">
        <v>4</v>
      </c>
    </row>
    <row r="14" spans="1:14" s="1" customFormat="1" ht="23.25" customHeight="1">
      <c r="A14" s="181" t="s">
        <v>180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2"/>
    </row>
    <row r="15" spans="1:14" s="12" customFormat="1" ht="46.5" customHeight="1">
      <c r="A15" s="243" t="s">
        <v>185</v>
      </c>
      <c r="B15" s="218" t="s">
        <v>212</v>
      </c>
      <c r="C15" s="218" t="s">
        <v>213</v>
      </c>
      <c r="D15" s="240" t="s">
        <v>214</v>
      </c>
      <c r="E15" s="240" t="s">
        <v>190</v>
      </c>
      <c r="F15" s="218" t="s">
        <v>910</v>
      </c>
      <c r="G15" s="218" t="s">
        <v>229</v>
      </c>
      <c r="H15" s="218" t="s">
        <v>215</v>
      </c>
      <c r="I15" s="218" t="s">
        <v>911</v>
      </c>
      <c r="J15" s="218" t="s">
        <v>200</v>
      </c>
      <c r="K15" s="218" t="s">
        <v>200</v>
      </c>
      <c r="L15" s="218">
        <v>2</v>
      </c>
      <c r="M15" s="218">
        <v>1</v>
      </c>
      <c r="N15" s="218">
        <v>7</v>
      </c>
    </row>
    <row r="16" spans="1:14" s="12" customFormat="1" ht="56.25" customHeight="1">
      <c r="A16" s="243" t="s">
        <v>186</v>
      </c>
      <c r="B16" s="218" t="s">
        <v>216</v>
      </c>
      <c r="C16" s="218" t="s">
        <v>217</v>
      </c>
      <c r="D16" s="240" t="s">
        <v>218</v>
      </c>
      <c r="E16" s="240" t="s">
        <v>190</v>
      </c>
      <c r="F16" s="218" t="s">
        <v>219</v>
      </c>
      <c r="G16" s="218" t="s">
        <v>230</v>
      </c>
      <c r="H16" s="218" t="s">
        <v>215</v>
      </c>
      <c r="I16" s="218" t="s">
        <v>193</v>
      </c>
      <c r="J16" s="218" t="s">
        <v>193</v>
      </c>
      <c r="K16" s="218" t="s">
        <v>220</v>
      </c>
      <c r="L16" s="218">
        <v>2</v>
      </c>
      <c r="M16" s="218">
        <v>1</v>
      </c>
      <c r="N16" s="218">
        <v>7</v>
      </c>
    </row>
    <row r="17" spans="1:14" s="1" customFormat="1" ht="23.25" customHeight="1">
      <c r="A17" s="181" t="s">
        <v>181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2"/>
    </row>
    <row r="18" spans="1:14" s="31" customFormat="1" ht="79.5" customHeight="1">
      <c r="A18" s="243" t="s">
        <v>187</v>
      </c>
      <c r="B18" s="218" t="s">
        <v>232</v>
      </c>
      <c r="C18" s="218" t="s">
        <v>221</v>
      </c>
      <c r="D18" s="240" t="s">
        <v>222</v>
      </c>
      <c r="E18" s="240" t="s">
        <v>190</v>
      </c>
      <c r="F18" s="218" t="s">
        <v>223</v>
      </c>
      <c r="G18" s="218" t="s">
        <v>231</v>
      </c>
      <c r="H18" s="218" t="s">
        <v>224</v>
      </c>
      <c r="I18" s="218" t="s">
        <v>193</v>
      </c>
      <c r="J18" s="218" t="s">
        <v>193</v>
      </c>
      <c r="K18" s="218" t="s">
        <v>193</v>
      </c>
      <c r="L18" s="218">
        <v>2</v>
      </c>
      <c r="M18" s="242">
        <v>2</v>
      </c>
      <c r="N18" s="218">
        <v>7</v>
      </c>
    </row>
    <row r="19" spans="1:14" ht="17.25" customHeight="1">
      <c r="A19" s="245"/>
      <c r="B19" s="245"/>
      <c r="C19" s="245"/>
      <c r="D19" s="245"/>
      <c r="E19" s="245"/>
      <c r="F19" s="245"/>
      <c r="G19" s="245"/>
      <c r="H19" s="245"/>
      <c r="I19" s="245"/>
      <c r="J19" s="245"/>
      <c r="K19" s="108" t="s">
        <v>65</v>
      </c>
      <c r="L19" s="187">
        <f>SUM(L7,L9,L11,L13,L15,L16,L18)</f>
        <v>14</v>
      </c>
      <c r="M19" s="187">
        <f>SUM(M7,M9,M11,M13,M15,M16,M18)</f>
        <v>12</v>
      </c>
      <c r="N19" s="187">
        <f>SUM(N7,N9,N11,N13,N15,N16,N18)</f>
        <v>38</v>
      </c>
    </row>
    <row r="20" spans="1:14" ht="14.25">
      <c r="A20" s="230"/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</row>
    <row r="21" spans="1:14" ht="66.75" customHeight="1">
      <c r="A21" s="67" t="s">
        <v>135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</row>
    <row r="22" spans="1:14" ht="14.25">
      <c r="A22" s="230"/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</row>
  </sheetData>
  <mergeCells count="18">
    <mergeCell ref="A14:N14"/>
    <mergeCell ref="A17:N17"/>
    <mergeCell ref="B3:D3"/>
    <mergeCell ref="I3:J3"/>
    <mergeCell ref="A21:N21"/>
    <mergeCell ref="A10:N10"/>
    <mergeCell ref="A12:N12"/>
    <mergeCell ref="A1:N1"/>
    <mergeCell ref="A8:N8"/>
    <mergeCell ref="I2:J2"/>
    <mergeCell ref="E3:H3"/>
    <mergeCell ref="K3:K5"/>
    <mergeCell ref="L3:L5"/>
    <mergeCell ref="M3:M5"/>
    <mergeCell ref="N3:N5"/>
    <mergeCell ref="B2:D2"/>
    <mergeCell ref="E2:H2"/>
    <mergeCell ref="A6:N6"/>
  </mergeCells>
  <phoneticPr fontId="2" type="noConversion"/>
  <pageMargins left="0.19" right="0.18" top="0.37" bottom="0.57999999999999996" header="0.18" footer="0.27"/>
  <pageSetup paperSize="9" firstPageNumber="0" orientation="landscape" r:id="rId1"/>
  <headerFooter alignWithMargins="0"/>
  <ignoredErrors>
    <ignoredError sqref="D7:E7 D9:E9 E18:M18 K11 J15:N15 G15:H15 A15:E15 A16:N17 L13:N13 A13:H13 A14:N14 A18:C18 E11:I11 A11:C11 A12:N12 D11 I13:K13 J11 D18 F15 I15 L11:N11 N1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L157"/>
  <sheetViews>
    <sheetView zoomScaleNormal="100" workbookViewId="0">
      <selection sqref="A1:L141"/>
    </sheetView>
  </sheetViews>
  <sheetFormatPr defaultRowHeight="30" customHeight="1"/>
  <cols>
    <col min="1" max="1" width="4.28515625" style="4" customWidth="1"/>
    <col min="2" max="2" width="12.85546875" style="4" customWidth="1"/>
    <col min="3" max="3" width="19.28515625" style="4" customWidth="1"/>
    <col min="4" max="4" width="15.5703125" style="4" customWidth="1"/>
    <col min="5" max="5" width="16.7109375" style="4" customWidth="1"/>
    <col min="6" max="6" width="15.5703125" style="4" customWidth="1"/>
    <col min="7" max="7" width="14.42578125" style="4" customWidth="1"/>
    <col min="8" max="8" width="24.85546875" style="4" customWidth="1"/>
    <col min="9" max="9" width="15.42578125" style="4" customWidth="1"/>
    <col min="10" max="10" width="33.140625" style="4" customWidth="1"/>
    <col min="11" max="11" width="14.7109375" style="34" customWidth="1"/>
    <col min="12" max="12" width="24.7109375" style="4" customWidth="1"/>
    <col min="13" max="16384" width="9.140625" style="4"/>
  </cols>
  <sheetData>
    <row r="1" spans="1:12" s="53" customFormat="1" ht="30" customHeight="1">
      <c r="A1" s="60" t="s">
        <v>912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5" customHeight="1">
      <c r="A2" s="108">
        <v>1</v>
      </c>
      <c r="B2" s="108">
        <v>2</v>
      </c>
      <c r="C2" s="108">
        <v>3</v>
      </c>
      <c r="D2" s="108">
        <v>4</v>
      </c>
      <c r="E2" s="108">
        <v>5</v>
      </c>
      <c r="F2" s="108">
        <v>6</v>
      </c>
      <c r="G2" s="108">
        <v>7</v>
      </c>
      <c r="H2" s="175">
        <v>8</v>
      </c>
      <c r="I2" s="175"/>
      <c r="J2" s="175"/>
      <c r="K2" s="175"/>
      <c r="L2" s="175"/>
    </row>
    <row r="3" spans="1:12" ht="30" customHeight="1">
      <c r="A3" s="175" t="s">
        <v>6</v>
      </c>
      <c r="B3" s="175" t="s">
        <v>7</v>
      </c>
      <c r="C3" s="175" t="s">
        <v>34</v>
      </c>
      <c r="D3" s="175" t="s">
        <v>35</v>
      </c>
      <c r="E3" s="175" t="s">
        <v>1017</v>
      </c>
      <c r="F3" s="175" t="s">
        <v>36</v>
      </c>
      <c r="G3" s="175" t="s">
        <v>1018</v>
      </c>
      <c r="H3" s="175" t="s">
        <v>37</v>
      </c>
      <c r="I3" s="175"/>
      <c r="J3" s="175"/>
      <c r="K3" s="175"/>
      <c r="L3" s="175"/>
    </row>
    <row r="4" spans="1:12" ht="15" customHeight="1">
      <c r="A4" s="175"/>
      <c r="B4" s="175"/>
      <c r="C4" s="175"/>
      <c r="D4" s="175"/>
      <c r="E4" s="175"/>
      <c r="F4" s="175"/>
      <c r="G4" s="175"/>
      <c r="H4" s="108" t="s">
        <v>25</v>
      </c>
      <c r="I4" s="108" t="s">
        <v>26</v>
      </c>
      <c r="J4" s="108" t="s">
        <v>27</v>
      </c>
      <c r="K4" s="264" t="s">
        <v>38</v>
      </c>
      <c r="L4" s="108" t="s">
        <v>39</v>
      </c>
    </row>
    <row r="5" spans="1:12" ht="134.25" customHeight="1">
      <c r="A5" s="175"/>
      <c r="B5" s="175"/>
      <c r="C5" s="175"/>
      <c r="D5" s="175"/>
      <c r="E5" s="175"/>
      <c r="F5" s="175"/>
      <c r="G5" s="175"/>
      <c r="H5" s="108" t="s">
        <v>40</v>
      </c>
      <c r="I5" s="108" t="s">
        <v>1019</v>
      </c>
      <c r="J5" s="108" t="s">
        <v>1020</v>
      </c>
      <c r="K5" s="264" t="s">
        <v>42</v>
      </c>
      <c r="L5" s="108" t="s">
        <v>1021</v>
      </c>
    </row>
    <row r="6" spans="1:12" s="32" customFormat="1" ht="30.75" customHeight="1">
      <c r="A6" s="265">
        <v>1</v>
      </c>
      <c r="B6" s="266" t="s">
        <v>236</v>
      </c>
      <c r="C6" s="267" t="s">
        <v>479</v>
      </c>
      <c r="D6" s="266" t="s">
        <v>237</v>
      </c>
      <c r="E6" s="268" t="s">
        <v>189</v>
      </c>
      <c r="F6" s="250" t="s">
        <v>238</v>
      </c>
      <c r="G6" s="265">
        <v>1601011</v>
      </c>
      <c r="H6" s="218" t="s">
        <v>239</v>
      </c>
      <c r="I6" s="244" t="s">
        <v>240</v>
      </c>
      <c r="J6" s="218" t="s">
        <v>241</v>
      </c>
      <c r="K6" s="269">
        <v>46</v>
      </c>
      <c r="L6" s="218" t="s">
        <v>242</v>
      </c>
    </row>
    <row r="7" spans="1:12" s="32" customFormat="1" ht="30.75" customHeight="1">
      <c r="A7" s="270"/>
      <c r="B7" s="260"/>
      <c r="C7" s="271"/>
      <c r="D7" s="260"/>
      <c r="E7" s="272"/>
      <c r="F7" s="273"/>
      <c r="G7" s="270"/>
      <c r="H7" s="246" t="s">
        <v>462</v>
      </c>
      <c r="I7" s="255" t="s">
        <v>320</v>
      </c>
      <c r="J7" s="246" t="s">
        <v>265</v>
      </c>
      <c r="K7" s="274">
        <v>20</v>
      </c>
      <c r="L7" s="246" t="s">
        <v>266</v>
      </c>
    </row>
    <row r="8" spans="1:12" s="32" customFormat="1" ht="30.75" customHeight="1">
      <c r="A8" s="270"/>
      <c r="B8" s="260"/>
      <c r="C8" s="271"/>
      <c r="D8" s="260"/>
      <c r="E8" s="272"/>
      <c r="F8" s="273"/>
      <c r="G8" s="270"/>
      <c r="H8" s="247" t="s">
        <v>275</v>
      </c>
      <c r="I8" s="275" t="s">
        <v>323</v>
      </c>
      <c r="J8" s="247" t="s">
        <v>277</v>
      </c>
      <c r="K8" s="276">
        <v>7</v>
      </c>
      <c r="L8" s="247" t="s">
        <v>278</v>
      </c>
    </row>
    <row r="9" spans="1:12" ht="31.5" customHeight="1">
      <c r="A9" s="270"/>
      <c r="B9" s="260"/>
      <c r="C9" s="271"/>
      <c r="D9" s="260"/>
      <c r="E9" s="272"/>
      <c r="F9" s="250"/>
      <c r="G9" s="270"/>
      <c r="H9" s="277" t="s">
        <v>243</v>
      </c>
      <c r="I9" s="244" t="s">
        <v>244</v>
      </c>
      <c r="J9" s="218" t="s">
        <v>245</v>
      </c>
      <c r="K9" s="269">
        <v>19</v>
      </c>
      <c r="L9" s="218" t="s">
        <v>246</v>
      </c>
    </row>
    <row r="10" spans="1:12" ht="21" customHeight="1">
      <c r="A10" s="270"/>
      <c r="B10" s="260"/>
      <c r="C10" s="271"/>
      <c r="D10" s="260"/>
      <c r="E10" s="272"/>
      <c r="F10" s="250"/>
      <c r="G10" s="270"/>
      <c r="H10" s="278" t="s">
        <v>247</v>
      </c>
      <c r="I10" s="115" t="s">
        <v>248</v>
      </c>
      <c r="J10" s="114" t="s">
        <v>249</v>
      </c>
      <c r="K10" s="279">
        <v>28</v>
      </c>
      <c r="L10" s="113" t="s">
        <v>250</v>
      </c>
    </row>
    <row r="11" spans="1:12" ht="30" customHeight="1">
      <c r="A11" s="270"/>
      <c r="B11" s="260"/>
      <c r="C11" s="271"/>
      <c r="D11" s="260"/>
      <c r="E11" s="272"/>
      <c r="F11" s="250"/>
      <c r="G11" s="270"/>
      <c r="H11" s="277" t="s">
        <v>251</v>
      </c>
      <c r="I11" s="244" t="s">
        <v>252</v>
      </c>
      <c r="J11" s="218" t="s">
        <v>253</v>
      </c>
      <c r="K11" s="269">
        <v>24</v>
      </c>
      <c r="L11" s="218" t="s">
        <v>254</v>
      </c>
    </row>
    <row r="12" spans="1:12" ht="30" customHeight="1">
      <c r="A12" s="270"/>
      <c r="B12" s="260"/>
      <c r="C12" s="271"/>
      <c r="D12" s="260"/>
      <c r="E12" s="272"/>
      <c r="F12" s="250"/>
      <c r="G12" s="270"/>
      <c r="H12" s="277" t="s">
        <v>821</v>
      </c>
      <c r="I12" s="244" t="s">
        <v>255</v>
      </c>
      <c r="J12" s="218" t="s">
        <v>256</v>
      </c>
      <c r="K12" s="269">
        <v>6</v>
      </c>
      <c r="L12" s="218" t="s">
        <v>257</v>
      </c>
    </row>
    <row r="13" spans="1:12" ht="24" customHeight="1">
      <c r="A13" s="263">
        <v>2</v>
      </c>
      <c r="B13" s="266" t="s">
        <v>258</v>
      </c>
      <c r="C13" s="280" t="s">
        <v>259</v>
      </c>
      <c r="D13" s="250" t="s">
        <v>260</v>
      </c>
      <c r="E13" s="281" t="s">
        <v>261</v>
      </c>
      <c r="F13" s="250" t="s">
        <v>262</v>
      </c>
      <c r="G13" s="263">
        <v>1602034</v>
      </c>
      <c r="H13" s="218" t="s">
        <v>247</v>
      </c>
      <c r="I13" s="240" t="s">
        <v>267</v>
      </c>
      <c r="J13" s="218" t="s">
        <v>249</v>
      </c>
      <c r="K13" s="277">
        <v>22</v>
      </c>
      <c r="L13" s="218" t="s">
        <v>268</v>
      </c>
    </row>
    <row r="14" spans="1:12" ht="28.5" customHeight="1">
      <c r="A14" s="263"/>
      <c r="B14" s="260"/>
      <c r="C14" s="280"/>
      <c r="D14" s="250"/>
      <c r="E14" s="281"/>
      <c r="F14" s="250"/>
      <c r="G14" s="263"/>
      <c r="H14" s="218" t="s">
        <v>243</v>
      </c>
      <c r="I14" s="240" t="s">
        <v>269</v>
      </c>
      <c r="J14" s="218" t="s">
        <v>245</v>
      </c>
      <c r="K14" s="277">
        <v>15</v>
      </c>
      <c r="L14" s="218" t="s">
        <v>246</v>
      </c>
    </row>
    <row r="15" spans="1:12" ht="26.25" customHeight="1">
      <c r="A15" s="263"/>
      <c r="B15" s="260"/>
      <c r="C15" s="280"/>
      <c r="D15" s="250"/>
      <c r="E15" s="281"/>
      <c r="F15" s="250"/>
      <c r="G15" s="263"/>
      <c r="H15" s="218" t="s">
        <v>239</v>
      </c>
      <c r="I15" s="240" t="s">
        <v>270</v>
      </c>
      <c r="J15" s="218" t="s">
        <v>241</v>
      </c>
      <c r="K15" s="277">
        <v>35</v>
      </c>
      <c r="L15" s="218" t="s">
        <v>242</v>
      </c>
    </row>
    <row r="16" spans="1:12" ht="29.25" customHeight="1">
      <c r="A16" s="263"/>
      <c r="B16" s="260"/>
      <c r="C16" s="280"/>
      <c r="D16" s="250"/>
      <c r="E16" s="281"/>
      <c r="F16" s="250"/>
      <c r="G16" s="263"/>
      <c r="H16" s="218" t="s">
        <v>271</v>
      </c>
      <c r="I16" s="240" t="s">
        <v>272</v>
      </c>
      <c r="J16" s="218" t="s">
        <v>273</v>
      </c>
      <c r="K16" s="277">
        <v>12</v>
      </c>
      <c r="L16" s="218" t="s">
        <v>274</v>
      </c>
    </row>
    <row r="17" spans="1:12" ht="20.25" customHeight="1">
      <c r="A17" s="263"/>
      <c r="B17" s="260"/>
      <c r="C17" s="280"/>
      <c r="D17" s="250"/>
      <c r="E17" s="281"/>
      <c r="F17" s="250"/>
      <c r="G17" s="263"/>
      <c r="H17" s="218" t="s">
        <v>337</v>
      </c>
      <c r="I17" s="240" t="s">
        <v>276</v>
      </c>
      <c r="J17" s="218" t="s">
        <v>277</v>
      </c>
      <c r="K17" s="277">
        <v>11</v>
      </c>
      <c r="L17" s="218" t="s">
        <v>278</v>
      </c>
    </row>
    <row r="18" spans="1:12" s="32" customFormat="1" ht="66" customHeight="1">
      <c r="A18" s="282">
        <v>3</v>
      </c>
      <c r="B18" s="260"/>
      <c r="C18" s="283" t="s">
        <v>485</v>
      </c>
      <c r="D18" s="91" t="s">
        <v>486</v>
      </c>
      <c r="E18" s="284" t="s">
        <v>487</v>
      </c>
      <c r="F18" s="91" t="s">
        <v>486</v>
      </c>
      <c r="G18" s="282">
        <v>1602022</v>
      </c>
      <c r="H18" s="112" t="s">
        <v>987</v>
      </c>
      <c r="I18" s="113" t="s">
        <v>311</v>
      </c>
      <c r="J18" s="112" t="s">
        <v>478</v>
      </c>
      <c r="K18" s="278">
        <v>70</v>
      </c>
      <c r="L18" s="112" t="s">
        <v>425</v>
      </c>
    </row>
    <row r="19" spans="1:12" s="32" customFormat="1" ht="61.5" customHeight="1">
      <c r="A19" s="258"/>
      <c r="B19" s="254"/>
      <c r="C19" s="285"/>
      <c r="D19" s="96"/>
      <c r="E19" s="286"/>
      <c r="F19" s="96"/>
      <c r="G19" s="258"/>
      <c r="H19" s="287" t="s">
        <v>988</v>
      </c>
      <c r="I19" s="113" t="s">
        <v>264</v>
      </c>
      <c r="J19" s="112" t="s">
        <v>478</v>
      </c>
      <c r="K19" s="278">
        <v>60</v>
      </c>
      <c r="L19" s="112" t="s">
        <v>425</v>
      </c>
    </row>
    <row r="20" spans="1:12" ht="42" customHeight="1">
      <c r="A20" s="263">
        <v>4</v>
      </c>
      <c r="B20" s="250" t="s">
        <v>279</v>
      </c>
      <c r="C20" s="288" t="s">
        <v>1022</v>
      </c>
      <c r="D20" s="289" t="s">
        <v>280</v>
      </c>
      <c r="E20" s="290" t="s">
        <v>281</v>
      </c>
      <c r="F20" s="291" t="s">
        <v>282</v>
      </c>
      <c r="G20" s="292">
        <v>1603011</v>
      </c>
      <c r="H20" s="242" t="s">
        <v>283</v>
      </c>
      <c r="I20" s="293" t="s">
        <v>284</v>
      </c>
      <c r="J20" s="242" t="s">
        <v>285</v>
      </c>
      <c r="K20" s="294">
        <v>15</v>
      </c>
      <c r="L20" s="295" t="s">
        <v>286</v>
      </c>
    </row>
    <row r="21" spans="1:12" ht="47.25" customHeight="1">
      <c r="A21" s="263"/>
      <c r="B21" s="250"/>
      <c r="C21" s="288"/>
      <c r="D21" s="289"/>
      <c r="E21" s="290"/>
      <c r="F21" s="296"/>
      <c r="G21" s="292"/>
      <c r="H21" s="242" t="s">
        <v>287</v>
      </c>
      <c r="I21" s="293" t="s">
        <v>288</v>
      </c>
      <c r="J21" s="242" t="s">
        <v>289</v>
      </c>
      <c r="K21" s="294">
        <v>11</v>
      </c>
      <c r="L21" s="295" t="s">
        <v>286</v>
      </c>
    </row>
    <row r="22" spans="1:12" ht="37.5" customHeight="1">
      <c r="A22" s="263">
        <v>5</v>
      </c>
      <c r="B22" s="250"/>
      <c r="C22" s="280" t="s">
        <v>290</v>
      </c>
      <c r="D22" s="289" t="s">
        <v>291</v>
      </c>
      <c r="E22" s="281" t="s">
        <v>196</v>
      </c>
      <c r="F22" s="218" t="s">
        <v>841</v>
      </c>
      <c r="G22" s="263">
        <v>1603011</v>
      </c>
      <c r="H22" s="277" t="s">
        <v>292</v>
      </c>
      <c r="I22" s="244" t="s">
        <v>293</v>
      </c>
      <c r="J22" s="218" t="s">
        <v>294</v>
      </c>
      <c r="K22" s="269">
        <v>17</v>
      </c>
      <c r="L22" s="218" t="s">
        <v>295</v>
      </c>
    </row>
    <row r="23" spans="1:12" ht="37.5" customHeight="1">
      <c r="A23" s="297"/>
      <c r="B23" s="273"/>
      <c r="C23" s="298"/>
      <c r="D23" s="299"/>
      <c r="E23" s="300"/>
      <c r="F23" s="301" t="s">
        <v>850</v>
      </c>
      <c r="G23" s="297"/>
      <c r="H23" s="302" t="s">
        <v>462</v>
      </c>
      <c r="I23" s="255" t="s">
        <v>255</v>
      </c>
      <c r="J23" s="246" t="s">
        <v>265</v>
      </c>
      <c r="K23" s="274">
        <v>22</v>
      </c>
      <c r="L23" s="246" t="s">
        <v>266</v>
      </c>
    </row>
    <row r="24" spans="1:12" ht="37.5" customHeight="1">
      <c r="A24" s="297"/>
      <c r="B24" s="273"/>
      <c r="C24" s="298"/>
      <c r="D24" s="299"/>
      <c r="E24" s="300"/>
      <c r="F24" s="253" t="s">
        <v>282</v>
      </c>
      <c r="G24" s="297"/>
      <c r="H24" s="303" t="s">
        <v>842</v>
      </c>
      <c r="I24" s="275" t="s">
        <v>840</v>
      </c>
      <c r="J24" s="247" t="s">
        <v>277</v>
      </c>
      <c r="K24" s="276">
        <v>29</v>
      </c>
      <c r="L24" s="247" t="s">
        <v>278</v>
      </c>
    </row>
    <row r="25" spans="1:12" ht="24" customHeight="1">
      <c r="A25" s="263"/>
      <c r="B25" s="250"/>
      <c r="C25" s="280"/>
      <c r="D25" s="289"/>
      <c r="E25" s="281"/>
      <c r="F25" s="260"/>
      <c r="G25" s="263"/>
      <c r="H25" s="278" t="s">
        <v>247</v>
      </c>
      <c r="I25" s="115" t="s">
        <v>296</v>
      </c>
      <c r="J25" s="114" t="s">
        <v>249</v>
      </c>
      <c r="K25" s="279">
        <v>28</v>
      </c>
      <c r="L25" s="113" t="s">
        <v>250</v>
      </c>
    </row>
    <row r="26" spans="1:12" ht="30" customHeight="1">
      <c r="A26" s="263"/>
      <c r="B26" s="250"/>
      <c r="C26" s="280"/>
      <c r="D26" s="289"/>
      <c r="E26" s="281"/>
      <c r="F26" s="260"/>
      <c r="G26" s="263"/>
      <c r="H26" s="277" t="s">
        <v>297</v>
      </c>
      <c r="I26" s="244" t="s">
        <v>298</v>
      </c>
      <c r="J26" s="218" t="s">
        <v>253</v>
      </c>
      <c r="K26" s="269">
        <v>33</v>
      </c>
      <c r="L26" s="218" t="s">
        <v>254</v>
      </c>
    </row>
    <row r="27" spans="1:12" ht="30" customHeight="1">
      <c r="A27" s="263"/>
      <c r="B27" s="250"/>
      <c r="C27" s="280"/>
      <c r="D27" s="289"/>
      <c r="E27" s="281"/>
      <c r="F27" s="260"/>
      <c r="G27" s="263"/>
      <c r="H27" s="277" t="s">
        <v>299</v>
      </c>
      <c r="I27" s="244" t="s">
        <v>300</v>
      </c>
      <c r="J27" s="218" t="s">
        <v>245</v>
      </c>
      <c r="K27" s="269">
        <v>34</v>
      </c>
      <c r="L27" s="218" t="s">
        <v>301</v>
      </c>
    </row>
    <row r="28" spans="1:12" ht="30" customHeight="1">
      <c r="A28" s="263"/>
      <c r="B28" s="250"/>
      <c r="C28" s="280"/>
      <c r="D28" s="289"/>
      <c r="E28" s="281"/>
      <c r="F28" s="260"/>
      <c r="G28" s="263"/>
      <c r="H28" s="277" t="s">
        <v>821</v>
      </c>
      <c r="I28" s="244" t="s">
        <v>269</v>
      </c>
      <c r="J28" s="218" t="s">
        <v>934</v>
      </c>
      <c r="K28" s="269">
        <v>8</v>
      </c>
      <c r="L28" s="218" t="s">
        <v>935</v>
      </c>
    </row>
    <row r="29" spans="1:12" ht="30" customHeight="1">
      <c r="A29" s="263"/>
      <c r="B29" s="250"/>
      <c r="C29" s="280"/>
      <c r="D29" s="289"/>
      <c r="E29" s="281"/>
      <c r="F29" s="260"/>
      <c r="G29" s="263"/>
      <c r="H29" s="277" t="s">
        <v>837</v>
      </c>
      <c r="I29" s="244" t="s">
        <v>302</v>
      </c>
      <c r="J29" s="218" t="s">
        <v>273</v>
      </c>
      <c r="K29" s="269">
        <v>29</v>
      </c>
      <c r="L29" s="218" t="s">
        <v>303</v>
      </c>
    </row>
    <row r="30" spans="1:12" ht="29.25" customHeight="1">
      <c r="A30" s="263"/>
      <c r="B30" s="250"/>
      <c r="C30" s="280"/>
      <c r="D30" s="289"/>
      <c r="E30" s="281"/>
      <c r="F30" s="254"/>
      <c r="G30" s="263"/>
      <c r="H30" s="277" t="s">
        <v>239</v>
      </c>
      <c r="I30" s="244" t="s">
        <v>304</v>
      </c>
      <c r="J30" s="218" t="s">
        <v>241</v>
      </c>
      <c r="K30" s="269">
        <v>51</v>
      </c>
      <c r="L30" s="218" t="s">
        <v>242</v>
      </c>
    </row>
    <row r="31" spans="1:12" ht="28.5" customHeight="1">
      <c r="A31" s="263">
        <v>6</v>
      </c>
      <c r="B31" s="250" t="s">
        <v>305</v>
      </c>
      <c r="C31" s="280" t="s">
        <v>481</v>
      </c>
      <c r="D31" s="250" t="s">
        <v>306</v>
      </c>
      <c r="E31" s="281" t="s">
        <v>307</v>
      </c>
      <c r="F31" s="250" t="s">
        <v>308</v>
      </c>
      <c r="G31" s="263">
        <v>1604024</v>
      </c>
      <c r="H31" s="218" t="s">
        <v>309</v>
      </c>
      <c r="I31" s="244" t="s">
        <v>310</v>
      </c>
      <c r="J31" s="218" t="s">
        <v>241</v>
      </c>
      <c r="K31" s="269">
        <v>35</v>
      </c>
      <c r="L31" s="240" t="s">
        <v>242</v>
      </c>
    </row>
    <row r="32" spans="1:12" ht="21" customHeight="1">
      <c r="A32" s="263"/>
      <c r="B32" s="250"/>
      <c r="C32" s="250"/>
      <c r="D32" s="250"/>
      <c r="E32" s="263"/>
      <c r="F32" s="250"/>
      <c r="G32" s="263"/>
      <c r="H32" s="218" t="s">
        <v>263</v>
      </c>
      <c r="I32" s="244" t="s">
        <v>311</v>
      </c>
      <c r="J32" s="112" t="s">
        <v>265</v>
      </c>
      <c r="K32" s="269">
        <v>10</v>
      </c>
      <c r="L32" s="218" t="s">
        <v>312</v>
      </c>
    </row>
    <row r="33" spans="1:12" ht="22.5" customHeight="1">
      <c r="A33" s="263"/>
      <c r="B33" s="250"/>
      <c r="C33" s="250"/>
      <c r="D33" s="250"/>
      <c r="E33" s="263"/>
      <c r="F33" s="250"/>
      <c r="G33" s="263"/>
      <c r="H33" s="218" t="s">
        <v>247</v>
      </c>
      <c r="I33" s="244" t="s">
        <v>264</v>
      </c>
      <c r="J33" s="218" t="s">
        <v>249</v>
      </c>
      <c r="K33" s="269">
        <v>20</v>
      </c>
      <c r="L33" s="240" t="s">
        <v>250</v>
      </c>
    </row>
    <row r="34" spans="1:12" ht="22.5" customHeight="1">
      <c r="A34" s="263"/>
      <c r="B34" s="250"/>
      <c r="C34" s="250"/>
      <c r="D34" s="250"/>
      <c r="E34" s="263"/>
      <c r="F34" s="250"/>
      <c r="G34" s="263"/>
      <c r="H34" s="218" t="s">
        <v>313</v>
      </c>
      <c r="I34" s="244" t="s">
        <v>314</v>
      </c>
      <c r="J34" s="218" t="s">
        <v>315</v>
      </c>
      <c r="K34" s="269">
        <v>15</v>
      </c>
      <c r="L34" s="218" t="s">
        <v>316</v>
      </c>
    </row>
    <row r="35" spans="1:12" ht="34.5" customHeight="1">
      <c r="A35" s="263">
        <v>7</v>
      </c>
      <c r="B35" s="250"/>
      <c r="C35" s="280" t="s">
        <v>1023</v>
      </c>
      <c r="D35" s="250" t="s">
        <v>318</v>
      </c>
      <c r="E35" s="281" t="s">
        <v>491</v>
      </c>
      <c r="F35" s="250" t="s">
        <v>318</v>
      </c>
      <c r="G35" s="263">
        <v>1604024</v>
      </c>
      <c r="H35" s="277" t="s">
        <v>319</v>
      </c>
      <c r="I35" s="244" t="s">
        <v>489</v>
      </c>
      <c r="J35" s="197" t="s">
        <v>285</v>
      </c>
      <c r="K35" s="269">
        <v>12</v>
      </c>
      <c r="L35" s="197" t="s">
        <v>321</v>
      </c>
    </row>
    <row r="36" spans="1:12" ht="38.25" customHeight="1">
      <c r="A36" s="263"/>
      <c r="B36" s="250"/>
      <c r="C36" s="280"/>
      <c r="D36" s="250"/>
      <c r="E36" s="281"/>
      <c r="F36" s="250"/>
      <c r="G36" s="263"/>
      <c r="H36" s="277" t="s">
        <v>322</v>
      </c>
      <c r="I36" s="244" t="s">
        <v>490</v>
      </c>
      <c r="J36" s="218" t="s">
        <v>289</v>
      </c>
      <c r="K36" s="269">
        <v>9</v>
      </c>
      <c r="L36" s="218" t="s">
        <v>286</v>
      </c>
    </row>
    <row r="37" spans="1:12" ht="28.5" customHeight="1">
      <c r="A37" s="263">
        <v>8</v>
      </c>
      <c r="B37" s="250" t="s">
        <v>324</v>
      </c>
      <c r="C37" s="280" t="s">
        <v>325</v>
      </c>
      <c r="D37" s="250" t="s">
        <v>326</v>
      </c>
      <c r="E37" s="304" t="s">
        <v>327</v>
      </c>
      <c r="F37" s="250" t="s">
        <v>941</v>
      </c>
      <c r="G37" s="263">
        <v>1605024</v>
      </c>
      <c r="H37" s="197" t="s">
        <v>309</v>
      </c>
      <c r="I37" s="244" t="s">
        <v>310</v>
      </c>
      <c r="J37" s="218" t="s">
        <v>241</v>
      </c>
      <c r="K37" s="269">
        <v>35</v>
      </c>
      <c r="L37" s="218" t="s">
        <v>242</v>
      </c>
    </row>
    <row r="38" spans="1:12" ht="22.5" customHeight="1">
      <c r="A38" s="263"/>
      <c r="B38" s="250"/>
      <c r="C38" s="280"/>
      <c r="D38" s="250"/>
      <c r="E38" s="304"/>
      <c r="F38" s="250"/>
      <c r="G38" s="263"/>
      <c r="H38" s="218" t="s">
        <v>247</v>
      </c>
      <c r="I38" s="244" t="s">
        <v>311</v>
      </c>
      <c r="J38" s="197" t="s">
        <v>249</v>
      </c>
      <c r="K38" s="269">
        <v>18</v>
      </c>
      <c r="L38" s="218" t="s">
        <v>250</v>
      </c>
    </row>
    <row r="39" spans="1:12" ht="30" customHeight="1">
      <c r="A39" s="263"/>
      <c r="B39" s="250"/>
      <c r="C39" s="280"/>
      <c r="D39" s="250"/>
      <c r="E39" s="304"/>
      <c r="F39" s="250"/>
      <c r="G39" s="263"/>
      <c r="H39" s="218" t="s">
        <v>328</v>
      </c>
      <c r="I39" s="244" t="s">
        <v>264</v>
      </c>
      <c r="J39" s="112" t="s">
        <v>245</v>
      </c>
      <c r="K39" s="269">
        <v>29</v>
      </c>
      <c r="L39" s="218" t="s">
        <v>246</v>
      </c>
    </row>
    <row r="40" spans="1:12" ht="21" customHeight="1">
      <c r="A40" s="263"/>
      <c r="B40" s="250"/>
      <c r="C40" s="280"/>
      <c r="D40" s="250"/>
      <c r="E40" s="304"/>
      <c r="F40" s="250"/>
      <c r="G40" s="263"/>
      <c r="H40" s="197" t="s">
        <v>329</v>
      </c>
      <c r="I40" s="244" t="s">
        <v>314</v>
      </c>
      <c r="J40" s="197" t="s">
        <v>277</v>
      </c>
      <c r="K40" s="269">
        <v>14</v>
      </c>
      <c r="L40" s="218" t="s">
        <v>278</v>
      </c>
    </row>
    <row r="41" spans="1:12" ht="21.75" customHeight="1">
      <c r="A41" s="263"/>
      <c r="B41" s="250"/>
      <c r="C41" s="250"/>
      <c r="D41" s="250"/>
      <c r="E41" s="250"/>
      <c r="F41" s="250"/>
      <c r="G41" s="263"/>
      <c r="H41" s="197" t="s">
        <v>263</v>
      </c>
      <c r="I41" s="244" t="s">
        <v>317</v>
      </c>
      <c r="J41" s="197" t="s">
        <v>265</v>
      </c>
      <c r="K41" s="269">
        <v>18</v>
      </c>
      <c r="L41" s="197" t="s">
        <v>266</v>
      </c>
    </row>
    <row r="42" spans="1:12" ht="22.5" customHeight="1">
      <c r="A42" s="263">
        <v>9</v>
      </c>
      <c r="B42" s="250" t="s">
        <v>330</v>
      </c>
      <c r="C42" s="280" t="s">
        <v>331</v>
      </c>
      <c r="D42" s="250" t="s">
        <v>332</v>
      </c>
      <c r="E42" s="304" t="s">
        <v>333</v>
      </c>
      <c r="F42" s="250" t="s">
        <v>334</v>
      </c>
      <c r="G42" s="250">
        <v>1606024</v>
      </c>
      <c r="H42" s="218" t="s">
        <v>309</v>
      </c>
      <c r="I42" s="240" t="s">
        <v>310</v>
      </c>
      <c r="J42" s="218" t="s">
        <v>241</v>
      </c>
      <c r="K42" s="277">
        <v>26</v>
      </c>
      <c r="L42" s="218" t="s">
        <v>242</v>
      </c>
    </row>
    <row r="43" spans="1:12" ht="22.5" customHeight="1">
      <c r="A43" s="263"/>
      <c r="B43" s="250"/>
      <c r="C43" s="280"/>
      <c r="D43" s="250"/>
      <c r="E43" s="304"/>
      <c r="F43" s="250"/>
      <c r="G43" s="250"/>
      <c r="H43" s="218" t="s">
        <v>335</v>
      </c>
      <c r="I43" s="240" t="s">
        <v>264</v>
      </c>
      <c r="J43" s="218" t="s">
        <v>265</v>
      </c>
      <c r="K43" s="277">
        <v>10</v>
      </c>
      <c r="L43" s="218" t="s">
        <v>266</v>
      </c>
    </row>
    <row r="44" spans="1:12" ht="30" customHeight="1">
      <c r="A44" s="263"/>
      <c r="B44" s="250"/>
      <c r="C44" s="280"/>
      <c r="D44" s="250"/>
      <c r="E44" s="304"/>
      <c r="F44" s="250"/>
      <c r="G44" s="250"/>
      <c r="H44" s="218" t="s">
        <v>336</v>
      </c>
      <c r="I44" s="240" t="s">
        <v>314</v>
      </c>
      <c r="J44" s="218" t="s">
        <v>245</v>
      </c>
      <c r="K44" s="277">
        <v>18</v>
      </c>
      <c r="L44" s="218" t="s">
        <v>246</v>
      </c>
    </row>
    <row r="45" spans="1:12" ht="24.75" customHeight="1">
      <c r="A45" s="263"/>
      <c r="B45" s="250"/>
      <c r="C45" s="280"/>
      <c r="D45" s="250"/>
      <c r="E45" s="304"/>
      <c r="F45" s="250"/>
      <c r="G45" s="250"/>
      <c r="H45" s="218" t="s">
        <v>337</v>
      </c>
      <c r="I45" s="240" t="s">
        <v>317</v>
      </c>
      <c r="J45" s="218" t="s">
        <v>277</v>
      </c>
      <c r="K45" s="277">
        <v>8</v>
      </c>
      <c r="L45" s="218" t="s">
        <v>278</v>
      </c>
    </row>
    <row r="46" spans="1:12" ht="22.5" customHeight="1">
      <c r="A46" s="263"/>
      <c r="B46" s="250"/>
      <c r="C46" s="280"/>
      <c r="D46" s="250"/>
      <c r="E46" s="304"/>
      <c r="F46" s="250"/>
      <c r="G46" s="250"/>
      <c r="H46" s="218" t="s">
        <v>338</v>
      </c>
      <c r="I46" s="240" t="s">
        <v>267</v>
      </c>
      <c r="J46" s="112" t="s">
        <v>249</v>
      </c>
      <c r="K46" s="277">
        <v>18</v>
      </c>
      <c r="L46" s="218" t="s">
        <v>268</v>
      </c>
    </row>
    <row r="47" spans="1:12" ht="26.25" customHeight="1">
      <c r="A47" s="263">
        <v>10</v>
      </c>
      <c r="B47" s="250" t="s">
        <v>339</v>
      </c>
      <c r="C47" s="280" t="s">
        <v>482</v>
      </c>
      <c r="D47" s="250" t="s">
        <v>340</v>
      </c>
      <c r="E47" s="281" t="s">
        <v>203</v>
      </c>
      <c r="F47" s="253" t="s">
        <v>341</v>
      </c>
      <c r="G47" s="263">
        <v>1607054</v>
      </c>
      <c r="H47" s="218" t="s">
        <v>712</v>
      </c>
      <c r="I47" s="240" t="s">
        <v>310</v>
      </c>
      <c r="J47" s="218" t="s">
        <v>241</v>
      </c>
      <c r="K47" s="269">
        <v>30</v>
      </c>
      <c r="L47" s="218" t="s">
        <v>242</v>
      </c>
    </row>
    <row r="48" spans="1:12" ht="24.75" customHeight="1">
      <c r="A48" s="263"/>
      <c r="B48" s="250"/>
      <c r="C48" s="280"/>
      <c r="D48" s="250"/>
      <c r="E48" s="281"/>
      <c r="F48" s="260"/>
      <c r="G48" s="263"/>
      <c r="H48" s="278" t="s">
        <v>247</v>
      </c>
      <c r="I48" s="115" t="s">
        <v>311</v>
      </c>
      <c r="J48" s="114" t="s">
        <v>249</v>
      </c>
      <c r="K48" s="279">
        <v>44</v>
      </c>
      <c r="L48" s="113" t="s">
        <v>250</v>
      </c>
    </row>
    <row r="49" spans="1:12" ht="24.75" customHeight="1">
      <c r="A49" s="297"/>
      <c r="B49" s="273"/>
      <c r="C49" s="298"/>
      <c r="D49" s="273"/>
      <c r="E49" s="300"/>
      <c r="F49" s="260"/>
      <c r="G49" s="297"/>
      <c r="H49" s="305" t="s">
        <v>851</v>
      </c>
      <c r="I49" s="306" t="s">
        <v>264</v>
      </c>
      <c r="J49" s="248" t="s">
        <v>265</v>
      </c>
      <c r="K49" s="307">
        <v>26</v>
      </c>
      <c r="L49" s="168" t="s">
        <v>266</v>
      </c>
    </row>
    <row r="50" spans="1:12" ht="57" customHeight="1">
      <c r="A50" s="263"/>
      <c r="B50" s="250"/>
      <c r="C50" s="280"/>
      <c r="D50" s="250"/>
      <c r="E50" s="281"/>
      <c r="F50" s="260"/>
      <c r="G50" s="263"/>
      <c r="H50" s="308" t="s">
        <v>838</v>
      </c>
      <c r="I50" s="240" t="s">
        <v>314</v>
      </c>
      <c r="J50" s="218" t="s">
        <v>245</v>
      </c>
      <c r="K50" s="269">
        <v>30</v>
      </c>
      <c r="L50" s="218" t="s">
        <v>246</v>
      </c>
    </row>
    <row r="51" spans="1:12" ht="30" customHeight="1">
      <c r="A51" s="263"/>
      <c r="B51" s="250"/>
      <c r="C51" s="280"/>
      <c r="D51" s="250"/>
      <c r="E51" s="281"/>
      <c r="F51" s="260"/>
      <c r="G51" s="263"/>
      <c r="H51" s="277" t="s">
        <v>837</v>
      </c>
      <c r="I51" s="240" t="s">
        <v>267</v>
      </c>
      <c r="J51" s="112" t="s">
        <v>273</v>
      </c>
      <c r="K51" s="269">
        <v>32</v>
      </c>
      <c r="L51" s="197" t="s">
        <v>274</v>
      </c>
    </row>
    <row r="52" spans="1:12" ht="30" customHeight="1">
      <c r="A52" s="263"/>
      <c r="B52" s="250"/>
      <c r="C52" s="280"/>
      <c r="D52" s="250"/>
      <c r="E52" s="281"/>
      <c r="F52" s="260"/>
      <c r="G52" s="263"/>
      <c r="H52" s="277" t="s">
        <v>251</v>
      </c>
      <c r="I52" s="240" t="s">
        <v>342</v>
      </c>
      <c r="J52" s="112" t="s">
        <v>253</v>
      </c>
      <c r="K52" s="269">
        <v>34</v>
      </c>
      <c r="L52" s="218" t="s">
        <v>343</v>
      </c>
    </row>
    <row r="53" spans="1:12" ht="27.75" customHeight="1">
      <c r="A53" s="263"/>
      <c r="B53" s="250"/>
      <c r="C53" s="280"/>
      <c r="D53" s="250"/>
      <c r="E53" s="281"/>
      <c r="F53" s="260"/>
      <c r="G53" s="263"/>
      <c r="H53" s="277" t="s">
        <v>821</v>
      </c>
      <c r="I53" s="240" t="s">
        <v>344</v>
      </c>
      <c r="J53" s="218" t="s">
        <v>345</v>
      </c>
      <c r="K53" s="269">
        <v>8</v>
      </c>
      <c r="L53" s="218" t="s">
        <v>346</v>
      </c>
    </row>
    <row r="54" spans="1:12" ht="48" customHeight="1">
      <c r="A54" s="297"/>
      <c r="B54" s="273"/>
      <c r="C54" s="298"/>
      <c r="D54" s="273"/>
      <c r="E54" s="300"/>
      <c r="F54" s="254"/>
      <c r="G54" s="297"/>
      <c r="H54" s="303" t="s">
        <v>843</v>
      </c>
      <c r="I54" s="309" t="s">
        <v>240</v>
      </c>
      <c r="J54" s="247" t="s">
        <v>277</v>
      </c>
      <c r="K54" s="276">
        <v>15</v>
      </c>
      <c r="L54" s="247" t="s">
        <v>278</v>
      </c>
    </row>
    <row r="55" spans="1:12" ht="38.25" customHeight="1">
      <c r="A55" s="263"/>
      <c r="B55" s="250"/>
      <c r="C55" s="280"/>
      <c r="D55" s="250"/>
      <c r="E55" s="281"/>
      <c r="F55" s="218" t="s">
        <v>340</v>
      </c>
      <c r="G55" s="263"/>
      <c r="H55" s="277" t="s">
        <v>347</v>
      </c>
      <c r="I55" s="240" t="s">
        <v>317</v>
      </c>
      <c r="J55" s="197" t="s">
        <v>348</v>
      </c>
      <c r="K55" s="269">
        <v>17</v>
      </c>
      <c r="L55" s="197" t="s">
        <v>349</v>
      </c>
    </row>
    <row r="56" spans="1:12" ht="104.25" customHeight="1">
      <c r="A56" s="114">
        <v>11</v>
      </c>
      <c r="B56" s="250"/>
      <c r="C56" s="277" t="s">
        <v>1024</v>
      </c>
      <c r="D56" s="218" t="s">
        <v>350</v>
      </c>
      <c r="E56" s="310" t="s">
        <v>281</v>
      </c>
      <c r="F56" s="218" t="s">
        <v>351</v>
      </c>
      <c r="G56" s="197">
        <v>1607054</v>
      </c>
      <c r="H56" s="197" t="s">
        <v>352</v>
      </c>
      <c r="I56" s="244" t="s">
        <v>353</v>
      </c>
      <c r="J56" s="112" t="s">
        <v>354</v>
      </c>
      <c r="K56" s="269">
        <v>12</v>
      </c>
      <c r="L56" s="197" t="s">
        <v>286</v>
      </c>
    </row>
    <row r="57" spans="1:12" ht="79.5" customHeight="1">
      <c r="A57" s="311">
        <v>12</v>
      </c>
      <c r="B57" s="250"/>
      <c r="C57" s="312" t="s">
        <v>355</v>
      </c>
      <c r="D57" s="313" t="s">
        <v>356</v>
      </c>
      <c r="E57" s="314" t="s">
        <v>357</v>
      </c>
      <c r="F57" s="218" t="s">
        <v>358</v>
      </c>
      <c r="G57" s="315">
        <v>1607014</v>
      </c>
      <c r="H57" s="277" t="s">
        <v>359</v>
      </c>
      <c r="I57" s="244" t="s">
        <v>323</v>
      </c>
      <c r="J57" s="197" t="s">
        <v>294</v>
      </c>
      <c r="K57" s="269">
        <v>48</v>
      </c>
      <c r="L57" s="218" t="s">
        <v>295</v>
      </c>
    </row>
    <row r="58" spans="1:12" ht="126.75" customHeight="1">
      <c r="A58" s="114">
        <v>13</v>
      </c>
      <c r="B58" s="250"/>
      <c r="C58" s="218" t="s">
        <v>360</v>
      </c>
      <c r="D58" s="218" t="s">
        <v>361</v>
      </c>
      <c r="E58" s="244" t="s">
        <v>362</v>
      </c>
      <c r="F58" s="218" t="s">
        <v>361</v>
      </c>
      <c r="G58" s="197">
        <v>1607014</v>
      </c>
      <c r="H58" s="277" t="s">
        <v>494</v>
      </c>
      <c r="I58" s="244" t="s">
        <v>363</v>
      </c>
      <c r="J58" s="197" t="s">
        <v>364</v>
      </c>
      <c r="K58" s="269">
        <v>65</v>
      </c>
      <c r="L58" s="218" t="s">
        <v>295</v>
      </c>
    </row>
    <row r="59" spans="1:12" ht="20.25" customHeight="1">
      <c r="A59" s="316">
        <v>14</v>
      </c>
      <c r="B59" s="250" t="s">
        <v>365</v>
      </c>
      <c r="C59" s="280" t="s">
        <v>366</v>
      </c>
      <c r="D59" s="250" t="s">
        <v>367</v>
      </c>
      <c r="E59" s="281" t="s">
        <v>209</v>
      </c>
      <c r="F59" s="250" t="s">
        <v>367</v>
      </c>
      <c r="G59" s="263">
        <v>1608034</v>
      </c>
      <c r="H59" s="277" t="s">
        <v>309</v>
      </c>
      <c r="I59" s="244" t="s">
        <v>310</v>
      </c>
      <c r="J59" s="197" t="s">
        <v>241</v>
      </c>
      <c r="K59" s="269">
        <v>32</v>
      </c>
      <c r="L59" s="218" t="s">
        <v>242</v>
      </c>
    </row>
    <row r="60" spans="1:12" ht="21.75" customHeight="1">
      <c r="A60" s="316"/>
      <c r="B60" s="250"/>
      <c r="C60" s="280"/>
      <c r="D60" s="250"/>
      <c r="E60" s="281"/>
      <c r="F60" s="250"/>
      <c r="G60" s="263"/>
      <c r="H60" s="278" t="s">
        <v>247</v>
      </c>
      <c r="I60" s="115" t="s">
        <v>311</v>
      </c>
      <c r="J60" s="114" t="s">
        <v>249</v>
      </c>
      <c r="K60" s="279">
        <v>18</v>
      </c>
      <c r="L60" s="113" t="s">
        <v>250</v>
      </c>
    </row>
    <row r="61" spans="1:12" ht="28.5" customHeight="1">
      <c r="A61" s="316"/>
      <c r="B61" s="250"/>
      <c r="C61" s="280"/>
      <c r="D61" s="250"/>
      <c r="E61" s="281"/>
      <c r="F61" s="250"/>
      <c r="G61" s="263"/>
      <c r="H61" s="277" t="s">
        <v>251</v>
      </c>
      <c r="I61" s="244" t="s">
        <v>264</v>
      </c>
      <c r="J61" s="218" t="s">
        <v>253</v>
      </c>
      <c r="K61" s="269">
        <v>21</v>
      </c>
      <c r="L61" s="218" t="s">
        <v>254</v>
      </c>
    </row>
    <row r="62" spans="1:12" ht="32.25" customHeight="1">
      <c r="A62" s="316"/>
      <c r="B62" s="250"/>
      <c r="C62" s="280"/>
      <c r="D62" s="250"/>
      <c r="E62" s="281"/>
      <c r="F62" s="250"/>
      <c r="G62" s="263"/>
      <c r="H62" s="277" t="s">
        <v>243</v>
      </c>
      <c r="I62" s="244" t="s">
        <v>314</v>
      </c>
      <c r="J62" s="218" t="s">
        <v>245</v>
      </c>
      <c r="K62" s="269">
        <v>32</v>
      </c>
      <c r="L62" s="218" t="s">
        <v>246</v>
      </c>
    </row>
    <row r="63" spans="1:12" ht="24.75" customHeight="1">
      <c r="A63" s="317"/>
      <c r="B63" s="273"/>
      <c r="C63" s="298"/>
      <c r="D63" s="273"/>
      <c r="E63" s="300"/>
      <c r="F63" s="273"/>
      <c r="G63" s="297"/>
      <c r="H63" s="303" t="s">
        <v>844</v>
      </c>
      <c r="I63" s="275" t="s">
        <v>317</v>
      </c>
      <c r="J63" s="247" t="s">
        <v>277</v>
      </c>
      <c r="K63" s="276">
        <v>16</v>
      </c>
      <c r="L63" s="247" t="s">
        <v>278</v>
      </c>
    </row>
    <row r="64" spans="1:12" ht="24.75" customHeight="1">
      <c r="A64" s="317"/>
      <c r="B64" s="273"/>
      <c r="C64" s="298"/>
      <c r="D64" s="273"/>
      <c r="E64" s="300"/>
      <c r="F64" s="273"/>
      <c r="G64" s="297"/>
      <c r="H64" s="303" t="s">
        <v>462</v>
      </c>
      <c r="I64" s="275" t="s">
        <v>267</v>
      </c>
      <c r="J64" s="247" t="s">
        <v>265</v>
      </c>
      <c r="K64" s="276">
        <v>16</v>
      </c>
      <c r="L64" s="247" t="s">
        <v>266</v>
      </c>
    </row>
    <row r="65" spans="1:12" ht="30" customHeight="1">
      <c r="A65" s="316"/>
      <c r="B65" s="250"/>
      <c r="C65" s="280"/>
      <c r="D65" s="250"/>
      <c r="E65" s="281"/>
      <c r="F65" s="250"/>
      <c r="G65" s="263"/>
      <c r="H65" s="277" t="s">
        <v>618</v>
      </c>
      <c r="I65" s="244" t="s">
        <v>368</v>
      </c>
      <c r="J65" s="218" t="s">
        <v>369</v>
      </c>
      <c r="K65" s="269">
        <v>8</v>
      </c>
      <c r="L65" s="218" t="s">
        <v>370</v>
      </c>
    </row>
    <row r="66" spans="1:12" ht="18" customHeight="1">
      <c r="A66" s="316">
        <v>15</v>
      </c>
      <c r="B66" s="253" t="s">
        <v>371</v>
      </c>
      <c r="C66" s="318" t="s">
        <v>372</v>
      </c>
      <c r="D66" s="250" t="s">
        <v>373</v>
      </c>
      <c r="E66" s="281" t="s">
        <v>214</v>
      </c>
      <c r="F66" s="250" t="s">
        <v>373</v>
      </c>
      <c r="G66" s="263">
        <v>1661011</v>
      </c>
      <c r="H66" s="319" t="s">
        <v>937</v>
      </c>
      <c r="I66" s="281" t="s">
        <v>264</v>
      </c>
      <c r="J66" s="249" t="s">
        <v>938</v>
      </c>
      <c r="K66" s="320">
        <v>38</v>
      </c>
      <c r="L66" s="240" t="s">
        <v>374</v>
      </c>
    </row>
    <row r="67" spans="1:12" ht="17.25" customHeight="1">
      <c r="A67" s="316"/>
      <c r="B67" s="260"/>
      <c r="C67" s="318"/>
      <c r="D67" s="250"/>
      <c r="E67" s="281"/>
      <c r="F67" s="250"/>
      <c r="G67" s="263"/>
      <c r="H67" s="250"/>
      <c r="I67" s="263"/>
      <c r="J67" s="250"/>
      <c r="K67" s="320"/>
      <c r="L67" s="240" t="s">
        <v>375</v>
      </c>
    </row>
    <row r="68" spans="1:12" ht="23.25" customHeight="1">
      <c r="A68" s="316"/>
      <c r="B68" s="260"/>
      <c r="C68" s="318"/>
      <c r="D68" s="250"/>
      <c r="E68" s="281"/>
      <c r="F68" s="250"/>
      <c r="G68" s="263"/>
      <c r="H68" s="112" t="s">
        <v>376</v>
      </c>
      <c r="I68" s="115" t="s">
        <v>314</v>
      </c>
      <c r="J68" s="112" t="s">
        <v>377</v>
      </c>
      <c r="K68" s="321" t="s">
        <v>560</v>
      </c>
      <c r="L68" s="113" t="s">
        <v>379</v>
      </c>
    </row>
    <row r="69" spans="1:12" ht="22.5" customHeight="1">
      <c r="A69" s="316"/>
      <c r="B69" s="260"/>
      <c r="C69" s="263"/>
      <c r="D69" s="263"/>
      <c r="E69" s="263"/>
      <c r="F69" s="263"/>
      <c r="G69" s="263"/>
      <c r="H69" s="278" t="s">
        <v>380</v>
      </c>
      <c r="I69" s="240" t="s">
        <v>317</v>
      </c>
      <c r="J69" s="112" t="s">
        <v>381</v>
      </c>
      <c r="K69" s="269">
        <v>34</v>
      </c>
      <c r="L69" s="240" t="s">
        <v>382</v>
      </c>
    </row>
    <row r="70" spans="1:12" ht="30" customHeight="1">
      <c r="A70" s="316"/>
      <c r="B70" s="260"/>
      <c r="C70" s="263"/>
      <c r="D70" s="263"/>
      <c r="E70" s="263"/>
      <c r="F70" s="263"/>
      <c r="G70" s="263"/>
      <c r="H70" s="277" t="s">
        <v>251</v>
      </c>
      <c r="I70" s="244" t="s">
        <v>267</v>
      </c>
      <c r="J70" s="112" t="s">
        <v>253</v>
      </c>
      <c r="K70" s="269">
        <v>26</v>
      </c>
      <c r="L70" s="240" t="s">
        <v>343</v>
      </c>
    </row>
    <row r="71" spans="1:12" ht="30" customHeight="1">
      <c r="A71" s="316"/>
      <c r="B71" s="260"/>
      <c r="C71" s="263"/>
      <c r="D71" s="263"/>
      <c r="E71" s="263"/>
      <c r="F71" s="263"/>
      <c r="G71" s="263"/>
      <c r="H71" s="277" t="s">
        <v>383</v>
      </c>
      <c r="I71" s="244" t="s">
        <v>368</v>
      </c>
      <c r="J71" s="218" t="s">
        <v>384</v>
      </c>
      <c r="K71" s="269">
        <v>6</v>
      </c>
      <c r="L71" s="240" t="s">
        <v>385</v>
      </c>
    </row>
    <row r="72" spans="1:12" ht="21.75" customHeight="1">
      <c r="A72" s="316"/>
      <c r="B72" s="260"/>
      <c r="C72" s="263"/>
      <c r="D72" s="263"/>
      <c r="E72" s="263"/>
      <c r="F72" s="263"/>
      <c r="G72" s="263"/>
      <c r="H72" s="277" t="s">
        <v>319</v>
      </c>
      <c r="I72" s="244" t="s">
        <v>320</v>
      </c>
      <c r="J72" s="112" t="s">
        <v>354</v>
      </c>
      <c r="K72" s="269">
        <v>40</v>
      </c>
      <c r="L72" s="240" t="s">
        <v>286</v>
      </c>
    </row>
    <row r="73" spans="1:12" ht="38.25" customHeight="1">
      <c r="A73" s="316"/>
      <c r="B73" s="260"/>
      <c r="C73" s="263"/>
      <c r="D73" s="263"/>
      <c r="E73" s="263"/>
      <c r="F73" s="263"/>
      <c r="G73" s="263"/>
      <c r="H73" s="277" t="s">
        <v>826</v>
      </c>
      <c r="I73" s="244" t="s">
        <v>323</v>
      </c>
      <c r="J73" s="112" t="s">
        <v>289</v>
      </c>
      <c r="K73" s="269">
        <v>20</v>
      </c>
      <c r="L73" s="240" t="s">
        <v>286</v>
      </c>
    </row>
    <row r="74" spans="1:12" ht="15" customHeight="1">
      <c r="A74" s="316"/>
      <c r="B74" s="260"/>
      <c r="C74" s="263"/>
      <c r="D74" s="263"/>
      <c r="E74" s="263"/>
      <c r="F74" s="263"/>
      <c r="G74" s="263"/>
      <c r="H74" s="322" t="s">
        <v>386</v>
      </c>
      <c r="I74" s="323" t="s">
        <v>387</v>
      </c>
      <c r="J74" s="251" t="s">
        <v>241</v>
      </c>
      <c r="K74" s="324">
        <v>11</v>
      </c>
      <c r="L74" s="240" t="s">
        <v>242</v>
      </c>
    </row>
    <row r="75" spans="1:12" ht="15" customHeight="1">
      <c r="A75" s="316"/>
      <c r="B75" s="260"/>
      <c r="C75" s="263"/>
      <c r="D75" s="263"/>
      <c r="E75" s="263"/>
      <c r="F75" s="263"/>
      <c r="G75" s="263"/>
      <c r="H75" s="271"/>
      <c r="I75" s="272"/>
      <c r="J75" s="94"/>
      <c r="K75" s="325"/>
      <c r="L75" s="240" t="s">
        <v>388</v>
      </c>
    </row>
    <row r="76" spans="1:12" ht="14.25" customHeight="1">
      <c r="A76" s="316"/>
      <c r="B76" s="260"/>
      <c r="C76" s="263"/>
      <c r="D76" s="263"/>
      <c r="E76" s="263"/>
      <c r="F76" s="263"/>
      <c r="G76" s="263"/>
      <c r="H76" s="271"/>
      <c r="I76" s="272"/>
      <c r="J76" s="94"/>
      <c r="K76" s="325"/>
      <c r="L76" s="113" t="s">
        <v>389</v>
      </c>
    </row>
    <row r="77" spans="1:12" ht="14.25" customHeight="1">
      <c r="A77" s="316"/>
      <c r="B77" s="260"/>
      <c r="C77" s="263"/>
      <c r="D77" s="263"/>
      <c r="E77" s="263"/>
      <c r="F77" s="263"/>
      <c r="G77" s="263"/>
      <c r="H77" s="271"/>
      <c r="I77" s="272"/>
      <c r="J77" s="94"/>
      <c r="K77" s="325"/>
      <c r="L77" s="240" t="s">
        <v>390</v>
      </c>
    </row>
    <row r="78" spans="1:12" ht="14.25" customHeight="1">
      <c r="A78" s="317"/>
      <c r="B78" s="260"/>
      <c r="C78" s="297"/>
      <c r="D78" s="297"/>
      <c r="E78" s="297"/>
      <c r="F78" s="297"/>
      <c r="G78" s="297"/>
      <c r="H78" s="326"/>
      <c r="I78" s="327"/>
      <c r="J78" s="96"/>
      <c r="K78" s="328"/>
      <c r="L78" s="329" t="s">
        <v>827</v>
      </c>
    </row>
    <row r="79" spans="1:12" ht="30" customHeight="1">
      <c r="A79" s="316"/>
      <c r="B79" s="260"/>
      <c r="C79" s="263"/>
      <c r="D79" s="263"/>
      <c r="E79" s="263"/>
      <c r="F79" s="263"/>
      <c r="G79" s="263"/>
      <c r="H79" s="277" t="s">
        <v>821</v>
      </c>
      <c r="I79" s="244" t="s">
        <v>391</v>
      </c>
      <c r="J79" s="218" t="s">
        <v>392</v>
      </c>
      <c r="K79" s="269">
        <v>11</v>
      </c>
      <c r="L79" s="218" t="s">
        <v>393</v>
      </c>
    </row>
    <row r="80" spans="1:12" ht="30" customHeight="1">
      <c r="A80" s="316"/>
      <c r="B80" s="260"/>
      <c r="C80" s="263"/>
      <c r="D80" s="263"/>
      <c r="E80" s="263"/>
      <c r="F80" s="263"/>
      <c r="G80" s="263"/>
      <c r="H80" s="278" t="s">
        <v>394</v>
      </c>
      <c r="I80" s="244" t="s">
        <v>395</v>
      </c>
      <c r="J80" s="112" t="s">
        <v>396</v>
      </c>
      <c r="K80" s="269">
        <v>20</v>
      </c>
      <c r="L80" s="240" t="s">
        <v>397</v>
      </c>
    </row>
    <row r="81" spans="1:12" ht="15" customHeight="1">
      <c r="A81" s="317"/>
      <c r="B81" s="260"/>
      <c r="C81" s="297"/>
      <c r="D81" s="297"/>
      <c r="E81" s="297"/>
      <c r="F81" s="297"/>
      <c r="G81" s="297"/>
      <c r="H81" s="330" t="s">
        <v>852</v>
      </c>
      <c r="I81" s="323" t="s">
        <v>853</v>
      </c>
      <c r="J81" s="251" t="s">
        <v>265</v>
      </c>
      <c r="K81" s="324">
        <v>27</v>
      </c>
      <c r="L81" s="329" t="s">
        <v>266</v>
      </c>
    </row>
    <row r="82" spans="1:12" ht="14.25" customHeight="1">
      <c r="A82" s="317"/>
      <c r="B82" s="260"/>
      <c r="C82" s="297"/>
      <c r="D82" s="297"/>
      <c r="E82" s="297"/>
      <c r="F82" s="297"/>
      <c r="G82" s="297"/>
      <c r="H82" s="331"/>
      <c r="I82" s="272"/>
      <c r="J82" s="94"/>
      <c r="K82" s="325"/>
      <c r="L82" s="329" t="s">
        <v>389</v>
      </c>
    </row>
    <row r="83" spans="1:12" ht="14.25" customHeight="1">
      <c r="A83" s="317"/>
      <c r="B83" s="260"/>
      <c r="C83" s="297"/>
      <c r="D83" s="297"/>
      <c r="E83" s="297"/>
      <c r="F83" s="297"/>
      <c r="G83" s="297"/>
      <c r="H83" s="332"/>
      <c r="I83" s="333"/>
      <c r="J83" s="252"/>
      <c r="K83" s="334"/>
      <c r="L83" s="329" t="s">
        <v>827</v>
      </c>
    </row>
    <row r="84" spans="1:12" ht="23.25" customHeight="1">
      <c r="A84" s="316"/>
      <c r="B84" s="260"/>
      <c r="C84" s="263"/>
      <c r="D84" s="263"/>
      <c r="E84" s="263"/>
      <c r="F84" s="263"/>
      <c r="G84" s="263"/>
      <c r="H84" s="280" t="s">
        <v>828</v>
      </c>
      <c r="I84" s="281" t="s">
        <v>398</v>
      </c>
      <c r="J84" s="250" t="s">
        <v>399</v>
      </c>
      <c r="K84" s="320">
        <v>8</v>
      </c>
      <c r="L84" s="218" t="s">
        <v>370</v>
      </c>
    </row>
    <row r="85" spans="1:12" ht="21" customHeight="1">
      <c r="A85" s="316"/>
      <c r="B85" s="260"/>
      <c r="C85" s="263"/>
      <c r="D85" s="263"/>
      <c r="E85" s="263"/>
      <c r="F85" s="263"/>
      <c r="G85" s="263"/>
      <c r="H85" s="250"/>
      <c r="I85" s="263"/>
      <c r="J85" s="250"/>
      <c r="K85" s="320"/>
      <c r="L85" s="218" t="s">
        <v>278</v>
      </c>
    </row>
    <row r="86" spans="1:12" ht="15.75" customHeight="1">
      <c r="A86" s="316"/>
      <c r="B86" s="260"/>
      <c r="C86" s="263"/>
      <c r="D86" s="263"/>
      <c r="E86" s="263"/>
      <c r="F86" s="263"/>
      <c r="G86" s="263"/>
      <c r="H86" s="250"/>
      <c r="I86" s="263"/>
      <c r="J86" s="250"/>
      <c r="K86" s="320"/>
      <c r="L86" s="218" t="s">
        <v>266</v>
      </c>
    </row>
    <row r="87" spans="1:12" ht="60.75" customHeight="1">
      <c r="A87" s="256">
        <v>16</v>
      </c>
      <c r="B87" s="260"/>
      <c r="C87" s="322" t="s">
        <v>939</v>
      </c>
      <c r="D87" s="253" t="s">
        <v>400</v>
      </c>
      <c r="E87" s="323" t="s">
        <v>401</v>
      </c>
      <c r="F87" s="253" t="s">
        <v>400</v>
      </c>
      <c r="G87" s="335">
        <v>1661011</v>
      </c>
      <c r="H87" s="278" t="s">
        <v>835</v>
      </c>
      <c r="I87" s="240" t="s">
        <v>402</v>
      </c>
      <c r="J87" s="218" t="s">
        <v>245</v>
      </c>
      <c r="K87" s="277">
        <v>115</v>
      </c>
      <c r="L87" s="218" t="s">
        <v>246</v>
      </c>
    </row>
    <row r="88" spans="1:12" ht="47.25" customHeight="1">
      <c r="A88" s="257"/>
      <c r="B88" s="260"/>
      <c r="C88" s="271"/>
      <c r="D88" s="260"/>
      <c r="E88" s="272"/>
      <c r="F88" s="260"/>
      <c r="G88" s="270"/>
      <c r="H88" s="303" t="s">
        <v>854</v>
      </c>
      <c r="I88" s="309" t="s">
        <v>839</v>
      </c>
      <c r="J88" s="247" t="s">
        <v>277</v>
      </c>
      <c r="K88" s="303">
        <v>64</v>
      </c>
      <c r="L88" s="247" t="s">
        <v>278</v>
      </c>
    </row>
    <row r="89" spans="1:12" ht="18" customHeight="1">
      <c r="A89" s="316">
        <v>17</v>
      </c>
      <c r="B89" s="260"/>
      <c r="C89" s="280" t="s">
        <v>940</v>
      </c>
      <c r="D89" s="250" t="s">
        <v>403</v>
      </c>
      <c r="E89" s="281" t="s">
        <v>404</v>
      </c>
      <c r="F89" s="250" t="s">
        <v>403</v>
      </c>
      <c r="G89" s="263">
        <v>1661011</v>
      </c>
      <c r="H89" s="250" t="s">
        <v>405</v>
      </c>
      <c r="I89" s="281" t="s">
        <v>406</v>
      </c>
      <c r="J89" s="249" t="s">
        <v>241</v>
      </c>
      <c r="K89" s="320">
        <v>8</v>
      </c>
      <c r="L89" s="240" t="s">
        <v>407</v>
      </c>
    </row>
    <row r="90" spans="1:12" ht="18" customHeight="1">
      <c r="A90" s="316"/>
      <c r="B90" s="260"/>
      <c r="C90" s="250"/>
      <c r="D90" s="250"/>
      <c r="E90" s="263"/>
      <c r="F90" s="250"/>
      <c r="G90" s="263"/>
      <c r="H90" s="250"/>
      <c r="I90" s="263"/>
      <c r="J90" s="250"/>
      <c r="K90" s="320"/>
      <c r="L90" s="240" t="s">
        <v>388</v>
      </c>
    </row>
    <row r="91" spans="1:12" ht="18" customHeight="1">
      <c r="A91" s="316"/>
      <c r="B91" s="260"/>
      <c r="C91" s="250"/>
      <c r="D91" s="250"/>
      <c r="E91" s="263"/>
      <c r="F91" s="250"/>
      <c r="G91" s="263"/>
      <c r="H91" s="218" t="s">
        <v>925</v>
      </c>
      <c r="I91" s="197">
        <v>60</v>
      </c>
      <c r="J91" s="218" t="s">
        <v>930</v>
      </c>
      <c r="K91" s="269">
        <v>17</v>
      </c>
      <c r="L91" s="240" t="s">
        <v>388</v>
      </c>
    </row>
    <row r="92" spans="1:12" ht="30" customHeight="1">
      <c r="A92" s="316"/>
      <c r="B92" s="260"/>
      <c r="C92" s="250"/>
      <c r="D92" s="250"/>
      <c r="E92" s="263"/>
      <c r="F92" s="250"/>
      <c r="G92" s="263"/>
      <c r="H92" s="278" t="s">
        <v>251</v>
      </c>
      <c r="I92" s="244" t="s">
        <v>408</v>
      </c>
      <c r="J92" s="218" t="s">
        <v>253</v>
      </c>
      <c r="K92" s="269">
        <v>14</v>
      </c>
      <c r="L92" s="218" t="s">
        <v>343</v>
      </c>
    </row>
    <row r="93" spans="1:12" ht="22.5" customHeight="1">
      <c r="A93" s="316"/>
      <c r="B93" s="260"/>
      <c r="C93" s="250"/>
      <c r="D93" s="250"/>
      <c r="E93" s="263"/>
      <c r="F93" s="250"/>
      <c r="G93" s="263"/>
      <c r="H93" s="278" t="s">
        <v>409</v>
      </c>
      <c r="I93" s="115" t="s">
        <v>410</v>
      </c>
      <c r="J93" s="114" t="s">
        <v>249</v>
      </c>
      <c r="K93" s="279">
        <v>18</v>
      </c>
      <c r="L93" s="113" t="s">
        <v>250</v>
      </c>
    </row>
    <row r="94" spans="1:12" ht="30" customHeight="1">
      <c r="A94" s="316"/>
      <c r="B94" s="260"/>
      <c r="C94" s="250"/>
      <c r="D94" s="250"/>
      <c r="E94" s="263"/>
      <c r="F94" s="250"/>
      <c r="G94" s="263"/>
      <c r="H94" s="218" t="s">
        <v>821</v>
      </c>
      <c r="I94" s="244" t="s">
        <v>411</v>
      </c>
      <c r="J94" s="112" t="s">
        <v>256</v>
      </c>
      <c r="K94" s="269">
        <v>5</v>
      </c>
      <c r="L94" s="240" t="s">
        <v>412</v>
      </c>
    </row>
    <row r="95" spans="1:12" ht="28.5" customHeight="1">
      <c r="A95" s="316">
        <v>18</v>
      </c>
      <c r="B95" s="260"/>
      <c r="C95" s="280" t="s">
        <v>413</v>
      </c>
      <c r="D95" s="250" t="s">
        <v>414</v>
      </c>
      <c r="E95" s="304" t="s">
        <v>415</v>
      </c>
      <c r="F95" s="250" t="s">
        <v>416</v>
      </c>
      <c r="G95" s="250">
        <v>1661011</v>
      </c>
      <c r="H95" s="253" t="s">
        <v>824</v>
      </c>
      <c r="I95" s="323" t="s">
        <v>417</v>
      </c>
      <c r="J95" s="253" t="s">
        <v>418</v>
      </c>
      <c r="K95" s="324">
        <v>26</v>
      </c>
      <c r="L95" s="244" t="s">
        <v>242</v>
      </c>
    </row>
    <row r="96" spans="1:12" ht="25.5" customHeight="1">
      <c r="A96" s="317"/>
      <c r="B96" s="260"/>
      <c r="C96" s="298"/>
      <c r="D96" s="273"/>
      <c r="E96" s="336"/>
      <c r="F96" s="273"/>
      <c r="G96" s="273"/>
      <c r="H96" s="254"/>
      <c r="I96" s="327"/>
      <c r="J96" s="254"/>
      <c r="K96" s="328"/>
      <c r="L96" s="255" t="s">
        <v>825</v>
      </c>
    </row>
    <row r="97" spans="1:12" ht="26.25" customHeight="1">
      <c r="A97" s="316"/>
      <c r="B97" s="260"/>
      <c r="C97" s="250"/>
      <c r="D97" s="250"/>
      <c r="E97" s="304"/>
      <c r="F97" s="250"/>
      <c r="G97" s="250"/>
      <c r="H97" s="218" t="s">
        <v>419</v>
      </c>
      <c r="I97" s="240" t="s">
        <v>320</v>
      </c>
      <c r="J97" s="218" t="s">
        <v>420</v>
      </c>
      <c r="K97" s="269">
        <v>8</v>
      </c>
      <c r="L97" s="244" t="s">
        <v>250</v>
      </c>
    </row>
    <row r="98" spans="1:12" ht="30" customHeight="1">
      <c r="A98" s="316">
        <v>19</v>
      </c>
      <c r="B98" s="260"/>
      <c r="C98" s="280" t="s">
        <v>493</v>
      </c>
      <c r="D98" s="250" t="s">
        <v>421</v>
      </c>
      <c r="E98" s="281" t="s">
        <v>422</v>
      </c>
      <c r="F98" s="250" t="s">
        <v>423</v>
      </c>
      <c r="G98" s="263">
        <v>1661011</v>
      </c>
      <c r="H98" s="277" t="s">
        <v>834</v>
      </c>
      <c r="I98" s="244" t="s">
        <v>310</v>
      </c>
      <c r="J98" s="197" t="s">
        <v>273</v>
      </c>
      <c r="K98" s="269">
        <v>6</v>
      </c>
      <c r="L98" s="218" t="s">
        <v>274</v>
      </c>
    </row>
    <row r="99" spans="1:12" ht="30" customHeight="1">
      <c r="A99" s="316"/>
      <c r="B99" s="260"/>
      <c r="C99" s="280"/>
      <c r="D99" s="250"/>
      <c r="E99" s="263"/>
      <c r="F99" s="250"/>
      <c r="G99" s="263"/>
      <c r="H99" s="277" t="s">
        <v>830</v>
      </c>
      <c r="I99" s="244" t="s">
        <v>311</v>
      </c>
      <c r="J99" s="197" t="s">
        <v>273</v>
      </c>
      <c r="K99" s="269">
        <v>14</v>
      </c>
      <c r="L99" s="218" t="s">
        <v>274</v>
      </c>
    </row>
    <row r="100" spans="1:12" ht="30" customHeight="1">
      <c r="A100" s="316"/>
      <c r="B100" s="260"/>
      <c r="C100" s="280"/>
      <c r="D100" s="250"/>
      <c r="E100" s="263"/>
      <c r="F100" s="250"/>
      <c r="G100" s="263"/>
      <c r="H100" s="277" t="s">
        <v>831</v>
      </c>
      <c r="I100" s="244" t="s">
        <v>368</v>
      </c>
      <c r="J100" s="218" t="s">
        <v>424</v>
      </c>
      <c r="K100" s="269">
        <v>52</v>
      </c>
      <c r="L100" s="218" t="s">
        <v>425</v>
      </c>
    </row>
    <row r="101" spans="1:12" ht="30" customHeight="1">
      <c r="A101" s="316"/>
      <c r="B101" s="260"/>
      <c r="C101" s="280"/>
      <c r="D101" s="250"/>
      <c r="E101" s="263"/>
      <c r="F101" s="250"/>
      <c r="G101" s="263"/>
      <c r="H101" s="277" t="s">
        <v>832</v>
      </c>
      <c r="I101" s="244" t="s">
        <v>426</v>
      </c>
      <c r="J101" s="218" t="s">
        <v>424</v>
      </c>
      <c r="K101" s="269">
        <v>63</v>
      </c>
      <c r="L101" s="218" t="s">
        <v>425</v>
      </c>
    </row>
    <row r="102" spans="1:12" ht="30" customHeight="1">
      <c r="A102" s="316"/>
      <c r="B102" s="260"/>
      <c r="C102" s="280"/>
      <c r="D102" s="250"/>
      <c r="E102" s="263"/>
      <c r="F102" s="250"/>
      <c r="G102" s="263"/>
      <c r="H102" s="277" t="s">
        <v>833</v>
      </c>
      <c r="I102" s="244" t="s">
        <v>342</v>
      </c>
      <c r="J102" s="218" t="s">
        <v>424</v>
      </c>
      <c r="K102" s="269">
        <v>40</v>
      </c>
      <c r="L102" s="218" t="s">
        <v>425</v>
      </c>
    </row>
    <row r="103" spans="1:12" ht="21.75" customHeight="1">
      <c r="A103" s="316"/>
      <c r="B103" s="260"/>
      <c r="C103" s="280"/>
      <c r="D103" s="250"/>
      <c r="E103" s="263"/>
      <c r="F103" s="250"/>
      <c r="G103" s="263"/>
      <c r="H103" s="277" t="s">
        <v>427</v>
      </c>
      <c r="I103" s="244" t="s">
        <v>428</v>
      </c>
      <c r="J103" s="218" t="s">
        <v>429</v>
      </c>
      <c r="K103" s="269">
        <v>36</v>
      </c>
      <c r="L103" s="218" t="s">
        <v>274</v>
      </c>
    </row>
    <row r="104" spans="1:12" ht="23.25" customHeight="1">
      <c r="A104" s="316"/>
      <c r="B104" s="260"/>
      <c r="C104" s="280"/>
      <c r="D104" s="250"/>
      <c r="E104" s="263"/>
      <c r="F104" s="250"/>
      <c r="G104" s="263"/>
      <c r="H104" s="277" t="s">
        <v>430</v>
      </c>
      <c r="I104" s="244" t="s">
        <v>431</v>
      </c>
      <c r="J104" s="218" t="s">
        <v>429</v>
      </c>
      <c r="K104" s="269">
        <v>16</v>
      </c>
      <c r="L104" s="218" t="s">
        <v>274</v>
      </c>
    </row>
    <row r="105" spans="1:12" ht="30" customHeight="1">
      <c r="A105" s="256">
        <v>20</v>
      </c>
      <c r="B105" s="260"/>
      <c r="C105" s="322" t="s">
        <v>483</v>
      </c>
      <c r="D105" s="253" t="s">
        <v>432</v>
      </c>
      <c r="E105" s="224" t="s">
        <v>218</v>
      </c>
      <c r="F105" s="253" t="s">
        <v>433</v>
      </c>
      <c r="G105" s="335">
        <v>1661011</v>
      </c>
      <c r="H105" s="218" t="s">
        <v>821</v>
      </c>
      <c r="I105" s="244" t="s">
        <v>264</v>
      </c>
      <c r="J105" s="112" t="s">
        <v>934</v>
      </c>
      <c r="K105" s="269">
        <v>11</v>
      </c>
      <c r="L105" s="218" t="s">
        <v>434</v>
      </c>
    </row>
    <row r="106" spans="1:12" ht="14.25" customHeight="1">
      <c r="A106" s="257"/>
      <c r="B106" s="260"/>
      <c r="C106" s="271"/>
      <c r="D106" s="260"/>
      <c r="E106" s="228"/>
      <c r="F106" s="260"/>
      <c r="G106" s="270"/>
      <c r="H106" s="330" t="s">
        <v>820</v>
      </c>
      <c r="I106" s="337" t="s">
        <v>314</v>
      </c>
      <c r="J106" s="256" t="s">
        <v>249</v>
      </c>
      <c r="K106" s="338">
        <v>33</v>
      </c>
      <c r="L106" s="113" t="s">
        <v>250</v>
      </c>
    </row>
    <row r="107" spans="1:12" ht="12.75" customHeight="1">
      <c r="A107" s="257"/>
      <c r="B107" s="260"/>
      <c r="C107" s="271"/>
      <c r="D107" s="260"/>
      <c r="E107" s="228"/>
      <c r="F107" s="260"/>
      <c r="G107" s="270"/>
      <c r="H107" s="331"/>
      <c r="I107" s="339"/>
      <c r="J107" s="257"/>
      <c r="K107" s="340"/>
      <c r="L107" s="112" t="s">
        <v>435</v>
      </c>
    </row>
    <row r="108" spans="1:12" ht="11.25" customHeight="1">
      <c r="A108" s="257"/>
      <c r="B108" s="260"/>
      <c r="C108" s="271"/>
      <c r="D108" s="260"/>
      <c r="E108" s="228"/>
      <c r="F108" s="260"/>
      <c r="G108" s="270"/>
      <c r="H108" s="285"/>
      <c r="I108" s="286"/>
      <c r="J108" s="258"/>
      <c r="K108" s="341"/>
      <c r="L108" s="259" t="s">
        <v>388</v>
      </c>
    </row>
    <row r="109" spans="1:12" ht="21" customHeight="1">
      <c r="A109" s="257"/>
      <c r="B109" s="260"/>
      <c r="C109" s="271"/>
      <c r="D109" s="260"/>
      <c r="E109" s="228"/>
      <c r="F109" s="260"/>
      <c r="G109" s="270"/>
      <c r="H109" s="218" t="s">
        <v>436</v>
      </c>
      <c r="I109" s="244" t="s">
        <v>267</v>
      </c>
      <c r="J109" s="112" t="s">
        <v>437</v>
      </c>
      <c r="K109" s="269">
        <v>24</v>
      </c>
      <c r="L109" s="218" t="s">
        <v>349</v>
      </c>
    </row>
    <row r="110" spans="1:12" ht="13.5" customHeight="1">
      <c r="A110" s="257"/>
      <c r="B110" s="260"/>
      <c r="C110" s="271"/>
      <c r="D110" s="260"/>
      <c r="E110" s="228"/>
      <c r="F110" s="260"/>
      <c r="G110" s="270"/>
      <c r="H110" s="250" t="s">
        <v>438</v>
      </c>
      <c r="I110" s="281" t="s">
        <v>426</v>
      </c>
      <c r="J110" s="249" t="s">
        <v>294</v>
      </c>
      <c r="K110" s="320">
        <v>32</v>
      </c>
      <c r="L110" s="218" t="s">
        <v>439</v>
      </c>
    </row>
    <row r="111" spans="1:12" ht="12" customHeight="1">
      <c r="A111" s="257"/>
      <c r="B111" s="260"/>
      <c r="C111" s="271"/>
      <c r="D111" s="260"/>
      <c r="E111" s="228"/>
      <c r="F111" s="260"/>
      <c r="G111" s="270"/>
      <c r="H111" s="342"/>
      <c r="I111" s="263"/>
      <c r="J111" s="263"/>
      <c r="K111" s="320"/>
      <c r="L111" s="218" t="s">
        <v>295</v>
      </c>
    </row>
    <row r="112" spans="1:12" ht="12.75" customHeight="1">
      <c r="A112" s="257"/>
      <c r="B112" s="260"/>
      <c r="C112" s="271"/>
      <c r="D112" s="260"/>
      <c r="E112" s="228"/>
      <c r="F112" s="260"/>
      <c r="G112" s="270"/>
      <c r="H112" s="253" t="s">
        <v>822</v>
      </c>
      <c r="I112" s="323" t="s">
        <v>402</v>
      </c>
      <c r="J112" s="253" t="s">
        <v>241</v>
      </c>
      <c r="K112" s="324">
        <v>18</v>
      </c>
      <c r="L112" s="218" t="s">
        <v>242</v>
      </c>
    </row>
    <row r="113" spans="1:12" ht="14.25" customHeight="1">
      <c r="A113" s="257"/>
      <c r="B113" s="260"/>
      <c r="C113" s="271"/>
      <c r="D113" s="260"/>
      <c r="E113" s="228"/>
      <c r="F113" s="260"/>
      <c r="G113" s="270"/>
      <c r="H113" s="260"/>
      <c r="I113" s="272"/>
      <c r="J113" s="260"/>
      <c r="K113" s="325"/>
      <c r="L113" s="218" t="s">
        <v>389</v>
      </c>
    </row>
    <row r="114" spans="1:12" ht="13.5" customHeight="1">
      <c r="A114" s="257"/>
      <c r="B114" s="260"/>
      <c r="C114" s="271"/>
      <c r="D114" s="260"/>
      <c r="E114" s="228"/>
      <c r="F114" s="260"/>
      <c r="G114" s="270"/>
      <c r="H114" s="260"/>
      <c r="I114" s="272"/>
      <c r="J114" s="260"/>
      <c r="K114" s="325"/>
      <c r="L114" s="218" t="s">
        <v>390</v>
      </c>
    </row>
    <row r="115" spans="1:12" ht="14.25" customHeight="1">
      <c r="A115" s="257"/>
      <c r="B115" s="260"/>
      <c r="C115" s="271"/>
      <c r="D115" s="260"/>
      <c r="E115" s="228"/>
      <c r="F115" s="260"/>
      <c r="G115" s="270"/>
      <c r="H115" s="260"/>
      <c r="I115" s="272"/>
      <c r="J115" s="260"/>
      <c r="K115" s="325"/>
      <c r="L115" s="218" t="s">
        <v>286</v>
      </c>
    </row>
    <row r="116" spans="1:12" ht="15" customHeight="1">
      <c r="A116" s="257"/>
      <c r="B116" s="260"/>
      <c r="C116" s="271"/>
      <c r="D116" s="260"/>
      <c r="E116" s="228"/>
      <c r="F116" s="260"/>
      <c r="G116" s="270"/>
      <c r="H116" s="260"/>
      <c r="I116" s="272"/>
      <c r="J116" s="260"/>
      <c r="K116" s="325"/>
      <c r="L116" s="218" t="s">
        <v>440</v>
      </c>
    </row>
    <row r="117" spans="1:12" ht="12.75" customHeight="1">
      <c r="A117" s="257"/>
      <c r="B117" s="260"/>
      <c r="C117" s="271"/>
      <c r="D117" s="260"/>
      <c r="E117" s="228"/>
      <c r="F117" s="260"/>
      <c r="G117" s="270"/>
      <c r="H117" s="254"/>
      <c r="I117" s="327"/>
      <c r="J117" s="254"/>
      <c r="K117" s="328"/>
      <c r="L117" s="246" t="s">
        <v>823</v>
      </c>
    </row>
    <row r="118" spans="1:12" ht="32.25" customHeight="1">
      <c r="A118" s="257"/>
      <c r="B118" s="260"/>
      <c r="C118" s="271"/>
      <c r="D118" s="260"/>
      <c r="E118" s="228"/>
      <c r="F118" s="260"/>
      <c r="G118" s="270"/>
      <c r="H118" s="261" t="s">
        <v>926</v>
      </c>
      <c r="I118" s="343" t="s">
        <v>284</v>
      </c>
      <c r="J118" s="261" t="s">
        <v>930</v>
      </c>
      <c r="K118" s="344">
        <v>12</v>
      </c>
      <c r="L118" s="259" t="s">
        <v>388</v>
      </c>
    </row>
    <row r="119" spans="1:12" ht="30.75" customHeight="1">
      <c r="A119" s="257"/>
      <c r="B119" s="260"/>
      <c r="C119" s="271"/>
      <c r="D119" s="260"/>
      <c r="E119" s="228"/>
      <c r="F119" s="260"/>
      <c r="G119" s="270"/>
      <c r="H119" s="261" t="s">
        <v>927</v>
      </c>
      <c r="I119" s="343" t="s">
        <v>298</v>
      </c>
      <c r="J119" s="261" t="s">
        <v>936</v>
      </c>
      <c r="K119" s="344">
        <v>11</v>
      </c>
      <c r="L119" s="218" t="s">
        <v>389</v>
      </c>
    </row>
    <row r="120" spans="1:12" ht="28.5">
      <c r="A120" s="257"/>
      <c r="B120" s="260"/>
      <c r="C120" s="271"/>
      <c r="D120" s="260"/>
      <c r="E120" s="228"/>
      <c r="F120" s="260"/>
      <c r="G120" s="270"/>
      <c r="H120" s="261" t="s">
        <v>928</v>
      </c>
      <c r="I120" s="343" t="s">
        <v>300</v>
      </c>
      <c r="J120" s="261" t="s">
        <v>931</v>
      </c>
      <c r="K120" s="344">
        <v>15</v>
      </c>
      <c r="L120" s="218" t="s">
        <v>390</v>
      </c>
    </row>
    <row r="121" spans="1:12" ht="57">
      <c r="A121" s="257"/>
      <c r="B121" s="260"/>
      <c r="C121" s="271"/>
      <c r="D121" s="260"/>
      <c r="E121" s="228"/>
      <c r="F121" s="260"/>
      <c r="G121" s="270"/>
      <c r="H121" s="261" t="s">
        <v>929</v>
      </c>
      <c r="I121" s="343" t="s">
        <v>737</v>
      </c>
      <c r="J121" s="261" t="s">
        <v>932</v>
      </c>
      <c r="K121" s="344">
        <v>38</v>
      </c>
      <c r="L121" s="218" t="s">
        <v>933</v>
      </c>
    </row>
    <row r="122" spans="1:12" ht="33.75" customHeight="1">
      <c r="A122" s="258"/>
      <c r="B122" s="254"/>
      <c r="C122" s="326"/>
      <c r="D122" s="254"/>
      <c r="E122" s="345"/>
      <c r="F122" s="254"/>
      <c r="G122" s="346"/>
      <c r="H122" s="262" t="s">
        <v>251</v>
      </c>
      <c r="I122" s="347" t="s">
        <v>317</v>
      </c>
      <c r="J122" s="262" t="s">
        <v>253</v>
      </c>
      <c r="K122" s="348">
        <v>37</v>
      </c>
      <c r="L122" s="247" t="s">
        <v>343</v>
      </c>
    </row>
    <row r="123" spans="1:12" ht="20.25" customHeight="1">
      <c r="A123" s="316">
        <v>21</v>
      </c>
      <c r="B123" s="253" t="s">
        <v>164</v>
      </c>
      <c r="C123" s="280" t="s">
        <v>441</v>
      </c>
      <c r="D123" s="250" t="s">
        <v>442</v>
      </c>
      <c r="E123" s="281" t="s">
        <v>443</v>
      </c>
      <c r="F123" s="250" t="s">
        <v>444</v>
      </c>
      <c r="G123" s="250">
        <v>1609032</v>
      </c>
      <c r="H123" s="197" t="s">
        <v>445</v>
      </c>
      <c r="I123" s="244" t="s">
        <v>311</v>
      </c>
      <c r="J123" s="197" t="s">
        <v>294</v>
      </c>
      <c r="K123" s="269">
        <v>40</v>
      </c>
      <c r="L123" s="197" t="s">
        <v>295</v>
      </c>
    </row>
    <row r="124" spans="1:12" ht="25.5" customHeight="1">
      <c r="A124" s="316"/>
      <c r="B124" s="260"/>
      <c r="C124" s="280"/>
      <c r="D124" s="250"/>
      <c r="E124" s="281"/>
      <c r="F124" s="250"/>
      <c r="G124" s="250"/>
      <c r="H124" s="218" t="s">
        <v>446</v>
      </c>
      <c r="I124" s="244" t="s">
        <v>317</v>
      </c>
      <c r="J124" s="218" t="s">
        <v>447</v>
      </c>
      <c r="K124" s="269">
        <v>16</v>
      </c>
      <c r="L124" s="218" t="s">
        <v>295</v>
      </c>
    </row>
    <row r="125" spans="1:12" ht="21" customHeight="1">
      <c r="A125" s="316"/>
      <c r="B125" s="260"/>
      <c r="C125" s="280"/>
      <c r="D125" s="250"/>
      <c r="E125" s="281"/>
      <c r="F125" s="250"/>
      <c r="G125" s="250"/>
      <c r="H125" s="218" t="s">
        <v>239</v>
      </c>
      <c r="I125" s="244" t="s">
        <v>368</v>
      </c>
      <c r="J125" s="218" t="s">
        <v>241</v>
      </c>
      <c r="K125" s="269">
        <v>32</v>
      </c>
      <c r="L125" s="218" t="s">
        <v>242</v>
      </c>
    </row>
    <row r="126" spans="1:12" ht="38.25" customHeight="1">
      <c r="A126" s="256">
        <v>22</v>
      </c>
      <c r="B126" s="260"/>
      <c r="C126" s="349" t="s">
        <v>845</v>
      </c>
      <c r="D126" s="291" t="s">
        <v>846</v>
      </c>
      <c r="E126" s="350" t="s">
        <v>847</v>
      </c>
      <c r="F126" s="291" t="s">
        <v>846</v>
      </c>
      <c r="G126" s="291">
        <v>1609084</v>
      </c>
      <c r="H126" s="247" t="s">
        <v>462</v>
      </c>
      <c r="I126" s="275" t="s">
        <v>849</v>
      </c>
      <c r="J126" s="247" t="s">
        <v>265</v>
      </c>
      <c r="K126" s="276">
        <v>10</v>
      </c>
      <c r="L126" s="247" t="s">
        <v>266</v>
      </c>
    </row>
    <row r="127" spans="1:12" ht="42.75" customHeight="1">
      <c r="A127" s="257"/>
      <c r="B127" s="260"/>
      <c r="C127" s="351"/>
      <c r="D127" s="352"/>
      <c r="E127" s="353"/>
      <c r="F127" s="352"/>
      <c r="G127" s="352"/>
      <c r="H127" s="247" t="s">
        <v>309</v>
      </c>
      <c r="I127" s="275" t="s">
        <v>848</v>
      </c>
      <c r="J127" s="247" t="s">
        <v>241</v>
      </c>
      <c r="K127" s="276">
        <v>21</v>
      </c>
      <c r="L127" s="247" t="s">
        <v>242</v>
      </c>
    </row>
    <row r="128" spans="1:12" ht="23.25" customHeight="1">
      <c r="A128" s="316">
        <v>23</v>
      </c>
      <c r="B128" s="250" t="s">
        <v>448</v>
      </c>
      <c r="C128" s="280" t="s">
        <v>484</v>
      </c>
      <c r="D128" s="250" t="s">
        <v>449</v>
      </c>
      <c r="E128" s="354" t="s">
        <v>450</v>
      </c>
      <c r="F128" s="250" t="s">
        <v>451</v>
      </c>
      <c r="G128" s="355">
        <v>1610014</v>
      </c>
      <c r="H128" s="197" t="s">
        <v>309</v>
      </c>
      <c r="I128" s="244" t="s">
        <v>310</v>
      </c>
      <c r="J128" s="197" t="s">
        <v>241</v>
      </c>
      <c r="K128" s="269">
        <v>26</v>
      </c>
      <c r="L128" s="218" t="s">
        <v>242</v>
      </c>
    </row>
    <row r="129" spans="1:12" ht="30" customHeight="1">
      <c r="A129" s="316"/>
      <c r="B129" s="250"/>
      <c r="C129" s="250"/>
      <c r="D129" s="250"/>
      <c r="E129" s="263"/>
      <c r="F129" s="250"/>
      <c r="G129" s="263"/>
      <c r="H129" s="277" t="s">
        <v>452</v>
      </c>
      <c r="I129" s="244" t="s">
        <v>311</v>
      </c>
      <c r="J129" s="197" t="s">
        <v>285</v>
      </c>
      <c r="K129" s="269">
        <v>25</v>
      </c>
      <c r="L129" s="218" t="s">
        <v>286</v>
      </c>
    </row>
    <row r="130" spans="1:12" ht="13.5" customHeight="1">
      <c r="A130" s="316">
        <v>24</v>
      </c>
      <c r="B130" s="250"/>
      <c r="C130" s="280" t="s">
        <v>453</v>
      </c>
      <c r="D130" s="250" t="s">
        <v>454</v>
      </c>
      <c r="E130" s="281" t="s">
        <v>455</v>
      </c>
      <c r="F130" s="250" t="s">
        <v>456</v>
      </c>
      <c r="G130" s="263">
        <v>1610044</v>
      </c>
      <c r="H130" s="250" t="s">
        <v>819</v>
      </c>
      <c r="I130" s="281" t="s">
        <v>310</v>
      </c>
      <c r="J130" s="263" t="s">
        <v>241</v>
      </c>
      <c r="K130" s="320">
        <v>35</v>
      </c>
      <c r="L130" s="218" t="s">
        <v>242</v>
      </c>
    </row>
    <row r="131" spans="1:12" ht="14.25" customHeight="1">
      <c r="A131" s="316"/>
      <c r="B131" s="250"/>
      <c r="C131" s="250"/>
      <c r="D131" s="250"/>
      <c r="E131" s="263"/>
      <c r="F131" s="250"/>
      <c r="G131" s="263"/>
      <c r="H131" s="250"/>
      <c r="I131" s="263"/>
      <c r="J131" s="263"/>
      <c r="K131" s="320"/>
      <c r="L131" s="218" t="s">
        <v>274</v>
      </c>
    </row>
    <row r="132" spans="1:12" ht="21.75" customHeight="1">
      <c r="A132" s="316"/>
      <c r="B132" s="250"/>
      <c r="C132" s="250"/>
      <c r="D132" s="250"/>
      <c r="E132" s="263"/>
      <c r="F132" s="250"/>
      <c r="G132" s="263"/>
      <c r="H132" s="218" t="s">
        <v>247</v>
      </c>
      <c r="I132" s="244" t="s">
        <v>311</v>
      </c>
      <c r="J132" s="197" t="s">
        <v>249</v>
      </c>
      <c r="K132" s="269">
        <v>30</v>
      </c>
      <c r="L132" s="218" t="s">
        <v>250</v>
      </c>
    </row>
    <row r="133" spans="1:12" ht="19.5" customHeight="1">
      <c r="A133" s="316"/>
      <c r="B133" s="250"/>
      <c r="C133" s="250"/>
      <c r="D133" s="250"/>
      <c r="E133" s="263"/>
      <c r="F133" s="250"/>
      <c r="G133" s="263"/>
      <c r="H133" s="218" t="s">
        <v>263</v>
      </c>
      <c r="I133" s="244" t="s">
        <v>314</v>
      </c>
      <c r="J133" s="197" t="s">
        <v>265</v>
      </c>
      <c r="K133" s="269">
        <v>16</v>
      </c>
      <c r="L133" s="218" t="s">
        <v>266</v>
      </c>
    </row>
    <row r="134" spans="1:12" ht="24" customHeight="1">
      <c r="A134" s="316">
        <v>25</v>
      </c>
      <c r="B134" s="250" t="s">
        <v>457</v>
      </c>
      <c r="C134" s="280" t="s">
        <v>458</v>
      </c>
      <c r="D134" s="250" t="s">
        <v>459</v>
      </c>
      <c r="E134" s="281" t="s">
        <v>222</v>
      </c>
      <c r="F134" s="250" t="s">
        <v>460</v>
      </c>
      <c r="G134" s="263">
        <v>1611054</v>
      </c>
      <c r="H134" s="218" t="s">
        <v>309</v>
      </c>
      <c r="I134" s="240" t="s">
        <v>310</v>
      </c>
      <c r="J134" s="218" t="s">
        <v>241</v>
      </c>
      <c r="K134" s="277">
        <v>44</v>
      </c>
      <c r="L134" s="218" t="s">
        <v>242</v>
      </c>
    </row>
    <row r="135" spans="1:12" ht="26.25" customHeight="1">
      <c r="A135" s="316"/>
      <c r="B135" s="250"/>
      <c r="C135" s="280"/>
      <c r="D135" s="250"/>
      <c r="E135" s="281"/>
      <c r="F135" s="250"/>
      <c r="G135" s="263"/>
      <c r="H135" s="218" t="s">
        <v>247</v>
      </c>
      <c r="I135" s="240" t="s">
        <v>311</v>
      </c>
      <c r="J135" s="218" t="s">
        <v>461</v>
      </c>
      <c r="K135" s="277">
        <v>28</v>
      </c>
      <c r="L135" s="218" t="s">
        <v>250</v>
      </c>
    </row>
    <row r="136" spans="1:12" ht="30" customHeight="1">
      <c r="A136" s="316"/>
      <c r="B136" s="263"/>
      <c r="C136" s="280"/>
      <c r="D136" s="250"/>
      <c r="E136" s="263"/>
      <c r="F136" s="263"/>
      <c r="G136" s="263"/>
      <c r="H136" s="218" t="s">
        <v>328</v>
      </c>
      <c r="I136" s="240" t="s">
        <v>264</v>
      </c>
      <c r="J136" s="218" t="s">
        <v>245</v>
      </c>
      <c r="K136" s="277">
        <v>37</v>
      </c>
      <c r="L136" s="218" t="s">
        <v>246</v>
      </c>
    </row>
    <row r="137" spans="1:12" ht="20.25" customHeight="1">
      <c r="A137" s="316"/>
      <c r="B137" s="263"/>
      <c r="C137" s="280"/>
      <c r="D137" s="250"/>
      <c r="E137" s="263"/>
      <c r="F137" s="263"/>
      <c r="G137" s="263"/>
      <c r="H137" s="218" t="s">
        <v>462</v>
      </c>
      <c r="I137" s="240" t="s">
        <v>314</v>
      </c>
      <c r="J137" s="218" t="s">
        <v>463</v>
      </c>
      <c r="K137" s="277">
        <v>20</v>
      </c>
      <c r="L137" s="218" t="s">
        <v>266</v>
      </c>
    </row>
    <row r="138" spans="1:12" ht="21" customHeight="1">
      <c r="A138" s="316"/>
      <c r="B138" s="263"/>
      <c r="C138" s="280"/>
      <c r="D138" s="250"/>
      <c r="E138" s="263"/>
      <c r="F138" s="263"/>
      <c r="G138" s="263"/>
      <c r="H138" s="218" t="s">
        <v>275</v>
      </c>
      <c r="I138" s="240" t="s">
        <v>317</v>
      </c>
      <c r="J138" s="218" t="s">
        <v>464</v>
      </c>
      <c r="K138" s="277">
        <v>21</v>
      </c>
      <c r="L138" s="218" t="s">
        <v>278</v>
      </c>
    </row>
    <row r="139" spans="1:12" ht="30" customHeight="1">
      <c r="A139" s="316"/>
      <c r="B139" s="263"/>
      <c r="C139" s="280"/>
      <c r="D139" s="250"/>
      <c r="E139" s="263"/>
      <c r="F139" s="263"/>
      <c r="G139" s="263"/>
      <c r="H139" s="218" t="s">
        <v>829</v>
      </c>
      <c r="I139" s="240" t="s">
        <v>267</v>
      </c>
      <c r="J139" s="218" t="s">
        <v>934</v>
      </c>
      <c r="K139" s="277">
        <v>7</v>
      </c>
      <c r="L139" s="218" t="s">
        <v>836</v>
      </c>
    </row>
    <row r="140" spans="1:12" ht="30" customHeight="1">
      <c r="A140" s="316"/>
      <c r="B140" s="263"/>
      <c r="C140" s="263"/>
      <c r="D140" s="263"/>
      <c r="E140" s="263"/>
      <c r="F140" s="263"/>
      <c r="G140" s="263"/>
      <c r="H140" s="218" t="s">
        <v>465</v>
      </c>
      <c r="I140" s="240" t="s">
        <v>466</v>
      </c>
      <c r="J140" s="218" t="s">
        <v>253</v>
      </c>
      <c r="K140" s="277">
        <v>4</v>
      </c>
      <c r="L140" s="218" t="s">
        <v>343</v>
      </c>
    </row>
    <row r="141" spans="1:12" ht="30" customHeight="1">
      <c r="A141" s="356"/>
      <c r="B141" s="171"/>
      <c r="C141" s="171"/>
      <c r="D141" s="171"/>
      <c r="E141" s="171"/>
      <c r="F141" s="171"/>
      <c r="G141" s="171"/>
      <c r="H141" s="171"/>
      <c r="I141" s="171"/>
      <c r="J141" s="171"/>
      <c r="K141" s="357"/>
      <c r="L141" s="171"/>
    </row>
    <row r="142" spans="1:12" ht="30" customHeight="1">
      <c r="A142" s="32"/>
    </row>
    <row r="143" spans="1:12" ht="30" customHeight="1">
      <c r="A143" s="32"/>
    </row>
    <row r="144" spans="1:12" ht="30" customHeight="1">
      <c r="A144" s="32"/>
    </row>
    <row r="145" spans="1:1" ht="30" customHeight="1">
      <c r="A145" s="32"/>
    </row>
    <row r="146" spans="1:1" ht="30" customHeight="1">
      <c r="A146" s="32"/>
    </row>
    <row r="147" spans="1:1" ht="30" customHeight="1">
      <c r="A147" s="32"/>
    </row>
    <row r="148" spans="1:1" ht="30" customHeight="1">
      <c r="A148" s="32"/>
    </row>
    <row r="149" spans="1:1" ht="30" customHeight="1">
      <c r="A149" s="32"/>
    </row>
    <row r="150" spans="1:1" ht="30" customHeight="1">
      <c r="A150" s="32"/>
    </row>
    <row r="151" spans="1:1" ht="30" customHeight="1">
      <c r="A151" s="32"/>
    </row>
    <row r="152" spans="1:1" ht="30" customHeight="1">
      <c r="A152" s="32"/>
    </row>
    <row r="153" spans="1:1" ht="30" customHeight="1">
      <c r="A153" s="32"/>
    </row>
    <row r="154" spans="1:1" ht="30" customHeight="1">
      <c r="A154" s="32"/>
    </row>
    <row r="155" spans="1:1" ht="30" customHeight="1">
      <c r="A155" s="32"/>
    </row>
    <row r="156" spans="1:1" ht="30" customHeight="1">
      <c r="A156" s="32"/>
    </row>
    <row r="157" spans="1:1" ht="30" customHeight="1">
      <c r="A157" s="32"/>
    </row>
  </sheetData>
  <mergeCells count="194">
    <mergeCell ref="C87:C88"/>
    <mergeCell ref="A87:A88"/>
    <mergeCell ref="D87:D88"/>
    <mergeCell ref="E87:E88"/>
    <mergeCell ref="F87:F88"/>
    <mergeCell ref="G87:G88"/>
    <mergeCell ref="F24:F30"/>
    <mergeCell ref="F47:F54"/>
    <mergeCell ref="B123:B127"/>
    <mergeCell ref="C126:C127"/>
    <mergeCell ref="D126:D127"/>
    <mergeCell ref="E126:E127"/>
    <mergeCell ref="F126:F127"/>
    <mergeCell ref="G126:G127"/>
    <mergeCell ref="A126:A127"/>
    <mergeCell ref="F123:F125"/>
    <mergeCell ref="G123:G125"/>
    <mergeCell ref="A123:A125"/>
    <mergeCell ref="C123:C125"/>
    <mergeCell ref="D123:D125"/>
    <mergeCell ref="E123:E125"/>
    <mergeCell ref="A66:A86"/>
    <mergeCell ref="A98:A104"/>
    <mergeCell ref="C105:C122"/>
    <mergeCell ref="H130:H131"/>
    <mergeCell ref="I130:I131"/>
    <mergeCell ref="J130:J131"/>
    <mergeCell ref="K130:K131"/>
    <mergeCell ref="A134:A140"/>
    <mergeCell ref="B134:B140"/>
    <mergeCell ref="C134:C140"/>
    <mergeCell ref="D134:D140"/>
    <mergeCell ref="E134:E140"/>
    <mergeCell ref="F134:F140"/>
    <mergeCell ref="G134:G140"/>
    <mergeCell ref="A128:A129"/>
    <mergeCell ref="B128:B133"/>
    <mergeCell ref="C128:C129"/>
    <mergeCell ref="D128:D129"/>
    <mergeCell ref="E128:E129"/>
    <mergeCell ref="F128:F129"/>
    <mergeCell ref="G128:G129"/>
    <mergeCell ref="A130:A133"/>
    <mergeCell ref="C130:C133"/>
    <mergeCell ref="D130:D133"/>
    <mergeCell ref="E130:E133"/>
    <mergeCell ref="F130:F133"/>
    <mergeCell ref="G130:G133"/>
    <mergeCell ref="H110:H111"/>
    <mergeCell ref="I110:I111"/>
    <mergeCell ref="J110:J111"/>
    <mergeCell ref="K110:K111"/>
    <mergeCell ref="K106:K108"/>
    <mergeCell ref="J106:J108"/>
    <mergeCell ref="I106:I108"/>
    <mergeCell ref="H106:H108"/>
    <mergeCell ref="K112:K117"/>
    <mergeCell ref="J112:J117"/>
    <mergeCell ref="I112:I117"/>
    <mergeCell ref="H112:H117"/>
    <mergeCell ref="I89:I90"/>
    <mergeCell ref="J89:J90"/>
    <mergeCell ref="K89:K90"/>
    <mergeCell ref="A95:A97"/>
    <mergeCell ref="C95:C97"/>
    <mergeCell ref="D95:D97"/>
    <mergeCell ref="E95:E97"/>
    <mergeCell ref="F95:F97"/>
    <mergeCell ref="G95:G97"/>
    <mergeCell ref="F89:F94"/>
    <mergeCell ref="G89:G94"/>
    <mergeCell ref="K95:K96"/>
    <mergeCell ref="J95:J96"/>
    <mergeCell ref="I95:I96"/>
    <mergeCell ref="H95:H96"/>
    <mergeCell ref="A89:A94"/>
    <mergeCell ref="D105:D122"/>
    <mergeCell ref="E105:E122"/>
    <mergeCell ref="B66:B122"/>
    <mergeCell ref="A105:A122"/>
    <mergeCell ref="F105:F122"/>
    <mergeCell ref="G105:G122"/>
    <mergeCell ref="H66:H67"/>
    <mergeCell ref="I66:I67"/>
    <mergeCell ref="J66:J67"/>
    <mergeCell ref="J74:J78"/>
    <mergeCell ref="I74:I78"/>
    <mergeCell ref="H74:H78"/>
    <mergeCell ref="G98:G104"/>
    <mergeCell ref="C98:C104"/>
    <mergeCell ref="D98:D104"/>
    <mergeCell ref="E98:E104"/>
    <mergeCell ref="F98:F104"/>
    <mergeCell ref="C66:C86"/>
    <mergeCell ref="D66:D86"/>
    <mergeCell ref="E66:E86"/>
    <mergeCell ref="C89:C94"/>
    <mergeCell ref="D89:D94"/>
    <mergeCell ref="E89:E94"/>
    <mergeCell ref="H89:H90"/>
    <mergeCell ref="F59:F65"/>
    <mergeCell ref="G59:G65"/>
    <mergeCell ref="F66:F86"/>
    <mergeCell ref="G66:G86"/>
    <mergeCell ref="H84:H86"/>
    <mergeCell ref="I84:I86"/>
    <mergeCell ref="J84:J86"/>
    <mergeCell ref="K84:K86"/>
    <mergeCell ref="A59:A65"/>
    <mergeCell ref="B59:B65"/>
    <mergeCell ref="C59:C65"/>
    <mergeCell ref="D59:D65"/>
    <mergeCell ref="E59:E65"/>
    <mergeCell ref="K74:K78"/>
    <mergeCell ref="K66:K67"/>
    <mergeCell ref="H81:H83"/>
    <mergeCell ref="I81:I83"/>
    <mergeCell ref="J81:J83"/>
    <mergeCell ref="K81:K83"/>
    <mergeCell ref="G47:G55"/>
    <mergeCell ref="A47:A55"/>
    <mergeCell ref="B47:B58"/>
    <mergeCell ref="C47:C55"/>
    <mergeCell ref="D47:D55"/>
    <mergeCell ref="E47:E55"/>
    <mergeCell ref="F37:F41"/>
    <mergeCell ref="G37:G41"/>
    <mergeCell ref="A42:A46"/>
    <mergeCell ref="B42:B46"/>
    <mergeCell ref="C42:C46"/>
    <mergeCell ref="D42:D46"/>
    <mergeCell ref="E42:E46"/>
    <mergeCell ref="F42:F46"/>
    <mergeCell ref="G42:G46"/>
    <mergeCell ref="A37:A41"/>
    <mergeCell ref="B37:B41"/>
    <mergeCell ref="C37:C41"/>
    <mergeCell ref="D37:D41"/>
    <mergeCell ref="E37:E41"/>
    <mergeCell ref="F31:F34"/>
    <mergeCell ref="G31:G34"/>
    <mergeCell ref="A35:A36"/>
    <mergeCell ref="C35:C36"/>
    <mergeCell ref="D35:D36"/>
    <mergeCell ref="E35:E36"/>
    <mergeCell ref="F35:F36"/>
    <mergeCell ref="G35:G36"/>
    <mergeCell ref="A31:A34"/>
    <mergeCell ref="B31:B36"/>
    <mergeCell ref="C31:C34"/>
    <mergeCell ref="D31:D34"/>
    <mergeCell ref="E31:E34"/>
    <mergeCell ref="G20:G21"/>
    <mergeCell ref="A22:A30"/>
    <mergeCell ref="C22:C30"/>
    <mergeCell ref="D22:D30"/>
    <mergeCell ref="E22:E30"/>
    <mergeCell ref="G22:G30"/>
    <mergeCell ref="A20:A21"/>
    <mergeCell ref="B20:B30"/>
    <mergeCell ref="C20:C21"/>
    <mergeCell ref="D20:D21"/>
    <mergeCell ref="E20:E21"/>
    <mergeCell ref="F20:F21"/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C13:C17"/>
    <mergeCell ref="D13:D17"/>
    <mergeCell ref="E13:E17"/>
    <mergeCell ref="F13:F17"/>
    <mergeCell ref="G13:G17"/>
    <mergeCell ref="A6:A12"/>
    <mergeCell ref="B6:B12"/>
    <mergeCell ref="C6:C12"/>
    <mergeCell ref="D6:D12"/>
    <mergeCell ref="E6:E12"/>
    <mergeCell ref="G6:G12"/>
    <mergeCell ref="B13:B19"/>
    <mergeCell ref="C18:C19"/>
    <mergeCell ref="D18:D19"/>
    <mergeCell ref="E18:E19"/>
    <mergeCell ref="F18:F19"/>
    <mergeCell ref="G18:G19"/>
    <mergeCell ref="A18:A19"/>
    <mergeCell ref="F6:F12"/>
    <mergeCell ref="A13:A17"/>
  </mergeCells>
  <pageMargins left="0.16" right="0.22" top="0.45" bottom="0.36" header="0.45" footer="0.22"/>
  <pageSetup paperSize="9" scale="71" firstPageNumber="0" fitToHeight="0" orientation="landscape" r:id="rId1"/>
  <headerFooter alignWithMargins="0"/>
  <ignoredErrors>
    <ignoredError sqref="E141:E223 L138 L74 L70 L60 K61:L62 L54 J54 L47 L48 L41 F41:J41 F126:K126 F22 L12 L122 K120 I120 K119 I119 K118 I118 K139:L139 H139:I139 K105:L105 K28 H28:I28 I121:K121 E90 I122:J122 E122:H122 I88:L88 J81:L81 E81:H81 I63:L65 J53:L53 I49:L49 K50:L52 I23:L24 I7:L8 L123:L136 K42:L44 K25:L26 F25 H12:J12 K58:L59 H53:I53 F53 H29:L29 F28 F30 K97:L99 H98:H102 K84 K80:L80 H75:K77 H73:L73 K95 K110 H109:J109 E109:G109 E113:K116 E112:H112 E117:L117 E110:G110 E111:G111 E107:K107 E106:H106 H138:J138 K134:K136 K103:L104 K92:L93 H94:L94 K71:L72 H79:L79 E82:L83 K68:L68 E78:L78 F52 H50:J51 F51 F50 E54:H54 K46:L46 F48 H84 F26 H87:L87 H105:I105 E108:L108 H95 E96:L96 K89 E88:H88 E56 F56:L57 E63:H64 H47:J47 E49:H49 K32:L32 K22:L22 F20 F27 F29 E23:H24 H65 E7:H8 F9:L11 F67:L67 F65:G65 F66:G66 I66 F102:G102 F6:L6 F16:G16 F13:G13 F19:G19 F18:G18 G21:L21 G20:L20 G27:L27 G22:J22 F33:L34 F31:L31 F36:L36 F35:L35 F38:L40 G37:L37 F45:L45 F42:J42 F55:L55 F47:G47 F62:J62 F59:J59 F90:L90 F89:J89 F97:J97 F95:G95 F98:G98 F105:G105 F137:L137 F134:J134 E135:E140 E97 F87:G87 E92:E94 E60:E62 E55 E43:E46 E38:E41 E36 E32:E34 E25:E30 E21 E19 E14:E17 E99:E104 E65 E84:E86 E9:E12 F32:J32 G48:J48 G50 G51 G52:H52 L66 F69:L69 F68:J68 F79:G79 F70:J70 F71:J71 F72:J72 F85:L86 F84:G84 L89 F94:G94 F92:J92 F93:J93 F99:G99 F104:J104 F103:J103 F135:J135 F136:J136 F140:L140 F138:G138 F139:G139 I106:J106 L106:L107 L109:L110 I112:J112 L112:L116 H111:L111 H110:J110 I95:J95 L95 F73:G73 F74:J74 E67:E77 F75:G77 L75:L77 F80:J80 L84 I84:J84 F100:G100 F101:G101 I100:L102 I98:J99 G30:L30 G28 G29 G53 F60:J60 F61:J61 F58:J58 F12:G12 F14:G14 F15:G15 F17:G17 G25:J25 G26:J26 F43:J43 F44:J44 F46:J46 E50:E53 E48 I52:J52 I54 E79:E80 I81 F128:J128 I130:J130 F132:J132 F133:K133 F124:J124 F123:J123 E124:E125 E129 E131:E133 F130:G130 F131:K131 F129:J129 F125:J125 E127:K127 K124:K125 K128:K129 K132 H130 K130 E130 E134 E128 E126 E123 K123 E57 K54 E47 E18 E13 K12 E59 E58 K60 E31 J28 E105 E98 K74 E95 E120:H120 K112 K109 K106 J139 K138 E91:L91 E89 K70 E66 K48 E35 E20 F21 E37:F37 E42 K41 E87 J105 K47 E22 E6 J66:K66 H66 K122 E121:H121 L121 L28 E118:H118 J118 L118 E119:H119 J119 L119 J120 L120 I13:I17 I18:L18 I19:L1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M17"/>
  <sheetViews>
    <sheetView topLeftCell="A10" zoomScaleNormal="115" workbookViewId="0">
      <selection sqref="A1:M15"/>
    </sheetView>
  </sheetViews>
  <sheetFormatPr defaultRowHeight="11.25"/>
  <cols>
    <col min="1" max="1" width="6" style="4" customWidth="1"/>
    <col min="2" max="2" width="13.140625" style="10" customWidth="1"/>
    <col min="3" max="3" width="25.85546875" style="10" customWidth="1"/>
    <col min="4" max="13" width="9.7109375" style="4" customWidth="1"/>
    <col min="14" max="14" width="9.140625" style="4"/>
    <col min="15" max="15" width="10" style="4" bestFit="1" customWidth="1"/>
    <col min="16" max="16384" width="9.140625" style="4"/>
  </cols>
  <sheetData>
    <row r="1" spans="1:13" ht="23.25" customHeight="1">
      <c r="A1" s="64" t="s">
        <v>884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15" customHeight="1">
      <c r="A2" s="175">
        <v>1</v>
      </c>
      <c r="B2" s="175">
        <v>2</v>
      </c>
      <c r="C2" s="175">
        <v>3</v>
      </c>
      <c r="D2" s="175" t="s">
        <v>90</v>
      </c>
      <c r="E2" s="175"/>
      <c r="F2" s="175"/>
      <c r="G2" s="175"/>
      <c r="H2" s="175"/>
      <c r="I2" s="175"/>
      <c r="J2" s="175"/>
      <c r="K2" s="175"/>
      <c r="L2" s="175"/>
      <c r="M2" s="175"/>
    </row>
    <row r="3" spans="1:13" ht="15" customHeight="1">
      <c r="A3" s="175"/>
      <c r="B3" s="175"/>
      <c r="C3" s="175"/>
      <c r="D3" s="175">
        <v>4</v>
      </c>
      <c r="E3" s="175"/>
      <c r="F3" s="175"/>
      <c r="G3" s="175"/>
      <c r="H3" s="175">
        <v>5</v>
      </c>
      <c r="I3" s="175"/>
      <c r="J3" s="175">
        <v>6</v>
      </c>
      <c r="K3" s="175"/>
      <c r="L3" s="88">
        <v>7</v>
      </c>
      <c r="M3" s="175"/>
    </row>
    <row r="4" spans="1:13" ht="48.75" customHeight="1">
      <c r="A4" s="98" t="s">
        <v>6</v>
      </c>
      <c r="B4" s="98" t="s">
        <v>7</v>
      </c>
      <c r="C4" s="98" t="s">
        <v>28</v>
      </c>
      <c r="D4" s="175" t="s">
        <v>29</v>
      </c>
      <c r="E4" s="175"/>
      <c r="F4" s="175"/>
      <c r="G4" s="175"/>
      <c r="H4" s="103" t="s">
        <v>30</v>
      </c>
      <c r="I4" s="104"/>
      <c r="J4" s="103" t="s">
        <v>59</v>
      </c>
      <c r="K4" s="104"/>
      <c r="L4" s="103" t="s">
        <v>136</v>
      </c>
      <c r="M4" s="104"/>
    </row>
    <row r="5" spans="1:13" ht="34.5" customHeight="1">
      <c r="A5" s="105"/>
      <c r="B5" s="105"/>
      <c r="C5" s="105"/>
      <c r="D5" s="181" t="s">
        <v>89</v>
      </c>
      <c r="E5" s="182"/>
      <c r="F5" s="181" t="s">
        <v>93</v>
      </c>
      <c r="G5" s="182"/>
      <c r="H5" s="183"/>
      <c r="I5" s="184"/>
      <c r="J5" s="183"/>
      <c r="K5" s="184"/>
      <c r="L5" s="183"/>
      <c r="M5" s="184"/>
    </row>
    <row r="6" spans="1:13" ht="24.75" customHeight="1">
      <c r="A6" s="105"/>
      <c r="B6" s="105"/>
      <c r="C6" s="105"/>
      <c r="D6" s="108" t="s">
        <v>48</v>
      </c>
      <c r="E6" s="108" t="s">
        <v>49</v>
      </c>
      <c r="F6" s="108" t="s">
        <v>81</v>
      </c>
      <c r="G6" s="108" t="s">
        <v>50</v>
      </c>
      <c r="H6" s="108" t="s">
        <v>51</v>
      </c>
      <c r="I6" s="108" t="s">
        <v>52</v>
      </c>
      <c r="J6" s="108" t="s">
        <v>53</v>
      </c>
      <c r="K6" s="108" t="s">
        <v>54</v>
      </c>
      <c r="L6" s="108" t="s">
        <v>23</v>
      </c>
      <c r="M6" s="108" t="s">
        <v>24</v>
      </c>
    </row>
    <row r="7" spans="1:13" ht="14.25">
      <c r="A7" s="109"/>
      <c r="B7" s="109"/>
      <c r="C7" s="109"/>
      <c r="D7" s="358" t="s">
        <v>55</v>
      </c>
      <c r="E7" s="358" t="s">
        <v>31</v>
      </c>
      <c r="F7" s="358" t="s">
        <v>55</v>
      </c>
      <c r="G7" s="358" t="s">
        <v>31</v>
      </c>
      <c r="H7" s="358" t="s">
        <v>55</v>
      </c>
      <c r="I7" s="358" t="s">
        <v>31</v>
      </c>
      <c r="J7" s="358" t="s">
        <v>55</v>
      </c>
      <c r="K7" s="358" t="s">
        <v>31</v>
      </c>
      <c r="L7" s="358" t="s">
        <v>55</v>
      </c>
      <c r="M7" s="358" t="s">
        <v>31</v>
      </c>
    </row>
    <row r="8" spans="1:13" s="32" customFormat="1" ht="57" customHeight="1">
      <c r="A8" s="242">
        <v>1</v>
      </c>
      <c r="B8" s="112" t="s">
        <v>236</v>
      </c>
      <c r="C8" s="112" t="s">
        <v>480</v>
      </c>
      <c r="D8" s="359">
        <v>2682</v>
      </c>
      <c r="E8" s="359">
        <v>14539</v>
      </c>
      <c r="F8" s="359">
        <v>141</v>
      </c>
      <c r="G8" s="359">
        <v>726</v>
      </c>
      <c r="H8" s="307">
        <v>0</v>
      </c>
      <c r="I8" s="307">
        <v>0</v>
      </c>
      <c r="J8" s="307">
        <v>0</v>
      </c>
      <c r="K8" s="307">
        <v>14</v>
      </c>
      <c r="L8" s="360">
        <v>254</v>
      </c>
      <c r="M8" s="361">
        <v>3344</v>
      </c>
    </row>
    <row r="9" spans="1:13" s="32" customFormat="1" ht="71.25">
      <c r="A9" s="242">
        <v>2</v>
      </c>
      <c r="B9" s="112" t="s">
        <v>279</v>
      </c>
      <c r="C9" s="112" t="s">
        <v>467</v>
      </c>
      <c r="D9" s="207">
        <v>2703</v>
      </c>
      <c r="E9" s="207">
        <v>15640</v>
      </c>
      <c r="F9" s="207">
        <v>95</v>
      </c>
      <c r="G9" s="207">
        <v>697</v>
      </c>
      <c r="H9" s="207">
        <v>2608</v>
      </c>
      <c r="I9" s="207">
        <v>14943</v>
      </c>
      <c r="J9" s="207">
        <v>0</v>
      </c>
      <c r="K9" s="207">
        <v>20</v>
      </c>
      <c r="L9" s="207">
        <v>82</v>
      </c>
      <c r="M9" s="207">
        <v>4033</v>
      </c>
    </row>
    <row r="10" spans="1:13" s="32" customFormat="1" ht="70.5" customHeight="1">
      <c r="A10" s="242">
        <v>3</v>
      </c>
      <c r="B10" s="112" t="s">
        <v>339</v>
      </c>
      <c r="C10" s="112" t="s">
        <v>815</v>
      </c>
      <c r="D10" s="362">
        <v>4808</v>
      </c>
      <c r="E10" s="362">
        <v>27597</v>
      </c>
      <c r="F10" s="362">
        <v>58</v>
      </c>
      <c r="G10" s="362">
        <v>290</v>
      </c>
      <c r="H10" s="363">
        <v>0</v>
      </c>
      <c r="I10" s="363">
        <v>0</v>
      </c>
      <c r="J10" s="363">
        <v>0</v>
      </c>
      <c r="K10" s="363">
        <v>28</v>
      </c>
      <c r="L10" s="313">
        <v>260</v>
      </c>
      <c r="M10" s="364">
        <v>8030</v>
      </c>
    </row>
    <row r="11" spans="1:13" s="32" customFormat="1" ht="57">
      <c r="A11" s="242">
        <v>4</v>
      </c>
      <c r="B11" s="112" t="s">
        <v>365</v>
      </c>
      <c r="C11" s="112" t="s">
        <v>468</v>
      </c>
      <c r="D11" s="365">
        <v>108</v>
      </c>
      <c r="E11" s="365">
        <v>648</v>
      </c>
      <c r="F11" s="365">
        <v>43</v>
      </c>
      <c r="G11" s="365">
        <v>141</v>
      </c>
      <c r="H11" s="366">
        <v>2274</v>
      </c>
      <c r="I11" s="366">
        <v>8789</v>
      </c>
      <c r="J11" s="366">
        <v>0</v>
      </c>
      <c r="K11" s="366">
        <v>26</v>
      </c>
      <c r="L11" s="360">
        <v>49</v>
      </c>
      <c r="M11" s="361">
        <v>1534</v>
      </c>
    </row>
    <row r="12" spans="1:13" s="32" customFormat="1" ht="57">
      <c r="A12" s="242">
        <v>5</v>
      </c>
      <c r="B12" s="112" t="s">
        <v>371</v>
      </c>
      <c r="C12" s="112" t="s">
        <v>814</v>
      </c>
      <c r="D12" s="367">
        <v>83</v>
      </c>
      <c r="E12" s="367">
        <v>982</v>
      </c>
      <c r="F12" s="367">
        <v>6</v>
      </c>
      <c r="G12" s="367">
        <v>261</v>
      </c>
      <c r="H12" s="368" t="s">
        <v>917</v>
      </c>
      <c r="I12" s="368" t="s">
        <v>918</v>
      </c>
      <c r="J12" s="368" t="s">
        <v>538</v>
      </c>
      <c r="K12" s="368" t="s">
        <v>612</v>
      </c>
      <c r="L12" s="369">
        <v>1044</v>
      </c>
      <c r="M12" s="370">
        <v>5155</v>
      </c>
    </row>
    <row r="13" spans="1:13" s="32" customFormat="1" ht="57">
      <c r="A13" s="242">
        <v>6</v>
      </c>
      <c r="B13" s="112" t="s">
        <v>371</v>
      </c>
      <c r="C13" s="112" t="s">
        <v>469</v>
      </c>
      <c r="D13" s="371">
        <v>25</v>
      </c>
      <c r="E13" s="371">
        <v>3947</v>
      </c>
      <c r="F13" s="371">
        <v>2</v>
      </c>
      <c r="G13" s="371">
        <v>31</v>
      </c>
      <c r="H13" s="372" t="s">
        <v>919</v>
      </c>
      <c r="I13" s="372" t="s">
        <v>920</v>
      </c>
      <c r="J13" s="372" t="s">
        <v>538</v>
      </c>
      <c r="K13" s="372" t="s">
        <v>921</v>
      </c>
      <c r="L13" s="373">
        <v>439</v>
      </c>
      <c r="M13" s="374">
        <v>3800</v>
      </c>
    </row>
    <row r="14" spans="1:13" s="32" customFormat="1" ht="73.5" customHeight="1">
      <c r="A14" s="242">
        <v>7</v>
      </c>
      <c r="B14" s="112" t="s">
        <v>457</v>
      </c>
      <c r="C14" s="375" t="s">
        <v>470</v>
      </c>
      <c r="D14" s="371">
        <v>2346</v>
      </c>
      <c r="E14" s="371">
        <v>6134</v>
      </c>
      <c r="F14" s="371">
        <v>17</v>
      </c>
      <c r="G14" s="371">
        <v>51</v>
      </c>
      <c r="H14" s="372" t="s">
        <v>922</v>
      </c>
      <c r="I14" s="372" t="s">
        <v>923</v>
      </c>
      <c r="J14" s="372" t="s">
        <v>538</v>
      </c>
      <c r="K14" s="372" t="s">
        <v>588</v>
      </c>
      <c r="L14" s="376">
        <v>98</v>
      </c>
      <c r="M14" s="374">
        <v>1242</v>
      </c>
    </row>
    <row r="15" spans="1:13" ht="33.75" customHeight="1">
      <c r="A15" s="171"/>
      <c r="B15" s="171"/>
      <c r="C15" s="377" t="s">
        <v>83</v>
      </c>
      <c r="D15" s="207">
        <f>SUM(D8:D14)</f>
        <v>12755</v>
      </c>
      <c r="E15" s="207">
        <f t="shared" ref="E15:M15" si="0">SUM(E8:E14)</f>
        <v>69487</v>
      </c>
      <c r="F15" s="207">
        <f t="shared" si="0"/>
        <v>362</v>
      </c>
      <c r="G15" s="207">
        <f t="shared" si="0"/>
        <v>2197</v>
      </c>
      <c r="H15" s="207">
        <f t="shared" si="0"/>
        <v>4882</v>
      </c>
      <c r="I15" s="207">
        <f t="shared" si="0"/>
        <v>23732</v>
      </c>
      <c r="J15" s="207">
        <f t="shared" si="0"/>
        <v>0</v>
      </c>
      <c r="K15" s="207">
        <f t="shared" si="0"/>
        <v>88</v>
      </c>
      <c r="L15" s="207">
        <f t="shared" si="0"/>
        <v>2226</v>
      </c>
      <c r="M15" s="207">
        <f t="shared" si="0"/>
        <v>27138</v>
      </c>
    </row>
    <row r="16" spans="1:13" ht="42.75" customHeight="1">
      <c r="E16" s="40"/>
      <c r="F16" s="40"/>
      <c r="G16" s="40"/>
      <c r="H16" s="40"/>
      <c r="I16" s="40"/>
      <c r="J16" s="40"/>
      <c r="K16" s="40"/>
      <c r="L16" s="40"/>
      <c r="M16" s="40"/>
    </row>
    <row r="17" spans="5:9">
      <c r="E17" s="49"/>
      <c r="G17" s="40"/>
      <c r="I17" s="49"/>
    </row>
  </sheetData>
  <mergeCells count="18">
    <mergeCell ref="C2:C3"/>
    <mergeCell ref="D3:G3"/>
    <mergeCell ref="L4:M5"/>
    <mergeCell ref="L3:M3"/>
    <mergeCell ref="A1:M1"/>
    <mergeCell ref="D2:M2"/>
    <mergeCell ref="D5:E5"/>
    <mergeCell ref="F5:G5"/>
    <mergeCell ref="H4:I5"/>
    <mergeCell ref="J4:K5"/>
    <mergeCell ref="A4:A7"/>
    <mergeCell ref="B4:B7"/>
    <mergeCell ref="H3:I3"/>
    <mergeCell ref="J3:K3"/>
    <mergeCell ref="C4:C7"/>
    <mergeCell ref="D4:G4"/>
    <mergeCell ref="A2:A3"/>
    <mergeCell ref="B2:B3"/>
  </mergeCells>
  <phoneticPr fontId="2" type="noConversion"/>
  <pageMargins left="0.16" right="0.18" top="0.3" bottom="0.2" header="0.2" footer="0.17"/>
  <pageSetup paperSize="9" scale="89" firstPageNumber="0" orientation="landscape" r:id="rId1"/>
  <headerFooter alignWithMargins="0"/>
  <ignoredErrors>
    <ignoredError sqref="H12:M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5</vt:i4>
      </vt:variant>
    </vt:vector>
  </HeadingPairs>
  <TitlesOfParts>
    <vt:vector size="22" baseType="lpstr">
      <vt:lpstr>Tabela 1</vt:lpstr>
      <vt:lpstr>Tabela 2</vt:lpstr>
      <vt:lpstr>Tabela  3</vt:lpstr>
      <vt:lpstr>Tabela  4</vt:lpstr>
      <vt:lpstr>Tabela  5</vt:lpstr>
      <vt:lpstr>Tabela  6</vt:lpstr>
      <vt:lpstr>Tabela 7</vt:lpstr>
      <vt:lpstr>Tabela 8</vt:lpstr>
      <vt:lpstr>Tabela  9</vt:lpstr>
      <vt:lpstr>Tabela 10</vt:lpstr>
      <vt:lpstr>Tabela  11</vt:lpstr>
      <vt:lpstr>Tabela  12</vt:lpstr>
      <vt:lpstr>Tabela 13</vt:lpstr>
      <vt:lpstr>Tabela 14</vt:lpstr>
      <vt:lpstr>Tabela 15</vt:lpstr>
      <vt:lpstr>Tabela 16</vt:lpstr>
      <vt:lpstr>Tabela 17</vt:lpstr>
      <vt:lpstr>'Tabela  3'!Tytuły_wydruku</vt:lpstr>
      <vt:lpstr>'Tabela 1'!Tytuły_wydruku</vt:lpstr>
      <vt:lpstr>'Tabela 15'!Tytuły_wydruku</vt:lpstr>
      <vt:lpstr>'Tabela 16'!Tytuły_wydruku</vt:lpstr>
      <vt:lpstr>'Tabela 2'!Tytuły_wydruku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1 do Tekstu jednolitego Planu Działania PRM</dc:title>
  <dc:creator>Fijałek Adrian</dc:creator>
  <cp:lastModifiedBy>Justyna Jaskiernia</cp:lastModifiedBy>
  <cp:lastPrinted>2019-03-15T12:16:12Z</cp:lastPrinted>
  <dcterms:created xsi:type="dcterms:W3CDTF">2010-12-29T08:49:47Z</dcterms:created>
  <dcterms:modified xsi:type="dcterms:W3CDTF">2020-08-21T13:06:19Z</dcterms:modified>
</cp:coreProperties>
</file>