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8 Owoce i Warzywa\BiuletynInf\Biuletyny_2022\"/>
    </mc:Choice>
  </mc:AlternateContent>
  <xr:revisionPtr revIDLastSave="0" documentId="13_ncr:1_{80754145-3B71-46B3-87AB-1CEA7895F5E6}" xr6:coauthVersionLast="46" xr6:coauthVersionMax="46" xr10:uidLastSave="{00000000-0000-0000-0000-000000000000}"/>
  <bookViews>
    <workbookView xWindow="-120" yWindow="-120" windowWidth="19440" windowHeight="15000" tabRatio="911" activeTab="6" xr2:uid="{00000000-000D-0000-FFFF-FFFF00000000}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sieci handlowe - owoce_wykresy" sheetId="20" r:id="rId7"/>
    <sheet name="sieci handlowe - warzywa_wykres" sheetId="22" r:id="rId8"/>
    <sheet name="handel zagraniczny_2021" sheetId="18" r:id="rId9"/>
    <sheet name="eksport_2021" sheetId="16" r:id="rId10"/>
    <sheet name="import_2021" sheetId="17" r:id="rId11"/>
    <sheet name="Sł_Pol-Ang" sheetId="5" r:id="rId12"/>
    <sheet name="Moduł1" sheetId="10" state="veryHidden" r:id="rId13"/>
    <sheet name="Moduł2" sheetId="11" state="veryHidden" r:id="rId14"/>
    <sheet name="Moduł3" sheetId="12" state="veryHidden" r:id="rId15"/>
    <sheet name="Moduł4" sheetId="13" state="veryHidden" r:id="rId16"/>
    <sheet name="Moduł5" sheetId="14" state="veryHidden" r:id="rId17"/>
    <sheet name="Moduł6" sheetId="15" state="veryHidden" r:id="rId18"/>
  </sheets>
  <externalReferences>
    <externalReference r:id="rId19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9" l="1"/>
  <c r="T16" i="19"/>
  <c r="O16" i="19"/>
  <c r="O15" i="19"/>
  <c r="D15" i="19"/>
  <c r="O14" i="19"/>
  <c r="D14" i="19"/>
  <c r="T13" i="19"/>
  <c r="D13" i="19"/>
  <c r="T12" i="19"/>
  <c r="O12" i="19"/>
  <c r="D12" i="19"/>
  <c r="T11" i="19"/>
  <c r="O11" i="19"/>
  <c r="D11" i="19"/>
  <c r="T10" i="19"/>
  <c r="O10" i="19"/>
  <c r="I10" i="19"/>
  <c r="D10" i="19"/>
  <c r="A67" i="20" l="1"/>
  <c r="A63" i="20"/>
  <c r="A64" i="20"/>
  <c r="A65" i="20"/>
  <c r="A66" i="20"/>
  <c r="A62" i="20"/>
  <c r="B63" i="20"/>
  <c r="B64" i="20"/>
  <c r="B65" i="20"/>
  <c r="B66" i="20"/>
  <c r="B67" i="20"/>
  <c r="B62" i="20"/>
  <c r="B61" i="20"/>
  <c r="H11" i="6" l="1"/>
  <c r="H12" i="6"/>
  <c r="E11" i="6"/>
  <c r="E12" i="6"/>
  <c r="H18" i="6"/>
  <c r="E17" i="6"/>
  <c r="H17" i="6"/>
  <c r="E10" i="6" l="1"/>
  <c r="E24" i="6" l="1"/>
  <c r="E25" i="6"/>
  <c r="E20" i="6" l="1"/>
  <c r="E19" i="6"/>
  <c r="E23" i="6" l="1"/>
  <c r="E14" i="6"/>
  <c r="H25" i="6" l="1"/>
  <c r="H23" i="6"/>
  <c r="E15" i="6" l="1"/>
  <c r="E18" i="6" l="1"/>
  <c r="H14" i="6" l="1"/>
  <c r="H15" i="6"/>
  <c r="H16" i="6"/>
  <c r="H19" i="6"/>
  <c r="H20" i="6"/>
  <c r="H21" i="6"/>
  <c r="H24" i="6"/>
  <c r="E16" i="6"/>
  <c r="E21" i="6"/>
  <c r="H10" i="6" l="1"/>
</calcChain>
</file>

<file path=xl/sharedStrings.xml><?xml version="1.0" encoding="utf-8"?>
<sst xmlns="http://schemas.openxmlformats.org/spreadsheetml/2006/main" count="692" uniqueCount="310">
  <si>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</si>
  <si>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</si>
  <si>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</si>
  <si>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 xml:space="preserve"> </t>
  </si>
  <si>
    <t xml:space="preserve">Adres internetowy: Strona ZSRIR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</si>
  <si>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</si>
  <si>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</si>
  <si>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</si>
  <si>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</si>
  <si>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</si>
  <si>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</si>
  <si>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</si>
  <si>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</si>
  <si>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</si>
  <si>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</si>
  <si>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</si>
  <si>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</si>
  <si>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</si>
  <si>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</si>
  <si>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</si>
  <si>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</si>
  <si>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</si>
  <si>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</si>
  <si>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</si>
  <si>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</si>
  <si>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</si>
  <si>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</si>
  <si>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</si>
  <si>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</si>
  <si>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</si>
  <si>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</si>
  <si>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</si>
  <si>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</si>
  <si>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</si>
  <si>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</si>
  <si>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</si>
  <si>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</si>
  <si>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</si>
  <si>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</si>
  <si>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</si>
  <si>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</si>
  <si>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</si>
  <si>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</si>
  <si>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</si>
  <si>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</si>
  <si>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</si>
  <si>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</si>
  <si>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</si>
  <si>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</si>
  <si>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</si>
  <si>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</si>
  <si>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</si>
  <si>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</si>
  <si>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</si>
  <si>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</si>
  <si>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</si>
  <si>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</si>
  <si>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</si>
  <si>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</si>
  <si>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</si>
  <si>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</si>
  <si>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</si>
  <si>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</si>
  <si>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</si>
  <si>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</si>
  <si>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</si>
  <si>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</si>
  <si>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</si>
  <si>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</si>
  <si>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</si>
  <si>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</si>
  <si>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</si>
  <si>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</si>
  <si>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</si>
  <si>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</si>
  <si>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</si>
  <si>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</si>
  <si>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</si>
  <si>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</si>
  <si>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</si>
  <si>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</si>
  <si>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</si>
  <si>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</si>
  <si>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</si>
  <si>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</si>
  <si>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</si>
  <si>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</si>
  <si>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</si>
  <si>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</si>
  <si>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</si>
  <si>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</si>
  <si>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</si>
  <si>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</si>
  <si>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</si>
  <si>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</si>
  <si>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</si>
  <si>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</si>
  <si>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</si>
  <si>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</si>
  <si>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</si>
  <si>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</si>
  <si>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</si>
  <si>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</si>
  <si>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</si>
  <si>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</si>
  <si>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</si>
  <si>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</si>
  <si>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</si>
  <si>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</si>
  <si>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</si>
  <si>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</si>
  <si>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</si>
  <si>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</si>
  <si>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</si>
  <si>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</si>
  <si>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 xml:space="preserve">Średnie ceny na targowiskach </t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</si>
  <si>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</si>
  <si>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</si>
  <si>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</si>
  <si>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</si>
  <si>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</si>
  <si>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</si>
  <si>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</si>
  <si>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</si>
  <si>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</si>
  <si>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</si>
  <si>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</si>
  <si>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</si>
  <si>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</si>
  <si>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</si>
  <si>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</si>
  <si>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</si>
  <si>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</si>
  <si>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</si>
  <si>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</si>
  <si>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</si>
  <si>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</si>
  <si>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</si>
  <si>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</si>
  <si>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</si>
  <si>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</si>
  <si>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</si>
  <si>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</si>
  <si>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</si>
  <si>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</si>
  <si>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</si>
  <si>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</si>
  <si>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</si>
  <si>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</si>
  <si>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</si>
  <si>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</si>
  <si>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</si>
  <si>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</si>
  <si>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</si>
  <si>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</si>
  <si>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</si>
  <si>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</si>
  <si>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</si>
  <si>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</si>
  <si>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</si>
  <si>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</si>
  <si>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</si>
  <si>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</si>
  <si>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</si>
  <si>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</si>
  <si>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</si>
  <si>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</si>
  <si>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</si>
  <si>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</si>
  <si>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</si>
  <si>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</si>
  <si>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</si>
  <si>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</si>
  <si>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</si>
  <si>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</si>
  <si>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</si>
  <si>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</si>
  <si>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</si>
  <si>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</si>
  <si>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</si>
  <si>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</si>
  <si>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</si>
  <si>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</si>
  <si>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</si>
  <si>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</si>
  <si>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</si>
  <si>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</si>
  <si>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</si>
  <si>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</si>
  <si>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</si>
  <si>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</si>
  <si>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</si>
  <si>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</si>
  <si>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</si>
  <si>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</si>
  <si>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</si>
  <si>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</si>
  <si>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</si>
  <si>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</si>
  <si>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</si>
  <si>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</si>
  <si>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</si>
  <si>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</si>
  <si>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</si>
  <si>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</si>
  <si>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</si>
  <si>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</si>
  <si>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</si>
  <si>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</si>
  <si>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</si>
  <si>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</si>
  <si>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</si>
  <si>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</si>
  <si>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</si>
  <si>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</si>
  <si>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</si>
  <si>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</si>
  <si>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</si>
  <si>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</si>
  <si>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</si>
  <si>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</si>
  <si>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</si>
  <si>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</si>
  <si>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</si>
  <si>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</si>
  <si>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</si>
  <si>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</si>
  <si>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</si>
  <si>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</si>
  <si>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</si>
  <si>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</si>
  <si>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</si>
  <si>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</si>
  <si>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</si>
  <si>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</si>
  <si>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</si>
  <si>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</si>
  <si>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</si>
  <si>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</si>
  <si>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</si>
  <si>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</si>
  <si>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</si>
  <si>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</si>
  <si>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</si>
  <si>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</si>
  <si>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</si>
  <si>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</si>
  <si>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</si>
  <si>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</si>
  <si>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</si>
  <si>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</si>
  <si>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</si>
  <si>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</si>
  <si>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</si>
  <si>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</si>
  <si>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</si>
  <si>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</si>
  <si>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</si>
  <si>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</si>
  <si>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</si>
  <si>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</si>
  <si>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</si>
  <si>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</si>
  <si>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</si>
  <si>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OWOCE - opakowania do 2 kg</t>
  </si>
  <si>
    <t>Warzywa importowane</t>
  </si>
  <si>
    <t>Pomidory na gałązkach</t>
  </si>
  <si>
    <t>Urugwaj</t>
  </si>
  <si>
    <t>+</t>
  </si>
  <si>
    <t xml:space="preserve">WYDZIAŁ INFORMACJI RYNKOWEJ </t>
  </si>
  <si>
    <t>RYNEK OWOCÓW I WARZYW ŚWIEŻYCH</t>
  </si>
  <si>
    <t>Notowania z okresu:</t>
  </si>
  <si>
    <t>Wydawca:</t>
  </si>
  <si>
    <t>ul. Wspólna 30</t>
  </si>
  <si>
    <t>00-930 Warszawa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</si>
  <si>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</si>
  <si>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623-27-67</t>
  </si>
  <si>
    <r>
      <t>Autor:</t>
    </r>
    <r>
      <rPr>
        <sz val="11"/>
        <rFont val="Calibri"/>
        <family val="2"/>
        <charset val="238"/>
        <scheme val="minor"/>
      </rPr>
      <t xml:space="preserve">   </t>
    </r>
  </si>
  <si>
    <t xml:space="preserve">Ministerstwo Rolnictwa i Rozwoju Wsi, Departament Rynków Rolnych </t>
  </si>
  <si>
    <t>1. Informacje dot. cen skupu dostarczane są przez IER iGŻ</t>
  </si>
  <si>
    <t xml:space="preserve">2. Informacje dot. cen producenta dostarczane są przez KRIR </t>
  </si>
  <si>
    <t xml:space="preserve">3. Informacje dot. cen hurtowych dostarczone są przez przedstawicieli </t>
  </si>
  <si>
    <t xml:space="preserve">4. Informacje dot. cen targowiskowych ziemniaków i cebuli </t>
  </si>
  <si>
    <t xml:space="preserve">     rynków hurtowych i ośrodków doradztwa rolniczego</t>
  </si>
  <si>
    <t xml:space="preserve">    dostarczone są przez pracowników ośrodków doradztwa rolniczego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</si>
  <si>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</si>
  <si>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Idared</t>
  </si>
  <si>
    <t>Łódź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</si>
  <si>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</si>
  <si>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31.01.2022-06.02.2022</t>
  </si>
  <si>
    <t xml:space="preserve">Średnie ceny zakupu owoców (luzem) płacone przez podmioty handlu detalicznego w okresie:  </t>
  </si>
  <si>
    <t>Agnieszka Parszewska</t>
  </si>
  <si>
    <t>E-mail: Agnieszka.Parszewska@minrol.gov.pl</t>
  </si>
  <si>
    <t>tel. (022) 623-21-69</t>
  </si>
  <si>
    <t>2020r.</t>
  </si>
  <si>
    <t>2021r*.</t>
  </si>
  <si>
    <t>Mołdowa</t>
  </si>
  <si>
    <t>NR 6/2022</t>
  </si>
  <si>
    <t>17 lutego 2021r.</t>
  </si>
  <si>
    <t>Kraków</t>
  </si>
  <si>
    <t>Lublin</t>
  </si>
  <si>
    <t>Szczecin</t>
  </si>
  <si>
    <t>Gloster</t>
  </si>
  <si>
    <r>
      <t xml:space="preserve">Ceny </t>
    </r>
    <r>
      <rPr>
        <b/>
        <sz val="18"/>
        <color theme="6" tint="-0.249977111117893"/>
        <rFont val="Calibri"/>
        <family val="2"/>
        <charset val="238"/>
        <scheme val="minor"/>
      </rPr>
      <t>WARZYW</t>
    </r>
    <r>
      <rPr>
        <b/>
        <sz val="18"/>
        <rFont val="Calibri"/>
        <family val="2"/>
        <charset val="238"/>
        <scheme val="minor"/>
      </rPr>
      <t xml:space="preserve"> na rynkach hurtowych w dniach:  14.02 - 17.02.2022r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</si>
  <si>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 14.02 - 17.02.2022r</t>
    </r>
  </si>
  <si>
    <t>Średnie ceny zakupu owoców i warzyw płacone przez podmioty handlu detalicznego w okresie 06.02.2022 - 13.02 2022 r.</t>
  </si>
  <si>
    <t>31.01 - 06.02.2022 r. i 07.02 - 13.02.2022 r.</t>
  </si>
  <si>
    <t>Średnie ceny zakupu warzyw (luzem) płacone przez podmioty handlu detalicznego w okresie: 31.01 - 06.02.2022 r. i 07.02 - 13.02.2022 r.</t>
  </si>
  <si>
    <t>07.02.2022-13.02.2022</t>
  </si>
  <si>
    <t>7 - 17 lutego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</si>
</sst>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"/>
    <numFmt numFmtId="166" formatCode="#,###,##0"/>
  </numFmts>
  <fonts count="79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8"/>
      <color theme="6" tint="-0.249977111117893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20"/>
      <name val="Arial CE"/>
      <charset val="238"/>
    </font>
    <font>
      <b/>
      <i/>
      <sz val="20"/>
      <color rgb="FFFF0000"/>
      <name val="Times New Roman"/>
      <family val="1"/>
      <charset val="238"/>
    </font>
    <font>
      <sz val="20"/>
      <name val="Calibri"/>
      <family val="2"/>
      <charset val="238"/>
      <scheme val="minor"/>
    </font>
    <font>
      <sz val="20"/>
      <name val="Arial CE"/>
      <family val="2"/>
      <charset val="238"/>
    </font>
    <font>
      <b/>
      <i/>
      <sz val="14"/>
      <color indexed="6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9" fillId="0" borderId="0"/>
    <xf numFmtId="0" fontId="20" fillId="0" borderId="0"/>
    <xf numFmtId="0" fontId="1" fillId="0" borderId="0"/>
  </cellStyleXfs>
  <cellXfs count="39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0" fillId="0" borderId="0" xfId="0" applyFont="1"/>
    <xf numFmtId="0" fontId="20" fillId="0" borderId="0" xfId="6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26" fillId="0" borderId="0" xfId="1" applyFont="1" applyBorder="1"/>
    <xf numFmtId="0" fontId="25" fillId="5" borderId="0" xfId="0" applyFont="1" applyFill="1"/>
    <xf numFmtId="0" fontId="28" fillId="5" borderId="0" xfId="0" applyFont="1" applyFill="1"/>
    <xf numFmtId="0" fontId="29" fillId="5" borderId="0" xfId="0" applyFont="1" applyFill="1"/>
    <xf numFmtId="0" fontId="30" fillId="5" borderId="0" xfId="0" applyFont="1" applyFill="1"/>
    <xf numFmtId="0" fontId="27" fillId="0" borderId="0" xfId="0" applyFont="1"/>
    <xf numFmtId="0" fontId="11" fillId="0" borderId="0" xfId="0" applyFont="1" applyAlignment="1">
      <alignment vertical="center"/>
    </xf>
    <xf numFmtId="0" fontId="31" fillId="0" borderId="0" xfId="0" applyFont="1"/>
    <xf numFmtId="0" fontId="0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22" fillId="0" borderId="0" xfId="0" applyFont="1" applyFill="1"/>
    <xf numFmtId="0" fontId="25" fillId="0" borderId="0" xfId="0" applyFont="1" applyFill="1"/>
    <xf numFmtId="0" fontId="24" fillId="0" borderId="0" xfId="0" applyFont="1"/>
    <xf numFmtId="0" fontId="32" fillId="3" borderId="0" xfId="7" applyFont="1" applyFill="1" applyAlignment="1">
      <alignment vertical="center"/>
    </xf>
    <xf numFmtId="0" fontId="33" fillId="3" borderId="0" xfId="7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7" applyFont="1" applyFill="1" applyAlignment="1">
      <alignment vertical="center"/>
    </xf>
    <xf numFmtId="0" fontId="34" fillId="3" borderId="0" xfId="7" applyFont="1" applyFill="1" applyAlignment="1">
      <alignment horizontal="left"/>
    </xf>
    <xf numFmtId="0" fontId="35" fillId="3" borderId="0" xfId="7" applyFont="1" applyFill="1"/>
    <xf numFmtId="2" fontId="34" fillId="3" borderId="0" xfId="7" applyNumberFormat="1" applyFont="1" applyFill="1"/>
    <xf numFmtId="0" fontId="21" fillId="0" borderId="0" xfId="0" applyFont="1" applyBorder="1"/>
    <xf numFmtId="0" fontId="0" fillId="0" borderId="0" xfId="0" applyFont="1" applyBorder="1"/>
    <xf numFmtId="0" fontId="27" fillId="6" borderId="10" xfId="0" applyFont="1" applyFill="1" applyBorder="1"/>
    <xf numFmtId="0" fontId="21" fillId="6" borderId="20" xfId="0" applyFont="1" applyFill="1" applyBorder="1"/>
    <xf numFmtId="0" fontId="21" fillId="6" borderId="12" xfId="0" applyFont="1" applyFill="1" applyBorder="1"/>
    <xf numFmtId="0" fontId="27" fillId="6" borderId="23" xfId="0" applyFont="1" applyFill="1" applyBorder="1"/>
    <xf numFmtId="0" fontId="21" fillId="6" borderId="0" xfId="0" applyFont="1" applyFill="1" applyBorder="1"/>
    <xf numFmtId="0" fontId="21" fillId="6" borderId="71" xfId="0" applyFont="1" applyFill="1" applyBorder="1"/>
    <xf numFmtId="0" fontId="27" fillId="6" borderId="27" xfId="0" applyFont="1" applyFill="1" applyBorder="1"/>
    <xf numFmtId="0" fontId="21" fillId="6" borderId="129" xfId="0" applyFont="1" applyFill="1" applyBorder="1"/>
    <xf numFmtId="0" fontId="21" fillId="6" borderId="9" xfId="0" applyFont="1" applyFill="1" applyBorder="1"/>
    <xf numFmtId="0" fontId="21" fillId="0" borderId="0" xfId="0" applyFont="1" applyFill="1" applyAlignment="1">
      <alignment vertical="center"/>
    </xf>
    <xf numFmtId="0" fontId="36" fillId="0" borderId="0" xfId="0" applyFont="1"/>
    <xf numFmtId="0" fontId="38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38" fillId="0" borderId="0" xfId="0" applyFont="1" applyAlignment="1"/>
    <xf numFmtId="0" fontId="43" fillId="0" borderId="112" xfId="0" applyFont="1" applyBorder="1"/>
    <xf numFmtId="2" fontId="43" fillId="2" borderId="18" xfId="0" applyNumberFormat="1" applyFont="1" applyFill="1" applyBorder="1" applyAlignment="1">
      <alignment horizontal="center"/>
    </xf>
    <xf numFmtId="164" fontId="39" fillId="0" borderId="14" xfId="0" quotePrefix="1" applyNumberFormat="1" applyFont="1" applyBorder="1" applyAlignment="1">
      <alignment horizontal="center"/>
    </xf>
    <xf numFmtId="2" fontId="43" fillId="2" borderId="14" xfId="0" quotePrefix="1" applyNumberFormat="1" applyFont="1" applyFill="1" applyBorder="1" applyAlignment="1">
      <alignment horizontal="center"/>
    </xf>
    <xf numFmtId="2" fontId="43" fillId="2" borderId="14" xfId="0" applyNumberFormat="1" applyFont="1" applyFill="1" applyBorder="1" applyAlignment="1">
      <alignment horizontal="center"/>
    </xf>
    <xf numFmtId="0" fontId="43" fillId="0" borderId="113" xfId="0" applyFont="1" applyBorder="1"/>
    <xf numFmtId="2" fontId="43" fillId="2" borderId="16" xfId="0" applyNumberFormat="1" applyFont="1" applyFill="1" applyBorder="1" applyAlignment="1">
      <alignment horizontal="center"/>
    </xf>
    <xf numFmtId="164" fontId="39" fillId="0" borderId="113" xfId="0" quotePrefix="1" applyNumberFormat="1" applyFont="1" applyBorder="1" applyAlignment="1">
      <alignment horizontal="center"/>
    </xf>
    <xf numFmtId="164" fontId="39" fillId="0" borderId="16" xfId="0" quotePrefix="1" applyNumberFormat="1" applyFont="1" applyBorder="1" applyAlignment="1">
      <alignment horizontal="center"/>
    </xf>
    <xf numFmtId="0" fontId="39" fillId="6" borderId="10" xfId="0" applyFont="1" applyFill="1" applyBorder="1" applyAlignment="1">
      <alignment horizontal="left"/>
    </xf>
    <xf numFmtId="0" fontId="28" fillId="6" borderId="20" xfId="0" applyFont="1" applyFill="1" applyBorder="1"/>
    <xf numFmtId="0" fontId="28" fillId="6" borderId="12" xfId="0" applyFont="1" applyFill="1" applyBorder="1"/>
    <xf numFmtId="0" fontId="40" fillId="6" borderId="23" xfId="0" applyFont="1" applyFill="1" applyBorder="1" applyAlignment="1"/>
    <xf numFmtId="0" fontId="28" fillId="6" borderId="0" xfId="0" applyFont="1" applyFill="1" applyBorder="1"/>
    <xf numFmtId="0" fontId="28" fillId="6" borderId="71" xfId="0" applyFont="1" applyFill="1" applyBorder="1"/>
    <xf numFmtId="2" fontId="43" fillId="5" borderId="127" xfId="0" applyNumberFormat="1" applyFont="1" applyFill="1" applyBorder="1" applyAlignment="1">
      <alignment horizontal="center"/>
    </xf>
    <xf numFmtId="2" fontId="43" fillId="5" borderId="25" xfId="0" applyNumberFormat="1" applyFont="1" applyFill="1" applyBorder="1" applyAlignment="1">
      <alignment horizontal="center"/>
    </xf>
    <xf numFmtId="2" fontId="43" fillId="5" borderId="25" xfId="0" quotePrefix="1" applyNumberFormat="1" applyFont="1" applyFill="1" applyBorder="1" applyAlignment="1">
      <alignment horizontal="center"/>
    </xf>
    <xf numFmtId="2" fontId="43" fillId="5" borderId="29" xfId="0" applyNumberFormat="1" applyFont="1" applyFill="1" applyBorder="1" applyAlignment="1">
      <alignment horizontal="center"/>
    </xf>
    <xf numFmtId="2" fontId="43" fillId="5" borderId="109" xfId="0" applyNumberFormat="1" applyFont="1" applyFill="1" applyBorder="1" applyAlignment="1">
      <alignment horizontal="center"/>
    </xf>
    <xf numFmtId="2" fontId="43" fillId="5" borderId="55" xfId="0" applyNumberFormat="1" applyFont="1" applyFill="1" applyBorder="1" applyAlignment="1">
      <alignment horizontal="center"/>
    </xf>
    <xf numFmtId="2" fontId="43" fillId="5" borderId="55" xfId="0" quotePrefix="1" applyNumberFormat="1" applyFont="1" applyFill="1" applyBorder="1" applyAlignment="1">
      <alignment horizontal="center"/>
    </xf>
    <xf numFmtId="2" fontId="43" fillId="5" borderId="57" xfId="0" applyNumberFormat="1" applyFont="1" applyFill="1" applyBorder="1" applyAlignment="1">
      <alignment horizontal="center"/>
    </xf>
    <xf numFmtId="0" fontId="44" fillId="0" borderId="0" xfId="0" applyFont="1" applyFill="1" applyAlignment="1">
      <alignment vertical="center"/>
    </xf>
    <xf numFmtId="0" fontId="45" fillId="0" borderId="0" xfId="0" applyFont="1" applyFill="1" applyBorder="1" applyAlignment="1">
      <alignment horizontal="left"/>
    </xf>
    <xf numFmtId="0" fontId="0" fillId="0" borderId="26" xfId="0" applyBorder="1"/>
    <xf numFmtId="14" fontId="0" fillId="0" borderId="26" xfId="0" applyNumberFormat="1" applyBorder="1"/>
    <xf numFmtId="2" fontId="0" fillId="0" borderId="26" xfId="0" applyNumberFormat="1" applyBorder="1"/>
    <xf numFmtId="0" fontId="46" fillId="0" borderId="0" xfId="5" applyFont="1" applyFill="1"/>
    <xf numFmtId="0" fontId="24" fillId="0" borderId="17" xfId="0" applyFont="1" applyBorder="1" applyAlignment="1">
      <alignment horizontal="centerContinuous" vertical="center"/>
    </xf>
    <xf numFmtId="49" fontId="24" fillId="0" borderId="23" xfId="0" applyNumberFormat="1" applyFont="1" applyBorder="1" applyAlignment="1">
      <alignment horizontal="center"/>
    </xf>
    <xf numFmtId="0" fontId="24" fillId="0" borderId="94" xfId="0" applyFont="1" applyBorder="1" applyAlignment="1">
      <alignment horizontal="center"/>
    </xf>
    <xf numFmtId="0" fontId="27" fillId="0" borderId="0" xfId="6" applyFont="1"/>
    <xf numFmtId="0" fontId="47" fillId="0" borderId="0" xfId="5" applyFont="1" applyFill="1"/>
    <xf numFmtId="49" fontId="24" fillId="0" borderId="10" xfId="0" applyNumberFormat="1" applyFont="1" applyBorder="1"/>
    <xf numFmtId="0" fontId="24" fillId="0" borderId="92" xfId="0" applyFont="1" applyBorder="1"/>
    <xf numFmtId="0" fontId="24" fillId="0" borderId="93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0" fontId="24" fillId="0" borderId="26" xfId="0" applyFont="1" applyBorder="1" applyAlignment="1">
      <alignment horizontal="centerContinuous" vertical="center"/>
    </xf>
    <xf numFmtId="0" fontId="24" fillId="0" borderId="95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96" xfId="0" applyFont="1" applyBorder="1" applyAlignment="1"/>
    <xf numFmtId="0" fontId="37" fillId="0" borderId="15" xfId="0" applyFont="1" applyBorder="1" applyAlignment="1">
      <alignment horizontal="center"/>
    </xf>
    <xf numFmtId="0" fontId="37" fillId="6" borderId="15" xfId="0" applyFont="1" applyFill="1" applyBorder="1" applyAlignment="1">
      <alignment horizontal="center"/>
    </xf>
    <xf numFmtId="0" fontId="37" fillId="6" borderId="16" xfId="0" applyFont="1" applyFill="1" applyBorder="1" applyAlignment="1">
      <alignment horizontal="center"/>
    </xf>
    <xf numFmtId="49" fontId="27" fillId="0" borderId="97" xfId="0" applyNumberFormat="1" applyFont="1" applyBorder="1"/>
    <xf numFmtId="0" fontId="27" fillId="0" borderId="98" xfId="0" applyFont="1" applyBorder="1"/>
    <xf numFmtId="166" fontId="27" fillId="0" borderId="34" xfId="0" applyNumberFormat="1" applyFont="1" applyBorder="1"/>
    <xf numFmtId="166" fontId="27" fillId="6" borderId="34" xfId="0" applyNumberFormat="1" applyFont="1" applyFill="1" applyBorder="1"/>
    <xf numFmtId="166" fontId="27" fillId="6" borderId="98" xfId="0" applyNumberFormat="1" applyFont="1" applyFill="1" applyBorder="1"/>
    <xf numFmtId="166" fontId="27" fillId="6" borderId="74" xfId="0" applyNumberFormat="1" applyFont="1" applyFill="1" applyBorder="1"/>
    <xf numFmtId="49" fontId="27" fillId="0" borderId="99" xfId="0" applyNumberFormat="1" applyFont="1" applyBorder="1"/>
    <xf numFmtId="0" fontId="27" fillId="0" borderId="100" xfId="0" applyFont="1" applyBorder="1"/>
    <xf numFmtId="166" fontId="27" fillId="0" borderId="101" xfId="0" applyNumberFormat="1" applyFont="1" applyBorder="1"/>
    <xf numFmtId="166" fontId="27" fillId="6" borderId="101" xfId="0" applyNumberFormat="1" applyFont="1" applyFill="1" applyBorder="1"/>
    <xf numFmtId="166" fontId="27" fillId="6" borderId="100" xfId="0" applyNumberFormat="1" applyFont="1" applyFill="1" applyBorder="1"/>
    <xf numFmtId="166" fontId="27" fillId="6" borderId="102" xfId="0" applyNumberFormat="1" applyFont="1" applyFill="1" applyBorder="1"/>
    <xf numFmtId="0" fontId="48" fillId="0" borderId="0" xfId="5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21" fillId="0" borderId="0" xfId="4" applyFont="1"/>
    <xf numFmtId="0" fontId="25" fillId="0" borderId="75" xfId="4" applyFont="1" applyBorder="1" applyAlignment="1">
      <alignment horizontal="centerContinuous"/>
    </xf>
    <xf numFmtId="0" fontId="25" fillId="0" borderId="76" xfId="4" applyFont="1" applyBorder="1" applyAlignment="1">
      <alignment horizontal="centerContinuous"/>
    </xf>
    <xf numFmtId="0" fontId="25" fillId="0" borderId="77" xfId="4" applyFont="1" applyBorder="1" applyAlignment="1">
      <alignment horizontal="centerContinuous"/>
    </xf>
    <xf numFmtId="0" fontId="28" fillId="0" borderId="78" xfId="4" applyFont="1" applyBorder="1"/>
    <xf numFmtId="0" fontId="24" fillId="0" borderId="79" xfId="4" applyFont="1" applyBorder="1" applyAlignment="1">
      <alignment horizontal="center" vertical="center"/>
    </xf>
    <xf numFmtId="0" fontId="24" fillId="0" borderId="81" xfId="4" applyFont="1" applyBorder="1" applyAlignment="1">
      <alignment horizontal="center" vertical="center" wrapText="1"/>
    </xf>
    <xf numFmtId="0" fontId="27" fillId="0" borderId="78" xfId="4" applyFont="1" applyBorder="1"/>
    <xf numFmtId="3" fontId="25" fillId="0" borderId="84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28" fillId="0" borderId="87" xfId="4" applyNumberFormat="1" applyFont="1" applyBorder="1"/>
    <xf numFmtId="0" fontId="27" fillId="0" borderId="0" xfId="4" applyFont="1" applyBorder="1"/>
    <xf numFmtId="3" fontId="28" fillId="0" borderId="90" xfId="4" applyNumberFormat="1" applyFont="1" applyBorder="1"/>
    <xf numFmtId="0" fontId="27" fillId="0" borderId="106" xfId="4" applyFont="1" applyBorder="1"/>
    <xf numFmtId="0" fontId="44" fillId="0" borderId="0" xfId="5" applyFont="1"/>
    <xf numFmtId="0" fontId="24" fillId="6" borderId="80" xfId="4" applyFont="1" applyFill="1" applyBorder="1" applyAlignment="1">
      <alignment horizontal="center" vertical="center" wrapText="1"/>
    </xf>
    <xf numFmtId="3" fontId="25" fillId="6" borderId="83" xfId="4" applyNumberFormat="1" applyFont="1" applyFill="1" applyBorder="1" applyAlignment="1">
      <alignment vertical="center"/>
    </xf>
    <xf numFmtId="3" fontId="28" fillId="6" borderId="86" xfId="4" applyNumberFormat="1" applyFont="1" applyFill="1" applyBorder="1"/>
    <xf numFmtId="3" fontId="28" fillId="6" borderId="89" xfId="4" applyNumberFormat="1" applyFont="1" applyFill="1" applyBorder="1"/>
    <xf numFmtId="3" fontId="28" fillId="0" borderId="91" xfId="4" applyNumberFormat="1" applyFont="1" applyBorder="1"/>
    <xf numFmtId="14" fontId="43" fillId="5" borderId="29" xfId="0" applyNumberFormat="1" applyFont="1" applyFill="1" applyBorder="1" applyAlignment="1">
      <alignment horizontal="center" wrapText="1"/>
    </xf>
    <xf numFmtId="14" fontId="43" fillId="2" borderId="16" xfId="0" applyNumberFormat="1" applyFont="1" applyFill="1" applyBorder="1" applyAlignment="1">
      <alignment horizontal="center" wrapText="1"/>
    </xf>
    <xf numFmtId="0" fontId="27" fillId="0" borderId="78" xfId="4" applyFont="1" applyBorder="1" applyAlignment="1">
      <alignment wrapText="1"/>
    </xf>
    <xf numFmtId="0" fontId="24" fillId="0" borderId="79" xfId="4" applyFont="1" applyBorder="1" applyAlignment="1">
      <alignment horizontal="center" vertical="center" wrapText="1"/>
    </xf>
    <xf numFmtId="0" fontId="21" fillId="0" borderId="0" xfId="4" applyFont="1" applyAlignment="1">
      <alignment wrapText="1"/>
    </xf>
    <xf numFmtId="0" fontId="28" fillId="0" borderId="85" xfId="4" applyFont="1" applyBorder="1"/>
    <xf numFmtId="0" fontId="28" fillId="0" borderId="88" xfId="4" applyFont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Border="1"/>
    <xf numFmtId="0" fontId="25" fillId="0" borderId="82" xfId="4" applyFont="1" applyBorder="1" applyAlignment="1">
      <alignment vertical="center"/>
    </xf>
    <xf numFmtId="0" fontId="49" fillId="0" borderId="0" xfId="5" applyFont="1"/>
    <xf numFmtId="2" fontId="50" fillId="0" borderId="1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2" xfId="2" applyNumberFormat="1" applyFont="1" applyBorder="1" applyAlignment="1">
      <alignment horizontal="centerContinuous"/>
    </xf>
    <xf numFmtId="2" fontId="52" fillId="0" borderId="30" xfId="2" applyNumberFormat="1" applyFont="1" applyBorder="1" applyAlignment="1">
      <alignment horizontal="centerContinuous"/>
    </xf>
    <xf numFmtId="2" fontId="52" fillId="0" borderId="31" xfId="2" applyNumberFormat="1" applyFont="1" applyBorder="1" applyAlignment="1">
      <alignment horizontal="centerContinuous"/>
    </xf>
    <xf numFmtId="2" fontId="52" fillId="0" borderId="13" xfId="2" applyNumberFormat="1" applyFont="1" applyBorder="1" applyAlignment="1">
      <alignment horizontal="centerContinuous"/>
    </xf>
    <xf numFmtId="2" fontId="52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22" xfId="2" applyNumberFormat="1" applyFont="1" applyBorder="1" applyAlignment="1">
      <alignment horizontal="centerContinuous"/>
    </xf>
    <xf numFmtId="14" fontId="52" fillId="0" borderId="17" xfId="2" applyNumberFormat="1" applyFont="1" applyBorder="1" applyAlignment="1">
      <alignment horizontal="centerContinuous"/>
    </xf>
    <xf numFmtId="14" fontId="52" fillId="0" borderId="18" xfId="2" applyNumberFormat="1" applyFont="1" applyBorder="1" applyAlignment="1">
      <alignment horizontal="centerContinuous"/>
    </xf>
    <xf numFmtId="2" fontId="51" fillId="0" borderId="47" xfId="2" applyNumberFormat="1" applyFont="1" applyBorder="1" applyAlignment="1">
      <alignment horizontal="centerContinuous"/>
    </xf>
    <xf numFmtId="2" fontId="51" fillId="0" borderId="103" xfId="2" applyNumberFormat="1" applyFont="1" applyBorder="1" applyAlignment="1">
      <alignment horizontal="center"/>
    </xf>
    <xf numFmtId="2" fontId="51" fillId="0" borderId="48" xfId="2" applyNumberFormat="1" applyFont="1" applyBorder="1" applyAlignment="1">
      <alignment horizontal="centerContinuous"/>
    </xf>
    <xf numFmtId="2" fontId="52" fillId="0" borderId="72" xfId="2" applyNumberFormat="1" applyFont="1" applyBorder="1" applyAlignment="1">
      <alignment horizontal="center"/>
    </xf>
    <xf numFmtId="2" fontId="52" fillId="0" borderId="38" xfId="2" applyNumberFormat="1" applyFont="1" applyBorder="1" applyAlignment="1">
      <alignment horizontal="center"/>
    </xf>
    <xf numFmtId="2" fontId="52" fillId="0" borderId="39" xfId="2" applyNumberFormat="1" applyFont="1" applyBorder="1" applyAlignment="1">
      <alignment horizontal="center"/>
    </xf>
    <xf numFmtId="2" fontId="51" fillId="0" borderId="1" xfId="0" applyNumberFormat="1" applyFont="1" applyBorder="1" applyAlignment="1">
      <alignment horizontal="left"/>
    </xf>
    <xf numFmtId="2" fontId="51" fillId="0" borderId="2" xfId="0" applyNumberFormat="1" applyFont="1" applyBorder="1" applyAlignment="1">
      <alignment horizontal="left"/>
    </xf>
    <xf numFmtId="2" fontId="51" fillId="0" borderId="2" xfId="0" applyNumberFormat="1" applyFont="1" applyBorder="1"/>
    <xf numFmtId="2" fontId="53" fillId="0" borderId="2" xfId="2" applyNumberFormat="1" applyFont="1" applyBorder="1"/>
    <xf numFmtId="2" fontId="53" fillId="0" borderId="33" xfId="2" applyNumberFormat="1" applyFont="1" applyBorder="1"/>
    <xf numFmtId="2" fontId="51" fillId="0" borderId="64" xfId="0" applyNumberFormat="1" applyFont="1" applyBorder="1" applyAlignment="1">
      <alignment horizontal="left"/>
    </xf>
    <xf numFmtId="2" fontId="51" fillId="0" borderId="62" xfId="0" applyNumberFormat="1" applyFont="1" applyBorder="1" applyAlignment="1">
      <alignment horizontal="left"/>
    </xf>
    <xf numFmtId="2" fontId="51" fillId="0" borderId="43" xfId="0" applyNumberFormat="1" applyFont="1" applyBorder="1"/>
    <xf numFmtId="2" fontId="53" fillId="0" borderId="42" xfId="2" applyNumberFormat="1" applyFont="1" applyBorder="1"/>
    <xf numFmtId="2" fontId="53" fillId="0" borderId="41" xfId="2" applyNumberFormat="1" applyFont="1" applyBorder="1"/>
    <xf numFmtId="2" fontId="53" fillId="0" borderId="65" xfId="2" applyNumberFormat="1" applyFont="1" applyBorder="1"/>
    <xf numFmtId="2" fontId="53" fillId="0" borderId="66" xfId="2" applyNumberFormat="1" applyFont="1" applyBorder="1"/>
    <xf numFmtId="2" fontId="53" fillId="0" borderId="43" xfId="2" applyNumberFormat="1" applyFont="1" applyBorder="1"/>
    <xf numFmtId="2" fontId="51" fillId="0" borderId="1" xfId="2" applyNumberFormat="1" applyFont="1" applyBorder="1"/>
    <xf numFmtId="2" fontId="51" fillId="0" borderId="33" xfId="0" applyNumberFormat="1" applyFont="1" applyBorder="1"/>
    <xf numFmtId="2" fontId="51" fillId="0" borderId="46" xfId="0" applyNumberFormat="1" applyFont="1" applyBorder="1"/>
    <xf numFmtId="2" fontId="53" fillId="0" borderId="45" xfId="2" applyNumberFormat="1" applyFont="1" applyBorder="1"/>
    <xf numFmtId="2" fontId="53" fillId="0" borderId="44" xfId="2" applyNumberFormat="1" applyFont="1" applyBorder="1"/>
    <xf numFmtId="2" fontId="53" fillId="0" borderId="53" xfId="2" applyNumberFormat="1" applyFont="1" applyBorder="1"/>
    <xf numFmtId="2" fontId="53" fillId="0" borderId="54" xfId="2" applyNumberFormat="1" applyFont="1" applyBorder="1"/>
    <xf numFmtId="2" fontId="53" fillId="0" borderId="46" xfId="2" applyNumberFormat="1" applyFont="1" applyBorder="1"/>
    <xf numFmtId="2" fontId="51" fillId="0" borderId="67" xfId="2" applyNumberFormat="1" applyFont="1" applyBorder="1" applyAlignment="1">
      <alignment horizontal="centerContinuous"/>
    </xf>
    <xf numFmtId="2" fontId="51" fillId="0" borderId="15" xfId="2" applyNumberFormat="1" applyFont="1" applyBorder="1" applyAlignment="1">
      <alignment horizontal="center"/>
    </xf>
    <xf numFmtId="2" fontId="51" fillId="0" borderId="68" xfId="2" applyNumberFormat="1" applyFont="1" applyBorder="1" applyAlignment="1">
      <alignment horizontal="centerContinuous"/>
    </xf>
    <xf numFmtId="2" fontId="52" fillId="0" borderId="70" xfId="2" applyNumberFormat="1" applyFont="1" applyBorder="1" applyAlignment="1">
      <alignment horizontal="center"/>
    </xf>
    <xf numFmtId="2" fontId="52" fillId="0" borderId="69" xfId="2" applyNumberFormat="1" applyFont="1" applyBorder="1" applyAlignment="1">
      <alignment horizontal="center"/>
    </xf>
    <xf numFmtId="2" fontId="52" fillId="0" borderId="118" xfId="2" applyNumberFormat="1" applyFont="1" applyBorder="1" applyAlignment="1">
      <alignment horizontal="center"/>
    </xf>
    <xf numFmtId="2" fontId="51" fillId="0" borderId="49" xfId="0" applyNumberFormat="1" applyFont="1" applyBorder="1" applyAlignment="1">
      <alignment horizontal="left"/>
    </xf>
    <xf numFmtId="2" fontId="51" fillId="0" borderId="50" xfId="0" applyNumberFormat="1" applyFont="1" applyBorder="1" applyAlignment="1">
      <alignment horizontal="left"/>
    </xf>
    <xf numFmtId="2" fontId="54" fillId="0" borderId="104" xfId="0" applyNumberFormat="1" applyFont="1" applyBorder="1" applyAlignment="1">
      <alignment horizontal="center"/>
    </xf>
    <xf numFmtId="2" fontId="51" fillId="0" borderId="105" xfId="0" applyNumberFormat="1" applyFont="1" applyBorder="1" applyAlignment="1">
      <alignment horizontal="left"/>
    </xf>
    <xf numFmtId="2" fontId="51" fillId="0" borderId="105" xfId="0" applyNumberFormat="1" applyFont="1" applyBorder="1"/>
    <xf numFmtId="2" fontId="53" fillId="0" borderId="107" xfId="2" applyNumberFormat="1" applyFont="1" applyBorder="1"/>
    <xf numFmtId="2" fontId="53" fillId="0" borderId="108" xfId="2" applyNumberFormat="1" applyFont="1" applyBorder="1"/>
    <xf numFmtId="2" fontId="53" fillId="0" borderId="119" xfId="2" applyNumberFormat="1" applyFont="1" applyBorder="1"/>
    <xf numFmtId="0" fontId="55" fillId="0" borderId="23" xfId="0" applyFont="1" applyBorder="1"/>
    <xf numFmtId="2" fontId="54" fillId="0" borderId="50" xfId="0" applyNumberFormat="1" applyFont="1" applyBorder="1" applyAlignment="1">
      <alignment horizontal="left"/>
    </xf>
    <xf numFmtId="2" fontId="53" fillId="0" borderId="97" xfId="2" applyNumberFormat="1" applyFont="1" applyBorder="1"/>
    <xf numFmtId="2" fontId="53" fillId="0" borderId="34" xfId="2" applyNumberFormat="1" applyFont="1" applyBorder="1"/>
    <xf numFmtId="2" fontId="53" fillId="0" borderId="74" xfId="2" applyNumberFormat="1" applyFont="1" applyBorder="1"/>
    <xf numFmtId="2" fontId="51" fillId="0" borderId="120" xfId="0" applyNumberFormat="1" applyFont="1" applyBorder="1" applyAlignment="1">
      <alignment horizontal="left"/>
    </xf>
    <xf numFmtId="2" fontId="51" fillId="0" borderId="121" xfId="0" applyNumberFormat="1" applyFont="1" applyBorder="1" applyAlignment="1">
      <alignment horizontal="left"/>
    </xf>
    <xf numFmtId="2" fontId="51" fillId="0" borderId="122" xfId="0" applyNumberFormat="1" applyFont="1" applyBorder="1"/>
    <xf numFmtId="2" fontId="53" fillId="0" borderId="123" xfId="2" applyNumberFormat="1" applyFont="1" applyBorder="1"/>
    <xf numFmtId="2" fontId="53" fillId="0" borderId="124" xfId="2" applyNumberFormat="1" applyFont="1" applyBorder="1"/>
    <xf numFmtId="2" fontId="53" fillId="0" borderId="125" xfId="2" applyNumberFormat="1" applyFont="1" applyBorder="1"/>
    <xf numFmtId="2" fontId="53" fillId="0" borderId="126" xfId="2" applyNumberFormat="1" applyFont="1" applyBorder="1"/>
    <xf numFmtId="2" fontId="53" fillId="0" borderId="122" xfId="2" applyNumberFormat="1" applyFont="1" applyBorder="1"/>
    <xf numFmtId="2" fontId="51" fillId="0" borderId="52" xfId="0" applyNumberFormat="1" applyFont="1" applyBorder="1" applyAlignment="1">
      <alignment horizontal="left"/>
    </xf>
    <xf numFmtId="2" fontId="51" fillId="0" borderId="114" xfId="0" applyNumberFormat="1" applyFont="1" applyBorder="1" applyAlignment="1">
      <alignment horizontal="left"/>
    </xf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9" borderId="103" xfId="0" applyNumberFormat="1" applyFont="1" applyFill="1" applyBorder="1" applyAlignment="1">
      <alignment horizontal="center"/>
    </xf>
    <xf numFmtId="14" fontId="57" fillId="2" borderId="116" xfId="0" applyNumberFormat="1" applyFont="1" applyFill="1" applyBorder="1" applyAlignment="1">
      <alignment horizontal="center"/>
    </xf>
    <xf numFmtId="0" fontId="58" fillId="0" borderId="112" xfId="0" applyFont="1" applyBorder="1"/>
    <xf numFmtId="2" fontId="58" fillId="2" borderId="14" xfId="0" applyNumberFormat="1" applyFont="1" applyFill="1" applyBorder="1" applyAlignment="1">
      <alignment horizontal="right"/>
    </xf>
    <xf numFmtId="164" fontId="59" fillId="0" borderId="14" xfId="0" applyNumberFormat="1" applyFont="1" applyBorder="1" applyAlignment="1">
      <alignment horizontal="right"/>
    </xf>
    <xf numFmtId="0" fontId="58" fillId="0" borderId="113" xfId="0" applyFont="1" applyBorder="1"/>
    <xf numFmtId="2" fontId="57" fillId="9" borderId="57" xfId="0" applyNumberFormat="1" applyFont="1" applyFill="1" applyBorder="1" applyAlignment="1">
      <alignment horizontal="right"/>
    </xf>
    <xf numFmtId="2" fontId="58" fillId="2" borderId="16" xfId="0" applyNumberFormat="1" applyFont="1" applyFill="1" applyBorder="1" applyAlignment="1">
      <alignment horizontal="right"/>
    </xf>
    <xf numFmtId="2" fontId="60" fillId="2" borderId="16" xfId="0" applyNumberFormat="1" applyFont="1" applyFill="1" applyBorder="1" applyAlignment="1">
      <alignment horizontal="right"/>
    </xf>
    <xf numFmtId="0" fontId="57" fillId="0" borderId="28" xfId="0" applyFont="1" applyBorder="1" applyAlignment="1">
      <alignment horizontal="center" vertical="center"/>
    </xf>
    <xf numFmtId="0" fontId="58" fillId="0" borderId="110" xfId="0" applyFont="1" applyBorder="1"/>
    <xf numFmtId="0" fontId="58" fillId="0" borderId="128" xfId="0" applyFont="1" applyBorder="1"/>
    <xf numFmtId="2" fontId="57" fillId="9" borderId="103" xfId="0" applyNumberFormat="1" applyFont="1" applyFill="1" applyBorder="1" applyAlignment="1">
      <alignment horizontal="right"/>
    </xf>
    <xf numFmtId="2" fontId="58" fillId="2" borderId="130" xfId="0" applyNumberFormat="1" applyFont="1" applyFill="1" applyBorder="1" applyAlignment="1">
      <alignment horizontal="right"/>
    </xf>
    <xf numFmtId="0" fontId="0" fillId="8" borderId="0" xfId="0" applyFill="1"/>
    <xf numFmtId="0" fontId="0" fillId="4" borderId="0" xfId="0" applyFill="1"/>
    <xf numFmtId="0" fontId="66" fillId="0" borderId="10" xfId="3" applyFont="1" applyBorder="1"/>
    <xf numFmtId="0" fontId="66" fillId="0" borderId="11" xfId="3" applyFont="1" applyBorder="1"/>
    <xf numFmtId="0" fontId="66" fillId="0" borderId="21" xfId="3" applyFont="1" applyBorder="1" applyAlignment="1">
      <alignment horizontal="centerContinuous"/>
    </xf>
    <xf numFmtId="0" fontId="17" fillId="0" borderId="20" xfId="0" applyFont="1" applyBorder="1" applyAlignment="1">
      <alignment horizontal="centerContinuous"/>
    </xf>
    <xf numFmtId="0" fontId="67" fillId="0" borderId="19" xfId="3" applyFont="1" applyBorder="1" applyAlignment="1">
      <alignment horizontal="centerContinuous"/>
    </xf>
    <xf numFmtId="0" fontId="67" fillId="0" borderId="21" xfId="3" applyFont="1" applyBorder="1" applyAlignment="1">
      <alignment horizontal="centerContinuous"/>
    </xf>
    <xf numFmtId="0" fontId="68" fillId="0" borderId="21" xfId="0" applyFont="1" applyBorder="1" applyAlignment="1">
      <alignment horizontal="centerContinuous"/>
    </xf>
    <xf numFmtId="0" fontId="68" fillId="0" borderId="22" xfId="0" applyFont="1" applyBorder="1"/>
    <xf numFmtId="165" fontId="66" fillId="0" borderId="23" xfId="3" applyNumberFormat="1" applyFont="1" applyBorder="1" applyAlignment="1">
      <alignment horizontal="center" vertical="top"/>
    </xf>
    <xf numFmtId="165" fontId="66" fillId="0" borderId="24" xfId="3" applyNumberFormat="1" applyFont="1" applyBorder="1" applyAlignment="1">
      <alignment horizontal="center" vertical="top"/>
    </xf>
    <xf numFmtId="14" fontId="69" fillId="0" borderId="55" xfId="3" applyNumberFormat="1" applyFont="1" applyBorder="1" applyAlignment="1">
      <alignment horizontal="centerContinuous" vertical="center"/>
    </xf>
    <xf numFmtId="14" fontId="69" fillId="0" borderId="25" xfId="3" applyNumberFormat="1" applyFont="1" applyBorder="1" applyAlignment="1">
      <alignment horizontal="centerContinuous" vertical="center"/>
    </xf>
    <xf numFmtId="14" fontId="69" fillId="0" borderId="26" xfId="3" applyNumberFormat="1" applyFont="1" applyBorder="1" applyAlignment="1">
      <alignment horizontal="centerContinuous" vertical="center"/>
    </xf>
    <xf numFmtId="165" fontId="17" fillId="0" borderId="56" xfId="0" applyNumberFormat="1" applyFont="1" applyBorder="1" applyAlignment="1">
      <alignment horizontal="centerContinuous"/>
    </xf>
    <xf numFmtId="165" fontId="70" fillId="0" borderId="25" xfId="3" applyNumberFormat="1" applyFont="1" applyBorder="1" applyAlignment="1">
      <alignment horizontal="centerContinuous" vertical="center" wrapText="1"/>
    </xf>
    <xf numFmtId="165" fontId="68" fillId="0" borderId="26" xfId="0" applyNumberFormat="1" applyFont="1" applyBorder="1" applyAlignment="1">
      <alignment horizontal="centerContinuous"/>
    </xf>
    <xf numFmtId="165" fontId="70" fillId="0" borderId="26" xfId="3" applyNumberFormat="1" applyFont="1" applyBorder="1" applyAlignment="1">
      <alignment horizontal="centerContinuous" vertical="center"/>
    </xf>
    <xf numFmtId="165" fontId="68" fillId="0" borderId="14" xfId="0" applyNumberFormat="1" applyFont="1" applyBorder="1" applyAlignment="1">
      <alignment horizontal="centerContinuous"/>
    </xf>
    <xf numFmtId="0" fontId="66" fillId="0" borderId="27" xfId="3" applyFont="1" applyBorder="1" applyAlignment="1">
      <alignment vertical="top"/>
    </xf>
    <xf numFmtId="0" fontId="66" fillId="0" borderId="28" xfId="3" applyFont="1" applyBorder="1" applyAlignment="1">
      <alignment vertical="top"/>
    </xf>
    <xf numFmtId="0" fontId="69" fillId="0" borderId="57" xfId="3" applyFont="1" applyBorder="1" applyAlignment="1">
      <alignment horizontal="center" vertical="center" wrapText="1"/>
    </xf>
    <xf numFmtId="0" fontId="71" fillId="0" borderId="15" xfId="0" applyFont="1" applyBorder="1" applyAlignment="1">
      <alignment horizontal="center"/>
    </xf>
    <xf numFmtId="0" fontId="69" fillId="0" borderId="15" xfId="3" applyFont="1" applyBorder="1" applyAlignment="1">
      <alignment horizontal="center" vertical="center" wrapText="1"/>
    </xf>
    <xf numFmtId="0" fontId="71" fillId="0" borderId="58" xfId="0" applyFont="1" applyBorder="1" applyAlignment="1">
      <alignment horizontal="center"/>
    </xf>
    <xf numFmtId="0" fontId="70" fillId="0" borderId="29" xfId="3" applyFont="1" applyBorder="1" applyAlignment="1">
      <alignment horizontal="center" vertical="center" wrapText="1"/>
    </xf>
    <xf numFmtId="0" fontId="68" fillId="0" borderId="15" xfId="0" applyFont="1" applyBorder="1" applyAlignment="1">
      <alignment horizontal="center"/>
    </xf>
    <xf numFmtId="0" fontId="70" fillId="0" borderId="15" xfId="3" applyFont="1" applyBorder="1" applyAlignment="1">
      <alignment horizontal="center" vertical="center" wrapText="1"/>
    </xf>
    <xf numFmtId="0" fontId="68" fillId="0" borderId="16" xfId="0" applyFont="1" applyBorder="1" applyAlignment="1">
      <alignment horizontal="center"/>
    </xf>
    <xf numFmtId="0" fontId="69" fillId="0" borderId="10" xfId="3" applyFont="1" applyBorder="1" applyAlignment="1">
      <alignment horizontal="center" vertical="top"/>
    </xf>
    <xf numFmtId="0" fontId="69" fillId="0" borderId="11" xfId="3" applyFont="1" applyBorder="1" applyAlignment="1">
      <alignment horizontal="center" vertical="top"/>
    </xf>
    <xf numFmtId="0" fontId="69" fillId="0" borderId="59" xfId="3" applyFont="1" applyBorder="1" applyAlignment="1">
      <alignment horizontal="center" vertical="top"/>
    </xf>
    <xf numFmtId="0" fontId="69" fillId="0" borderId="31" xfId="3" applyFont="1" applyBorder="1" applyAlignment="1">
      <alignment horizontal="center" vertical="top"/>
    </xf>
    <xf numFmtId="0" fontId="69" fillId="0" borderId="60" xfId="3" applyFont="1" applyBorder="1" applyAlignment="1">
      <alignment horizontal="center" vertical="top"/>
    </xf>
    <xf numFmtId="0" fontId="70" fillId="0" borderId="30" xfId="3" applyFont="1" applyBorder="1" applyAlignment="1">
      <alignment horizontal="center" vertical="top"/>
    </xf>
    <xf numFmtId="0" fontId="70" fillId="0" borderId="31" xfId="3" applyFont="1" applyBorder="1" applyAlignment="1">
      <alignment horizontal="center" vertical="top"/>
    </xf>
    <xf numFmtId="0" fontId="70" fillId="0" borderId="32" xfId="3" applyFont="1" applyBorder="1" applyAlignment="1">
      <alignment horizontal="center" vertical="top"/>
    </xf>
    <xf numFmtId="0" fontId="72" fillId="0" borderId="1" xfId="3" applyFont="1" applyBorder="1"/>
    <xf numFmtId="0" fontId="73" fillId="0" borderId="61" xfId="3" applyFont="1" applyBorder="1" applyAlignment="1">
      <alignment horizontal="left" vertical="top"/>
    </xf>
    <xf numFmtId="2" fontId="69" fillId="0" borderId="2" xfId="3" applyNumberFormat="1" applyFont="1" applyBorder="1" applyAlignment="1">
      <alignment horizontal="center" vertical="top"/>
    </xf>
    <xf numFmtId="164" fontId="70" fillId="0" borderId="1" xfId="3" applyNumberFormat="1" applyFont="1" applyBorder="1" applyAlignment="1">
      <alignment horizontal="center" vertical="top"/>
    </xf>
    <xf numFmtId="164" fontId="70" fillId="0" borderId="2" xfId="3" applyNumberFormat="1" applyFont="1" applyBorder="1" applyAlignment="1">
      <alignment horizontal="center" vertical="top"/>
    </xf>
    <xf numFmtId="164" fontId="70" fillId="0" borderId="33" xfId="3" applyNumberFormat="1" applyFont="1" applyBorder="1" applyAlignment="1">
      <alignment horizontal="center" vertical="top"/>
    </xf>
    <xf numFmtId="0" fontId="17" fillId="0" borderId="51" xfId="0" applyFont="1" applyBorder="1"/>
    <xf numFmtId="0" fontId="73" fillId="0" borderId="40" xfId="3" applyFont="1" applyBorder="1" applyAlignment="1">
      <alignment horizontal="left" vertical="top"/>
    </xf>
    <xf numFmtId="2" fontId="73" fillId="0" borderId="62" xfId="3" applyNumberFormat="1" applyFont="1" applyBorder="1" applyAlignment="1">
      <alignment horizontal="right" vertical="top"/>
    </xf>
    <xf numFmtId="2" fontId="73" fillId="0" borderId="36" xfId="3" applyNumberFormat="1" applyFont="1" applyBorder="1" applyAlignment="1">
      <alignment horizontal="right" vertical="top"/>
    </xf>
    <xf numFmtId="2" fontId="73" fillId="0" borderId="35" xfId="3" applyNumberFormat="1" applyFont="1" applyBorder="1" applyAlignment="1">
      <alignment horizontal="right" vertical="top"/>
    </xf>
    <xf numFmtId="2" fontId="73" fillId="0" borderId="63" xfId="3" applyNumberFormat="1" applyFont="1" applyBorder="1" applyAlignment="1">
      <alignment horizontal="right" vertical="top"/>
    </xf>
    <xf numFmtId="164" fontId="70" fillId="0" borderId="49" xfId="3" applyNumberFormat="1" applyFont="1" applyBorder="1" applyAlignment="1">
      <alignment horizontal="right" vertical="top"/>
    </xf>
    <xf numFmtId="164" fontId="70" fillId="0" borderId="36" xfId="3" applyNumberFormat="1" applyFont="1" applyBorder="1" applyAlignment="1">
      <alignment horizontal="right" vertical="top"/>
    </xf>
    <xf numFmtId="164" fontId="70" fillId="0" borderId="35" xfId="3" applyNumberFormat="1" applyFont="1" applyBorder="1" applyAlignment="1">
      <alignment horizontal="right" vertical="top"/>
    </xf>
    <xf numFmtId="164" fontId="70" fillId="0" borderId="37" xfId="3" applyNumberFormat="1" applyFont="1" applyBorder="1" applyAlignment="1">
      <alignment horizontal="right" vertical="top"/>
    </xf>
    <xf numFmtId="0" fontId="17" fillId="0" borderId="64" xfId="0" applyFont="1" applyBorder="1"/>
    <xf numFmtId="0" fontId="73" fillId="0" borderId="2" xfId="3" applyFont="1" applyBorder="1" applyAlignment="1">
      <alignment horizontal="left" vertical="top"/>
    </xf>
    <xf numFmtId="0" fontId="72" fillId="0" borderId="73" xfId="3" applyFont="1" applyBorder="1" applyAlignment="1">
      <alignment horizontal="right"/>
    </xf>
    <xf numFmtId="0" fontId="73" fillId="0" borderId="51" xfId="3" applyFont="1" applyBorder="1"/>
    <xf numFmtId="2" fontId="73" fillId="0" borderId="134" xfId="3" applyNumberFormat="1" applyFont="1" applyBorder="1" applyAlignment="1">
      <alignment vertical="top"/>
    </xf>
    <xf numFmtId="0" fontId="73" fillId="0" borderId="135" xfId="3" applyFont="1" applyBorder="1"/>
    <xf numFmtId="164" fontId="70" fillId="0" borderId="52" xfId="3" applyNumberFormat="1" applyFont="1" applyBorder="1" applyAlignment="1">
      <alignment horizontal="right" vertical="top"/>
    </xf>
    <xf numFmtId="164" fontId="70" fillId="0" borderId="131" xfId="3" applyNumberFormat="1" applyFont="1" applyBorder="1" applyAlignment="1">
      <alignment horizontal="right" vertical="top"/>
    </xf>
    <xf numFmtId="164" fontId="70" fillId="0" borderId="132" xfId="3" applyNumberFormat="1" applyFont="1" applyBorder="1" applyAlignment="1">
      <alignment horizontal="right" vertical="top"/>
    </xf>
    <xf numFmtId="164" fontId="70" fillId="0" borderId="133" xfId="3" applyNumberFormat="1" applyFont="1" applyBorder="1" applyAlignment="1">
      <alignment horizontal="right" vertical="top"/>
    </xf>
    <xf numFmtId="0" fontId="74" fillId="0" borderId="0" xfId="0" applyFont="1"/>
    <xf numFmtId="0" fontId="75" fillId="0" borderId="0" xfId="0" applyFont="1" applyAlignment="1">
      <alignment vertical="center"/>
    </xf>
    <xf numFmtId="0" fontId="76" fillId="0" borderId="0" xfId="0" applyFont="1"/>
    <xf numFmtId="0" fontId="77" fillId="0" borderId="0" xfId="0" applyFont="1"/>
    <xf numFmtId="2" fontId="73" fillId="0" borderId="40" xfId="3" applyNumberFormat="1" applyFont="1" applyBorder="1" applyAlignment="1">
      <alignment vertical="top"/>
    </xf>
    <xf numFmtId="2" fontId="73" fillId="0" borderId="42" xfId="3" applyNumberFormat="1" applyFont="1" applyBorder="1" applyAlignment="1">
      <alignment horizontal="right" vertical="top"/>
    </xf>
    <xf numFmtId="2" fontId="73" fillId="0" borderId="66" xfId="3" applyNumberFormat="1" applyFont="1" applyBorder="1" applyAlignment="1">
      <alignment horizontal="right" vertical="top"/>
    </xf>
    <xf numFmtId="2" fontId="73" fillId="0" borderId="65" xfId="3" applyNumberFormat="1" applyFont="1" applyBorder="1" applyAlignment="1">
      <alignment horizontal="right" vertical="top"/>
    </xf>
    <xf numFmtId="2" fontId="73" fillId="0" borderId="41" xfId="3" applyNumberFormat="1" applyFont="1" applyBorder="1" applyAlignment="1">
      <alignment horizontal="right" vertical="top"/>
    </xf>
    <xf numFmtId="164" fontId="70" fillId="0" borderId="136" xfId="3" applyNumberFormat="1" applyFont="1" applyBorder="1" applyAlignment="1">
      <alignment horizontal="right" vertical="top"/>
    </xf>
    <xf numFmtId="164" fontId="70" fillId="0" borderId="66" xfId="3" applyNumberFormat="1" applyFont="1" applyBorder="1" applyAlignment="1">
      <alignment horizontal="right" vertical="top"/>
    </xf>
    <xf numFmtId="164" fontId="70" fillId="0" borderId="65" xfId="3" applyNumberFormat="1" applyFont="1" applyBorder="1" applyAlignment="1">
      <alignment horizontal="right" vertical="top"/>
    </xf>
    <xf numFmtId="164" fontId="70" fillId="0" borderId="43" xfId="3" applyNumberFormat="1" applyFont="1" applyBorder="1" applyAlignment="1">
      <alignment horizontal="right" vertical="top"/>
    </xf>
    <xf numFmtId="2" fontId="73" fillId="0" borderId="28" xfId="3" applyNumberFormat="1" applyFont="1" applyBorder="1" applyAlignment="1">
      <alignment vertical="top"/>
    </xf>
    <xf numFmtId="2" fontId="73" fillId="0" borderId="115" xfId="3" applyNumberFormat="1" applyFont="1" applyBorder="1" applyAlignment="1">
      <alignment horizontal="right" vertical="top"/>
    </xf>
    <xf numFmtId="2" fontId="73" fillId="0" borderId="131" xfId="3" applyNumberFormat="1" applyFont="1" applyBorder="1" applyAlignment="1">
      <alignment horizontal="right" vertical="top"/>
    </xf>
    <xf numFmtId="2" fontId="73" fillId="0" borderId="132" xfId="3" applyNumberFormat="1" applyFont="1" applyBorder="1" applyAlignment="1">
      <alignment horizontal="right" vertical="top"/>
    </xf>
    <xf numFmtId="2" fontId="73" fillId="0" borderId="137" xfId="3" applyNumberFormat="1" applyFont="1" applyBorder="1" applyAlignment="1">
      <alignment horizontal="right" vertical="top"/>
    </xf>
    <xf numFmtId="2" fontId="51" fillId="0" borderId="135" xfId="0" applyNumberFormat="1" applyFont="1" applyBorder="1" applyAlignment="1">
      <alignment horizontal="left"/>
    </xf>
    <xf numFmtId="2" fontId="51" fillId="0" borderId="45" xfId="0" applyNumberFormat="1" applyFont="1" applyBorder="1" applyAlignment="1">
      <alignment horizontal="left"/>
    </xf>
    <xf numFmtId="2" fontId="0" fillId="0" borderId="0" xfId="0" applyNumberFormat="1"/>
    <xf numFmtId="0" fontId="78" fillId="0" borderId="0" xfId="0" applyFont="1" applyFill="1" applyBorder="1" applyAlignment="1">
      <alignment horizontal="left"/>
    </xf>
    <xf numFmtId="0" fontId="49" fillId="0" borderId="0" xfId="0" applyFont="1"/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6" fillId="0" borderId="19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2" fontId="52" fillId="0" borderId="138" xfId="2" applyNumberFormat="1" applyFont="1" applyBorder="1" applyAlignment="1">
      <alignment horizontal="center"/>
    </xf>
    <xf numFmtId="0" fontId="61" fillId="0" borderId="0" xfId="0" applyFont="1" applyFill="1" applyBorder="1" applyAlignment="1">
      <alignment horizontal="left"/>
    </xf>
    <xf numFmtId="0" fontId="62" fillId="0" borderId="0" xfId="0" applyFont="1" applyFill="1" applyBorder="1" applyAlignment="1"/>
    <xf numFmtId="0" fontId="64" fillId="0" borderId="0" xfId="0" applyFont="1" applyFill="1" applyBorder="1" applyAlignment="1"/>
    <xf numFmtId="0" fontId="56" fillId="8" borderId="0" xfId="0" applyFont="1" applyFill="1" applyBorder="1" applyAlignment="1"/>
    <xf numFmtId="0" fontId="0" fillId="8" borderId="0" xfId="0" applyFill="1" applyBorder="1"/>
    <xf numFmtId="0" fontId="56" fillId="4" borderId="0" xfId="0" applyFont="1" applyFill="1" applyBorder="1" applyAlignment="1"/>
    <xf numFmtId="2" fontId="57" fillId="9" borderId="55" xfId="0" quotePrefix="1" applyNumberFormat="1" applyFont="1" applyFill="1" applyBorder="1" applyAlignment="1"/>
    <xf numFmtId="164" fontId="59" fillId="0" borderId="16" xfId="0" applyNumberFormat="1" applyFont="1" applyBorder="1" applyAlignment="1"/>
    <xf numFmtId="2" fontId="57" fillId="9" borderId="57" xfId="0" applyNumberFormat="1" applyFont="1" applyFill="1" applyBorder="1" applyAlignment="1"/>
    <xf numFmtId="2" fontId="58" fillId="2" borderId="16" xfId="0" applyNumberFormat="1" applyFont="1" applyFill="1" applyBorder="1" applyAlignment="1"/>
    <xf numFmtId="2" fontId="57" fillId="9" borderId="55" xfId="0" applyNumberFormat="1" applyFont="1" applyFill="1" applyBorder="1" applyAlignment="1"/>
    <xf numFmtId="2" fontId="58" fillId="2" borderId="14" xfId="0" applyNumberFormat="1" applyFont="1" applyFill="1" applyBorder="1" applyAlignment="1"/>
    <xf numFmtId="164" fontId="59" fillId="0" borderId="14" xfId="0" applyNumberFormat="1" applyFont="1" applyBorder="1" applyAlignment="1"/>
    <xf numFmtId="2" fontId="57" fillId="9" borderId="5" xfId="0" applyNumberFormat="1" applyFont="1" applyFill="1" applyBorder="1" applyAlignment="1"/>
    <xf numFmtId="2" fontId="58" fillId="2" borderId="111" xfId="0" applyNumberFormat="1" applyFont="1" applyFill="1" applyBorder="1" applyAlignment="1"/>
    <xf numFmtId="164" fontId="59" fillId="0" borderId="111" xfId="0" applyNumberFormat="1" applyFont="1" applyBorder="1" applyAlignment="1"/>
    <xf numFmtId="2" fontId="65" fillId="9" borderId="5" xfId="0" applyNumberFormat="1" applyFont="1" applyFill="1" applyBorder="1" applyAlignment="1"/>
    <xf numFmtId="164" fontId="59" fillId="0" borderId="130" xfId="0" applyNumberFormat="1" applyFont="1" applyBorder="1" applyAlignment="1"/>
    <xf numFmtId="164" fontId="59" fillId="0" borderId="16" xfId="0" applyNumberFormat="1" applyFont="1" applyBorder="1" applyAlignment="1">
      <alignment horizontal="right"/>
    </xf>
    <xf numFmtId="2" fontId="57" fillId="9" borderId="103" xfId="0" applyNumberFormat="1" applyFont="1" applyFill="1" applyBorder="1" applyAlignment="1"/>
    <xf numFmtId="0" fontId="43" fillId="6" borderId="11" xfId="0" applyFont="1" applyFill="1" applyBorder="1" applyAlignment="1">
      <alignment horizontal="center" vertical="center"/>
    </xf>
    <xf numFmtId="0" fontId="43" fillId="6" borderId="24" xfId="0" applyFont="1" applyFill="1" applyBorder="1" applyAlignment="1">
      <alignment horizontal="center" vertical="center"/>
    </xf>
    <xf numFmtId="0" fontId="43" fillId="6" borderId="110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0" fontId="43" fillId="7" borderId="33" xfId="0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/>
    </xf>
    <xf numFmtId="0" fontId="43" fillId="6" borderId="19" xfId="0" applyFont="1" applyFill="1" applyBorder="1" applyAlignment="1">
      <alignment horizontal="center"/>
    </xf>
    <xf numFmtId="0" fontId="43" fillId="6" borderId="22" xfId="0" applyFont="1" applyFill="1" applyBorder="1" applyAlignment="1">
      <alignment horizontal="center"/>
    </xf>
    <xf numFmtId="0" fontId="43" fillId="6" borderId="12" xfId="0" applyFont="1" applyFill="1" applyBorder="1" applyAlignment="1">
      <alignment horizontal="center" wrapText="1"/>
    </xf>
    <xf numFmtId="0" fontId="43" fillId="6" borderId="6" xfId="0" applyFont="1" applyFill="1" applyBorder="1" applyAlignment="1">
      <alignment horizontal="center" wrapText="1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6" fillId="0" borderId="19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17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center"/>
    </xf>
    <xf numFmtId="0" fontId="57" fillId="0" borderId="109" xfId="0" applyFont="1" applyBorder="1" applyAlignment="1">
      <alignment horizontal="center"/>
    </xf>
    <xf numFmtId="0" fontId="57" fillId="0" borderId="21" xfId="0" applyFont="1" applyBorder="1" applyAlignment="1">
      <alignment horizontal="center"/>
    </xf>
    <xf numFmtId="0" fontId="57" fillId="0" borderId="0" xfId="0" applyFont="1" applyBorder="1" applyAlignment="1">
      <alignment horizontal="center" vertical="center" wrapText="1"/>
    </xf>
    <xf numFmtId="0" fontId="56" fillId="0" borderId="0" xfId="0" applyFont="1" applyBorder="1" applyAlignment="1">
      <alignment horizontal="left"/>
    </xf>
    <xf numFmtId="164" fontId="59" fillId="0" borderId="0" xfId="0" applyNumberFormat="1" applyFont="1" applyBorder="1" applyAlignment="1"/>
  </cellXfs>
  <cellStyles count="8">
    <cellStyle name="Hiperłącze" xfId="1" builtinId="8"/>
    <cellStyle name="Normal_WK" xfId="2" xr:uid="{00000000-0005-0000-0000-000001000000}"/>
    <cellStyle name="Normalny" xfId="0" builtinId="0"/>
    <cellStyle name="Normalny 2" xfId="6" xr:uid="{00000000-0005-0000-0000-000003000000}"/>
    <cellStyle name="Normalny 3 3" xfId="5" xr:uid="{00000000-0005-0000-0000-000004000000}"/>
    <cellStyle name="Normalny_DROB41_0" xfId="7" xr:uid="{00000000-0005-0000-0000-000005000000}"/>
    <cellStyle name="Normalny_MatrycaKRAJ" xfId="4" xr:uid="{00000000-0005-0000-0000-000006000000}"/>
    <cellStyle name="Normalny_tabela (2)" xfId="3" xr:uid="{00000000-0005-0000-0000-000007000000}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13.02.2022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2.0099999999999998</c:v>
                </c:pt>
                <c:pt idx="1">
                  <c:v>2.48</c:v>
                </c:pt>
                <c:pt idx="2">
                  <c:v>2.2400000000000002</c:v>
                </c:pt>
                <c:pt idx="3">
                  <c:v>1.8</c:v>
                </c:pt>
                <c:pt idx="4">
                  <c:v>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06.02.2022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2.0546700000000002</c:v>
                </c:pt>
                <c:pt idx="1">
                  <c:v>2.4748700000000001</c:v>
                </c:pt>
                <c:pt idx="2">
                  <c:v>2.1422300000000001</c:v>
                </c:pt>
                <c:pt idx="3">
                  <c:v>1.7857099999999999</c:v>
                </c:pt>
                <c:pt idx="4">
                  <c:v>1.87042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13.02.2022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1.74</c:v>
                </c:pt>
                <c:pt idx="1">
                  <c:v>13.53</c:v>
                </c:pt>
                <c:pt idx="2">
                  <c:v>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06.02.2022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1.8200399999999999</c:v>
                </c:pt>
                <c:pt idx="1">
                  <c:v>6.7828099999999996</c:v>
                </c:pt>
                <c:pt idx="2">
                  <c:v>1.8159399999999999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06.02.2022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0.00</c:formatCode>
                <c:ptCount val="3"/>
                <c:pt idx="0">
                  <c:v>8.76</c:v>
                </c:pt>
                <c:pt idx="1">
                  <c:v>6.31</c:v>
                </c:pt>
                <c:pt idx="2">
                  <c:v>15.99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06.02.2022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0">
                  <c:v>7.9242600000000003</c:v>
                </c:pt>
                <c:pt idx="1">
                  <c:v>6.7828099999999996</c:v>
                </c:pt>
                <c:pt idx="2">
                  <c:v>15.659039999999999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Q36"/>
  <sheetViews>
    <sheetView showGridLines="0" workbookViewId="0">
      <selection activeCell="I15" sqref="I15"/>
    </sheetView>
  </sheetViews>
  <sheetFormatPr defaultRowHeight="12.75" x14ac:dyDescent="0.2"/>
  <cols>
    <col min="1" max="1" width="9.140625" style="24"/>
    <col min="2" max="2" width="18.28515625" style="24" customWidth="1"/>
    <col min="3" max="3" width="16.5703125" style="24" customWidth="1"/>
    <col min="4" max="4" width="11" style="24" customWidth="1"/>
    <col min="5" max="5" width="9.7109375" style="24" customWidth="1"/>
    <col min="6" max="9" width="9.140625" style="24"/>
    <col min="10" max="10" width="6.140625" style="24" customWidth="1"/>
    <col min="11" max="11" width="18.42578125" style="24" customWidth="1"/>
    <col min="12" max="14" width="9.140625" style="24"/>
    <col min="15" max="15" width="10.85546875" style="24" customWidth="1"/>
    <col min="16" max="16384" width="9.140625" style="24"/>
  </cols>
  <sheetData>
    <row r="1" spans="1:16" ht="18" customHeight="1" x14ac:dyDescent="0.2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8" customHeight="1" x14ac:dyDescent="0.25">
      <c r="B2" s="32" t="s">
        <v>0</v>
      </c>
      <c r="C2" s="32"/>
      <c r="D2" s="32"/>
      <c r="E2" s="32"/>
      <c r="F2" s="45"/>
      <c r="G2" s="42"/>
      <c r="H2" s="29"/>
      <c r="I2" s="29"/>
      <c r="J2" s="29"/>
      <c r="K2" s="29"/>
      <c r="L2" s="29"/>
      <c r="M2" s="29"/>
      <c r="N2" s="29"/>
      <c r="O2" s="29"/>
      <c r="P2" s="29"/>
    </row>
    <row r="3" spans="1:16" ht="18" customHeight="1" x14ac:dyDescent="0.25">
      <c r="B3" s="35" t="s">
        <v>241</v>
      </c>
      <c r="C3" s="33"/>
      <c r="D3" s="33"/>
      <c r="E3" s="33"/>
      <c r="F3" s="42"/>
      <c r="G3" s="42"/>
      <c r="H3" s="29"/>
      <c r="I3" s="29"/>
      <c r="J3" s="29"/>
      <c r="K3" s="29"/>
      <c r="L3" s="29"/>
      <c r="M3" s="29"/>
      <c r="N3" s="29"/>
      <c r="O3" s="29"/>
      <c r="P3" s="29"/>
    </row>
    <row r="4" spans="1:16" ht="18" customHeight="1" x14ac:dyDescent="0.25">
      <c r="B4" s="34" t="s">
        <v>269</v>
      </c>
      <c r="C4" s="33"/>
      <c r="D4" s="33"/>
      <c r="E4" s="33"/>
      <c r="F4" s="42"/>
      <c r="G4" s="42"/>
      <c r="H4" s="29"/>
      <c r="I4" s="29"/>
      <c r="J4" s="29"/>
      <c r="K4" s="29"/>
      <c r="L4" s="29"/>
      <c r="M4" s="29"/>
      <c r="N4" s="29"/>
      <c r="O4" s="29"/>
      <c r="P4" s="29"/>
    </row>
    <row r="5" spans="1:16" s="39" customFormat="1" ht="18" customHeight="1" x14ac:dyDescent="0.25">
      <c r="B5" s="40"/>
      <c r="C5" s="41"/>
      <c r="D5" s="41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5" customHeight="1" x14ac:dyDescent="0.2">
      <c r="B6" s="30" t="s">
        <v>1</v>
      </c>
      <c r="C6" s="29"/>
      <c r="D6" s="29"/>
      <c r="E6" s="29"/>
      <c r="F6" s="29"/>
      <c r="G6" s="29"/>
      <c r="H6" s="37"/>
      <c r="I6" s="38"/>
      <c r="J6" s="38"/>
      <c r="K6" s="38"/>
      <c r="L6"/>
      <c r="M6"/>
      <c r="N6"/>
      <c r="O6"/>
      <c r="P6"/>
    </row>
    <row r="7" spans="1:16" ht="15" customHeight="1" x14ac:dyDescent="0.2">
      <c r="B7" s="29" t="s">
        <v>2</v>
      </c>
      <c r="C7" s="29"/>
      <c r="D7" s="29"/>
      <c r="E7" s="29"/>
      <c r="F7" s="29"/>
      <c r="G7" s="29"/>
      <c r="H7" s="38"/>
      <c r="I7" s="38"/>
      <c r="J7" s="38"/>
      <c r="K7" s="38"/>
      <c r="L7"/>
      <c r="M7"/>
      <c r="N7"/>
      <c r="O7"/>
      <c r="P7"/>
    </row>
    <row r="8" spans="1:16" s="316" customFormat="1" ht="37.5" customHeight="1" x14ac:dyDescent="0.4">
      <c r="B8" s="317"/>
      <c r="C8" s="318"/>
      <c r="D8" s="318"/>
      <c r="E8" s="318"/>
      <c r="F8" s="318"/>
      <c r="G8" s="318"/>
      <c r="H8" s="319"/>
      <c r="I8" s="319"/>
      <c r="J8" s="319"/>
      <c r="K8" s="319"/>
    </row>
    <row r="9" spans="1:16" s="316" customFormat="1" ht="18" customHeight="1" x14ac:dyDescent="0.4">
      <c r="B9" s="317"/>
      <c r="C9" s="318"/>
      <c r="D9" s="318"/>
      <c r="E9" s="318"/>
      <c r="F9" s="318"/>
      <c r="G9" s="318"/>
      <c r="H9" s="319"/>
      <c r="I9" s="319"/>
      <c r="J9" s="319"/>
      <c r="K9" s="319"/>
    </row>
    <row r="10" spans="1:16" ht="37.5" customHeight="1" x14ac:dyDescent="0.2">
      <c r="B10" s="48" t="s">
        <v>297</v>
      </c>
      <c r="C10" s="49"/>
      <c r="D10" s="48" t="s">
        <v>270</v>
      </c>
      <c r="E10" s="49"/>
      <c r="F10" s="49"/>
      <c r="G10" s="48"/>
      <c r="H10" s="49"/>
      <c r="I10" s="50"/>
      <c r="J10" s="51"/>
      <c r="K10" s="51"/>
      <c r="L10" s="48" t="s">
        <v>298</v>
      </c>
      <c r="M10" s="48"/>
      <c r="N10" s="49"/>
      <c r="O10" s="52"/>
      <c r="P10" s="42"/>
    </row>
    <row r="11" spans="1:16" ht="18" customHeight="1" x14ac:dyDescent="0.2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23.25" customHeight="1" x14ac:dyDescent="0.35">
      <c r="A12" s="1"/>
      <c r="B12" s="53" t="s">
        <v>271</v>
      </c>
      <c r="C12" s="54"/>
      <c r="D12" s="55" t="s">
        <v>309</v>
      </c>
      <c r="E12" s="54"/>
      <c r="F12" s="54"/>
      <c r="G12" s="53"/>
      <c r="H12" s="53"/>
      <c r="I12" s="53"/>
      <c r="J12" s="29"/>
      <c r="K12" s="29"/>
      <c r="L12" s="29"/>
      <c r="M12" s="29"/>
      <c r="N12" s="29"/>
      <c r="O12" s="29"/>
      <c r="P12" s="29"/>
    </row>
    <row r="13" spans="1:16" ht="18.75" x14ac:dyDescent="0.3">
      <c r="B13" s="43"/>
      <c r="C13" s="43"/>
      <c r="D13" s="43"/>
      <c r="E13" s="43"/>
      <c r="F13" s="43"/>
      <c r="G13" s="43"/>
      <c r="H13" s="42"/>
      <c r="I13" s="42"/>
      <c r="J13" s="42"/>
      <c r="K13" s="42"/>
      <c r="L13" s="29"/>
      <c r="M13" s="29"/>
      <c r="N13" s="29"/>
      <c r="O13" s="29"/>
      <c r="P13" s="29"/>
    </row>
    <row r="14" spans="1:16" ht="15" x14ac:dyDescent="0.25">
      <c r="B14" s="44"/>
      <c r="C14" s="42"/>
      <c r="D14" s="42"/>
      <c r="E14" s="42"/>
      <c r="F14" s="42"/>
      <c r="G14" s="42"/>
      <c r="H14" s="42"/>
      <c r="I14" s="45"/>
      <c r="J14" s="42"/>
      <c r="K14" s="42"/>
      <c r="L14" s="29"/>
      <c r="M14" s="29"/>
      <c r="N14" s="29"/>
      <c r="O14" s="29"/>
      <c r="P14" s="29"/>
    </row>
    <row r="15" spans="1:16" ht="22.5" customHeight="1" x14ac:dyDescent="0.25">
      <c r="B15" s="36" t="s">
        <v>275</v>
      </c>
      <c r="C15" s="42"/>
      <c r="D15" s="42"/>
      <c r="E15" s="42"/>
      <c r="F15" s="42"/>
      <c r="G15" s="42"/>
      <c r="H15" s="42"/>
      <c r="I15" s="42"/>
      <c r="J15" s="42"/>
      <c r="K15" s="42"/>
      <c r="L15" s="29"/>
      <c r="M15" s="29"/>
      <c r="N15" s="29"/>
      <c r="O15" s="29"/>
      <c r="P15" s="29"/>
    </row>
    <row r="16" spans="1:16" ht="15.75" x14ac:dyDescent="0.25">
      <c r="B16" s="36" t="s">
        <v>272</v>
      </c>
      <c r="C16" s="46"/>
      <c r="D16" s="44"/>
      <c r="E16" s="44"/>
      <c r="F16" s="44"/>
      <c r="G16" s="44"/>
      <c r="H16" s="42"/>
      <c r="I16" s="29"/>
      <c r="J16" s="29"/>
      <c r="K16" s="29"/>
      <c r="L16" s="29"/>
      <c r="M16" s="29"/>
      <c r="N16" s="29"/>
      <c r="O16" s="29"/>
      <c r="P16" s="29"/>
    </row>
    <row r="17" spans="1:17" ht="15.75" x14ac:dyDescent="0.25">
      <c r="B17" s="47" t="s">
        <v>278</v>
      </c>
      <c r="C17" s="46"/>
      <c r="D17" s="44"/>
      <c r="E17" s="44"/>
      <c r="F17" s="44"/>
      <c r="G17" s="44"/>
      <c r="H17" s="42"/>
      <c r="I17" s="29"/>
      <c r="J17" s="29"/>
      <c r="K17" s="29"/>
      <c r="L17" s="29"/>
      <c r="M17" s="29"/>
      <c r="N17" s="29"/>
      <c r="O17" s="29"/>
      <c r="P17" s="29"/>
    </row>
    <row r="18" spans="1:17" ht="15.75" x14ac:dyDescent="0.25">
      <c r="B18" s="36" t="s">
        <v>273</v>
      </c>
      <c r="C18" s="46"/>
      <c r="D18" s="44"/>
      <c r="E18" s="44"/>
      <c r="F18" s="44"/>
      <c r="G18" s="44"/>
      <c r="H18" s="42"/>
      <c r="I18" s="29"/>
      <c r="J18" s="29"/>
    </row>
    <row r="19" spans="1:17" ht="15.75" x14ac:dyDescent="0.25">
      <c r="B19" s="36" t="s">
        <v>274</v>
      </c>
      <c r="C19" s="46"/>
      <c r="D19" s="44"/>
      <c r="E19" s="44"/>
      <c r="F19" s="44"/>
      <c r="G19" s="44"/>
      <c r="H19" s="42"/>
      <c r="I19" s="29"/>
      <c r="J19" s="29"/>
    </row>
    <row r="20" spans="1:17" ht="15" x14ac:dyDescent="0.25">
      <c r="B20" s="36" t="s">
        <v>276</v>
      </c>
      <c r="C20" s="29"/>
      <c r="D20" s="29"/>
      <c r="E20" s="29"/>
      <c r="F20" s="29"/>
      <c r="G20" s="29"/>
      <c r="H20" s="29"/>
      <c r="I20" s="29"/>
      <c r="J20" s="29"/>
    </row>
    <row r="21" spans="1:17" x14ac:dyDescent="0.2">
      <c r="B21" s="29"/>
      <c r="C21" s="29"/>
      <c r="D21" s="29"/>
      <c r="E21" s="29"/>
      <c r="F21" s="29"/>
      <c r="G21" s="29"/>
      <c r="H21" s="29"/>
      <c r="I21" s="29"/>
      <c r="J21" s="29"/>
    </row>
    <row r="22" spans="1:17" ht="13.5" thickBot="1" x14ac:dyDescent="0.25">
      <c r="C22" s="29"/>
      <c r="D22" s="29"/>
      <c r="E22" s="29"/>
      <c r="F22" s="29"/>
      <c r="G22" s="29"/>
      <c r="H22" s="29"/>
      <c r="I22" s="29"/>
      <c r="J22" s="29"/>
    </row>
    <row r="23" spans="1:17" ht="15.75" customHeight="1" x14ac:dyDescent="0.25">
      <c r="A23" s="1"/>
      <c r="B23" s="29"/>
      <c r="C23" s="29"/>
      <c r="D23" s="29"/>
      <c r="E23" s="29"/>
      <c r="F23" s="29"/>
      <c r="G23" s="29"/>
      <c r="H23" s="29"/>
      <c r="I23" s="29"/>
      <c r="J23" s="58" t="s">
        <v>279</v>
      </c>
      <c r="K23" s="59"/>
      <c r="L23" s="59"/>
      <c r="M23" s="59"/>
      <c r="N23" s="59"/>
      <c r="O23" s="60"/>
    </row>
    <row r="24" spans="1:17" ht="15" x14ac:dyDescent="0.25">
      <c r="B24" s="31" t="s">
        <v>4</v>
      </c>
      <c r="C24" s="31"/>
      <c r="D24" s="31"/>
      <c r="E24" s="31"/>
      <c r="F24" s="29"/>
      <c r="G24" s="29"/>
      <c r="H24" s="29"/>
      <c r="I24" s="29"/>
      <c r="J24" s="61" t="s">
        <v>280</v>
      </c>
      <c r="K24" s="62"/>
      <c r="L24" s="62"/>
      <c r="M24" s="62"/>
      <c r="N24" s="62"/>
      <c r="O24" s="63"/>
      <c r="P24" s="56"/>
      <c r="Q24" s="57"/>
    </row>
    <row r="25" spans="1:17" ht="15" x14ac:dyDescent="0.25">
      <c r="B25" s="29"/>
      <c r="C25" s="29"/>
      <c r="D25" s="29"/>
      <c r="E25" s="29"/>
      <c r="F25" s="29"/>
      <c r="G25" s="29"/>
      <c r="H25" s="29"/>
      <c r="I25" s="29"/>
      <c r="J25" s="61" t="s">
        <v>281</v>
      </c>
      <c r="K25" s="62"/>
      <c r="L25" s="62"/>
      <c r="M25" s="62"/>
      <c r="N25" s="62"/>
      <c r="O25" s="63"/>
      <c r="P25" s="56"/>
      <c r="Q25" s="57"/>
    </row>
    <row r="26" spans="1:17" ht="15" x14ac:dyDescent="0.25">
      <c r="B26" s="29"/>
      <c r="C26" s="29"/>
      <c r="D26" s="29"/>
      <c r="E26" s="29"/>
      <c r="F26" s="29"/>
      <c r="G26" s="29"/>
      <c r="H26" s="29"/>
      <c r="I26" s="29"/>
      <c r="J26" s="61" t="s">
        <v>283</v>
      </c>
      <c r="K26" s="62"/>
      <c r="L26" s="62"/>
      <c r="M26" s="62"/>
      <c r="N26" s="62"/>
      <c r="O26" s="63"/>
      <c r="P26" s="29"/>
    </row>
    <row r="27" spans="1:17" ht="15" x14ac:dyDescent="0.25">
      <c r="B27" s="47" t="s">
        <v>277</v>
      </c>
      <c r="C27" s="36" t="s">
        <v>291</v>
      </c>
      <c r="D27" s="36"/>
      <c r="E27" s="36"/>
      <c r="F27" s="29"/>
      <c r="G27" s="29"/>
      <c r="H27" s="29"/>
      <c r="I27" s="29"/>
      <c r="J27" s="61" t="s">
        <v>282</v>
      </c>
      <c r="K27" s="62"/>
      <c r="L27" s="62"/>
      <c r="M27" s="62"/>
      <c r="N27" s="62"/>
      <c r="O27" s="63"/>
      <c r="P27" s="29"/>
    </row>
    <row r="28" spans="1:17" ht="15.75" thickBot="1" x14ac:dyDescent="0.3">
      <c r="B28" s="36" t="s">
        <v>293</v>
      </c>
      <c r="C28" s="36" t="s">
        <v>292</v>
      </c>
      <c r="D28" s="36"/>
      <c r="E28" s="36"/>
      <c r="F28" s="29"/>
      <c r="G28" s="29"/>
      <c r="H28" s="29"/>
      <c r="I28" s="29"/>
      <c r="J28" s="64" t="s">
        <v>284</v>
      </c>
      <c r="K28" s="65"/>
      <c r="L28" s="65"/>
      <c r="M28" s="65"/>
      <c r="N28" s="65"/>
      <c r="O28" s="66"/>
      <c r="P28" s="29"/>
    </row>
    <row r="29" spans="1:17" ht="15" x14ac:dyDescent="0.25">
      <c r="B29" s="36"/>
      <c r="C29" s="36"/>
      <c r="D29" s="36"/>
      <c r="E29" s="36"/>
      <c r="F29" s="29"/>
      <c r="G29" s="29"/>
      <c r="H29" s="29"/>
      <c r="I29" s="29"/>
      <c r="P29" s="29"/>
    </row>
    <row r="30" spans="1:17" ht="15" x14ac:dyDescent="0.25">
      <c r="B30" s="36"/>
      <c r="C30" s="36"/>
      <c r="D30" s="36"/>
      <c r="E30" s="36"/>
      <c r="F30" s="29"/>
      <c r="G30" s="29"/>
      <c r="H30" s="29"/>
      <c r="I30" s="29"/>
      <c r="P30" s="29"/>
    </row>
    <row r="31" spans="1:17" ht="15" x14ac:dyDescent="0.25">
      <c r="B31" s="3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15" x14ac:dyDescent="0.25"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2:16" ht="15" x14ac:dyDescent="0.25">
      <c r="B33" s="3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2:16" ht="15" x14ac:dyDescent="0.25">
      <c r="B34" s="36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2:16" ht="15" x14ac:dyDescent="0.25">
      <c r="B35" s="36"/>
    </row>
    <row r="36" spans="2:16" ht="15" x14ac:dyDescent="0.25">
      <c r="B36" s="36"/>
    </row>
  </sheetData>
  <phoneticPr fontId="15" type="noConversion"/>
  <hyperlinks>
    <hyperlink ref="B24" r:id="rId1" display="http://www.minrol.gov.pl/DesktopDefault.aspx?TabOrgId=878" xr:uid="{00000000-0004-0000-0000-000000000000}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-0.249977111117893"/>
  </sheetPr>
  <dimension ref="A1:O41"/>
  <sheetViews>
    <sheetView workbookViewId="0">
      <selection activeCell="J26" sqref="J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102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 x14ac:dyDescent="0.4">
      <c r="A2" s="150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 x14ac:dyDescent="0.25">
      <c r="A3" s="13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x14ac:dyDescent="0.3">
      <c r="A4" s="167" t="s">
        <v>159</v>
      </c>
      <c r="B4" s="29"/>
      <c r="C4" s="29"/>
      <c r="D4" s="29"/>
      <c r="E4" s="29"/>
      <c r="F4" s="29"/>
      <c r="G4" s="29"/>
      <c r="H4" s="29"/>
      <c r="I4" s="167" t="s">
        <v>208</v>
      </c>
      <c r="J4" s="29"/>
      <c r="K4" s="29"/>
      <c r="L4" s="29"/>
      <c r="M4" s="29"/>
      <c r="N4" s="29"/>
      <c r="O4" s="29"/>
    </row>
    <row r="5" spans="1:15" ht="13.5" thickBo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 x14ac:dyDescent="0.4">
      <c r="A6" s="133" t="s">
        <v>141</v>
      </c>
      <c r="B6" s="134"/>
      <c r="C6" s="134"/>
      <c r="D6" s="134"/>
      <c r="E6" s="134"/>
      <c r="F6" s="134"/>
      <c r="G6" s="135"/>
      <c r="H6" s="136"/>
      <c r="I6" s="133" t="s">
        <v>141</v>
      </c>
      <c r="J6" s="134"/>
      <c r="K6" s="134"/>
      <c r="L6" s="134"/>
      <c r="M6" s="134"/>
      <c r="N6" s="134"/>
      <c r="O6" s="135"/>
    </row>
    <row r="7" spans="1:15" ht="16.5" thickBot="1" x14ac:dyDescent="0.3">
      <c r="A7" s="137" t="s">
        <v>294</v>
      </c>
      <c r="B7" s="138"/>
      <c r="C7" s="139"/>
      <c r="D7" s="140"/>
      <c r="E7" s="137" t="s">
        <v>295</v>
      </c>
      <c r="F7" s="138"/>
      <c r="G7" s="139"/>
      <c r="H7" s="136"/>
      <c r="I7" s="137" t="s">
        <v>294</v>
      </c>
      <c r="J7" s="138"/>
      <c r="K7" s="139"/>
      <c r="L7" s="140"/>
      <c r="M7" s="137" t="s">
        <v>295</v>
      </c>
      <c r="N7" s="138"/>
      <c r="O7" s="139"/>
    </row>
    <row r="8" spans="1:15" ht="30" x14ac:dyDescent="0.25">
      <c r="A8" s="141" t="s">
        <v>142</v>
      </c>
      <c r="B8" s="151" t="s">
        <v>143</v>
      </c>
      <c r="C8" s="142" t="s">
        <v>144</v>
      </c>
      <c r="D8" s="158"/>
      <c r="E8" s="159" t="s">
        <v>142</v>
      </c>
      <c r="F8" s="151" t="s">
        <v>143</v>
      </c>
      <c r="G8" s="142" t="s">
        <v>144</v>
      </c>
      <c r="H8" s="160"/>
      <c r="I8" s="159" t="s">
        <v>142</v>
      </c>
      <c r="J8" s="151" t="s">
        <v>143</v>
      </c>
      <c r="K8" s="142" t="s">
        <v>144</v>
      </c>
      <c r="L8" s="158"/>
      <c r="M8" s="159" t="s">
        <v>142</v>
      </c>
      <c r="N8" s="151" t="s">
        <v>143</v>
      </c>
      <c r="O8" s="142" t="s">
        <v>144</v>
      </c>
    </row>
    <row r="9" spans="1:15" ht="15.75" x14ac:dyDescent="0.2">
      <c r="A9" s="166" t="s">
        <v>145</v>
      </c>
      <c r="B9" s="152">
        <v>303087.05599999998</v>
      </c>
      <c r="C9" s="144">
        <v>659693.06000000006</v>
      </c>
      <c r="D9" s="145"/>
      <c r="E9" s="166" t="s">
        <v>145</v>
      </c>
      <c r="F9" s="152">
        <v>354462.56900000002</v>
      </c>
      <c r="G9" s="144">
        <v>921862.81400000001</v>
      </c>
      <c r="H9" s="136"/>
      <c r="I9" s="166" t="s">
        <v>145</v>
      </c>
      <c r="J9" s="152">
        <v>60181.919999999998</v>
      </c>
      <c r="K9" s="144">
        <v>72075.951000000001</v>
      </c>
      <c r="L9" s="145"/>
      <c r="M9" s="166" t="s">
        <v>145</v>
      </c>
      <c r="N9" s="152">
        <v>75300.698000000004</v>
      </c>
      <c r="O9" s="144">
        <v>67290.058000000005</v>
      </c>
    </row>
    <row r="10" spans="1:15" ht="15.75" x14ac:dyDescent="0.25">
      <c r="A10" s="161" t="s">
        <v>147</v>
      </c>
      <c r="B10" s="153">
        <v>46468.442999999999</v>
      </c>
      <c r="C10" s="146">
        <v>121544.07</v>
      </c>
      <c r="D10" s="147"/>
      <c r="E10" s="161" t="s">
        <v>146</v>
      </c>
      <c r="F10" s="153">
        <v>67928.585999999996</v>
      </c>
      <c r="G10" s="146">
        <v>154188.592</v>
      </c>
      <c r="H10" s="136"/>
      <c r="I10" s="161" t="s">
        <v>152</v>
      </c>
      <c r="J10" s="153">
        <v>12402.137000000001</v>
      </c>
      <c r="K10" s="146">
        <v>14118.383</v>
      </c>
      <c r="L10" s="147"/>
      <c r="M10" s="161" t="s">
        <v>152</v>
      </c>
      <c r="N10" s="153">
        <v>25109.23</v>
      </c>
      <c r="O10" s="146">
        <v>16365.438</v>
      </c>
    </row>
    <row r="11" spans="1:15" ht="15.75" x14ac:dyDescent="0.25">
      <c r="A11" s="161" t="s">
        <v>146</v>
      </c>
      <c r="B11" s="153">
        <v>35328.017999999996</v>
      </c>
      <c r="C11" s="146">
        <v>74629.513000000006</v>
      </c>
      <c r="D11" s="147"/>
      <c r="E11" s="161" t="s">
        <v>147</v>
      </c>
      <c r="F11" s="153">
        <v>37360.542000000001</v>
      </c>
      <c r="G11" s="146">
        <v>118490.37300000001</v>
      </c>
      <c r="H11" s="136"/>
      <c r="I11" s="161" t="s">
        <v>155</v>
      </c>
      <c r="J11" s="153">
        <v>11623.945</v>
      </c>
      <c r="K11" s="146">
        <v>9598.6270000000004</v>
      </c>
      <c r="L11" s="147"/>
      <c r="M11" s="161" t="s">
        <v>155</v>
      </c>
      <c r="N11" s="153">
        <v>14425.663</v>
      </c>
      <c r="O11" s="146">
        <v>11943.263999999999</v>
      </c>
    </row>
    <row r="12" spans="1:15" ht="15.75" x14ac:dyDescent="0.25">
      <c r="A12" s="161" t="s">
        <v>148</v>
      </c>
      <c r="B12" s="153">
        <v>32876.313999999998</v>
      </c>
      <c r="C12" s="146">
        <v>56283.944000000003</v>
      </c>
      <c r="D12" s="147"/>
      <c r="E12" s="161" t="s">
        <v>148</v>
      </c>
      <c r="F12" s="153">
        <v>32243.580999999998</v>
      </c>
      <c r="G12" s="146">
        <v>69799.994000000006</v>
      </c>
      <c r="H12" s="136"/>
      <c r="I12" s="161" t="s">
        <v>205</v>
      </c>
      <c r="J12" s="153">
        <v>8816.58</v>
      </c>
      <c r="K12" s="146">
        <v>12764.606</v>
      </c>
      <c r="L12" s="147"/>
      <c r="M12" s="161" t="s">
        <v>207</v>
      </c>
      <c r="N12" s="153">
        <v>4206.2430000000004</v>
      </c>
      <c r="O12" s="146">
        <v>3870.4470000000001</v>
      </c>
    </row>
    <row r="13" spans="1:15" ht="15.75" x14ac:dyDescent="0.25">
      <c r="A13" s="161" t="s">
        <v>152</v>
      </c>
      <c r="B13" s="153">
        <v>22997.273000000001</v>
      </c>
      <c r="C13" s="146">
        <v>76405.59</v>
      </c>
      <c r="D13" s="147"/>
      <c r="E13" s="161" t="s">
        <v>152</v>
      </c>
      <c r="F13" s="153">
        <v>29408.386999999999</v>
      </c>
      <c r="G13" s="146">
        <v>123822.47900000001</v>
      </c>
      <c r="H13" s="136"/>
      <c r="I13" s="161" t="s">
        <v>147</v>
      </c>
      <c r="J13" s="153">
        <v>4847.1859999999997</v>
      </c>
      <c r="K13" s="146">
        <v>7433.5039999999999</v>
      </c>
      <c r="L13" s="147"/>
      <c r="M13" s="161" t="s">
        <v>163</v>
      </c>
      <c r="N13" s="153">
        <v>4025.2109999999998</v>
      </c>
      <c r="O13" s="146">
        <v>3782.33</v>
      </c>
    </row>
    <row r="14" spans="1:15" ht="15.75" x14ac:dyDescent="0.25">
      <c r="A14" s="161" t="s">
        <v>150</v>
      </c>
      <c r="B14" s="153">
        <v>21063.642</v>
      </c>
      <c r="C14" s="146">
        <v>48604.572</v>
      </c>
      <c r="D14" s="147"/>
      <c r="E14" s="161" t="s">
        <v>216</v>
      </c>
      <c r="F14" s="153">
        <v>19401.483</v>
      </c>
      <c r="G14" s="146">
        <v>54360.112000000001</v>
      </c>
      <c r="H14" s="136"/>
      <c r="I14" s="161" t="s">
        <v>151</v>
      </c>
      <c r="J14" s="153">
        <v>2956.5340000000001</v>
      </c>
      <c r="K14" s="146">
        <v>3998.518</v>
      </c>
      <c r="L14" s="147"/>
      <c r="M14" s="161" t="s">
        <v>205</v>
      </c>
      <c r="N14" s="153">
        <v>3521.7719999999999</v>
      </c>
      <c r="O14" s="146">
        <v>4687.0879999999997</v>
      </c>
    </row>
    <row r="15" spans="1:15" ht="15.75" x14ac:dyDescent="0.25">
      <c r="A15" s="161" t="s">
        <v>151</v>
      </c>
      <c r="B15" s="153">
        <v>16523.072</v>
      </c>
      <c r="C15" s="146">
        <v>26764.100999999999</v>
      </c>
      <c r="D15" s="147"/>
      <c r="E15" s="161" t="s">
        <v>150</v>
      </c>
      <c r="F15" s="153">
        <v>18383.662</v>
      </c>
      <c r="G15" s="146">
        <v>54798.254999999997</v>
      </c>
      <c r="H15" s="136"/>
      <c r="I15" s="161" t="s">
        <v>163</v>
      </c>
      <c r="J15" s="153">
        <v>2374.4450000000002</v>
      </c>
      <c r="K15" s="146">
        <v>2859.752</v>
      </c>
      <c r="L15" s="147"/>
      <c r="M15" s="161" t="s">
        <v>151</v>
      </c>
      <c r="N15" s="153">
        <v>3438.7109999999998</v>
      </c>
      <c r="O15" s="146">
        <v>3772.1039999999998</v>
      </c>
    </row>
    <row r="16" spans="1:15" ht="15.75" x14ac:dyDescent="0.25">
      <c r="A16" s="161" t="s">
        <v>157</v>
      </c>
      <c r="B16" s="153">
        <v>11653.816999999999</v>
      </c>
      <c r="C16" s="146">
        <v>21386.600999999999</v>
      </c>
      <c r="D16" s="147"/>
      <c r="E16" s="161" t="s">
        <v>151</v>
      </c>
      <c r="F16" s="153">
        <v>13751.592000000001</v>
      </c>
      <c r="G16" s="146">
        <v>28924.833999999999</v>
      </c>
      <c r="H16" s="136"/>
      <c r="I16" s="161" t="s">
        <v>162</v>
      </c>
      <c r="J16" s="153">
        <v>2244.3020000000001</v>
      </c>
      <c r="K16" s="146">
        <v>2687.1219999999998</v>
      </c>
      <c r="L16" s="147"/>
      <c r="M16" s="161" t="s">
        <v>162</v>
      </c>
      <c r="N16" s="153">
        <v>3367.741</v>
      </c>
      <c r="O16" s="146">
        <v>3534.8209999999999</v>
      </c>
    </row>
    <row r="17" spans="1:15" ht="15.75" x14ac:dyDescent="0.25">
      <c r="A17" s="161" t="s">
        <v>156</v>
      </c>
      <c r="B17" s="153">
        <v>10674.727000000001</v>
      </c>
      <c r="C17" s="146">
        <v>18755.266</v>
      </c>
      <c r="D17" s="147"/>
      <c r="E17" s="161" t="s">
        <v>154</v>
      </c>
      <c r="F17" s="153">
        <v>13391.468000000001</v>
      </c>
      <c r="G17" s="146">
        <v>25646.134999999998</v>
      </c>
      <c r="H17" s="136"/>
      <c r="I17" s="161" t="s">
        <v>168</v>
      </c>
      <c r="J17" s="153">
        <v>1892.7370000000001</v>
      </c>
      <c r="K17" s="146">
        <v>2498.15</v>
      </c>
      <c r="L17" s="147"/>
      <c r="M17" s="161" t="s">
        <v>157</v>
      </c>
      <c r="N17" s="153">
        <v>2958.0239999999999</v>
      </c>
      <c r="O17" s="146">
        <v>3213.3069999999998</v>
      </c>
    </row>
    <row r="18" spans="1:15" ht="15.75" x14ac:dyDescent="0.25">
      <c r="A18" s="161" t="s">
        <v>216</v>
      </c>
      <c r="B18" s="153">
        <v>10029.481</v>
      </c>
      <c r="C18" s="146">
        <v>31692.51</v>
      </c>
      <c r="D18" s="147"/>
      <c r="E18" s="161" t="s">
        <v>162</v>
      </c>
      <c r="F18" s="153">
        <v>12094.739</v>
      </c>
      <c r="G18" s="146">
        <v>37793.883999999998</v>
      </c>
      <c r="H18" s="136"/>
      <c r="I18" s="161" t="s">
        <v>242</v>
      </c>
      <c r="J18" s="153">
        <v>1781.7149999999999</v>
      </c>
      <c r="K18" s="146">
        <v>3920.55</v>
      </c>
      <c r="L18" s="147"/>
      <c r="M18" s="161" t="s">
        <v>147</v>
      </c>
      <c r="N18" s="153">
        <v>2649.9609999999998</v>
      </c>
      <c r="O18" s="146">
        <v>3909.4189999999999</v>
      </c>
    </row>
    <row r="19" spans="1:15" ht="15.75" x14ac:dyDescent="0.25">
      <c r="A19" s="161" t="s">
        <v>153</v>
      </c>
      <c r="B19" s="153">
        <v>9489.5139999999992</v>
      </c>
      <c r="C19" s="146">
        <v>17887.850999999999</v>
      </c>
      <c r="D19" s="147"/>
      <c r="E19" s="161" t="s">
        <v>156</v>
      </c>
      <c r="F19" s="153">
        <v>9865.5509999999995</v>
      </c>
      <c r="G19" s="146">
        <v>20397.843000000001</v>
      </c>
      <c r="H19" s="136"/>
      <c r="I19" s="161" t="s">
        <v>157</v>
      </c>
      <c r="J19" s="153">
        <v>1775.509</v>
      </c>
      <c r="K19" s="146">
        <v>1916.0429999999999</v>
      </c>
      <c r="L19" s="147"/>
      <c r="M19" s="161" t="s">
        <v>168</v>
      </c>
      <c r="N19" s="153">
        <v>2309.2860000000001</v>
      </c>
      <c r="O19" s="146">
        <v>2425.1619999999998</v>
      </c>
    </row>
    <row r="20" spans="1:15" ht="16.5" thickBot="1" x14ac:dyDescent="0.3">
      <c r="A20" s="162" t="s">
        <v>206</v>
      </c>
      <c r="B20" s="154">
        <v>8505.5390000000007</v>
      </c>
      <c r="C20" s="148">
        <v>14381.754999999999</v>
      </c>
      <c r="D20" s="149"/>
      <c r="E20" s="162" t="s">
        <v>155</v>
      </c>
      <c r="F20" s="154">
        <v>9533.0480000000007</v>
      </c>
      <c r="G20" s="148">
        <v>15434.629000000001</v>
      </c>
      <c r="H20" s="29"/>
      <c r="I20" s="162" t="s">
        <v>207</v>
      </c>
      <c r="J20" s="154">
        <v>1761.884</v>
      </c>
      <c r="K20" s="148">
        <v>1976.857</v>
      </c>
      <c r="L20" s="149"/>
      <c r="M20" s="162" t="s">
        <v>216</v>
      </c>
      <c r="N20" s="154">
        <v>1995.579</v>
      </c>
      <c r="O20" s="148">
        <v>1839.2750000000001</v>
      </c>
    </row>
    <row r="21" spans="1:1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 x14ac:dyDescent="0.35">
      <c r="A22" s="167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 x14ac:dyDescent="0.4">
      <c r="A23" s="133" t="s">
        <v>141</v>
      </c>
      <c r="B23" s="134"/>
      <c r="C23" s="134"/>
      <c r="D23" s="134"/>
      <c r="E23" s="134"/>
      <c r="F23" s="134"/>
      <c r="G23" s="135"/>
      <c r="H23" s="29"/>
      <c r="I23" s="29"/>
      <c r="J23" s="29"/>
      <c r="K23" s="29"/>
      <c r="L23" s="29"/>
      <c r="M23" s="29"/>
      <c r="N23" s="29"/>
      <c r="O23" s="29"/>
    </row>
    <row r="24" spans="1:15" ht="16.5" thickBot="1" x14ac:dyDescent="0.3">
      <c r="A24" s="137" t="s">
        <v>294</v>
      </c>
      <c r="B24" s="138"/>
      <c r="C24" s="139"/>
      <c r="D24" s="140"/>
      <c r="E24" s="137" t="s">
        <v>295</v>
      </c>
      <c r="F24" s="138"/>
      <c r="G24" s="139"/>
      <c r="H24" s="29"/>
      <c r="I24" s="29"/>
      <c r="J24" s="29"/>
      <c r="K24" s="29"/>
      <c r="L24" s="29"/>
      <c r="M24" s="29"/>
      <c r="N24" s="29"/>
      <c r="O24" s="29"/>
    </row>
    <row r="25" spans="1:15" ht="30" x14ac:dyDescent="0.25">
      <c r="A25" s="141" t="s">
        <v>142</v>
      </c>
      <c r="B25" s="151" t="s">
        <v>143</v>
      </c>
      <c r="C25" s="142" t="s">
        <v>144</v>
      </c>
      <c r="D25" s="158"/>
      <c r="E25" s="159" t="s">
        <v>142</v>
      </c>
      <c r="F25" s="151" t="s">
        <v>143</v>
      </c>
      <c r="G25" s="142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75" x14ac:dyDescent="0.2">
      <c r="A26" s="166" t="s">
        <v>145</v>
      </c>
      <c r="B26" s="152">
        <v>77312.428</v>
      </c>
      <c r="C26" s="144">
        <v>155964.96799999999</v>
      </c>
      <c r="D26" s="145"/>
      <c r="E26" s="166" t="s">
        <v>145</v>
      </c>
      <c r="F26" s="152">
        <v>65525.220999999998</v>
      </c>
      <c r="G26" s="144">
        <v>142065.49</v>
      </c>
      <c r="H26" s="29"/>
      <c r="I26" s="29"/>
      <c r="J26" s="29"/>
      <c r="K26" s="29"/>
      <c r="L26" s="29"/>
      <c r="M26" s="29"/>
      <c r="N26" s="29"/>
      <c r="O26" s="29"/>
    </row>
    <row r="27" spans="1:15" ht="15.75" x14ac:dyDescent="0.25">
      <c r="A27" s="161" t="s">
        <v>155</v>
      </c>
      <c r="B27" s="153">
        <v>22704.579000000002</v>
      </c>
      <c r="C27" s="146">
        <v>37743.514000000003</v>
      </c>
      <c r="D27" s="147"/>
      <c r="E27" s="161" t="s">
        <v>216</v>
      </c>
      <c r="F27" s="153">
        <v>21853.396000000001</v>
      </c>
      <c r="G27" s="146">
        <v>45040.269</v>
      </c>
      <c r="H27" s="29"/>
      <c r="I27" s="29"/>
      <c r="J27" s="29"/>
      <c r="K27" s="29"/>
      <c r="L27" s="29"/>
      <c r="M27" s="29"/>
      <c r="N27" s="29"/>
      <c r="O27" s="29"/>
    </row>
    <row r="28" spans="1:15" ht="15.75" x14ac:dyDescent="0.25">
      <c r="A28" s="161" t="s">
        <v>216</v>
      </c>
      <c r="B28" s="153">
        <v>19614.018</v>
      </c>
      <c r="C28" s="146">
        <v>38917.262000000002</v>
      </c>
      <c r="D28" s="147"/>
      <c r="E28" s="161" t="s">
        <v>155</v>
      </c>
      <c r="F28" s="153">
        <v>17902.665000000001</v>
      </c>
      <c r="G28" s="146">
        <v>36759.919999999998</v>
      </c>
      <c r="H28" s="29"/>
      <c r="I28" s="29"/>
      <c r="J28" s="29"/>
      <c r="K28" s="29"/>
      <c r="L28" s="29"/>
      <c r="M28" s="29"/>
      <c r="N28" s="29"/>
      <c r="O28" s="29"/>
    </row>
    <row r="29" spans="1:15" ht="15.75" x14ac:dyDescent="0.25">
      <c r="A29" s="161" t="s">
        <v>162</v>
      </c>
      <c r="B29" s="153">
        <v>9139.3850000000002</v>
      </c>
      <c r="C29" s="146">
        <v>16545.23</v>
      </c>
      <c r="D29" s="147"/>
      <c r="E29" s="161" t="s">
        <v>162</v>
      </c>
      <c r="F29" s="153">
        <v>5360.8909999999996</v>
      </c>
      <c r="G29" s="146">
        <v>9146.6110000000008</v>
      </c>
      <c r="H29" s="29"/>
      <c r="I29" s="29"/>
      <c r="J29" s="29"/>
      <c r="K29" s="29"/>
      <c r="L29" s="29"/>
      <c r="M29" s="29"/>
      <c r="N29" s="29"/>
      <c r="O29" s="29"/>
    </row>
    <row r="30" spans="1:15" ht="15.75" x14ac:dyDescent="0.25">
      <c r="A30" s="161" t="s">
        <v>152</v>
      </c>
      <c r="B30" s="153">
        <v>5611.2520000000004</v>
      </c>
      <c r="C30" s="146">
        <v>12507.406000000001</v>
      </c>
      <c r="D30" s="147"/>
      <c r="E30" s="161" t="s">
        <v>152</v>
      </c>
      <c r="F30" s="153">
        <v>5319.8</v>
      </c>
      <c r="G30" s="146">
        <v>11774.11</v>
      </c>
      <c r="H30" s="29"/>
      <c r="I30" s="29"/>
      <c r="J30" s="29"/>
      <c r="K30" s="29"/>
      <c r="L30" s="29"/>
      <c r="M30" s="29"/>
      <c r="N30" s="29"/>
      <c r="O30" s="29"/>
    </row>
    <row r="31" spans="1:15" ht="15.75" x14ac:dyDescent="0.25">
      <c r="A31" s="161" t="s">
        <v>160</v>
      </c>
      <c r="B31" s="153">
        <v>4844.0810000000001</v>
      </c>
      <c r="C31" s="146">
        <v>13419.446</v>
      </c>
      <c r="D31" s="147"/>
      <c r="E31" s="161" t="s">
        <v>160</v>
      </c>
      <c r="F31" s="153">
        <v>3881.5070000000001</v>
      </c>
      <c r="G31" s="146">
        <v>11945.245000000001</v>
      </c>
      <c r="H31" s="29"/>
      <c r="I31" s="29"/>
      <c r="J31" s="29"/>
      <c r="K31" s="29"/>
      <c r="L31" s="29"/>
      <c r="M31" s="29"/>
      <c r="N31" s="29"/>
      <c r="O31" s="29"/>
    </row>
    <row r="32" spans="1:15" ht="15.75" x14ac:dyDescent="0.25">
      <c r="A32" s="161" t="s">
        <v>205</v>
      </c>
      <c r="B32" s="153">
        <v>3939.0390000000002</v>
      </c>
      <c r="C32" s="146">
        <v>9881.7510000000002</v>
      </c>
      <c r="D32" s="147"/>
      <c r="E32" s="161" t="s">
        <v>148</v>
      </c>
      <c r="F32" s="153">
        <v>2466.5680000000002</v>
      </c>
      <c r="G32" s="146">
        <v>6734.4889999999996</v>
      </c>
      <c r="H32" s="29"/>
      <c r="I32" s="29"/>
      <c r="J32" s="29"/>
      <c r="K32" s="29"/>
      <c r="L32" s="29"/>
      <c r="M32" s="29"/>
      <c r="N32" s="29"/>
      <c r="O32" s="29"/>
    </row>
    <row r="33" spans="1:15" ht="15.75" x14ac:dyDescent="0.25">
      <c r="A33" s="161" t="s">
        <v>148</v>
      </c>
      <c r="B33" s="153">
        <v>2202.2080000000001</v>
      </c>
      <c r="C33" s="146">
        <v>5413.0230000000001</v>
      </c>
      <c r="D33" s="147"/>
      <c r="E33" s="161" t="s">
        <v>168</v>
      </c>
      <c r="F33" s="153">
        <v>2141.1469999999999</v>
      </c>
      <c r="G33" s="146">
        <v>3995.9540000000002</v>
      </c>
      <c r="H33" s="29"/>
      <c r="I33" s="29"/>
      <c r="J33" s="29"/>
      <c r="K33" s="29"/>
      <c r="L33" s="29"/>
      <c r="M33" s="29"/>
      <c r="N33" s="29"/>
      <c r="O33" s="29"/>
    </row>
    <row r="34" spans="1:15" ht="15.75" x14ac:dyDescent="0.25">
      <c r="A34" s="161" t="s">
        <v>168</v>
      </c>
      <c r="B34" s="153">
        <v>1903.4680000000001</v>
      </c>
      <c r="C34" s="146">
        <v>3197.4580000000001</v>
      </c>
      <c r="D34" s="147"/>
      <c r="E34" s="161" t="s">
        <v>205</v>
      </c>
      <c r="F34" s="153">
        <v>1518.279</v>
      </c>
      <c r="G34" s="146">
        <v>2526.8539999999998</v>
      </c>
      <c r="H34" s="29"/>
      <c r="I34" s="29"/>
      <c r="J34" s="29"/>
      <c r="K34" s="29"/>
      <c r="L34" s="29"/>
      <c r="M34" s="29"/>
      <c r="N34" s="29"/>
      <c r="O34" s="29"/>
    </row>
    <row r="35" spans="1:15" ht="16.5" thickBot="1" x14ac:dyDescent="0.3">
      <c r="A35" s="162" t="s">
        <v>151</v>
      </c>
      <c r="B35" s="154">
        <v>1377.8589999999999</v>
      </c>
      <c r="C35" s="148">
        <v>3825.895</v>
      </c>
      <c r="D35" s="149"/>
      <c r="E35" s="162" t="s">
        <v>151</v>
      </c>
      <c r="F35" s="154">
        <v>1392.3030000000001</v>
      </c>
      <c r="G35" s="148">
        <v>3413.6610000000001</v>
      </c>
      <c r="H35" s="29"/>
      <c r="I35" s="29"/>
      <c r="J35" s="29"/>
      <c r="K35" s="29"/>
      <c r="L35" s="29"/>
      <c r="M35" s="29"/>
      <c r="N35" s="29"/>
      <c r="O35" s="29"/>
    </row>
    <row r="36" spans="1:1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-0.249977111117893"/>
  </sheetPr>
  <dimension ref="A1:R23"/>
  <sheetViews>
    <sheetView workbookViewId="0">
      <selection activeCell="J12" sqref="J1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15.75" x14ac:dyDescent="0.25">
      <c r="A2" s="102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26.25" x14ac:dyDescent="0.4">
      <c r="A3" s="150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ht="15.75" x14ac:dyDescent="0.25">
      <c r="A4" s="13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8" ht="19.5" thickBot="1" x14ac:dyDescent="0.35">
      <c r="A5" s="167" t="s">
        <v>209</v>
      </c>
      <c r="B5" s="29"/>
      <c r="C5" s="29"/>
      <c r="D5" s="29"/>
      <c r="E5" s="29"/>
      <c r="F5" s="29"/>
      <c r="G5" s="29"/>
      <c r="H5" s="29"/>
      <c r="I5" s="29"/>
      <c r="J5" s="167" t="s">
        <v>204</v>
      </c>
      <c r="K5" s="29"/>
      <c r="L5" s="29"/>
      <c r="M5" s="29"/>
      <c r="N5" s="29"/>
      <c r="O5" s="29"/>
      <c r="P5" s="29"/>
      <c r="Q5" s="29"/>
    </row>
    <row r="6" spans="1:18" ht="21.75" thickBot="1" x14ac:dyDescent="0.4">
      <c r="A6" s="133" t="s">
        <v>256</v>
      </c>
      <c r="B6" s="134"/>
      <c r="C6" s="134"/>
      <c r="D6" s="134"/>
      <c r="E6" s="134"/>
      <c r="F6" s="134"/>
      <c r="G6" s="135"/>
      <c r="H6" s="29"/>
      <c r="I6" s="29"/>
      <c r="J6" s="133" t="s">
        <v>256</v>
      </c>
      <c r="K6" s="134"/>
      <c r="L6" s="134"/>
      <c r="M6" s="134"/>
      <c r="N6" s="134"/>
      <c r="O6" s="134"/>
      <c r="P6" s="135"/>
      <c r="Q6" s="29"/>
    </row>
    <row r="7" spans="1:18" ht="16.5" thickBot="1" x14ac:dyDescent="0.3">
      <c r="A7" s="137" t="s">
        <v>294</v>
      </c>
      <c r="B7" s="138"/>
      <c r="C7" s="139"/>
      <c r="D7" s="140"/>
      <c r="E7" s="137" t="s">
        <v>295</v>
      </c>
      <c r="F7" s="138"/>
      <c r="G7" s="139"/>
      <c r="H7" s="29"/>
      <c r="I7" s="29"/>
      <c r="J7" s="137" t="s">
        <v>294</v>
      </c>
      <c r="K7" s="138"/>
      <c r="L7" s="139"/>
      <c r="M7" s="140"/>
      <c r="N7" s="137" t="s">
        <v>295</v>
      </c>
      <c r="O7" s="138"/>
      <c r="P7" s="139"/>
      <c r="Q7" s="29"/>
    </row>
    <row r="8" spans="1:18" ht="45" x14ac:dyDescent="0.25">
      <c r="A8" s="141" t="s">
        <v>142</v>
      </c>
      <c r="B8" s="151" t="s">
        <v>143</v>
      </c>
      <c r="C8" s="142" t="s">
        <v>144</v>
      </c>
      <c r="D8" s="143"/>
      <c r="E8" s="141" t="s">
        <v>142</v>
      </c>
      <c r="F8" s="151" t="s">
        <v>143</v>
      </c>
      <c r="G8" s="142" t="s">
        <v>144</v>
      </c>
      <c r="H8" s="29"/>
      <c r="I8" s="29"/>
      <c r="J8" s="141" t="s">
        <v>142</v>
      </c>
      <c r="K8" s="151" t="s">
        <v>143</v>
      </c>
      <c r="L8" s="142" t="s">
        <v>144</v>
      </c>
      <c r="M8" s="143"/>
      <c r="N8" s="141" t="s">
        <v>142</v>
      </c>
      <c r="O8" s="151" t="s">
        <v>143</v>
      </c>
      <c r="P8" s="142" t="s">
        <v>144</v>
      </c>
      <c r="Q8" s="29"/>
    </row>
    <row r="9" spans="1:18" ht="15.75" x14ac:dyDescent="0.2">
      <c r="A9" s="166" t="s">
        <v>145</v>
      </c>
      <c r="B9" s="152">
        <v>113927.966</v>
      </c>
      <c r="C9" s="144">
        <v>155984.541</v>
      </c>
      <c r="D9" s="145"/>
      <c r="E9" s="166" t="s">
        <v>145</v>
      </c>
      <c r="F9" s="152">
        <v>114762.712</v>
      </c>
      <c r="G9" s="144">
        <v>167025.655</v>
      </c>
      <c r="H9" s="29"/>
      <c r="I9" s="29"/>
      <c r="J9" s="166" t="s">
        <v>145</v>
      </c>
      <c r="K9" s="152">
        <v>178497.196</v>
      </c>
      <c r="L9" s="144">
        <v>128013.208</v>
      </c>
      <c r="M9" s="145"/>
      <c r="N9" s="166" t="s">
        <v>145</v>
      </c>
      <c r="O9" s="152">
        <v>188370.81899999999</v>
      </c>
      <c r="P9" s="144">
        <v>132324.79399999999</v>
      </c>
      <c r="Q9" s="29"/>
      <c r="R9" t="s">
        <v>268</v>
      </c>
    </row>
    <row r="10" spans="1:18" ht="15.75" x14ac:dyDescent="0.25">
      <c r="A10" s="161" t="s">
        <v>154</v>
      </c>
      <c r="B10" s="153">
        <v>56611.377999999997</v>
      </c>
      <c r="C10" s="155">
        <v>80717.383000000002</v>
      </c>
      <c r="D10" s="147"/>
      <c r="E10" s="161" t="s">
        <v>154</v>
      </c>
      <c r="F10" s="153">
        <v>48798.248</v>
      </c>
      <c r="G10" s="155">
        <v>71026.403999999995</v>
      </c>
      <c r="H10" s="29"/>
      <c r="I10" s="29"/>
      <c r="J10" s="161" t="s">
        <v>168</v>
      </c>
      <c r="K10" s="153">
        <v>65136.832999999999</v>
      </c>
      <c r="L10" s="155">
        <v>58215.671000000002</v>
      </c>
      <c r="M10" s="147"/>
      <c r="N10" s="161" t="s">
        <v>168</v>
      </c>
      <c r="O10" s="153">
        <v>74061.156000000003</v>
      </c>
      <c r="P10" s="155">
        <v>64286.326000000001</v>
      </c>
      <c r="Q10" s="29"/>
    </row>
    <row r="11" spans="1:18" ht="15.75" x14ac:dyDescent="0.25">
      <c r="A11" s="161" t="s">
        <v>152</v>
      </c>
      <c r="B11" s="153">
        <v>15210.704</v>
      </c>
      <c r="C11" s="146">
        <v>18100.68</v>
      </c>
      <c r="D11" s="147"/>
      <c r="E11" s="161" t="s">
        <v>163</v>
      </c>
      <c r="F11" s="153">
        <v>17662.725999999999</v>
      </c>
      <c r="G11" s="146">
        <v>28749.901000000002</v>
      </c>
      <c r="H11" s="29"/>
      <c r="I11" s="29"/>
      <c r="J11" s="161" t="s">
        <v>152</v>
      </c>
      <c r="K11" s="153">
        <v>20921.342000000001</v>
      </c>
      <c r="L11" s="146">
        <v>10837.442999999999</v>
      </c>
      <c r="M11" s="147"/>
      <c r="N11" s="161" t="s">
        <v>152</v>
      </c>
      <c r="O11" s="153">
        <v>25073.187000000002</v>
      </c>
      <c r="P11" s="146">
        <v>13208.21</v>
      </c>
      <c r="Q11" s="29"/>
    </row>
    <row r="12" spans="1:18" ht="15.75" x14ac:dyDescent="0.25">
      <c r="A12" s="161" t="s">
        <v>163</v>
      </c>
      <c r="B12" s="153">
        <v>12988.642</v>
      </c>
      <c r="C12" s="146">
        <v>22144.032999999999</v>
      </c>
      <c r="D12" s="147"/>
      <c r="E12" s="161" t="s">
        <v>152</v>
      </c>
      <c r="F12" s="153">
        <v>15952.538</v>
      </c>
      <c r="G12" s="146">
        <v>19900.007000000001</v>
      </c>
      <c r="H12" s="29"/>
      <c r="I12" s="29"/>
      <c r="J12" s="161" t="s">
        <v>169</v>
      </c>
      <c r="K12" s="153">
        <v>20274.505000000001</v>
      </c>
      <c r="L12" s="146">
        <v>10248.186</v>
      </c>
      <c r="M12" s="147"/>
      <c r="N12" s="161" t="s">
        <v>169</v>
      </c>
      <c r="O12" s="153">
        <v>17112.673999999999</v>
      </c>
      <c r="P12" s="146">
        <v>9419.3469999999998</v>
      </c>
      <c r="Q12" s="29"/>
    </row>
    <row r="13" spans="1:18" ht="15.75" x14ac:dyDescent="0.25">
      <c r="A13" s="161" t="s">
        <v>166</v>
      </c>
      <c r="B13" s="153">
        <v>11466.377</v>
      </c>
      <c r="C13" s="146">
        <v>13633.302</v>
      </c>
      <c r="D13" s="147"/>
      <c r="E13" s="161" t="s">
        <v>146</v>
      </c>
      <c r="F13" s="153">
        <v>10122.052</v>
      </c>
      <c r="G13" s="146">
        <v>19241.642</v>
      </c>
      <c r="H13" s="29"/>
      <c r="I13" s="29"/>
      <c r="J13" s="161" t="s">
        <v>154</v>
      </c>
      <c r="K13" s="153">
        <v>12761.598</v>
      </c>
      <c r="L13" s="146">
        <v>7286.2489999999998</v>
      </c>
      <c r="M13" s="147"/>
      <c r="N13" s="161" t="s">
        <v>216</v>
      </c>
      <c r="O13" s="153">
        <v>16982.297999999999</v>
      </c>
      <c r="P13" s="146">
        <v>7537.3850000000002</v>
      </c>
      <c r="Q13" s="29"/>
    </row>
    <row r="14" spans="1:18" ht="15.75" x14ac:dyDescent="0.25">
      <c r="A14" s="161" t="s">
        <v>146</v>
      </c>
      <c r="B14" s="153">
        <v>6810.3429999999998</v>
      </c>
      <c r="C14" s="146">
        <v>9549.3760000000002</v>
      </c>
      <c r="D14" s="147"/>
      <c r="E14" s="161" t="s">
        <v>166</v>
      </c>
      <c r="F14" s="153">
        <v>8629.8269999999993</v>
      </c>
      <c r="G14" s="146">
        <v>11554.757</v>
      </c>
      <c r="H14" s="29"/>
      <c r="I14" s="29"/>
      <c r="J14" s="161" t="s">
        <v>161</v>
      </c>
      <c r="K14" s="153">
        <v>11468.235000000001</v>
      </c>
      <c r="L14" s="146">
        <v>7163.2370000000001</v>
      </c>
      <c r="M14" s="147"/>
      <c r="N14" s="161" t="s">
        <v>161</v>
      </c>
      <c r="O14" s="153">
        <v>7796.5770000000002</v>
      </c>
      <c r="P14" s="146">
        <v>4832.326</v>
      </c>
      <c r="Q14" s="29"/>
    </row>
    <row r="15" spans="1:18" ht="15.75" x14ac:dyDescent="0.25">
      <c r="A15" s="161" t="s">
        <v>216</v>
      </c>
      <c r="B15" s="153">
        <v>3836.174</v>
      </c>
      <c r="C15" s="146">
        <v>3244.2440000000001</v>
      </c>
      <c r="D15" s="147"/>
      <c r="E15" s="161" t="s">
        <v>216</v>
      </c>
      <c r="F15" s="153">
        <v>4396.3630000000003</v>
      </c>
      <c r="G15" s="146">
        <v>4539.1459999999997</v>
      </c>
      <c r="H15" s="29"/>
      <c r="I15" s="29"/>
      <c r="J15" s="161" t="s">
        <v>166</v>
      </c>
      <c r="K15" s="153">
        <v>11020.232</v>
      </c>
      <c r="L15" s="146">
        <v>4669.7479999999996</v>
      </c>
      <c r="M15" s="147"/>
      <c r="N15" s="161" t="s">
        <v>154</v>
      </c>
      <c r="O15" s="153">
        <v>8955.3580000000002</v>
      </c>
      <c r="P15" s="146">
        <v>4811.7439999999997</v>
      </c>
      <c r="Q15" s="29"/>
    </row>
    <row r="16" spans="1:18" ht="15.75" x14ac:dyDescent="0.25">
      <c r="A16" s="161" t="s">
        <v>165</v>
      </c>
      <c r="B16" s="153">
        <v>2799.22</v>
      </c>
      <c r="C16" s="146">
        <v>3299.674</v>
      </c>
      <c r="D16" s="147"/>
      <c r="E16" s="161" t="s">
        <v>165</v>
      </c>
      <c r="F16" s="153">
        <v>2726.8919999999998</v>
      </c>
      <c r="G16" s="146">
        <v>3386.3760000000002</v>
      </c>
      <c r="H16" s="29"/>
      <c r="I16" s="29"/>
      <c r="J16" s="161" t="s">
        <v>216</v>
      </c>
      <c r="K16" s="153">
        <v>10303.078</v>
      </c>
      <c r="L16" s="146">
        <v>5031.0200000000004</v>
      </c>
      <c r="M16" s="147"/>
      <c r="N16" s="161" t="s">
        <v>149</v>
      </c>
      <c r="O16" s="153">
        <v>7801.2610000000004</v>
      </c>
      <c r="P16" s="146">
        <v>4619.5789999999997</v>
      </c>
      <c r="Q16" s="29"/>
    </row>
    <row r="17" spans="1:17" ht="15.75" x14ac:dyDescent="0.25">
      <c r="A17" s="161" t="s">
        <v>168</v>
      </c>
      <c r="B17" s="153">
        <v>1493.3240000000001</v>
      </c>
      <c r="C17" s="146">
        <v>1693.252</v>
      </c>
      <c r="D17" s="147"/>
      <c r="E17" s="161" t="s">
        <v>168</v>
      </c>
      <c r="F17" s="153">
        <v>2502.5210000000002</v>
      </c>
      <c r="G17" s="146">
        <v>3292.4940000000001</v>
      </c>
      <c r="H17" s="29"/>
      <c r="I17" s="29"/>
      <c r="J17" s="161" t="s">
        <v>149</v>
      </c>
      <c r="K17" s="153">
        <v>6557.7860000000001</v>
      </c>
      <c r="L17" s="146">
        <v>5880.0379999999996</v>
      </c>
      <c r="M17" s="147"/>
      <c r="N17" s="161" t="s">
        <v>163</v>
      </c>
      <c r="O17" s="153">
        <v>4101.6229999999996</v>
      </c>
      <c r="P17" s="146">
        <v>4551.8519999999999</v>
      </c>
      <c r="Q17" s="29"/>
    </row>
    <row r="18" spans="1:17" ht="15.75" x14ac:dyDescent="0.25">
      <c r="A18" s="161" t="s">
        <v>167</v>
      </c>
      <c r="B18" s="153">
        <v>668.87</v>
      </c>
      <c r="C18" s="146">
        <v>1014.663</v>
      </c>
      <c r="D18" s="147"/>
      <c r="E18" s="161" t="s">
        <v>262</v>
      </c>
      <c r="F18" s="153">
        <v>2100.3420000000001</v>
      </c>
      <c r="G18" s="146">
        <v>3110.4140000000002</v>
      </c>
      <c r="H18" s="29"/>
      <c r="I18" s="29"/>
      <c r="J18" s="161" t="s">
        <v>167</v>
      </c>
      <c r="K18" s="153">
        <v>6043.683</v>
      </c>
      <c r="L18" s="146">
        <v>7005.6130000000003</v>
      </c>
      <c r="M18" s="147"/>
      <c r="N18" s="161" t="s">
        <v>167</v>
      </c>
      <c r="O18" s="153">
        <v>4480.6790000000001</v>
      </c>
      <c r="P18" s="146">
        <v>4509.5129999999999</v>
      </c>
      <c r="Q18" s="29"/>
    </row>
    <row r="19" spans="1:17" ht="15.75" x14ac:dyDescent="0.25">
      <c r="A19" s="161" t="s">
        <v>262</v>
      </c>
      <c r="B19" s="153">
        <v>616.81799999999998</v>
      </c>
      <c r="C19" s="146">
        <v>584.11599999999999</v>
      </c>
      <c r="D19" s="147"/>
      <c r="E19" s="161" t="s">
        <v>164</v>
      </c>
      <c r="F19" s="153">
        <v>652.26499999999999</v>
      </c>
      <c r="G19" s="146">
        <v>805.87699999999995</v>
      </c>
      <c r="H19" s="29"/>
      <c r="I19" s="29"/>
      <c r="J19" s="161" t="s">
        <v>163</v>
      </c>
      <c r="K19" s="153">
        <v>4065.1640000000002</v>
      </c>
      <c r="L19" s="146">
        <v>4740.5929999999998</v>
      </c>
      <c r="M19" s="147"/>
      <c r="N19" s="161" t="s">
        <v>166</v>
      </c>
      <c r="O19" s="153">
        <v>7072.7169999999996</v>
      </c>
      <c r="P19" s="146">
        <v>3956.7220000000002</v>
      </c>
      <c r="Q19" s="29"/>
    </row>
    <row r="20" spans="1:17" ht="16.5" thickBot="1" x14ac:dyDescent="0.3">
      <c r="A20" s="162" t="s">
        <v>164</v>
      </c>
      <c r="B20" s="154">
        <v>422.82499999999999</v>
      </c>
      <c r="C20" s="148">
        <v>644.69600000000003</v>
      </c>
      <c r="D20" s="147"/>
      <c r="E20" s="162" t="s">
        <v>267</v>
      </c>
      <c r="F20" s="154">
        <v>276.178</v>
      </c>
      <c r="G20" s="148">
        <v>413.46699999999998</v>
      </c>
      <c r="H20" s="29"/>
      <c r="I20" s="29"/>
      <c r="J20" s="162" t="s">
        <v>146</v>
      </c>
      <c r="K20" s="154">
        <v>2014.749</v>
      </c>
      <c r="L20" s="148">
        <v>1411.4590000000001</v>
      </c>
      <c r="M20" s="147"/>
      <c r="N20" s="162" t="s">
        <v>296</v>
      </c>
      <c r="O20" s="154">
        <v>2335.1410000000001</v>
      </c>
      <c r="P20" s="148">
        <v>2721.6869999999999</v>
      </c>
      <c r="Q20" s="29"/>
    </row>
    <row r="21" spans="1:17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sortState xmlns:xlrd2="http://schemas.microsoft.com/office/spreadsheetml/2017/richdata2"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49</v>
      </c>
      <c r="B1" s="6"/>
      <c r="C1" s="6"/>
      <c r="D1" s="7"/>
      <c r="F1" s="8"/>
    </row>
    <row r="2" spans="1:6" s="9" customFormat="1" x14ac:dyDescent="0.3">
      <c r="A2" s="10" t="s">
        <v>50</v>
      </c>
      <c r="B2" s="11" t="s">
        <v>51</v>
      </c>
      <c r="C2" s="11" t="s">
        <v>52</v>
      </c>
      <c r="D2" s="12" t="s">
        <v>53</v>
      </c>
      <c r="E2" s="8"/>
      <c r="F2" s="8"/>
    </row>
    <row r="3" spans="1:6" x14ac:dyDescent="0.3">
      <c r="A3" s="13" t="s">
        <v>54</v>
      </c>
      <c r="B3" s="14" t="s">
        <v>55</v>
      </c>
      <c r="C3" s="15" t="s">
        <v>31</v>
      </c>
      <c r="D3" s="16" t="s">
        <v>56</v>
      </c>
      <c r="F3" s="8"/>
    </row>
    <row r="4" spans="1:6" x14ac:dyDescent="0.3">
      <c r="A4" s="13" t="s">
        <v>10</v>
      </c>
      <c r="B4" s="14" t="s">
        <v>57</v>
      </c>
      <c r="C4" s="15" t="s">
        <v>32</v>
      </c>
      <c r="D4" s="16" t="s">
        <v>58</v>
      </c>
      <c r="F4" s="8"/>
    </row>
    <row r="5" spans="1:6" x14ac:dyDescent="0.3">
      <c r="A5" s="13" t="s">
        <v>24</v>
      </c>
      <c r="B5" s="14" t="s">
        <v>59</v>
      </c>
      <c r="C5" s="15" t="s">
        <v>33</v>
      </c>
      <c r="D5" s="16" t="s">
        <v>60</v>
      </c>
      <c r="F5" s="8"/>
    </row>
    <row r="6" spans="1:6" x14ac:dyDescent="0.3">
      <c r="A6" s="13" t="s">
        <v>25</v>
      </c>
      <c r="B6" s="14" t="s">
        <v>61</v>
      </c>
      <c r="C6" s="15" t="s">
        <v>34</v>
      </c>
      <c r="D6" s="16" t="s">
        <v>62</v>
      </c>
      <c r="F6" s="8"/>
    </row>
    <row r="7" spans="1:6" x14ac:dyDescent="0.3">
      <c r="A7" s="13" t="s">
        <v>11</v>
      </c>
      <c r="B7" s="14" t="s">
        <v>63</v>
      </c>
      <c r="C7" s="15" t="s">
        <v>64</v>
      </c>
      <c r="D7" s="16" t="s">
        <v>65</v>
      </c>
      <c r="F7" s="8"/>
    </row>
    <row r="8" spans="1:6" x14ac:dyDescent="0.3">
      <c r="A8" s="13" t="s">
        <v>12</v>
      </c>
      <c r="B8" s="14" t="s">
        <v>66</v>
      </c>
      <c r="C8" s="15" t="s">
        <v>67</v>
      </c>
      <c r="D8" s="16" t="s">
        <v>68</v>
      </c>
      <c r="F8" s="8"/>
    </row>
    <row r="9" spans="1:6" x14ac:dyDescent="0.3">
      <c r="A9" s="13" t="s">
        <v>13</v>
      </c>
      <c r="B9" s="14" t="s">
        <v>69</v>
      </c>
      <c r="C9" s="15" t="s">
        <v>36</v>
      </c>
      <c r="D9" s="16" t="s">
        <v>70</v>
      </c>
      <c r="F9" s="8"/>
    </row>
    <row r="10" spans="1:6" x14ac:dyDescent="0.3">
      <c r="A10" s="13" t="s">
        <v>15</v>
      </c>
      <c r="B10" s="14" t="s">
        <v>71</v>
      </c>
      <c r="C10" s="15" t="s">
        <v>72</v>
      </c>
      <c r="D10" s="16" t="s">
        <v>73</v>
      </c>
      <c r="F10" s="8"/>
    </row>
    <row r="11" spans="1:6" x14ac:dyDescent="0.3">
      <c r="A11" s="13" t="s">
        <v>14</v>
      </c>
      <c r="B11" s="14" t="s">
        <v>74</v>
      </c>
      <c r="C11" s="15" t="s">
        <v>37</v>
      </c>
      <c r="D11" s="16" t="s">
        <v>75</v>
      </c>
      <c r="F11" s="8"/>
    </row>
    <row r="12" spans="1:6" x14ac:dyDescent="0.3">
      <c r="A12" s="13" t="s">
        <v>26</v>
      </c>
      <c r="B12" s="14" t="s">
        <v>76</v>
      </c>
      <c r="C12" s="15" t="s">
        <v>77</v>
      </c>
      <c r="D12" s="16" t="s">
        <v>78</v>
      </c>
      <c r="F12" s="8"/>
    </row>
    <row r="13" spans="1:6" x14ac:dyDescent="0.3">
      <c r="A13" s="13" t="s">
        <v>28</v>
      </c>
      <c r="B13" s="14" t="s">
        <v>79</v>
      </c>
      <c r="C13" s="15" t="s">
        <v>38</v>
      </c>
      <c r="D13" s="16" t="s">
        <v>80</v>
      </c>
      <c r="F13" s="8"/>
    </row>
    <row r="14" spans="1:6" x14ac:dyDescent="0.3">
      <c r="A14" s="13" t="s">
        <v>27</v>
      </c>
      <c r="B14" s="14" t="s">
        <v>81</v>
      </c>
      <c r="C14" s="15" t="s">
        <v>82</v>
      </c>
      <c r="D14" s="16" t="s">
        <v>83</v>
      </c>
      <c r="F14" s="8"/>
    </row>
    <row r="15" spans="1:6" x14ac:dyDescent="0.3">
      <c r="A15" s="13" t="s">
        <v>17</v>
      </c>
      <c r="B15" s="14" t="s">
        <v>84</v>
      </c>
      <c r="C15" s="15" t="s">
        <v>85</v>
      </c>
      <c r="D15" s="16" t="s">
        <v>86</v>
      </c>
      <c r="F15" s="8"/>
    </row>
    <row r="16" spans="1:6" x14ac:dyDescent="0.3">
      <c r="A16" s="13" t="s">
        <v>87</v>
      </c>
      <c r="B16" s="14" t="s">
        <v>88</v>
      </c>
      <c r="C16" s="15" t="s">
        <v>48</v>
      </c>
      <c r="D16" s="16" t="s">
        <v>89</v>
      </c>
      <c r="F16" s="8"/>
    </row>
    <row r="17" spans="1:6" x14ac:dyDescent="0.3">
      <c r="A17" s="13" t="s">
        <v>90</v>
      </c>
      <c r="B17" s="14" t="s">
        <v>91</v>
      </c>
      <c r="C17" s="15" t="s">
        <v>47</v>
      </c>
      <c r="D17" s="16" t="s">
        <v>92</v>
      </c>
      <c r="F17" s="8"/>
    </row>
    <row r="18" spans="1:6" x14ac:dyDescent="0.3">
      <c r="A18" s="13" t="s">
        <v>29</v>
      </c>
      <c r="B18" s="14" t="s">
        <v>93</v>
      </c>
      <c r="C18" s="15" t="s">
        <v>39</v>
      </c>
      <c r="D18" s="16" t="s">
        <v>94</v>
      </c>
      <c r="F18" s="8"/>
    </row>
    <row r="19" spans="1:6" x14ac:dyDescent="0.3">
      <c r="A19" s="13" t="s">
        <v>19</v>
      </c>
      <c r="B19" s="14" t="s">
        <v>95</v>
      </c>
      <c r="C19" s="15" t="s">
        <v>96</v>
      </c>
      <c r="D19" s="16" t="s">
        <v>97</v>
      </c>
      <c r="F19" s="8"/>
    </row>
    <row r="20" spans="1:6" x14ac:dyDescent="0.3">
      <c r="A20" s="13" t="s">
        <v>20</v>
      </c>
      <c r="B20" s="14" t="s">
        <v>98</v>
      </c>
      <c r="C20" s="17" t="s">
        <v>99</v>
      </c>
      <c r="D20" s="18" t="s">
        <v>100</v>
      </c>
      <c r="E20" s="19"/>
      <c r="F20" s="8"/>
    </row>
    <row r="21" spans="1:6" x14ac:dyDescent="0.3">
      <c r="A21" s="13" t="s">
        <v>44</v>
      </c>
      <c r="B21" s="14" t="s">
        <v>101</v>
      </c>
      <c r="C21" s="15" t="s">
        <v>9</v>
      </c>
      <c r="D21" s="16" t="s">
        <v>102</v>
      </c>
      <c r="F21" s="8"/>
    </row>
    <row r="22" spans="1:6" ht="19.5" thickBot="1" x14ac:dyDescent="0.35">
      <c r="A22" s="20" t="s">
        <v>22</v>
      </c>
      <c r="B22" s="21" t="s">
        <v>103</v>
      </c>
      <c r="C22" s="22" t="s">
        <v>16</v>
      </c>
      <c r="D22" s="23" t="s">
        <v>136</v>
      </c>
    </row>
    <row r="31" spans="1:6" x14ac:dyDescent="0.3">
      <c r="D31" s="4" t="s">
        <v>104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749992370372631"/>
    <pageSetUpPr autoPageBreaks="0" fitToPage="1"/>
  </sheetPr>
  <dimension ref="A1:N46"/>
  <sheetViews>
    <sheetView showGridLines="0" zoomScale="90" zoomScaleNormal="90" workbookViewId="0">
      <selection activeCell="A2" sqref="A2:N46"/>
    </sheetView>
  </sheetViews>
  <sheetFormatPr defaultRowHeight="20.25" x14ac:dyDescent="0.3"/>
  <cols>
    <col min="1" max="1" width="27.28515625" style="28" customWidth="1"/>
    <col min="2" max="2" width="10.140625" style="28" customWidth="1"/>
    <col min="3" max="5" width="10.140625" style="28" bestFit="1" customWidth="1"/>
    <col min="6" max="6" width="11.42578125" style="28" customWidth="1"/>
    <col min="7" max="7" width="10.140625" style="28" customWidth="1"/>
    <col min="8" max="8" width="10.5703125" style="28" customWidth="1"/>
    <col min="9" max="9" width="12.140625" style="28" customWidth="1"/>
    <col min="10" max="10" width="11.140625" style="28" customWidth="1"/>
    <col min="11" max="11" width="11.7109375" style="28" customWidth="1"/>
    <col min="12" max="12" width="10.28515625" style="28" customWidth="1"/>
    <col min="13" max="13" width="10.7109375" style="28" customWidth="1"/>
    <col min="14" max="14" width="10" style="28" customWidth="1"/>
    <col min="15" max="21" width="9.140625" style="28"/>
    <col min="22" max="22" width="10.7109375" style="28" bestFit="1" customWidth="1"/>
    <col min="23" max="16384" width="9.140625" style="28"/>
  </cols>
  <sheetData>
    <row r="1" spans="1:14" customFormat="1" ht="45" customHeight="1" thickBot="1" x14ac:dyDescent="0.25">
      <c r="A1" s="97" t="s">
        <v>219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x14ac:dyDescent="0.3">
      <c r="A2" s="254"/>
      <c r="B2" s="255"/>
      <c r="C2" s="256" t="s">
        <v>105</v>
      </c>
      <c r="D2" s="257"/>
      <c r="E2" s="256"/>
      <c r="F2" s="256"/>
      <c r="G2" s="258" t="s">
        <v>106</v>
      </c>
      <c r="H2" s="259"/>
      <c r="I2" s="259"/>
      <c r="J2" s="259"/>
      <c r="K2" s="260"/>
      <c r="L2" s="260"/>
      <c r="M2" s="260"/>
      <c r="N2" s="261"/>
    </row>
    <row r="3" spans="1:14" ht="60.75" x14ac:dyDescent="0.3">
      <c r="A3" s="262" t="s">
        <v>107</v>
      </c>
      <c r="B3" s="263" t="s">
        <v>5</v>
      </c>
      <c r="C3" s="264">
        <v>44609</v>
      </c>
      <c r="D3" s="265"/>
      <c r="E3" s="266">
        <v>44602</v>
      </c>
      <c r="F3" s="267"/>
      <c r="G3" s="268" t="s">
        <v>108</v>
      </c>
      <c r="H3" s="269"/>
      <c r="I3" s="270" t="s">
        <v>109</v>
      </c>
      <c r="J3" s="269"/>
      <c r="K3" s="270" t="s">
        <v>110</v>
      </c>
      <c r="L3" s="269"/>
      <c r="M3" s="270" t="s">
        <v>111</v>
      </c>
      <c r="N3" s="271"/>
    </row>
    <row r="4" spans="1:14" ht="21" thickBot="1" x14ac:dyDescent="0.35">
      <c r="A4" s="272"/>
      <c r="B4" s="273"/>
      <c r="C4" s="274" t="s">
        <v>6</v>
      </c>
      <c r="D4" s="275" t="s">
        <v>7</v>
      </c>
      <c r="E4" s="276" t="s">
        <v>6</v>
      </c>
      <c r="F4" s="277" t="s">
        <v>7</v>
      </c>
      <c r="G4" s="278" t="s">
        <v>6</v>
      </c>
      <c r="H4" s="279" t="s">
        <v>7</v>
      </c>
      <c r="I4" s="280" t="s">
        <v>6</v>
      </c>
      <c r="J4" s="279" t="s">
        <v>7</v>
      </c>
      <c r="K4" s="280" t="s">
        <v>6</v>
      </c>
      <c r="L4" s="279" t="s">
        <v>7</v>
      </c>
      <c r="M4" s="280" t="s">
        <v>6</v>
      </c>
      <c r="N4" s="281" t="s">
        <v>7</v>
      </c>
    </row>
    <row r="5" spans="1:14" ht="21" thickBot="1" x14ac:dyDescent="0.35">
      <c r="A5" s="282">
        <v>1</v>
      </c>
      <c r="B5" s="283">
        <v>2</v>
      </c>
      <c r="C5" s="284">
        <v>3</v>
      </c>
      <c r="D5" s="285">
        <v>4</v>
      </c>
      <c r="E5" s="285">
        <v>5</v>
      </c>
      <c r="F5" s="286">
        <v>6</v>
      </c>
      <c r="G5" s="287">
        <v>7</v>
      </c>
      <c r="H5" s="288">
        <v>8</v>
      </c>
      <c r="I5" s="288">
        <v>9</v>
      </c>
      <c r="J5" s="288">
        <v>10</v>
      </c>
      <c r="K5" s="288">
        <v>11</v>
      </c>
      <c r="L5" s="288">
        <v>12</v>
      </c>
      <c r="M5" s="288">
        <v>13</v>
      </c>
      <c r="N5" s="289">
        <v>14</v>
      </c>
    </row>
    <row r="6" spans="1:14" ht="21" thickBot="1" x14ac:dyDescent="0.35">
      <c r="A6" s="290" t="s">
        <v>112</v>
      </c>
      <c r="B6" s="291"/>
      <c r="C6" s="292"/>
      <c r="D6" s="292"/>
      <c r="E6" s="292"/>
      <c r="F6" s="292"/>
      <c r="G6" s="293"/>
      <c r="H6" s="294"/>
      <c r="I6" s="294"/>
      <c r="J6" s="294"/>
      <c r="K6" s="294"/>
      <c r="L6" s="294"/>
      <c r="M6" s="294"/>
      <c r="N6" s="295"/>
    </row>
    <row r="7" spans="1:14" x14ac:dyDescent="0.3">
      <c r="A7" s="296" t="s">
        <v>9</v>
      </c>
      <c r="B7" s="297" t="s">
        <v>8</v>
      </c>
      <c r="C7" s="298">
        <v>13.335000000000001</v>
      </c>
      <c r="D7" s="299">
        <v>18.335000000000001</v>
      </c>
      <c r="E7" s="300">
        <v>10</v>
      </c>
      <c r="F7" s="301">
        <v>20</v>
      </c>
      <c r="G7" s="302">
        <v>-25.009373828271471</v>
      </c>
      <c r="H7" s="303">
        <v>9.0809926370329919</v>
      </c>
      <c r="I7" s="304">
        <v>33.350000000000009</v>
      </c>
      <c r="J7" s="303">
        <v>-8.3249999999999957</v>
      </c>
      <c r="K7" s="304">
        <v>33.350000000000009</v>
      </c>
      <c r="L7" s="303">
        <v>-8.3249999999999957</v>
      </c>
      <c r="M7" s="304">
        <v>33.350000000000009</v>
      </c>
      <c r="N7" s="305">
        <v>-8.3249999999999957</v>
      </c>
    </row>
    <row r="8" spans="1:14" x14ac:dyDescent="0.3">
      <c r="A8" s="306" t="s">
        <v>113</v>
      </c>
      <c r="B8" s="297" t="s">
        <v>8</v>
      </c>
      <c r="C8" s="298">
        <v>1.2499999999999998</v>
      </c>
      <c r="D8" s="299">
        <v>1.5833333333333333</v>
      </c>
      <c r="E8" s="300">
        <v>1.1499999999999999</v>
      </c>
      <c r="F8" s="301">
        <v>1.575</v>
      </c>
      <c r="G8" s="302">
        <v>-7.9999999999999902</v>
      </c>
      <c r="H8" s="303">
        <v>-0.5263157894736824</v>
      </c>
      <c r="I8" s="304">
        <v>4.1666666666666714</v>
      </c>
      <c r="J8" s="303">
        <v>0.7575757575757549</v>
      </c>
      <c r="K8" s="304">
        <v>9.3749999999999858</v>
      </c>
      <c r="L8" s="303">
        <v>7.6051779935274952</v>
      </c>
      <c r="M8" s="304">
        <v>-2.7777777777777688</v>
      </c>
      <c r="N8" s="305">
        <v>-4.4540229885057574</v>
      </c>
    </row>
    <row r="9" spans="1:14" x14ac:dyDescent="0.3">
      <c r="A9" s="306" t="s">
        <v>10</v>
      </c>
      <c r="B9" s="297" t="s">
        <v>8</v>
      </c>
      <c r="C9" s="298">
        <v>1.2583333333333335</v>
      </c>
      <c r="D9" s="299">
        <v>1.5833333333333333</v>
      </c>
      <c r="E9" s="300">
        <v>1.2</v>
      </c>
      <c r="F9" s="301">
        <v>1.5250000000000001</v>
      </c>
      <c r="G9" s="302">
        <v>-4.6357615894039919</v>
      </c>
      <c r="H9" s="303">
        <v>-3.6842105263157765</v>
      </c>
      <c r="I9" s="304">
        <v>1.7128560431101039</v>
      </c>
      <c r="J9" s="303">
        <v>2.6234567901234471</v>
      </c>
      <c r="K9" s="304">
        <v>3.6274509803921808</v>
      </c>
      <c r="L9" s="303">
        <v>3.5825545171339583</v>
      </c>
      <c r="M9" s="304">
        <v>-2.1296296296296218</v>
      </c>
      <c r="N9" s="305">
        <v>-1.041666666666663</v>
      </c>
    </row>
    <row r="10" spans="1:14" x14ac:dyDescent="0.3">
      <c r="A10" s="306" t="s">
        <v>11</v>
      </c>
      <c r="B10" s="297" t="s">
        <v>8</v>
      </c>
      <c r="C10" s="298">
        <v>1.78</v>
      </c>
      <c r="D10" s="299">
        <v>2.17</v>
      </c>
      <c r="E10" s="300">
        <v>1.075</v>
      </c>
      <c r="F10" s="301">
        <v>1.4750000000000001</v>
      </c>
      <c r="G10" s="302">
        <v>-39.606741573033709</v>
      </c>
      <c r="H10" s="303">
        <v>-32.027649769585246</v>
      </c>
      <c r="I10" s="304">
        <v>8.9795918367346825</v>
      </c>
      <c r="J10" s="303">
        <v>12.241379310344822</v>
      </c>
      <c r="K10" s="304">
        <v>15.370370370370367</v>
      </c>
      <c r="L10" s="303">
        <v>14.210526315789462</v>
      </c>
      <c r="M10" s="304">
        <v>19.329608938547505</v>
      </c>
      <c r="N10" s="305">
        <v>16.771300448430498</v>
      </c>
    </row>
    <row r="11" spans="1:14" x14ac:dyDescent="0.3">
      <c r="A11" s="306" t="s">
        <v>12</v>
      </c>
      <c r="B11" s="297" t="s">
        <v>8</v>
      </c>
      <c r="C11" s="298">
        <v>1.2666666666666666</v>
      </c>
      <c r="D11" s="299">
        <v>1.55</v>
      </c>
      <c r="E11" s="300">
        <v>1.125</v>
      </c>
      <c r="F11" s="301">
        <v>1.5499999999999998</v>
      </c>
      <c r="G11" s="302">
        <v>-11.184210526315786</v>
      </c>
      <c r="H11" s="303">
        <v>-1.4325458382260084E-14</v>
      </c>
      <c r="I11" s="304">
        <v>6.8273092369477855</v>
      </c>
      <c r="J11" s="303">
        <v>3.3333333333333361</v>
      </c>
      <c r="K11" s="304">
        <v>9.4650205761316712</v>
      </c>
      <c r="L11" s="303">
        <v>2.3584905660377422</v>
      </c>
      <c r="M11" s="304">
        <v>1.9157088122605477</v>
      </c>
      <c r="N11" s="305">
        <v>-1.3636363636363589</v>
      </c>
    </row>
    <row r="12" spans="1:14" x14ac:dyDescent="0.3">
      <c r="A12" s="306" t="s">
        <v>15</v>
      </c>
      <c r="B12" s="297" t="s">
        <v>8</v>
      </c>
      <c r="C12" s="298">
        <v>12.5</v>
      </c>
      <c r="D12" s="299">
        <v>13.25</v>
      </c>
      <c r="E12" s="300">
        <v>12.25</v>
      </c>
      <c r="F12" s="301">
        <v>13</v>
      </c>
      <c r="G12" s="302">
        <v>-2</v>
      </c>
      <c r="H12" s="303">
        <v>-1.8867924528301887</v>
      </c>
      <c r="I12" s="304">
        <v>2.7397260273972655</v>
      </c>
      <c r="J12" s="303">
        <v>-0.62500000000000433</v>
      </c>
      <c r="K12" s="304">
        <v>20.967741935483865</v>
      </c>
      <c r="L12" s="303">
        <v>20.454545454545457</v>
      </c>
      <c r="M12" s="304">
        <v>0</v>
      </c>
      <c r="N12" s="305">
        <v>-1.8518518518518516</v>
      </c>
    </row>
    <row r="13" spans="1:14" x14ac:dyDescent="0.3">
      <c r="A13" s="306" t="s">
        <v>17</v>
      </c>
      <c r="B13" s="297" t="s">
        <v>8</v>
      </c>
      <c r="C13" s="298">
        <v>3.4750000000000001</v>
      </c>
      <c r="D13" s="299">
        <v>4.4333333333333336</v>
      </c>
      <c r="E13" s="300">
        <v>3.15</v>
      </c>
      <c r="F13" s="301">
        <v>4.3499999999999996</v>
      </c>
      <c r="G13" s="302">
        <v>-9.3525179856115148</v>
      </c>
      <c r="H13" s="303">
        <v>-1.8796992481203141</v>
      </c>
      <c r="I13" s="304">
        <v>-1.9153225806451422</v>
      </c>
      <c r="J13" s="303">
        <v>5.197740112994353</v>
      </c>
      <c r="K13" s="304">
        <v>1.354166666666675</v>
      </c>
      <c r="L13" s="303">
        <v>5.9158134243458695</v>
      </c>
      <c r="M13" s="304">
        <v>-4.607843137254898</v>
      </c>
      <c r="N13" s="305">
        <v>-6.8068068068068017</v>
      </c>
    </row>
    <row r="14" spans="1:14" x14ac:dyDescent="0.3">
      <c r="A14" s="306" t="s">
        <v>139</v>
      </c>
      <c r="B14" s="297" t="s">
        <v>8</v>
      </c>
      <c r="C14" s="298">
        <v>17.888888888888889</v>
      </c>
      <c r="D14" s="299">
        <v>23.388888888888886</v>
      </c>
      <c r="E14" s="300">
        <v>16.75</v>
      </c>
      <c r="F14" s="301">
        <v>22.499166666666664</v>
      </c>
      <c r="G14" s="302">
        <v>-6.3664596273291947</v>
      </c>
      <c r="H14" s="303">
        <v>-3.8040380047505931</v>
      </c>
      <c r="I14" s="304">
        <v>29.84394532037582</v>
      </c>
      <c r="J14" s="303">
        <v>24.759223588679781</v>
      </c>
      <c r="K14" s="304">
        <v>23.088685015290508</v>
      </c>
      <c r="L14" s="303">
        <v>16.362631288004398</v>
      </c>
      <c r="M14" s="304">
        <v>29.006410256410238</v>
      </c>
      <c r="N14" s="305">
        <v>19.331065759637163</v>
      </c>
    </row>
    <row r="15" spans="1:14" x14ac:dyDescent="0.3">
      <c r="A15" s="306" t="s">
        <v>29</v>
      </c>
      <c r="B15" s="297" t="s">
        <v>21</v>
      </c>
      <c r="C15" s="298">
        <v>1.425</v>
      </c>
      <c r="D15" s="299">
        <v>1.9</v>
      </c>
      <c r="E15" s="300">
        <v>1.3</v>
      </c>
      <c r="F15" s="301">
        <v>1.7666666666666666</v>
      </c>
      <c r="G15" s="302">
        <v>-8.7719298245614024</v>
      </c>
      <c r="H15" s="303">
        <v>-7.0175438596491206</v>
      </c>
      <c r="I15" s="304">
        <v>1.7857142857142954</v>
      </c>
      <c r="J15" s="303">
        <v>7.9545454545454346</v>
      </c>
      <c r="K15" s="304">
        <v>15.540540540540537</v>
      </c>
      <c r="L15" s="303">
        <v>3.6363636363636354</v>
      </c>
      <c r="M15" s="304">
        <v>15.540540540540537</v>
      </c>
      <c r="N15" s="305">
        <v>3.6363636363636354</v>
      </c>
    </row>
    <row r="16" spans="1:14" x14ac:dyDescent="0.3">
      <c r="A16" s="306" t="s">
        <v>20</v>
      </c>
      <c r="B16" s="297" t="s">
        <v>21</v>
      </c>
      <c r="C16" s="298">
        <v>2.66</v>
      </c>
      <c r="D16" s="299">
        <v>3.6</v>
      </c>
      <c r="E16" s="300">
        <v>2.75</v>
      </c>
      <c r="F16" s="301">
        <v>4.25</v>
      </c>
      <c r="G16" s="302">
        <v>3.3834586466165355</v>
      </c>
      <c r="H16" s="303">
        <v>18.055555555555554</v>
      </c>
      <c r="I16" s="304">
        <v>-4.175365344466625E-2</v>
      </c>
      <c r="J16" s="303">
        <v>0.62111801242235809</v>
      </c>
      <c r="K16" s="304">
        <v>1.0126582278481078</v>
      </c>
      <c r="L16" s="303">
        <v>0.1855287569573203</v>
      </c>
      <c r="M16" s="304">
        <v>-1.237623762376217</v>
      </c>
      <c r="N16" s="305">
        <v>-0.91743119266053508</v>
      </c>
    </row>
    <row r="17" spans="1:14" x14ac:dyDescent="0.3">
      <c r="A17" s="306" t="s">
        <v>44</v>
      </c>
      <c r="B17" s="297" t="s">
        <v>8</v>
      </c>
      <c r="C17" s="298">
        <v>2.35</v>
      </c>
      <c r="D17" s="299">
        <v>2.9333333333333331</v>
      </c>
      <c r="E17" s="300">
        <v>2.2374999999999998</v>
      </c>
      <c r="F17" s="301">
        <v>2.9750000000000001</v>
      </c>
      <c r="G17" s="302">
        <v>-4.7872340425532025</v>
      </c>
      <c r="H17" s="303">
        <v>1.4204545454545556</v>
      </c>
      <c r="I17" s="304">
        <v>-7.8431372549019676</v>
      </c>
      <c r="J17" s="303">
        <v>-3.5993740219092492</v>
      </c>
      <c r="K17" s="304">
        <v>-4.0816326530612104</v>
      </c>
      <c r="L17" s="303">
        <v>-2.6856240126382502</v>
      </c>
      <c r="M17" s="304">
        <v>-5.6224899598393447</v>
      </c>
      <c r="N17" s="305">
        <v>-5.9829059829059927</v>
      </c>
    </row>
    <row r="18" spans="1:14" ht="21" thickBot="1" x14ac:dyDescent="0.35">
      <c r="A18" s="306" t="s">
        <v>22</v>
      </c>
      <c r="B18" s="297" t="s">
        <v>8</v>
      </c>
      <c r="C18" s="298">
        <v>0.91666666666666663</v>
      </c>
      <c r="D18" s="299">
        <v>1.2361111111111112</v>
      </c>
      <c r="E18" s="300">
        <v>0.80833333333333335</v>
      </c>
      <c r="F18" s="301">
        <v>1.1833333333333333</v>
      </c>
      <c r="G18" s="302">
        <v>-11.818181818181813</v>
      </c>
      <c r="H18" s="303">
        <v>-4.2696629213483179</v>
      </c>
      <c r="I18" s="304">
        <v>2.1220159151193556</v>
      </c>
      <c r="J18" s="303">
        <v>0.65270776786870244</v>
      </c>
      <c r="K18" s="304">
        <v>1.0498687664041959</v>
      </c>
      <c r="L18" s="303">
        <v>5.5645926528399308</v>
      </c>
      <c r="M18" s="304">
        <v>4.336043360433588</v>
      </c>
      <c r="N18" s="305">
        <v>9.068627450980399</v>
      </c>
    </row>
    <row r="19" spans="1:14" ht="21" thickBot="1" x14ac:dyDescent="0.35">
      <c r="A19" s="290" t="s">
        <v>215</v>
      </c>
      <c r="B19" s="307"/>
      <c r="C19" s="292"/>
      <c r="D19" s="292"/>
      <c r="E19" s="292"/>
      <c r="F19" s="292"/>
      <c r="G19" s="294"/>
      <c r="H19" s="294"/>
      <c r="I19" s="294"/>
      <c r="J19" s="294"/>
      <c r="K19" s="294"/>
      <c r="L19" s="294"/>
      <c r="M19" s="294"/>
      <c r="N19" s="295"/>
    </row>
    <row r="20" spans="1:14" ht="21" thickBot="1" x14ac:dyDescent="0.35">
      <c r="A20" s="306" t="s">
        <v>23</v>
      </c>
      <c r="B20" s="297" t="s">
        <v>8</v>
      </c>
      <c r="C20" s="298">
        <v>3.4750000000000001</v>
      </c>
      <c r="D20" s="299">
        <v>4.9833333333333334</v>
      </c>
      <c r="E20" s="300">
        <v>3.4375</v>
      </c>
      <c r="F20" s="301">
        <v>4.75</v>
      </c>
      <c r="G20" s="302">
        <v>-1.0791366906474844</v>
      </c>
      <c r="H20" s="303">
        <v>-4.6822742474916401</v>
      </c>
      <c r="I20" s="304">
        <v>-5.5339805825242641</v>
      </c>
      <c r="J20" s="303">
        <v>-0.33333333333333215</v>
      </c>
      <c r="K20" s="304">
        <v>0.24038461538461453</v>
      </c>
      <c r="L20" s="303">
        <v>-3.5483870967741979</v>
      </c>
      <c r="M20" s="304">
        <v>-5.6561085972850718</v>
      </c>
      <c r="N20" s="305">
        <v>2.5728987993138936</v>
      </c>
    </row>
    <row r="21" spans="1:14" ht="21" thickBot="1" x14ac:dyDescent="0.35">
      <c r="A21" s="290" t="s">
        <v>138</v>
      </c>
      <c r="B21" s="307"/>
      <c r="C21" s="292"/>
      <c r="D21" s="292"/>
      <c r="E21" s="292"/>
      <c r="F21" s="292"/>
      <c r="G21" s="294"/>
      <c r="H21" s="294"/>
      <c r="I21" s="294"/>
      <c r="J21" s="294"/>
      <c r="K21" s="294"/>
      <c r="L21" s="294"/>
      <c r="M21" s="294"/>
      <c r="N21" s="295"/>
    </row>
    <row r="22" spans="1:14" x14ac:dyDescent="0.3">
      <c r="A22" s="308" t="s">
        <v>258</v>
      </c>
      <c r="B22" s="297" t="s">
        <v>8</v>
      </c>
      <c r="C22" s="298">
        <v>1.8316666666666668</v>
      </c>
      <c r="D22" s="299">
        <v>2.665</v>
      </c>
      <c r="E22" s="300">
        <v>2.3333333333333335</v>
      </c>
      <c r="F22" s="301">
        <v>3</v>
      </c>
      <c r="G22" s="302">
        <v>27.388535031847134</v>
      </c>
      <c r="H22" s="303">
        <v>12.570356472795496</v>
      </c>
      <c r="I22" s="304">
        <v>-8.4929225645295645</v>
      </c>
      <c r="J22" s="303">
        <v>0</v>
      </c>
      <c r="K22" s="304">
        <v>-21.5</v>
      </c>
      <c r="L22" s="303">
        <v>-11.166666666666664</v>
      </c>
      <c r="M22" s="304">
        <v>-21.5</v>
      </c>
      <c r="N22" s="305">
        <v>-11.166666666666664</v>
      </c>
    </row>
    <row r="23" spans="1:14" x14ac:dyDescent="0.3">
      <c r="A23" s="308" t="s">
        <v>259</v>
      </c>
      <c r="B23" s="297" t="s">
        <v>8</v>
      </c>
      <c r="C23" s="298">
        <v>2.1658333333333335</v>
      </c>
      <c r="D23" s="299">
        <v>2.8325</v>
      </c>
      <c r="E23" s="300">
        <v>1.7708333333333335</v>
      </c>
      <c r="F23" s="301">
        <v>2.5816666666666666</v>
      </c>
      <c r="G23" s="302">
        <v>-18.237783762985764</v>
      </c>
      <c r="H23" s="303">
        <v>-8.8555457487496358</v>
      </c>
      <c r="I23" s="304">
        <v>15.08147360963514</v>
      </c>
      <c r="J23" s="303">
        <v>1.2330235882773561</v>
      </c>
      <c r="K23" s="304">
        <v>27.819672131147538</v>
      </c>
      <c r="L23" s="303">
        <v>6.3073394495413044</v>
      </c>
      <c r="M23" s="304">
        <v>27.819672131147538</v>
      </c>
      <c r="N23" s="305">
        <v>10.885167464114849</v>
      </c>
    </row>
    <row r="24" spans="1:14" x14ac:dyDescent="0.3">
      <c r="A24" s="308" t="s">
        <v>263</v>
      </c>
      <c r="B24" s="297" t="s">
        <v>8</v>
      </c>
      <c r="C24" s="298">
        <v>2.0644444444444443</v>
      </c>
      <c r="D24" s="299">
        <v>2.4422222222222221</v>
      </c>
      <c r="E24" s="300">
        <v>1.75</v>
      </c>
      <c r="F24" s="301">
        <v>2.161111111111111</v>
      </c>
      <c r="G24" s="302">
        <v>-15.231431646932178</v>
      </c>
      <c r="H24" s="303">
        <v>-11.510464058234758</v>
      </c>
      <c r="I24" s="304">
        <v>17.968253968253961</v>
      </c>
      <c r="J24" s="303">
        <v>13.007712082262209</v>
      </c>
      <c r="K24" s="304">
        <v>65.155555555555537</v>
      </c>
      <c r="L24" s="303">
        <v>13.591731266149868</v>
      </c>
      <c r="M24" s="304">
        <v>106.44444444444443</v>
      </c>
      <c r="N24" s="305">
        <v>31.302270011947414</v>
      </c>
    </row>
    <row r="25" spans="1:14" x14ac:dyDescent="0.3">
      <c r="A25" s="308" t="s">
        <v>220</v>
      </c>
      <c r="B25" s="297" t="s">
        <v>8</v>
      </c>
      <c r="C25" s="298">
        <v>0.92999999999999994</v>
      </c>
      <c r="D25" s="299">
        <v>1.83</v>
      </c>
      <c r="E25" s="300">
        <v>1.1755555555555555</v>
      </c>
      <c r="F25" s="301">
        <v>1.8866666666666667</v>
      </c>
      <c r="G25" s="302">
        <v>26.403823178016729</v>
      </c>
      <c r="H25" s="303">
        <v>3.0965391621129315</v>
      </c>
      <c r="I25" s="304">
        <v>-20.888468809073739</v>
      </c>
      <c r="J25" s="303">
        <v>-3.0035335689045923</v>
      </c>
      <c r="K25" s="304">
        <v>0</v>
      </c>
      <c r="L25" s="303">
        <v>0</v>
      </c>
      <c r="M25" s="304">
        <v>-20.888468809073725</v>
      </c>
      <c r="N25" s="305">
        <v>-3.0035335689045923</v>
      </c>
    </row>
    <row r="26" spans="1:14" x14ac:dyDescent="0.3">
      <c r="A26" s="308" t="s">
        <v>217</v>
      </c>
      <c r="B26" s="297" t="s">
        <v>8</v>
      </c>
      <c r="C26" s="298">
        <v>1.2974999999999999</v>
      </c>
      <c r="D26" s="299">
        <v>1.9983333333333335</v>
      </c>
      <c r="E26" s="300">
        <v>1.3816666666666668</v>
      </c>
      <c r="F26" s="301">
        <v>1.9983333333333335</v>
      </c>
      <c r="G26" s="302">
        <v>6.4868336544637346</v>
      </c>
      <c r="H26" s="303">
        <v>0</v>
      </c>
      <c r="I26" s="304">
        <v>-10.722477064220207</v>
      </c>
      <c r="J26" s="303">
        <v>-1.6677785190124913E-2</v>
      </c>
      <c r="K26" s="304">
        <v>-6.654676258992823</v>
      </c>
      <c r="L26" s="303">
        <v>3.8994800693240994</v>
      </c>
      <c r="M26" s="304">
        <v>-6.0916767189384844</v>
      </c>
      <c r="N26" s="305">
        <v>0</v>
      </c>
    </row>
    <row r="27" spans="1:14" x14ac:dyDescent="0.3">
      <c r="A27" s="308" t="s">
        <v>257</v>
      </c>
      <c r="B27" s="297" t="s">
        <v>8</v>
      </c>
      <c r="C27" s="298">
        <v>1.7491666666666668</v>
      </c>
      <c r="D27" s="299">
        <v>2.7483333333333331</v>
      </c>
      <c r="E27" s="300">
        <v>1.8316666666666668</v>
      </c>
      <c r="F27" s="301">
        <v>2.5825</v>
      </c>
      <c r="G27" s="302">
        <v>4.7165316817532164</v>
      </c>
      <c r="H27" s="303">
        <v>-6.0339599757428646</v>
      </c>
      <c r="I27" s="304">
        <v>1.0300346553715973</v>
      </c>
      <c r="J27" s="303">
        <v>8.4583004472507213</v>
      </c>
      <c r="K27" s="304">
        <v>-1.4862327909887183</v>
      </c>
      <c r="L27" s="303">
        <v>7.5902566333188402</v>
      </c>
      <c r="M27" s="304">
        <v>-4.5040946314831558</v>
      </c>
      <c r="N27" s="305">
        <v>6.4214262665375994</v>
      </c>
    </row>
    <row r="28" spans="1:14" x14ac:dyDescent="0.3">
      <c r="A28" s="308" t="s">
        <v>240</v>
      </c>
      <c r="B28" s="297" t="s">
        <v>8</v>
      </c>
      <c r="C28" s="298">
        <v>1.4966666666666666</v>
      </c>
      <c r="D28" s="299">
        <v>2.4983333333333331</v>
      </c>
      <c r="E28" s="300">
        <v>1.6644444444444444</v>
      </c>
      <c r="F28" s="301">
        <v>2.4433333333333334</v>
      </c>
      <c r="G28" s="302">
        <v>11.210096510764664</v>
      </c>
      <c r="H28" s="303">
        <v>-2.2014676450967201</v>
      </c>
      <c r="I28" s="304">
        <v>-10.080106809078773</v>
      </c>
      <c r="J28" s="303">
        <v>2.2510231923601518</v>
      </c>
      <c r="K28" s="304">
        <v>0</v>
      </c>
      <c r="L28" s="303">
        <v>0</v>
      </c>
      <c r="M28" s="304">
        <v>-10.080106809078773</v>
      </c>
      <c r="N28" s="305">
        <v>2.2510231923601518</v>
      </c>
    </row>
    <row r="29" spans="1:14" ht="21" thickBot="1" x14ac:dyDescent="0.35">
      <c r="A29" s="308" t="s">
        <v>218</v>
      </c>
      <c r="B29" s="297" t="s">
        <v>8</v>
      </c>
      <c r="C29" s="298">
        <v>1.2841666666666667</v>
      </c>
      <c r="D29" s="299">
        <v>1.9983333333333335</v>
      </c>
      <c r="E29" s="300">
        <v>1.2833333333333334</v>
      </c>
      <c r="F29" s="301">
        <v>1.915</v>
      </c>
      <c r="G29" s="302">
        <v>-6.4892926670985715E-2</v>
      </c>
      <c r="H29" s="303">
        <v>-4.1701417848206912</v>
      </c>
      <c r="I29" s="304">
        <v>-6.5834141610087311</v>
      </c>
      <c r="J29" s="303">
        <v>3.4334023464458374</v>
      </c>
      <c r="K29" s="304">
        <v>-0.58064516129032739</v>
      </c>
      <c r="L29" s="303">
        <v>3.8994800693240994</v>
      </c>
      <c r="M29" s="304">
        <v>6.4935064935057782E-2</v>
      </c>
      <c r="N29" s="305">
        <v>4.3516100957354293</v>
      </c>
    </row>
    <row r="30" spans="1:14" ht="21" thickBot="1" x14ac:dyDescent="0.35">
      <c r="A30" s="290" t="s">
        <v>265</v>
      </c>
      <c r="B30" s="307"/>
      <c r="C30" s="292"/>
      <c r="D30" s="292"/>
      <c r="E30" s="292"/>
      <c r="F30" s="292"/>
      <c r="G30" s="294"/>
      <c r="H30" s="294"/>
      <c r="I30" s="294"/>
      <c r="J30" s="294"/>
      <c r="K30" s="294"/>
      <c r="L30" s="294"/>
      <c r="M30" s="294"/>
      <c r="N30" s="295"/>
    </row>
    <row r="31" spans="1:14" x14ac:dyDescent="0.3">
      <c r="A31" s="309" t="s">
        <v>24</v>
      </c>
      <c r="B31" s="310" t="s">
        <v>8</v>
      </c>
      <c r="C31" s="298">
        <v>11.666666666666666</v>
      </c>
      <c r="D31" s="299">
        <v>14.666666666666666</v>
      </c>
      <c r="E31" s="300">
        <v>11</v>
      </c>
      <c r="F31" s="301">
        <v>13</v>
      </c>
      <c r="G31" s="302">
        <v>-5.7142857142857091</v>
      </c>
      <c r="H31" s="303">
        <v>-11.36363636363636</v>
      </c>
      <c r="I31" s="304">
        <v>0</v>
      </c>
      <c r="J31" s="303">
        <v>0</v>
      </c>
      <c r="K31" s="304">
        <v>11.111111111111105</v>
      </c>
      <c r="L31" s="303">
        <v>4.7619047619047574</v>
      </c>
      <c r="M31" s="304">
        <v>12.903225806451601</v>
      </c>
      <c r="N31" s="305">
        <v>9.9999999999999911</v>
      </c>
    </row>
    <row r="32" spans="1:14" x14ac:dyDescent="0.3">
      <c r="A32" s="309" t="s">
        <v>13</v>
      </c>
      <c r="B32" s="310" t="s">
        <v>8</v>
      </c>
      <c r="C32" s="298">
        <v>9.9422222222222221</v>
      </c>
      <c r="D32" s="299">
        <v>12.444444444444445</v>
      </c>
      <c r="E32" s="300">
        <v>9.5277777777777786</v>
      </c>
      <c r="F32" s="301">
        <v>12.180555555555555</v>
      </c>
      <c r="G32" s="302">
        <v>-4.168529280286088</v>
      </c>
      <c r="H32" s="303">
        <v>-2.1205357142857175</v>
      </c>
      <c r="I32" s="304">
        <v>11.270466321243521</v>
      </c>
      <c r="J32" s="303">
        <v>4.3964579773186383</v>
      </c>
      <c r="K32" s="304">
        <v>9.1219512195121979</v>
      </c>
      <c r="L32" s="303">
        <v>14.188615123194575</v>
      </c>
      <c r="M32" s="304">
        <v>-2.2076502732240395</v>
      </c>
      <c r="N32" s="305">
        <v>9.4462540716612242</v>
      </c>
    </row>
    <row r="33" spans="1:14" x14ac:dyDescent="0.3">
      <c r="A33" s="309" t="s">
        <v>26</v>
      </c>
      <c r="B33" s="310" t="s">
        <v>8</v>
      </c>
      <c r="C33" s="298">
        <v>9.16</v>
      </c>
      <c r="D33" s="299">
        <v>10.7</v>
      </c>
      <c r="E33" s="300">
        <v>8.6999999999999993</v>
      </c>
      <c r="F33" s="301">
        <v>11.05</v>
      </c>
      <c r="G33" s="302">
        <v>-5.0218340611353804</v>
      </c>
      <c r="H33" s="303">
        <v>3.271028037383191</v>
      </c>
      <c r="I33" s="304">
        <v>8.1889763779527556</v>
      </c>
      <c r="J33" s="303">
        <v>4.5602605863192194</v>
      </c>
      <c r="K33" s="304">
        <v>8.2742316784870109</v>
      </c>
      <c r="L33" s="303">
        <v>7.5376884422110564</v>
      </c>
      <c r="M33" s="304">
        <v>-3.1712473572938578</v>
      </c>
      <c r="N33" s="305">
        <v>0.94339622641509102</v>
      </c>
    </row>
    <row r="34" spans="1:14" x14ac:dyDescent="0.3">
      <c r="A34" s="309" t="s">
        <v>27</v>
      </c>
      <c r="B34" s="297" t="s">
        <v>8</v>
      </c>
      <c r="C34" s="298">
        <v>9.6750000000000007</v>
      </c>
      <c r="D34" s="299">
        <v>10.75</v>
      </c>
      <c r="E34" s="300">
        <v>8.8666666666666671</v>
      </c>
      <c r="F34" s="301">
        <v>9.3333333333333339</v>
      </c>
      <c r="G34" s="302">
        <v>-8.3548664944013815</v>
      </c>
      <c r="H34" s="303">
        <v>-13.178294573643406</v>
      </c>
      <c r="I34" s="304">
        <v>6.5528634361233546</v>
      </c>
      <c r="J34" s="303">
        <v>12.920168067226895</v>
      </c>
      <c r="K34" s="304">
        <v>10.888252148997148</v>
      </c>
      <c r="L34" s="303">
        <v>17.80821917808219</v>
      </c>
      <c r="M34" s="304">
        <v>10.888252148997148</v>
      </c>
      <c r="N34" s="305">
        <v>13.157894736842104</v>
      </c>
    </row>
    <row r="35" spans="1:14" x14ac:dyDescent="0.3">
      <c r="A35" s="309" t="s">
        <v>28</v>
      </c>
      <c r="B35" s="297" t="s">
        <v>8</v>
      </c>
      <c r="C35" s="298">
        <v>9.65</v>
      </c>
      <c r="D35" s="299">
        <v>11.475</v>
      </c>
      <c r="E35" s="300">
        <v>8.5333333333333332</v>
      </c>
      <c r="F35" s="301">
        <v>10.533333333333333</v>
      </c>
      <c r="G35" s="302">
        <v>-11.571675302245254</v>
      </c>
      <c r="H35" s="303">
        <v>-8.2062454611474198</v>
      </c>
      <c r="I35" s="304">
        <v>14.880952380952381</v>
      </c>
      <c r="J35" s="303">
        <v>16.615853658536583</v>
      </c>
      <c r="K35" s="304">
        <v>8.4269662921348321</v>
      </c>
      <c r="L35" s="303">
        <v>18.451612903225804</v>
      </c>
      <c r="M35" s="304">
        <v>2.6595744680851063</v>
      </c>
      <c r="N35" s="305">
        <v>14.749999999999996</v>
      </c>
    </row>
    <row r="36" spans="1:14" ht="21" thickBot="1" x14ac:dyDescent="0.35">
      <c r="A36" s="309" t="s">
        <v>18</v>
      </c>
      <c r="B36" s="310" t="s">
        <v>8</v>
      </c>
      <c r="C36" s="298">
        <v>8.0277777777777786</v>
      </c>
      <c r="D36" s="299">
        <v>10.055555555555555</v>
      </c>
      <c r="E36" s="300">
        <v>7.166666666666667</v>
      </c>
      <c r="F36" s="301">
        <v>9.5833333333333321</v>
      </c>
      <c r="G36" s="302">
        <v>-10.726643598615922</v>
      </c>
      <c r="H36" s="303">
        <v>-4.6961325966850929</v>
      </c>
      <c r="I36" s="304">
        <v>29.393328856055511</v>
      </c>
      <c r="J36" s="303">
        <v>17.038473973488518</v>
      </c>
      <c r="K36" s="304">
        <v>26.338797814207659</v>
      </c>
      <c r="L36" s="303">
        <v>11.213517665130574</v>
      </c>
      <c r="M36" s="304">
        <v>28.330373001776209</v>
      </c>
      <c r="N36" s="305">
        <v>6.5959952885747892</v>
      </c>
    </row>
    <row r="37" spans="1:14" ht="21" thickBot="1" x14ac:dyDescent="0.35">
      <c r="A37" s="290" t="s">
        <v>222</v>
      </c>
      <c r="B37" s="307"/>
      <c r="C37" s="292"/>
      <c r="D37" s="292"/>
      <c r="E37" s="292"/>
      <c r="F37" s="292"/>
      <c r="G37" s="294"/>
      <c r="H37" s="294"/>
      <c r="I37" s="294"/>
      <c r="J37" s="294"/>
      <c r="K37" s="294"/>
      <c r="L37" s="294"/>
      <c r="M37" s="294"/>
      <c r="N37" s="295"/>
    </row>
    <row r="38" spans="1:14" x14ac:dyDescent="0.3">
      <c r="A38" s="309" t="s">
        <v>30</v>
      </c>
      <c r="B38" s="310" t="s">
        <v>21</v>
      </c>
      <c r="C38" s="298">
        <v>6.6</v>
      </c>
      <c r="D38" s="299">
        <v>9</v>
      </c>
      <c r="E38" s="300">
        <v>6</v>
      </c>
      <c r="F38" s="301">
        <v>9.1666666666666661</v>
      </c>
      <c r="G38" s="302">
        <v>-9.0909090909090864</v>
      </c>
      <c r="H38" s="303">
        <v>1.8518518518518452</v>
      </c>
      <c r="I38" s="304">
        <v>19.999999999999993</v>
      </c>
      <c r="J38" s="303">
        <v>25.581395348837205</v>
      </c>
      <c r="K38" s="304">
        <v>29.836065573770494</v>
      </c>
      <c r="L38" s="303">
        <v>31.707317073170739</v>
      </c>
      <c r="M38" s="304">
        <v>23.364485981308412</v>
      </c>
      <c r="N38" s="305">
        <v>21.621621621621614</v>
      </c>
    </row>
    <row r="39" spans="1:14" x14ac:dyDescent="0.3">
      <c r="A39" s="309" t="s">
        <v>32</v>
      </c>
      <c r="B39" s="310" t="s">
        <v>8</v>
      </c>
      <c r="C39" s="298">
        <v>4.7674074074074078</v>
      </c>
      <c r="D39" s="299">
        <v>5.5268518518518519</v>
      </c>
      <c r="E39" s="300">
        <v>4.6597222222222223</v>
      </c>
      <c r="F39" s="301">
        <v>5.4152777777777779</v>
      </c>
      <c r="G39" s="302">
        <v>-2.2587787445618446</v>
      </c>
      <c r="H39" s="303">
        <v>-2.018763611995309</v>
      </c>
      <c r="I39" s="304">
        <v>5.9237054017516098</v>
      </c>
      <c r="J39" s="303">
        <v>7.5661620842343664</v>
      </c>
      <c r="K39" s="304">
        <v>9.3959813027378303</v>
      </c>
      <c r="L39" s="303">
        <v>11.030505952380931</v>
      </c>
      <c r="M39" s="304">
        <v>11.954772776690582</v>
      </c>
      <c r="N39" s="305">
        <v>12.07285016898236</v>
      </c>
    </row>
    <row r="40" spans="1:14" x14ac:dyDescent="0.3">
      <c r="A40" s="309" t="s">
        <v>34</v>
      </c>
      <c r="B40" s="310" t="s">
        <v>8</v>
      </c>
      <c r="C40" s="298">
        <v>4.55</v>
      </c>
      <c r="D40" s="299">
        <v>6.333333333333333</v>
      </c>
      <c r="E40" s="300">
        <v>4.5166666666666666</v>
      </c>
      <c r="F40" s="301">
        <v>6.166666666666667</v>
      </c>
      <c r="G40" s="302">
        <v>-0.73260073260073</v>
      </c>
      <c r="H40" s="303">
        <v>-2.6315789473684119</v>
      </c>
      <c r="I40" s="304">
        <v>-14.015748031496072</v>
      </c>
      <c r="J40" s="303">
        <v>-3.79746835443038</v>
      </c>
      <c r="K40" s="304">
        <v>-2.7480916030534441</v>
      </c>
      <c r="L40" s="303">
        <v>0.7575757575757549</v>
      </c>
      <c r="M40" s="304">
        <v>-3.3628318584070773</v>
      </c>
      <c r="N40" s="305">
        <v>-1.2987012987013078</v>
      </c>
    </row>
    <row r="41" spans="1:14" x14ac:dyDescent="0.3">
      <c r="A41" s="309" t="s">
        <v>35</v>
      </c>
      <c r="B41" s="310" t="s">
        <v>8</v>
      </c>
      <c r="C41" s="298">
        <v>5.4379551820728294</v>
      </c>
      <c r="D41" s="299">
        <v>8.0931372549019613</v>
      </c>
      <c r="E41" s="300">
        <v>5.4569327731092434</v>
      </c>
      <c r="F41" s="301">
        <v>11.639705882352942</v>
      </c>
      <c r="G41" s="302">
        <v>0.34898395446466723</v>
      </c>
      <c r="H41" s="303">
        <v>43.821926105390673</v>
      </c>
      <c r="I41" s="304">
        <v>-1.9626303069653153</v>
      </c>
      <c r="J41" s="303">
        <v>-12.921940928270043</v>
      </c>
      <c r="K41" s="304">
        <v>5.3641762808584676</v>
      </c>
      <c r="L41" s="303">
        <v>1.4198960966020842</v>
      </c>
      <c r="M41" s="304">
        <v>-3.5473854179605047</v>
      </c>
      <c r="N41" s="305">
        <v>-19.815444390480817</v>
      </c>
    </row>
    <row r="42" spans="1:14" x14ac:dyDescent="0.3">
      <c r="A42" s="309" t="s">
        <v>23</v>
      </c>
      <c r="B42" s="310" t="s">
        <v>8</v>
      </c>
      <c r="C42" s="298">
        <v>6</v>
      </c>
      <c r="D42" s="299">
        <v>6.6944444444444438</v>
      </c>
      <c r="E42" s="300">
        <v>5.75</v>
      </c>
      <c r="F42" s="301">
        <v>6.270833333333333</v>
      </c>
      <c r="G42" s="302">
        <v>-4.1666666666666661</v>
      </c>
      <c r="H42" s="303">
        <v>-6.3278008298755131</v>
      </c>
      <c r="I42" s="304">
        <v>1.8099547511312184</v>
      </c>
      <c r="J42" s="303">
        <v>-0.67589845037917595</v>
      </c>
      <c r="K42" s="304">
        <v>2.5056947608200426</v>
      </c>
      <c r="L42" s="303">
        <v>2.0494579945799414</v>
      </c>
      <c r="M42" s="304">
        <v>9.8230628431970786</v>
      </c>
      <c r="N42" s="305">
        <v>-8.2918739635170505E-2</v>
      </c>
    </row>
    <row r="43" spans="1:14" x14ac:dyDescent="0.3">
      <c r="A43" s="309" t="s">
        <v>37</v>
      </c>
      <c r="B43" s="320" t="s">
        <v>8</v>
      </c>
      <c r="C43" s="321">
        <v>5.166666666666667</v>
      </c>
      <c r="D43" s="322">
        <v>8.4500000000000011</v>
      </c>
      <c r="E43" s="323">
        <v>5.25</v>
      </c>
      <c r="F43" s="324">
        <v>9</v>
      </c>
      <c r="G43" s="325">
        <v>1.6129032258064457</v>
      </c>
      <c r="H43" s="326">
        <v>6.5088757396449566</v>
      </c>
      <c r="I43" s="327">
        <v>1.8779342723004804</v>
      </c>
      <c r="J43" s="326">
        <v>4.6902654867256803</v>
      </c>
      <c r="K43" s="327">
        <v>13.731656184486383</v>
      </c>
      <c r="L43" s="326">
        <v>8.4602368866338484E-2</v>
      </c>
      <c r="M43" s="327">
        <v>5.0847457627118642</v>
      </c>
      <c r="N43" s="328">
        <v>3.4693877551020615</v>
      </c>
    </row>
    <row r="44" spans="1:14" x14ac:dyDescent="0.3">
      <c r="A44" s="309" t="s">
        <v>48</v>
      </c>
      <c r="B44" s="310" t="s">
        <v>8</v>
      </c>
      <c r="C44" s="298">
        <v>5</v>
      </c>
      <c r="D44" s="299">
        <v>6</v>
      </c>
      <c r="E44" s="300">
        <v>5</v>
      </c>
      <c r="F44" s="301">
        <v>6</v>
      </c>
      <c r="G44" s="302">
        <v>0</v>
      </c>
      <c r="H44" s="303">
        <v>0</v>
      </c>
      <c r="I44" s="304">
        <v>0</v>
      </c>
      <c r="J44" s="303">
        <v>0</v>
      </c>
      <c r="K44" s="304">
        <v>0</v>
      </c>
      <c r="L44" s="303">
        <v>0</v>
      </c>
      <c r="M44" s="304">
        <v>0</v>
      </c>
      <c r="N44" s="305">
        <v>0</v>
      </c>
    </row>
    <row r="45" spans="1:14" x14ac:dyDescent="0.3">
      <c r="A45" s="309" t="s">
        <v>47</v>
      </c>
      <c r="B45" s="310" t="s">
        <v>8</v>
      </c>
      <c r="C45" s="298">
        <v>18</v>
      </c>
      <c r="D45" s="299">
        <v>27.5</v>
      </c>
      <c r="E45" s="300">
        <v>19</v>
      </c>
      <c r="F45" s="301">
        <v>26</v>
      </c>
      <c r="G45" s="302">
        <v>5.5555555555555554</v>
      </c>
      <c r="H45" s="303">
        <v>-5.4545454545454541</v>
      </c>
      <c r="I45" s="304">
        <v>-10</v>
      </c>
      <c r="J45" s="303">
        <v>4.7619047619047619</v>
      </c>
      <c r="K45" s="304">
        <v>-15.624999999999995</v>
      </c>
      <c r="L45" s="303">
        <v>-5.1724137931034484</v>
      </c>
      <c r="M45" s="304">
        <v>3.8461538461538534</v>
      </c>
      <c r="N45" s="305">
        <v>13.013698630136991</v>
      </c>
    </row>
    <row r="46" spans="1:14" ht="21" thickBot="1" x14ac:dyDescent="0.35">
      <c r="A46" s="311" t="s">
        <v>39</v>
      </c>
      <c r="B46" s="329" t="s">
        <v>8</v>
      </c>
      <c r="C46" s="330">
        <v>13.169047619047618</v>
      </c>
      <c r="D46" s="331">
        <v>16.448809523809526</v>
      </c>
      <c r="E46" s="332">
        <v>12.75</v>
      </c>
      <c r="F46" s="333">
        <v>16.107142857142858</v>
      </c>
      <c r="G46" s="312">
        <v>-3.1820647260893038</v>
      </c>
      <c r="H46" s="313">
        <v>-2.077151335311584</v>
      </c>
      <c r="I46" s="314">
        <v>-1.1968560200071481</v>
      </c>
      <c r="J46" s="313">
        <v>-6.0440563896919226</v>
      </c>
      <c r="K46" s="314">
        <v>5.9578544061302541</v>
      </c>
      <c r="L46" s="313">
        <v>1.1281890422417542</v>
      </c>
      <c r="M46" s="314">
        <v>-1.2321428571428725</v>
      </c>
      <c r="N46" s="315">
        <v>-3.1065918653576401</v>
      </c>
    </row>
  </sheetData>
  <phoneticPr fontId="15" type="noConversion"/>
  <conditionalFormatting sqref="G17:H18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G7:H16 G22:H29">
    <cfRule type="cellIs" dxfId="17" priority="25" operator="lessThan">
      <formula>0</formula>
    </cfRule>
    <cfRule type="cellIs" dxfId="16" priority="26" operator="greaterThan">
      <formula>0</formula>
    </cfRule>
  </conditionalFormatting>
  <conditionalFormatting sqref="G34:H36">
    <cfRule type="cellIs" dxfId="15" priority="17" operator="lessThan">
      <formula>0</formula>
    </cfRule>
    <cfRule type="cellIs" dxfId="14" priority="18" operator="greaterThan">
      <formula>0</formula>
    </cfRule>
  </conditionalFormatting>
  <conditionalFormatting sqref="G38:H40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G20:H21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41:H42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G31:H33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G43:H46">
    <cfRule type="cellIs" dxfId="5" priority="1" operator="lessThan">
      <formula>0</formula>
    </cfRule>
    <cfRule type="cellIs" dxfId="4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O33"/>
  <sheetViews>
    <sheetView showGridLines="0" showZeros="0" zoomScaleNormal="100" workbookViewId="0">
      <selection sqref="A1:O33"/>
    </sheetView>
  </sheetViews>
  <sheetFormatPr defaultRowHeight="18" x14ac:dyDescent="0.25"/>
  <cols>
    <col min="1" max="1" width="17.42578125" style="8" customWidth="1"/>
    <col min="2" max="2" width="9.42578125" style="8" customWidth="1"/>
    <col min="3" max="3" width="8.42578125" style="8" customWidth="1"/>
    <col min="4" max="11" width="7.5703125" style="8" customWidth="1"/>
    <col min="12" max="13" width="12.140625" customWidth="1"/>
    <col min="16" max="16384" width="9.140625" style="8"/>
  </cols>
  <sheetData>
    <row r="1" spans="1:15" ht="33" customHeight="1" thickBot="1" x14ac:dyDescent="0.35">
      <c r="A1" s="70" t="s">
        <v>303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5" ht="18.75" thickBot="1" x14ac:dyDescent="0.3">
      <c r="A2" s="168" t="s">
        <v>3</v>
      </c>
      <c r="B2" s="169"/>
      <c r="C2" s="170"/>
      <c r="D2" s="171" t="s">
        <v>41</v>
      </c>
      <c r="E2" s="172"/>
      <c r="F2" s="173" t="s">
        <v>299</v>
      </c>
      <c r="G2" s="172"/>
      <c r="H2" s="172" t="s">
        <v>300</v>
      </c>
      <c r="I2" s="172"/>
      <c r="J2" s="173" t="s">
        <v>287</v>
      </c>
      <c r="K2" s="172"/>
      <c r="L2" s="172" t="s">
        <v>239</v>
      </c>
      <c r="M2" s="172"/>
      <c r="N2" s="173" t="s">
        <v>301</v>
      </c>
      <c r="O2" s="174"/>
    </row>
    <row r="3" spans="1:15" x14ac:dyDescent="0.25">
      <c r="A3" s="175" t="s">
        <v>42</v>
      </c>
      <c r="B3" s="176"/>
      <c r="C3" s="177"/>
      <c r="D3" s="178">
        <v>44609</v>
      </c>
      <c r="E3" s="178"/>
      <c r="F3" s="178">
        <v>44606</v>
      </c>
      <c r="G3" s="178"/>
      <c r="H3" s="178">
        <v>44607</v>
      </c>
      <c r="I3" s="178"/>
      <c r="J3" s="178">
        <v>44608</v>
      </c>
      <c r="K3" s="178"/>
      <c r="L3" s="178">
        <v>44608</v>
      </c>
      <c r="M3" s="178"/>
      <c r="N3" s="178">
        <v>44606</v>
      </c>
      <c r="O3" s="179"/>
    </row>
    <row r="4" spans="1:15" ht="18.75" thickBot="1" x14ac:dyDescent="0.3">
      <c r="A4" s="180" t="s">
        <v>45</v>
      </c>
      <c r="B4" s="181"/>
      <c r="C4" s="182"/>
      <c r="D4" s="183" t="s">
        <v>7</v>
      </c>
      <c r="E4" s="184" t="s">
        <v>6</v>
      </c>
      <c r="F4" s="185" t="s">
        <v>7</v>
      </c>
      <c r="G4" s="184" t="s">
        <v>6</v>
      </c>
      <c r="H4" s="185" t="s">
        <v>7</v>
      </c>
      <c r="I4" s="184" t="s">
        <v>6</v>
      </c>
      <c r="J4" s="185" t="s">
        <v>7</v>
      </c>
      <c r="K4" s="184" t="s">
        <v>6</v>
      </c>
      <c r="L4" s="185" t="s">
        <v>7</v>
      </c>
      <c r="M4" s="184" t="s">
        <v>6</v>
      </c>
      <c r="N4" s="185" t="s">
        <v>7</v>
      </c>
      <c r="O4" s="345" t="s">
        <v>6</v>
      </c>
    </row>
    <row r="5" spans="1:15" ht="18.75" thickBot="1" x14ac:dyDescent="0.3">
      <c r="A5" s="186" t="s">
        <v>43</v>
      </c>
      <c r="B5" s="187"/>
      <c r="C5" s="188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90"/>
    </row>
    <row r="6" spans="1:15" x14ac:dyDescent="0.25">
      <c r="A6" s="191" t="s">
        <v>113</v>
      </c>
      <c r="B6" s="192"/>
      <c r="C6" s="193" t="s">
        <v>8</v>
      </c>
      <c r="D6" s="194">
        <v>0.8</v>
      </c>
      <c r="E6" s="195">
        <v>1.2</v>
      </c>
      <c r="F6" s="196">
        <v>1.2</v>
      </c>
      <c r="G6" s="197">
        <v>1.5</v>
      </c>
      <c r="H6" s="196">
        <v>1.4</v>
      </c>
      <c r="I6" s="197">
        <v>1.5</v>
      </c>
      <c r="J6" s="196">
        <v>1</v>
      </c>
      <c r="K6" s="197">
        <v>1.7</v>
      </c>
      <c r="L6" s="196">
        <v>1.6</v>
      </c>
      <c r="M6" s="197">
        <v>1.8</v>
      </c>
      <c r="N6" s="196">
        <v>1.5</v>
      </c>
      <c r="O6" s="198">
        <v>1.8</v>
      </c>
    </row>
    <row r="7" spans="1:15" x14ac:dyDescent="0.25">
      <c r="A7" s="191" t="s">
        <v>10</v>
      </c>
      <c r="B7" s="192"/>
      <c r="C7" s="193" t="s">
        <v>8</v>
      </c>
      <c r="D7" s="194">
        <v>1</v>
      </c>
      <c r="E7" s="195">
        <v>1.4</v>
      </c>
      <c r="F7" s="196">
        <v>1.1000000000000001</v>
      </c>
      <c r="G7" s="197">
        <v>1.3</v>
      </c>
      <c r="H7" s="196">
        <v>1.45</v>
      </c>
      <c r="I7" s="197">
        <v>1.6</v>
      </c>
      <c r="J7" s="196">
        <v>1</v>
      </c>
      <c r="K7" s="197">
        <v>1.6</v>
      </c>
      <c r="L7" s="196">
        <v>1.5</v>
      </c>
      <c r="M7" s="197">
        <v>1.8</v>
      </c>
      <c r="N7" s="196">
        <v>1.5</v>
      </c>
      <c r="O7" s="198">
        <v>1.8</v>
      </c>
    </row>
    <row r="8" spans="1:15" x14ac:dyDescent="0.25">
      <c r="A8" s="191" t="s">
        <v>11</v>
      </c>
      <c r="B8" s="192"/>
      <c r="C8" s="193" t="s">
        <v>8</v>
      </c>
      <c r="D8" s="194">
        <v>1</v>
      </c>
      <c r="E8" s="195">
        <v>1.3</v>
      </c>
      <c r="F8" s="196">
        <v>1</v>
      </c>
      <c r="G8" s="197">
        <v>1.4</v>
      </c>
      <c r="H8" s="196"/>
      <c r="I8" s="197"/>
      <c r="J8" s="196">
        <v>1</v>
      </c>
      <c r="K8" s="197">
        <v>1.4</v>
      </c>
      <c r="L8" s="196">
        <v>1.4</v>
      </c>
      <c r="M8" s="197">
        <v>1.75</v>
      </c>
      <c r="N8" s="196">
        <v>4.5</v>
      </c>
      <c r="O8" s="198">
        <v>5</v>
      </c>
    </row>
    <row r="9" spans="1:15" x14ac:dyDescent="0.25">
      <c r="A9" s="191"/>
      <c r="B9" s="192"/>
      <c r="C9" s="193" t="s">
        <v>21</v>
      </c>
      <c r="D9" s="194"/>
      <c r="E9" s="195"/>
      <c r="F9" s="196"/>
      <c r="G9" s="197"/>
      <c r="H9" s="196">
        <v>1.6</v>
      </c>
      <c r="I9" s="197">
        <v>1.7</v>
      </c>
      <c r="J9" s="196">
        <v>1.5</v>
      </c>
      <c r="K9" s="197">
        <v>3</v>
      </c>
      <c r="L9" s="196">
        <v>3</v>
      </c>
      <c r="M9" s="197">
        <v>4.5</v>
      </c>
      <c r="N9" s="196"/>
      <c r="O9" s="198"/>
    </row>
    <row r="10" spans="1:15" x14ac:dyDescent="0.25">
      <c r="A10" s="191" t="s">
        <v>12</v>
      </c>
      <c r="B10" s="192"/>
      <c r="C10" s="193" t="s">
        <v>8</v>
      </c>
      <c r="D10" s="194">
        <v>0.8</v>
      </c>
      <c r="E10" s="195">
        <v>1</v>
      </c>
      <c r="F10" s="196">
        <v>1</v>
      </c>
      <c r="G10" s="197">
        <v>1.4</v>
      </c>
      <c r="H10" s="196">
        <v>1.4</v>
      </c>
      <c r="I10" s="197">
        <v>1.4</v>
      </c>
      <c r="J10" s="196">
        <v>1.5</v>
      </c>
      <c r="K10" s="197">
        <v>1.9</v>
      </c>
      <c r="L10" s="196">
        <v>1.4</v>
      </c>
      <c r="M10" s="197">
        <v>1.8</v>
      </c>
      <c r="N10" s="196">
        <v>1.5</v>
      </c>
      <c r="O10" s="198">
        <v>1.8</v>
      </c>
    </row>
    <row r="11" spans="1:15" x14ac:dyDescent="0.25">
      <c r="A11" s="191" t="s">
        <v>13</v>
      </c>
      <c r="B11" s="192"/>
      <c r="C11" s="193" t="s">
        <v>8</v>
      </c>
      <c r="D11" s="194"/>
      <c r="E11" s="195"/>
      <c r="F11" s="196"/>
      <c r="G11" s="197"/>
      <c r="H11" s="196"/>
      <c r="I11" s="197"/>
      <c r="J11" s="196"/>
      <c r="K11" s="197"/>
      <c r="L11" s="196">
        <v>14</v>
      </c>
      <c r="M11" s="197">
        <v>16</v>
      </c>
      <c r="N11" s="196">
        <v>11</v>
      </c>
      <c r="O11" s="198">
        <v>11</v>
      </c>
    </row>
    <row r="12" spans="1:15" x14ac:dyDescent="0.25">
      <c r="A12" s="191" t="s">
        <v>15</v>
      </c>
      <c r="B12" s="192"/>
      <c r="C12" s="193" t="s">
        <v>8</v>
      </c>
      <c r="D12" s="194">
        <v>12.5</v>
      </c>
      <c r="E12" s="195">
        <v>14</v>
      </c>
      <c r="F12" s="196"/>
      <c r="G12" s="197"/>
      <c r="H12" s="196"/>
      <c r="I12" s="197"/>
      <c r="J12" s="196"/>
      <c r="K12" s="197"/>
      <c r="L12" s="196"/>
      <c r="M12" s="197"/>
      <c r="N12" s="196">
        <v>12.5</v>
      </c>
      <c r="O12" s="198">
        <v>12.5</v>
      </c>
    </row>
    <row r="13" spans="1:15" x14ac:dyDescent="0.25">
      <c r="A13" s="191" t="s">
        <v>17</v>
      </c>
      <c r="B13" s="192"/>
      <c r="C13" s="193" t="s">
        <v>8</v>
      </c>
      <c r="D13" s="194">
        <v>2.85</v>
      </c>
      <c r="E13" s="195">
        <v>5</v>
      </c>
      <c r="F13" s="196">
        <v>3</v>
      </c>
      <c r="G13" s="197">
        <v>3.5</v>
      </c>
      <c r="H13" s="196">
        <v>5</v>
      </c>
      <c r="I13" s="197">
        <v>5.2</v>
      </c>
      <c r="J13" s="196">
        <v>2.4</v>
      </c>
      <c r="K13" s="197">
        <v>4</v>
      </c>
      <c r="L13" s="196">
        <v>3.6</v>
      </c>
      <c r="M13" s="197">
        <v>4.4000000000000004</v>
      </c>
      <c r="N13" s="196">
        <v>4</v>
      </c>
      <c r="O13" s="198">
        <v>4.5</v>
      </c>
    </row>
    <row r="14" spans="1:15" x14ac:dyDescent="0.25">
      <c r="A14" s="191" t="s">
        <v>18</v>
      </c>
      <c r="B14" s="192"/>
      <c r="C14" s="193" t="s">
        <v>8</v>
      </c>
      <c r="D14" s="194"/>
      <c r="E14" s="195"/>
      <c r="F14" s="196">
        <v>8.5</v>
      </c>
      <c r="G14" s="197">
        <v>10</v>
      </c>
      <c r="H14" s="196"/>
      <c r="I14" s="197"/>
      <c r="J14" s="196"/>
      <c r="K14" s="197"/>
      <c r="L14" s="196"/>
      <c r="M14" s="197"/>
      <c r="N14" s="196">
        <v>7.5</v>
      </c>
      <c r="O14" s="198">
        <v>8</v>
      </c>
    </row>
    <row r="15" spans="1:15" x14ac:dyDescent="0.25">
      <c r="A15" s="191" t="s">
        <v>139</v>
      </c>
      <c r="B15" s="192"/>
      <c r="C15" s="193" t="s">
        <v>8</v>
      </c>
      <c r="D15" s="194">
        <v>17</v>
      </c>
      <c r="E15" s="195">
        <v>21</v>
      </c>
      <c r="F15" s="196"/>
      <c r="G15" s="197"/>
      <c r="H15" s="196"/>
      <c r="I15" s="197"/>
      <c r="J15" s="196">
        <v>16.666666666666668</v>
      </c>
      <c r="K15" s="197">
        <v>23.333333333333332</v>
      </c>
      <c r="L15" s="196">
        <v>20</v>
      </c>
      <c r="M15" s="197">
        <v>25.833333333333332</v>
      </c>
      <c r="N15" s="196"/>
      <c r="O15" s="198"/>
    </row>
    <row r="16" spans="1:15" x14ac:dyDescent="0.25">
      <c r="A16" s="191" t="s">
        <v>29</v>
      </c>
      <c r="B16" s="192"/>
      <c r="C16" s="193" t="s">
        <v>21</v>
      </c>
      <c r="D16" s="194">
        <v>1</v>
      </c>
      <c r="E16" s="195">
        <v>2</v>
      </c>
      <c r="F16" s="196">
        <v>1.5</v>
      </c>
      <c r="G16" s="197">
        <v>2</v>
      </c>
      <c r="H16" s="196">
        <v>1.8</v>
      </c>
      <c r="I16" s="197">
        <v>1.8</v>
      </c>
      <c r="J16" s="196"/>
      <c r="K16" s="197"/>
      <c r="L16" s="196">
        <v>1.4</v>
      </c>
      <c r="M16" s="197">
        <v>1.8</v>
      </c>
      <c r="N16" s="196"/>
      <c r="O16" s="198"/>
    </row>
    <row r="17" spans="1:15" x14ac:dyDescent="0.25">
      <c r="A17" s="191" t="s">
        <v>20</v>
      </c>
      <c r="B17" s="192"/>
      <c r="C17" s="193" t="s">
        <v>21</v>
      </c>
      <c r="D17" s="194">
        <v>3</v>
      </c>
      <c r="E17" s="195">
        <v>4</v>
      </c>
      <c r="F17" s="196">
        <v>1.5</v>
      </c>
      <c r="G17" s="197">
        <v>2.5</v>
      </c>
      <c r="H17" s="196">
        <v>3.5</v>
      </c>
      <c r="I17" s="197">
        <v>4</v>
      </c>
      <c r="J17" s="196">
        <v>2.5</v>
      </c>
      <c r="K17" s="197">
        <v>4.5</v>
      </c>
      <c r="L17" s="196"/>
      <c r="M17" s="197"/>
      <c r="N17" s="196">
        <v>2.8</v>
      </c>
      <c r="O17" s="198">
        <v>3</v>
      </c>
    </row>
    <row r="18" spans="1:15" x14ac:dyDescent="0.25">
      <c r="A18" s="191" t="s">
        <v>44</v>
      </c>
      <c r="B18" s="192"/>
      <c r="C18" s="193" t="s">
        <v>8</v>
      </c>
      <c r="D18" s="194">
        <v>1.4</v>
      </c>
      <c r="E18" s="195">
        <v>2</v>
      </c>
      <c r="F18" s="196">
        <v>2.2000000000000002</v>
      </c>
      <c r="G18" s="197">
        <v>2.8</v>
      </c>
      <c r="H18" s="196">
        <v>2.8</v>
      </c>
      <c r="I18" s="197">
        <v>3</v>
      </c>
      <c r="J18" s="196">
        <v>2.4</v>
      </c>
      <c r="K18" s="197">
        <v>3.4</v>
      </c>
      <c r="L18" s="196">
        <v>2.8</v>
      </c>
      <c r="M18" s="197">
        <v>3.4</v>
      </c>
      <c r="N18" s="196">
        <v>2.5</v>
      </c>
      <c r="O18" s="198">
        <v>3</v>
      </c>
    </row>
    <row r="19" spans="1:15" x14ac:dyDescent="0.25">
      <c r="A19" s="191" t="s">
        <v>22</v>
      </c>
      <c r="B19" s="192"/>
      <c r="C19" s="193" t="s">
        <v>8</v>
      </c>
      <c r="D19" s="194">
        <v>0.7</v>
      </c>
      <c r="E19" s="195">
        <v>1.25</v>
      </c>
      <c r="F19" s="196">
        <v>1</v>
      </c>
      <c r="G19" s="197">
        <v>1.3</v>
      </c>
      <c r="H19" s="196">
        <v>1</v>
      </c>
      <c r="I19" s="197">
        <v>1.2</v>
      </c>
      <c r="J19" s="196">
        <v>0.73333333333333328</v>
      </c>
      <c r="K19" s="197">
        <v>1.2666666666666666</v>
      </c>
      <c r="L19" s="196">
        <v>1</v>
      </c>
      <c r="M19" s="197">
        <v>1.2</v>
      </c>
      <c r="N19" s="196">
        <v>1.0666666666666667</v>
      </c>
      <c r="O19" s="198">
        <v>1.2</v>
      </c>
    </row>
    <row r="20" spans="1:15" x14ac:dyDescent="0.25">
      <c r="A20" s="191" t="s">
        <v>9</v>
      </c>
      <c r="B20" s="192"/>
      <c r="C20" s="193" t="s">
        <v>8</v>
      </c>
      <c r="D20" s="194">
        <v>10</v>
      </c>
      <c r="E20" s="195">
        <v>20</v>
      </c>
      <c r="F20" s="196"/>
      <c r="G20" s="197"/>
      <c r="H20" s="196">
        <v>16.670000000000002</v>
      </c>
      <c r="I20" s="197">
        <v>16.670000000000002</v>
      </c>
      <c r="J20" s="196"/>
      <c r="K20" s="197"/>
      <c r="L20" s="196"/>
      <c r="M20" s="197"/>
      <c r="N20" s="196"/>
      <c r="O20" s="198"/>
    </row>
    <row r="21" spans="1:15" ht="18.75" thickBot="1" x14ac:dyDescent="0.3">
      <c r="A21" s="191" t="s">
        <v>16</v>
      </c>
      <c r="B21" s="192"/>
      <c r="C21" s="193" t="s">
        <v>8</v>
      </c>
      <c r="D21" s="194">
        <v>6.5</v>
      </c>
      <c r="E21" s="195">
        <v>8</v>
      </c>
      <c r="F21" s="196">
        <v>7</v>
      </c>
      <c r="G21" s="197">
        <v>8</v>
      </c>
      <c r="H21" s="196">
        <v>7.34</v>
      </c>
      <c r="I21" s="197">
        <v>7.8</v>
      </c>
      <c r="J21" s="196">
        <v>7</v>
      </c>
      <c r="K21" s="197">
        <v>9.5</v>
      </c>
      <c r="L21" s="196">
        <v>8</v>
      </c>
      <c r="M21" s="197">
        <v>9</v>
      </c>
      <c r="N21" s="196">
        <v>7.5</v>
      </c>
      <c r="O21" s="198">
        <v>7.5</v>
      </c>
    </row>
    <row r="22" spans="1:15" ht="18.75" thickBot="1" x14ac:dyDescent="0.3">
      <c r="A22" s="199"/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200"/>
    </row>
    <row r="23" spans="1:15" x14ac:dyDescent="0.25">
      <c r="A23" s="191" t="s">
        <v>24</v>
      </c>
      <c r="B23" s="192"/>
      <c r="C23" s="193" t="s">
        <v>8</v>
      </c>
      <c r="D23" s="194">
        <v>11</v>
      </c>
      <c r="E23" s="195">
        <v>13</v>
      </c>
      <c r="F23" s="196">
        <v>10</v>
      </c>
      <c r="G23" s="197">
        <v>15</v>
      </c>
      <c r="H23" s="196">
        <v>14</v>
      </c>
      <c r="I23" s="197">
        <v>16</v>
      </c>
      <c r="J23" s="196"/>
      <c r="K23" s="197"/>
      <c r="L23" s="196"/>
      <c r="M23" s="197"/>
      <c r="N23" s="196"/>
      <c r="O23" s="198"/>
    </row>
    <row r="24" spans="1:15" x14ac:dyDescent="0.25">
      <c r="A24" s="191" t="s">
        <v>25</v>
      </c>
      <c r="B24" s="192"/>
      <c r="C24" s="193" t="s">
        <v>21</v>
      </c>
      <c r="D24" s="194">
        <v>6</v>
      </c>
      <c r="E24" s="195">
        <v>6.75</v>
      </c>
      <c r="F24" s="196">
        <v>3.5</v>
      </c>
      <c r="G24" s="197">
        <v>6.5</v>
      </c>
      <c r="H24" s="196">
        <v>7</v>
      </c>
      <c r="I24" s="197">
        <v>8</v>
      </c>
      <c r="J24" s="196"/>
      <c r="K24" s="197"/>
      <c r="L24" s="196">
        <v>6</v>
      </c>
      <c r="M24" s="197">
        <v>7.5</v>
      </c>
      <c r="N24" s="196">
        <v>7.5</v>
      </c>
      <c r="O24" s="198">
        <v>8.5</v>
      </c>
    </row>
    <row r="25" spans="1:15" x14ac:dyDescent="0.25">
      <c r="A25" s="191" t="s">
        <v>13</v>
      </c>
      <c r="B25" s="192"/>
      <c r="C25" s="193" t="s">
        <v>8</v>
      </c>
      <c r="D25" s="194">
        <v>8</v>
      </c>
      <c r="E25" s="195">
        <v>14</v>
      </c>
      <c r="F25" s="196">
        <v>8</v>
      </c>
      <c r="G25" s="197">
        <v>9.5</v>
      </c>
      <c r="H25" s="196">
        <v>11.6</v>
      </c>
      <c r="I25" s="197">
        <v>14</v>
      </c>
      <c r="J25" s="196">
        <v>11</v>
      </c>
      <c r="K25" s="197">
        <v>12.5</v>
      </c>
      <c r="L25" s="196">
        <v>11.111111111111111</v>
      </c>
      <c r="M25" s="197">
        <v>12.222222222222221</v>
      </c>
      <c r="N25" s="196"/>
      <c r="O25" s="198"/>
    </row>
    <row r="26" spans="1:15" x14ac:dyDescent="0.25">
      <c r="A26" s="191" t="s">
        <v>26</v>
      </c>
      <c r="B26" s="192"/>
      <c r="C26" s="193" t="s">
        <v>8</v>
      </c>
      <c r="D26" s="194">
        <v>9</v>
      </c>
      <c r="E26" s="195">
        <v>11.5</v>
      </c>
      <c r="F26" s="196"/>
      <c r="G26" s="197"/>
      <c r="H26" s="196">
        <v>10</v>
      </c>
      <c r="I26" s="197">
        <v>10</v>
      </c>
      <c r="J26" s="196">
        <v>9</v>
      </c>
      <c r="K26" s="197">
        <v>11</v>
      </c>
      <c r="L26" s="196">
        <v>8.8000000000000007</v>
      </c>
      <c r="M26" s="197">
        <v>11</v>
      </c>
      <c r="N26" s="196">
        <v>9</v>
      </c>
      <c r="O26" s="198">
        <v>10</v>
      </c>
    </row>
    <row r="27" spans="1:15" x14ac:dyDescent="0.25">
      <c r="A27" s="191" t="s">
        <v>27</v>
      </c>
      <c r="B27" s="192"/>
      <c r="C27" s="193" t="s">
        <v>8</v>
      </c>
      <c r="D27" s="194">
        <v>8.5</v>
      </c>
      <c r="E27" s="195">
        <v>10</v>
      </c>
      <c r="F27" s="196"/>
      <c r="G27" s="197"/>
      <c r="H27" s="196">
        <v>9.6</v>
      </c>
      <c r="I27" s="197">
        <v>11</v>
      </c>
      <c r="J27" s="196"/>
      <c r="K27" s="197"/>
      <c r="L27" s="196">
        <v>9.6</v>
      </c>
      <c r="M27" s="197">
        <v>10</v>
      </c>
      <c r="N27" s="196">
        <v>11</v>
      </c>
      <c r="O27" s="198">
        <v>12</v>
      </c>
    </row>
    <row r="28" spans="1:15" x14ac:dyDescent="0.25">
      <c r="A28" s="191" t="s">
        <v>28</v>
      </c>
      <c r="B28" s="192"/>
      <c r="C28" s="193" t="s">
        <v>8</v>
      </c>
      <c r="D28" s="194">
        <v>9</v>
      </c>
      <c r="E28" s="195">
        <v>11.5</v>
      </c>
      <c r="F28" s="196"/>
      <c r="G28" s="197"/>
      <c r="H28" s="196">
        <v>9</v>
      </c>
      <c r="I28" s="197">
        <v>12</v>
      </c>
      <c r="J28" s="196"/>
      <c r="K28" s="197"/>
      <c r="L28" s="196">
        <v>9.6</v>
      </c>
      <c r="M28" s="197">
        <v>10.4</v>
      </c>
      <c r="N28" s="196">
        <v>11</v>
      </c>
      <c r="O28" s="198">
        <v>12</v>
      </c>
    </row>
    <row r="29" spans="1:15" x14ac:dyDescent="0.25">
      <c r="A29" s="191" t="s">
        <v>18</v>
      </c>
      <c r="B29" s="192"/>
      <c r="C29" s="193" t="s">
        <v>8</v>
      </c>
      <c r="D29" s="194">
        <v>7.75</v>
      </c>
      <c r="E29" s="195">
        <v>12</v>
      </c>
      <c r="F29" s="196"/>
      <c r="G29" s="197"/>
      <c r="H29" s="196">
        <v>8</v>
      </c>
      <c r="I29" s="197">
        <v>9</v>
      </c>
      <c r="J29" s="196">
        <v>8.3333333333333339</v>
      </c>
      <c r="K29" s="197">
        <v>9.1666666666666661</v>
      </c>
      <c r="L29" s="196"/>
      <c r="M29" s="197"/>
      <c r="N29" s="196"/>
      <c r="O29" s="198"/>
    </row>
    <row r="30" spans="1:15" x14ac:dyDescent="0.25">
      <c r="A30" s="191" t="s">
        <v>139</v>
      </c>
      <c r="B30" s="192"/>
      <c r="C30" s="193" t="s">
        <v>8</v>
      </c>
      <c r="D30" s="194"/>
      <c r="E30" s="195"/>
      <c r="F30" s="196">
        <v>9</v>
      </c>
      <c r="G30" s="197">
        <v>10</v>
      </c>
      <c r="H30" s="196">
        <v>9</v>
      </c>
      <c r="I30" s="197">
        <v>12</v>
      </c>
      <c r="J30" s="196">
        <v>11.666666666666666</v>
      </c>
      <c r="K30" s="197">
        <v>13.333333333333334</v>
      </c>
      <c r="L30" s="196"/>
      <c r="M30" s="197"/>
      <c r="N30" s="196"/>
      <c r="O30" s="198"/>
    </row>
    <row r="31" spans="1:15" x14ac:dyDescent="0.25">
      <c r="A31" s="191" t="s">
        <v>19</v>
      </c>
      <c r="B31" s="192"/>
      <c r="C31" s="193" t="s">
        <v>221</v>
      </c>
      <c r="D31" s="194">
        <v>1.2</v>
      </c>
      <c r="E31" s="195">
        <v>1.6</v>
      </c>
      <c r="F31" s="196">
        <v>1.3</v>
      </c>
      <c r="G31" s="197">
        <v>1.5</v>
      </c>
      <c r="H31" s="196">
        <v>1.5</v>
      </c>
      <c r="I31" s="197">
        <v>1.8</v>
      </c>
      <c r="J31" s="196">
        <v>1.6</v>
      </c>
      <c r="K31" s="197">
        <v>2</v>
      </c>
      <c r="L31" s="196">
        <v>2</v>
      </c>
      <c r="M31" s="197">
        <v>2</v>
      </c>
      <c r="N31" s="196">
        <v>1.8</v>
      </c>
      <c r="O31" s="198">
        <v>2</v>
      </c>
    </row>
    <row r="32" spans="1:15" x14ac:dyDescent="0.25">
      <c r="A32" s="191" t="s">
        <v>20</v>
      </c>
      <c r="B32" s="192"/>
      <c r="C32" s="193" t="s">
        <v>21</v>
      </c>
      <c r="D32" s="194">
        <v>3.2</v>
      </c>
      <c r="E32" s="195">
        <v>3.5</v>
      </c>
      <c r="F32" s="196"/>
      <c r="G32" s="197"/>
      <c r="H32" s="196"/>
      <c r="I32" s="197"/>
      <c r="J32" s="196">
        <v>2.6</v>
      </c>
      <c r="K32" s="197">
        <v>2.8</v>
      </c>
      <c r="L32" s="196">
        <v>3.1666666666666665</v>
      </c>
      <c r="M32" s="197">
        <v>3.5</v>
      </c>
      <c r="N32" s="196"/>
      <c r="O32" s="198"/>
    </row>
    <row r="33" spans="1:15" ht="18.75" thickBot="1" x14ac:dyDescent="0.3">
      <c r="A33" s="334" t="s">
        <v>22</v>
      </c>
      <c r="B33" s="335"/>
      <c r="C33" s="201" t="s">
        <v>8</v>
      </c>
      <c r="D33" s="202">
        <v>1.2</v>
      </c>
      <c r="E33" s="203">
        <v>3.5</v>
      </c>
      <c r="F33" s="204"/>
      <c r="G33" s="205"/>
      <c r="H33" s="204">
        <v>3.3</v>
      </c>
      <c r="I33" s="205">
        <v>4</v>
      </c>
      <c r="J33" s="204">
        <v>3.5</v>
      </c>
      <c r="K33" s="205">
        <v>3.75</v>
      </c>
      <c r="L33" s="204"/>
      <c r="M33" s="205"/>
      <c r="N33" s="204"/>
      <c r="O33" s="206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749992370372631"/>
    <pageSetUpPr fitToPage="1"/>
  </sheetPr>
  <dimension ref="A1:O29"/>
  <sheetViews>
    <sheetView showGridLines="0" showZeros="0" zoomScaleNormal="100" workbookViewId="0">
      <selection sqref="A1:O29"/>
    </sheetView>
  </sheetViews>
  <sheetFormatPr defaultRowHeight="15.75" x14ac:dyDescent="0.25"/>
  <cols>
    <col min="1" max="1" width="16" style="26" customWidth="1"/>
    <col min="2" max="2" width="13.5703125" style="27" customWidth="1"/>
    <col min="3" max="3" width="6.5703125" style="26" customWidth="1"/>
    <col min="4" max="11" width="9.140625" style="26" customWidth="1"/>
    <col min="12" max="13" width="12.42578125" style="26" customWidth="1"/>
    <col min="14" max="16384" width="9.140625" style="2"/>
  </cols>
  <sheetData>
    <row r="1" spans="1:15" ht="36" customHeight="1" thickBot="1" x14ac:dyDescent="0.3">
      <c r="A1" s="69" t="s">
        <v>304</v>
      </c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16.5" thickBot="1" x14ac:dyDescent="0.3">
      <c r="A2" s="168" t="s">
        <v>40</v>
      </c>
      <c r="B2" s="169"/>
      <c r="C2" s="170"/>
      <c r="D2" s="172" t="s">
        <v>41</v>
      </c>
      <c r="E2" s="172"/>
      <c r="F2" s="173" t="s">
        <v>299</v>
      </c>
      <c r="G2" s="172"/>
      <c r="H2" s="172" t="s">
        <v>300</v>
      </c>
      <c r="I2" s="172"/>
      <c r="J2" s="173" t="s">
        <v>287</v>
      </c>
      <c r="K2" s="172"/>
      <c r="L2" s="172" t="s">
        <v>239</v>
      </c>
      <c r="M2" s="172"/>
      <c r="N2" s="173" t="s">
        <v>301</v>
      </c>
      <c r="O2" s="174"/>
    </row>
    <row r="3" spans="1:15" x14ac:dyDescent="0.25">
      <c r="A3" s="175" t="s">
        <v>42</v>
      </c>
      <c r="B3" s="176"/>
      <c r="C3" s="177"/>
      <c r="D3" s="178">
        <v>44609</v>
      </c>
      <c r="E3" s="178"/>
      <c r="F3" s="178">
        <v>44606</v>
      </c>
      <c r="G3" s="178"/>
      <c r="H3" s="178">
        <v>44607</v>
      </c>
      <c r="I3" s="178"/>
      <c r="J3" s="178">
        <v>44608</v>
      </c>
      <c r="K3" s="178"/>
      <c r="L3" s="178">
        <v>44608</v>
      </c>
      <c r="M3" s="178"/>
      <c r="N3" s="178">
        <v>44606</v>
      </c>
      <c r="O3" s="179"/>
    </row>
    <row r="4" spans="1:15" ht="16.5" thickBot="1" x14ac:dyDescent="0.3">
      <c r="A4" s="207" t="s">
        <v>45</v>
      </c>
      <c r="B4" s="208" t="s">
        <v>46</v>
      </c>
      <c r="C4" s="209" t="s">
        <v>5</v>
      </c>
      <c r="D4" s="210" t="s">
        <v>6</v>
      </c>
      <c r="E4" s="211" t="s">
        <v>7</v>
      </c>
      <c r="F4" s="210" t="s">
        <v>6</v>
      </c>
      <c r="G4" s="211" t="s">
        <v>7</v>
      </c>
      <c r="H4" s="210" t="s">
        <v>6</v>
      </c>
      <c r="I4" s="211" t="s">
        <v>7</v>
      </c>
      <c r="J4" s="210" t="s">
        <v>6</v>
      </c>
      <c r="K4" s="211" t="s">
        <v>7</v>
      </c>
      <c r="L4" s="210" t="s">
        <v>6</v>
      </c>
      <c r="M4" s="211" t="s">
        <v>7</v>
      </c>
      <c r="N4" s="210" t="s">
        <v>6</v>
      </c>
      <c r="O4" s="212" t="s">
        <v>7</v>
      </c>
    </row>
    <row r="5" spans="1:15" thickBot="1" x14ac:dyDescent="0.25">
      <c r="A5" s="199" t="s">
        <v>43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200"/>
    </row>
    <row r="6" spans="1:15" thickBot="1" x14ac:dyDescent="0.25">
      <c r="A6" s="213" t="s">
        <v>23</v>
      </c>
      <c r="B6" s="214"/>
      <c r="C6" s="193" t="s">
        <v>8</v>
      </c>
      <c r="D6" s="194">
        <v>3.75</v>
      </c>
      <c r="E6" s="195">
        <v>5</v>
      </c>
      <c r="F6" s="196">
        <v>4.0999999999999996</v>
      </c>
      <c r="G6" s="197">
        <v>4.4000000000000004</v>
      </c>
      <c r="H6" s="196">
        <v>2.5</v>
      </c>
      <c r="I6" s="197">
        <v>5</v>
      </c>
      <c r="J6" s="196">
        <v>1.5</v>
      </c>
      <c r="K6" s="197">
        <v>4</v>
      </c>
      <c r="L6" s="196">
        <v>4.5</v>
      </c>
      <c r="M6" s="197">
        <v>5</v>
      </c>
      <c r="N6" s="196">
        <v>4.5</v>
      </c>
      <c r="O6" s="198">
        <v>6.5</v>
      </c>
    </row>
    <row r="7" spans="1:15" ht="16.5" thickBot="1" x14ac:dyDescent="0.3">
      <c r="A7" s="215" t="s">
        <v>36</v>
      </c>
      <c r="B7" s="216"/>
      <c r="C7" s="217"/>
      <c r="D7" s="218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20"/>
    </row>
    <row r="8" spans="1:15" x14ac:dyDescent="0.25">
      <c r="A8" s="221"/>
      <c r="B8" s="222" t="s">
        <v>258</v>
      </c>
      <c r="C8" s="193" t="s">
        <v>8</v>
      </c>
      <c r="D8" s="218"/>
      <c r="E8" s="219"/>
      <c r="F8" s="219"/>
      <c r="G8" s="219"/>
      <c r="H8" s="219">
        <v>1.33</v>
      </c>
      <c r="I8" s="219">
        <v>2.33</v>
      </c>
      <c r="J8" s="219"/>
      <c r="K8" s="219"/>
      <c r="L8" s="219">
        <v>2.3333333333333335</v>
      </c>
      <c r="M8" s="219">
        <v>3</v>
      </c>
      <c r="N8" s="219"/>
      <c r="O8" s="220"/>
    </row>
    <row r="9" spans="1:15" x14ac:dyDescent="0.25">
      <c r="A9" s="221"/>
      <c r="B9" s="222" t="s">
        <v>259</v>
      </c>
      <c r="C9" s="193" t="s">
        <v>8</v>
      </c>
      <c r="D9" s="223">
        <v>2</v>
      </c>
      <c r="E9" s="224">
        <v>3</v>
      </c>
      <c r="F9" s="224"/>
      <c r="G9" s="224"/>
      <c r="H9" s="224">
        <v>3.33</v>
      </c>
      <c r="I9" s="224">
        <v>3.33</v>
      </c>
      <c r="J9" s="224">
        <v>1</v>
      </c>
      <c r="K9" s="224">
        <v>2.3333333333333335</v>
      </c>
      <c r="L9" s="224">
        <v>2.3333333333333335</v>
      </c>
      <c r="M9" s="224">
        <v>2.6666666666666665</v>
      </c>
      <c r="N9" s="224"/>
      <c r="O9" s="225"/>
    </row>
    <row r="10" spans="1:15" x14ac:dyDescent="0.25">
      <c r="A10" s="221"/>
      <c r="B10" s="222" t="s">
        <v>260</v>
      </c>
      <c r="C10" s="193" t="s">
        <v>8</v>
      </c>
      <c r="D10" s="223">
        <v>1</v>
      </c>
      <c r="E10" s="224">
        <v>1.66</v>
      </c>
      <c r="F10" s="224"/>
      <c r="G10" s="224"/>
      <c r="H10" s="224">
        <v>1.66</v>
      </c>
      <c r="I10" s="224">
        <v>1.66</v>
      </c>
      <c r="J10" s="224">
        <v>2</v>
      </c>
      <c r="K10" s="224">
        <v>2.3333333333333335</v>
      </c>
      <c r="L10" s="224">
        <v>2.3333333333333335</v>
      </c>
      <c r="M10" s="224">
        <v>2.3333333333333335</v>
      </c>
      <c r="N10" s="224"/>
      <c r="O10" s="225"/>
    </row>
    <row r="11" spans="1:15" x14ac:dyDescent="0.25">
      <c r="A11" s="221"/>
      <c r="B11" s="222" t="s">
        <v>302</v>
      </c>
      <c r="C11" s="193" t="s">
        <v>8</v>
      </c>
      <c r="D11" s="223"/>
      <c r="E11" s="224"/>
      <c r="F11" s="224"/>
      <c r="G11" s="224"/>
      <c r="H11" s="224">
        <v>1.66</v>
      </c>
      <c r="I11" s="224">
        <v>1.66</v>
      </c>
      <c r="J11" s="224"/>
      <c r="K11" s="224"/>
      <c r="L11" s="224"/>
      <c r="M11" s="224"/>
      <c r="N11" s="224"/>
      <c r="O11" s="225"/>
    </row>
    <row r="12" spans="1:15" x14ac:dyDescent="0.25">
      <c r="A12" s="221"/>
      <c r="B12" s="222" t="s">
        <v>263</v>
      </c>
      <c r="C12" s="193" t="s">
        <v>8</v>
      </c>
      <c r="D12" s="223">
        <v>1.86</v>
      </c>
      <c r="E12" s="224">
        <v>2.66</v>
      </c>
      <c r="F12" s="224"/>
      <c r="G12" s="224"/>
      <c r="H12" s="224">
        <v>2</v>
      </c>
      <c r="I12" s="224">
        <v>2</v>
      </c>
      <c r="J12" s="224"/>
      <c r="K12" s="224"/>
      <c r="L12" s="224">
        <v>2.3333333333333335</v>
      </c>
      <c r="M12" s="224">
        <v>2.6666666666666665</v>
      </c>
      <c r="N12" s="224"/>
      <c r="O12" s="225"/>
    </row>
    <row r="13" spans="1:15" x14ac:dyDescent="0.25">
      <c r="A13" s="221"/>
      <c r="B13" s="222" t="s">
        <v>220</v>
      </c>
      <c r="C13" s="193" t="s">
        <v>8</v>
      </c>
      <c r="D13" s="223">
        <v>0.86</v>
      </c>
      <c r="E13" s="224">
        <v>1.66</v>
      </c>
      <c r="F13" s="224"/>
      <c r="G13" s="224"/>
      <c r="H13" s="224"/>
      <c r="I13" s="224"/>
      <c r="J13" s="224">
        <v>1</v>
      </c>
      <c r="K13" s="224">
        <v>2</v>
      </c>
      <c r="L13" s="224"/>
      <c r="M13" s="224"/>
      <c r="N13" s="224"/>
      <c r="O13" s="225"/>
    </row>
    <row r="14" spans="1:15" x14ac:dyDescent="0.25">
      <c r="A14" s="221"/>
      <c r="B14" s="222" t="s">
        <v>217</v>
      </c>
      <c r="C14" s="193" t="s">
        <v>8</v>
      </c>
      <c r="D14" s="223">
        <v>0.86</v>
      </c>
      <c r="E14" s="224">
        <v>1.66</v>
      </c>
      <c r="F14" s="224"/>
      <c r="G14" s="224"/>
      <c r="H14" s="224">
        <v>1.33</v>
      </c>
      <c r="I14" s="224">
        <v>2</v>
      </c>
      <c r="J14" s="224">
        <v>1</v>
      </c>
      <c r="K14" s="224">
        <v>2</v>
      </c>
      <c r="L14" s="224">
        <v>2</v>
      </c>
      <c r="M14" s="224">
        <v>2.3333333333333335</v>
      </c>
      <c r="N14" s="224"/>
      <c r="O14" s="225"/>
    </row>
    <row r="15" spans="1:15" x14ac:dyDescent="0.25">
      <c r="A15" s="221"/>
      <c r="B15" s="222" t="s">
        <v>257</v>
      </c>
      <c r="C15" s="193" t="s">
        <v>8</v>
      </c>
      <c r="D15" s="223">
        <v>2</v>
      </c>
      <c r="E15" s="224">
        <v>3</v>
      </c>
      <c r="F15" s="224"/>
      <c r="G15" s="224"/>
      <c r="H15" s="224">
        <v>1.33</v>
      </c>
      <c r="I15" s="224">
        <v>2.66</v>
      </c>
      <c r="J15" s="224">
        <v>1.3333333333333333</v>
      </c>
      <c r="K15" s="224">
        <v>2.6666666666666665</v>
      </c>
      <c r="L15" s="224">
        <v>2.3333333333333335</v>
      </c>
      <c r="M15" s="224">
        <v>2.6666666666666665</v>
      </c>
      <c r="N15" s="224"/>
      <c r="O15" s="225"/>
    </row>
    <row r="16" spans="1:15" x14ac:dyDescent="0.25">
      <c r="A16" s="221"/>
      <c r="B16" s="222" t="s">
        <v>218</v>
      </c>
      <c r="C16" s="193" t="s">
        <v>8</v>
      </c>
      <c r="D16" s="223">
        <v>0.8</v>
      </c>
      <c r="E16" s="224">
        <v>1.66</v>
      </c>
      <c r="F16" s="224"/>
      <c r="G16" s="224"/>
      <c r="H16" s="224">
        <v>1.67</v>
      </c>
      <c r="I16" s="224">
        <v>2</v>
      </c>
      <c r="J16" s="224">
        <v>1</v>
      </c>
      <c r="K16" s="224">
        <v>2</v>
      </c>
      <c r="L16" s="224">
        <v>1.6666666666666667</v>
      </c>
      <c r="M16" s="224">
        <v>2.3333333333333335</v>
      </c>
      <c r="N16" s="224"/>
      <c r="O16" s="225"/>
    </row>
    <row r="17" spans="1:15" ht="16.5" thickBot="1" x14ac:dyDescent="0.3">
      <c r="A17" s="221"/>
      <c r="B17" s="222" t="s">
        <v>240</v>
      </c>
      <c r="C17" s="193" t="s">
        <v>8</v>
      </c>
      <c r="D17" s="223">
        <v>1.66</v>
      </c>
      <c r="E17" s="224">
        <v>2.33</v>
      </c>
      <c r="F17" s="224"/>
      <c r="G17" s="224"/>
      <c r="H17" s="224"/>
      <c r="I17" s="224"/>
      <c r="J17" s="224">
        <v>1.3333333333333333</v>
      </c>
      <c r="K17" s="224">
        <v>2.6666666666666665</v>
      </c>
      <c r="L17" s="224"/>
      <c r="M17" s="224"/>
      <c r="N17" s="224"/>
      <c r="O17" s="225"/>
    </row>
    <row r="18" spans="1:15" thickBot="1" x14ac:dyDescent="0.25">
      <c r="A18" s="199" t="s">
        <v>114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200"/>
    </row>
    <row r="19" spans="1:15" ht="15" x14ac:dyDescent="0.2">
      <c r="A19" s="226" t="s">
        <v>30</v>
      </c>
      <c r="B19" s="227"/>
      <c r="C19" s="228" t="s">
        <v>21</v>
      </c>
      <c r="D19" s="229">
        <v>8</v>
      </c>
      <c r="E19" s="230">
        <v>9</v>
      </c>
      <c r="F19" s="231">
        <v>4</v>
      </c>
      <c r="G19" s="232">
        <v>7</v>
      </c>
      <c r="H19" s="231">
        <v>5</v>
      </c>
      <c r="I19" s="232">
        <v>7</v>
      </c>
      <c r="J19" s="231">
        <v>5</v>
      </c>
      <c r="K19" s="232">
        <v>10</v>
      </c>
      <c r="L19" s="231"/>
      <c r="M19" s="232"/>
      <c r="N19" s="231">
        <v>11</v>
      </c>
      <c r="O19" s="233">
        <v>12</v>
      </c>
    </row>
    <row r="20" spans="1:15" ht="15" x14ac:dyDescent="0.2">
      <c r="A20" s="213" t="s">
        <v>31</v>
      </c>
      <c r="B20" s="214"/>
      <c r="C20" s="193" t="s">
        <v>8</v>
      </c>
      <c r="D20" s="194"/>
      <c r="E20" s="195"/>
      <c r="F20" s="196">
        <v>3</v>
      </c>
      <c r="G20" s="197">
        <v>6</v>
      </c>
      <c r="H20" s="196"/>
      <c r="I20" s="197"/>
      <c r="J20" s="196"/>
      <c r="K20" s="197"/>
      <c r="L20" s="196"/>
      <c r="M20" s="197"/>
      <c r="N20" s="196">
        <v>5.5</v>
      </c>
      <c r="O20" s="198">
        <v>5.5</v>
      </c>
    </row>
    <row r="21" spans="1:15" ht="15" x14ac:dyDescent="0.2">
      <c r="A21" s="213" t="s">
        <v>32</v>
      </c>
      <c r="B21" s="214"/>
      <c r="C21" s="193" t="s">
        <v>8</v>
      </c>
      <c r="D21" s="194">
        <v>4.16</v>
      </c>
      <c r="E21" s="195">
        <v>5.55</v>
      </c>
      <c r="F21" s="196">
        <v>4.7</v>
      </c>
      <c r="G21" s="197">
        <v>5.5</v>
      </c>
      <c r="H21" s="196">
        <v>5</v>
      </c>
      <c r="I21" s="197">
        <v>5.5</v>
      </c>
      <c r="J21" s="196">
        <v>5</v>
      </c>
      <c r="K21" s="197">
        <v>5.2777777777777777</v>
      </c>
      <c r="L21" s="196">
        <v>4.4444444444444446</v>
      </c>
      <c r="M21" s="197">
        <v>5.833333333333333</v>
      </c>
      <c r="N21" s="196">
        <v>5.3</v>
      </c>
      <c r="O21" s="198">
        <v>5.5</v>
      </c>
    </row>
    <row r="22" spans="1:15" ht="15" x14ac:dyDescent="0.2">
      <c r="A22" s="213" t="s">
        <v>34</v>
      </c>
      <c r="B22" s="214"/>
      <c r="C22" s="193" t="s">
        <v>8</v>
      </c>
      <c r="D22" s="194">
        <v>3</v>
      </c>
      <c r="E22" s="195">
        <v>5.5</v>
      </c>
      <c r="F22" s="196">
        <v>2.5</v>
      </c>
      <c r="G22" s="197">
        <v>6</v>
      </c>
      <c r="H22" s="196">
        <v>4.5</v>
      </c>
      <c r="I22" s="197">
        <v>6</v>
      </c>
      <c r="J22" s="196">
        <v>5.8</v>
      </c>
      <c r="K22" s="197">
        <v>6</v>
      </c>
      <c r="L22" s="196">
        <v>4</v>
      </c>
      <c r="M22" s="197">
        <v>6.5</v>
      </c>
      <c r="N22" s="196">
        <v>7.5</v>
      </c>
      <c r="O22" s="198">
        <v>8</v>
      </c>
    </row>
    <row r="23" spans="1:15" ht="15" x14ac:dyDescent="0.2">
      <c r="A23" s="213" t="s">
        <v>35</v>
      </c>
      <c r="B23" s="214"/>
      <c r="C23" s="193" t="s">
        <v>8</v>
      </c>
      <c r="D23" s="194">
        <v>4</v>
      </c>
      <c r="E23" s="195">
        <v>16</v>
      </c>
      <c r="F23" s="196">
        <v>4</v>
      </c>
      <c r="G23" s="197">
        <v>5</v>
      </c>
      <c r="H23" s="196">
        <v>4.8</v>
      </c>
      <c r="I23" s="197">
        <v>5</v>
      </c>
      <c r="J23" s="196">
        <v>6.4705882352941178</v>
      </c>
      <c r="K23" s="197">
        <v>7.0588235294117645</v>
      </c>
      <c r="L23" s="196">
        <v>5.3571428571428568</v>
      </c>
      <c r="M23" s="197">
        <v>7.5</v>
      </c>
      <c r="N23" s="196">
        <v>8</v>
      </c>
      <c r="O23" s="198">
        <v>8</v>
      </c>
    </row>
    <row r="24" spans="1:15" ht="15" x14ac:dyDescent="0.2">
      <c r="A24" s="213" t="s">
        <v>23</v>
      </c>
      <c r="B24" s="214"/>
      <c r="C24" s="193" t="s">
        <v>8</v>
      </c>
      <c r="D24" s="194">
        <v>5.25</v>
      </c>
      <c r="E24" s="195">
        <v>6.5</v>
      </c>
      <c r="F24" s="196"/>
      <c r="G24" s="197"/>
      <c r="H24" s="196"/>
      <c r="I24" s="197"/>
      <c r="J24" s="196">
        <v>6.25</v>
      </c>
      <c r="K24" s="197">
        <v>6.5</v>
      </c>
      <c r="L24" s="196">
        <v>6.5</v>
      </c>
      <c r="M24" s="197">
        <v>7.083333333333333</v>
      </c>
      <c r="N24" s="196"/>
      <c r="O24" s="198"/>
    </row>
    <row r="25" spans="1:15" ht="15" x14ac:dyDescent="0.2">
      <c r="A25" s="213" t="s">
        <v>37</v>
      </c>
      <c r="B25" s="214"/>
      <c r="C25" s="193" t="s">
        <v>8</v>
      </c>
      <c r="D25" s="194">
        <v>4</v>
      </c>
      <c r="E25" s="195">
        <v>11</v>
      </c>
      <c r="F25" s="196">
        <v>5</v>
      </c>
      <c r="G25" s="197">
        <v>7</v>
      </c>
      <c r="H25" s="196">
        <v>4.5</v>
      </c>
      <c r="I25" s="197">
        <v>7.2</v>
      </c>
      <c r="J25" s="196">
        <v>5</v>
      </c>
      <c r="K25" s="197">
        <v>6</v>
      </c>
      <c r="L25" s="196">
        <v>5.5</v>
      </c>
      <c r="M25" s="197">
        <v>11</v>
      </c>
      <c r="N25" s="196">
        <v>7</v>
      </c>
      <c r="O25" s="198">
        <v>8.5</v>
      </c>
    </row>
    <row r="26" spans="1:15" ht="15" x14ac:dyDescent="0.2">
      <c r="A26" s="213" t="s">
        <v>38</v>
      </c>
      <c r="B26" s="214"/>
      <c r="C26" s="193" t="s">
        <v>8</v>
      </c>
      <c r="D26" s="194">
        <v>2.5</v>
      </c>
      <c r="E26" s="195">
        <v>7.5</v>
      </c>
      <c r="F26" s="196">
        <v>3</v>
      </c>
      <c r="G26" s="197">
        <v>4</v>
      </c>
      <c r="H26" s="196">
        <v>4</v>
      </c>
      <c r="I26" s="197">
        <v>6.8</v>
      </c>
      <c r="J26" s="196">
        <v>6</v>
      </c>
      <c r="K26" s="197">
        <v>7</v>
      </c>
      <c r="L26" s="196">
        <v>5</v>
      </c>
      <c r="M26" s="197">
        <v>7</v>
      </c>
      <c r="N26" s="196">
        <v>5</v>
      </c>
      <c r="O26" s="198">
        <v>6.5</v>
      </c>
    </row>
    <row r="27" spans="1:15" ht="15" x14ac:dyDescent="0.2">
      <c r="A27" s="213" t="s">
        <v>48</v>
      </c>
      <c r="B27" s="214"/>
      <c r="C27" s="193" t="s">
        <v>8</v>
      </c>
      <c r="D27" s="194">
        <v>5</v>
      </c>
      <c r="E27" s="195">
        <v>6</v>
      </c>
      <c r="F27" s="196"/>
      <c r="G27" s="197"/>
      <c r="H27" s="196"/>
      <c r="I27" s="197"/>
      <c r="J27" s="196"/>
      <c r="K27" s="197"/>
      <c r="L27" s="196"/>
      <c r="M27" s="197"/>
      <c r="N27" s="196"/>
      <c r="O27" s="198"/>
    </row>
    <row r="28" spans="1:15" ht="15" x14ac:dyDescent="0.2">
      <c r="A28" s="213" t="s">
        <v>47</v>
      </c>
      <c r="B28" s="214"/>
      <c r="C28" s="193" t="s">
        <v>8</v>
      </c>
      <c r="D28" s="194">
        <v>16</v>
      </c>
      <c r="E28" s="195">
        <v>20</v>
      </c>
      <c r="F28" s="196">
        <v>20</v>
      </c>
      <c r="G28" s="197">
        <v>35</v>
      </c>
      <c r="H28" s="196"/>
      <c r="I28" s="197"/>
      <c r="J28" s="196"/>
      <c r="K28" s="197"/>
      <c r="L28" s="196"/>
      <c r="M28" s="197"/>
      <c r="N28" s="196"/>
      <c r="O28" s="198"/>
    </row>
    <row r="29" spans="1:15" thickBot="1" x14ac:dyDescent="0.25">
      <c r="A29" s="234" t="s">
        <v>39</v>
      </c>
      <c r="B29" s="235"/>
      <c r="C29" s="201" t="s">
        <v>8</v>
      </c>
      <c r="D29" s="202">
        <v>12</v>
      </c>
      <c r="E29" s="203">
        <v>17</v>
      </c>
      <c r="F29" s="204">
        <v>13</v>
      </c>
      <c r="G29" s="205">
        <v>18</v>
      </c>
      <c r="H29" s="204">
        <v>13.3</v>
      </c>
      <c r="I29" s="205">
        <v>15.55</v>
      </c>
      <c r="J29" s="204">
        <v>10.714285714285714</v>
      </c>
      <c r="K29" s="205">
        <v>12.142857142857142</v>
      </c>
      <c r="L29" s="204">
        <v>14</v>
      </c>
      <c r="M29" s="205">
        <v>20</v>
      </c>
      <c r="N29" s="204">
        <v>16</v>
      </c>
      <c r="O29" s="206">
        <v>16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</sheetPr>
  <dimension ref="B1:H26"/>
  <sheetViews>
    <sheetView showGridLines="0" zoomScale="110" zoomScaleNormal="110" workbookViewId="0">
      <selection activeCell="B5" sqref="B5:H25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13.85546875" customWidth="1"/>
    <col min="4" max="4" width="17" customWidth="1"/>
    <col min="5" max="5" width="17.28515625" customWidth="1"/>
    <col min="6" max="6" width="18.28515625" customWidth="1"/>
    <col min="7" max="7" width="15.28515625" customWidth="1"/>
    <col min="8" max="8" width="17.28515625" customWidth="1"/>
  </cols>
  <sheetData>
    <row r="1" spans="2:8" x14ac:dyDescent="0.2">
      <c r="B1" s="29"/>
      <c r="C1" s="29"/>
      <c r="D1" s="29"/>
      <c r="E1" s="29"/>
      <c r="F1" s="29"/>
      <c r="G1" s="29"/>
      <c r="H1" s="29"/>
    </row>
    <row r="2" spans="2:8" ht="21" x14ac:dyDescent="0.35">
      <c r="B2" s="73" t="s">
        <v>115</v>
      </c>
      <c r="C2" s="29"/>
      <c r="D2" s="29"/>
      <c r="E2" s="29"/>
      <c r="F2" s="29"/>
      <c r="G2" s="29"/>
      <c r="H2" s="29"/>
    </row>
    <row r="3" spans="2:8" x14ac:dyDescent="0.2">
      <c r="C3" s="29"/>
      <c r="D3" s="29"/>
      <c r="E3" s="29"/>
      <c r="F3" s="29"/>
      <c r="G3" s="29"/>
      <c r="H3" s="29"/>
    </row>
    <row r="4" spans="2:8" ht="13.5" thickBot="1" x14ac:dyDescent="0.25">
      <c r="B4" s="29"/>
      <c r="C4" s="29"/>
      <c r="D4" s="29"/>
      <c r="E4" s="29"/>
      <c r="F4" s="29"/>
      <c r="G4" s="29"/>
      <c r="H4" s="29"/>
    </row>
    <row r="5" spans="2:8" ht="15.75" x14ac:dyDescent="0.25">
      <c r="B5" s="83" t="s">
        <v>3</v>
      </c>
      <c r="C5" s="84"/>
      <c r="D5" s="84"/>
      <c r="E5" s="84"/>
      <c r="F5" s="84"/>
      <c r="G5" s="84"/>
      <c r="H5" s="85"/>
    </row>
    <row r="6" spans="2:8" ht="16.5" thickBot="1" x14ac:dyDescent="0.3">
      <c r="B6" s="86" t="s">
        <v>285</v>
      </c>
      <c r="C6" s="87"/>
      <c r="D6" s="87"/>
      <c r="E6" s="87"/>
      <c r="F6" s="87"/>
      <c r="G6" s="87"/>
      <c r="H6" s="88"/>
    </row>
    <row r="7" spans="2:8" ht="16.5" thickBot="1" x14ac:dyDescent="0.25">
      <c r="B7" s="366" t="s">
        <v>116</v>
      </c>
      <c r="C7" s="369" t="s">
        <v>117</v>
      </c>
      <c r="D7" s="370"/>
      <c r="E7" s="371"/>
      <c r="F7" s="372" t="s">
        <v>10</v>
      </c>
      <c r="G7" s="373"/>
      <c r="H7" s="374"/>
    </row>
    <row r="8" spans="2:8" ht="12.75" customHeight="1" x14ac:dyDescent="0.25">
      <c r="B8" s="367"/>
      <c r="C8" s="375" t="s">
        <v>120</v>
      </c>
      <c r="D8" s="376"/>
      <c r="E8" s="377" t="s">
        <v>119</v>
      </c>
      <c r="F8" s="375" t="s">
        <v>118</v>
      </c>
      <c r="G8" s="376"/>
      <c r="H8" s="377" t="s">
        <v>119</v>
      </c>
    </row>
    <row r="9" spans="2:8" ht="32.25" thickBot="1" x14ac:dyDescent="0.3">
      <c r="B9" s="368"/>
      <c r="C9" s="156" t="s">
        <v>308</v>
      </c>
      <c r="D9" s="157" t="s">
        <v>289</v>
      </c>
      <c r="E9" s="378"/>
      <c r="F9" s="156" t="s">
        <v>308</v>
      </c>
      <c r="G9" s="157" t="s">
        <v>289</v>
      </c>
      <c r="H9" s="378"/>
    </row>
    <row r="10" spans="2:8" ht="15.75" x14ac:dyDescent="0.25">
      <c r="B10" s="74" t="s">
        <v>121</v>
      </c>
      <c r="C10" s="89">
        <v>168.33</v>
      </c>
      <c r="D10" s="75">
        <v>166.67</v>
      </c>
      <c r="E10" s="76">
        <f t="shared" ref="E10:E25" si="0">(C10-D10)/D10*100</f>
        <v>0.99598008039840713</v>
      </c>
      <c r="F10" s="93">
        <v>2.88</v>
      </c>
      <c r="G10" s="75">
        <v>2.87</v>
      </c>
      <c r="H10" s="76">
        <f>(F10-G10)/G10*100</f>
        <v>0.34843205574912145</v>
      </c>
    </row>
    <row r="11" spans="2:8" ht="15.75" x14ac:dyDescent="0.25">
      <c r="B11" s="74" t="s">
        <v>122</v>
      </c>
      <c r="C11" s="90">
        <v>110</v>
      </c>
      <c r="D11" s="77">
        <v>110</v>
      </c>
      <c r="E11" s="76">
        <f t="shared" si="0"/>
        <v>0</v>
      </c>
      <c r="F11" s="94">
        <v>1.83</v>
      </c>
      <c r="G11" s="78">
        <v>1.8</v>
      </c>
      <c r="H11" s="76">
        <f t="shared" ref="H11:H12" si="1">(F11-G11)/G11*100</f>
        <v>1.6666666666666681</v>
      </c>
    </row>
    <row r="12" spans="2:8" ht="15.75" x14ac:dyDescent="0.25">
      <c r="B12" s="74" t="s">
        <v>123</v>
      </c>
      <c r="C12" s="90">
        <v>120</v>
      </c>
      <c r="D12" s="78">
        <v>120</v>
      </c>
      <c r="E12" s="76">
        <f t="shared" si="0"/>
        <v>0</v>
      </c>
      <c r="F12" s="94">
        <v>2.88</v>
      </c>
      <c r="G12" s="78">
        <v>3</v>
      </c>
      <c r="H12" s="76">
        <f t="shared" si="1"/>
        <v>-4.0000000000000036</v>
      </c>
    </row>
    <row r="13" spans="2:8" ht="15.75" x14ac:dyDescent="0.25">
      <c r="B13" s="74" t="s">
        <v>124</v>
      </c>
      <c r="C13" s="91" t="s">
        <v>140</v>
      </c>
      <c r="D13" s="78">
        <v>200</v>
      </c>
      <c r="E13" s="76" t="s">
        <v>140</v>
      </c>
      <c r="F13" s="95" t="s">
        <v>140</v>
      </c>
      <c r="G13" s="78">
        <v>3</v>
      </c>
      <c r="H13" s="76" t="s">
        <v>140</v>
      </c>
    </row>
    <row r="14" spans="2:8" ht="15.75" x14ac:dyDescent="0.25">
      <c r="B14" s="74" t="s">
        <v>125</v>
      </c>
      <c r="C14" s="90">
        <v>136.25</v>
      </c>
      <c r="D14" s="78">
        <v>136.25</v>
      </c>
      <c r="E14" s="78">
        <f t="shared" si="0"/>
        <v>0</v>
      </c>
      <c r="F14" s="94">
        <v>2.75</v>
      </c>
      <c r="G14" s="78">
        <v>2.69</v>
      </c>
      <c r="H14" s="76">
        <f t="shared" ref="H14:H25" si="2">(F14-G14)/G14*100</f>
        <v>2.2304832713754665</v>
      </c>
    </row>
    <row r="15" spans="2:8" ht="15.75" x14ac:dyDescent="0.25">
      <c r="B15" s="74" t="s">
        <v>137</v>
      </c>
      <c r="C15" s="90">
        <v>90.6</v>
      </c>
      <c r="D15" s="78">
        <v>95</v>
      </c>
      <c r="E15" s="76">
        <f t="shared" si="0"/>
        <v>-4.6315789473684266</v>
      </c>
      <c r="F15" s="94">
        <v>1.41</v>
      </c>
      <c r="G15" s="78">
        <v>1.69</v>
      </c>
      <c r="H15" s="76">
        <f t="shared" si="2"/>
        <v>-16.568047337278109</v>
      </c>
    </row>
    <row r="16" spans="2:8" ht="15.75" x14ac:dyDescent="0.25">
      <c r="B16" s="74" t="s">
        <v>126</v>
      </c>
      <c r="C16" s="90">
        <v>104.29</v>
      </c>
      <c r="D16" s="78">
        <v>104.5</v>
      </c>
      <c r="E16" s="76">
        <f t="shared" si="0"/>
        <v>-0.20095693779903709</v>
      </c>
      <c r="F16" s="94">
        <v>2.6</v>
      </c>
      <c r="G16" s="78">
        <v>2.5499999999999998</v>
      </c>
      <c r="H16" s="76">
        <f t="shared" si="2"/>
        <v>1.960784313725501</v>
      </c>
    </row>
    <row r="17" spans="2:8" ht="15.75" x14ac:dyDescent="0.25">
      <c r="B17" s="74" t="s">
        <v>127</v>
      </c>
      <c r="C17" s="90">
        <v>198</v>
      </c>
      <c r="D17" s="77">
        <v>195</v>
      </c>
      <c r="E17" s="76">
        <f t="shared" si="0"/>
        <v>1.5384615384615385</v>
      </c>
      <c r="F17" s="94">
        <v>3.3</v>
      </c>
      <c r="G17" s="77">
        <v>3.28</v>
      </c>
      <c r="H17" s="76">
        <f t="shared" si="2"/>
        <v>0.60975609756097615</v>
      </c>
    </row>
    <row r="18" spans="2:8" ht="15.75" x14ac:dyDescent="0.25">
      <c r="B18" s="74" t="s">
        <v>128</v>
      </c>
      <c r="C18" s="90">
        <v>142.5</v>
      </c>
      <c r="D18" s="78">
        <v>147.5</v>
      </c>
      <c r="E18" s="76">
        <f t="shared" si="0"/>
        <v>-3.3898305084745761</v>
      </c>
      <c r="F18" s="94">
        <v>2.33</v>
      </c>
      <c r="G18" s="78">
        <v>2.25</v>
      </c>
      <c r="H18" s="76">
        <f t="shared" si="2"/>
        <v>3.5555555555555589</v>
      </c>
    </row>
    <row r="19" spans="2:8" ht="15.75" x14ac:dyDescent="0.25">
      <c r="B19" s="74" t="s">
        <v>129</v>
      </c>
      <c r="C19" s="90">
        <v>129.16999999999999</v>
      </c>
      <c r="D19" s="78">
        <v>128.33000000000001</v>
      </c>
      <c r="E19" s="76">
        <f t="shared" si="0"/>
        <v>0.65456245616767306</v>
      </c>
      <c r="F19" s="94">
        <v>2.96</v>
      </c>
      <c r="G19" s="78">
        <v>3.38</v>
      </c>
      <c r="H19" s="76">
        <f t="shared" si="2"/>
        <v>-12.426035502958579</v>
      </c>
    </row>
    <row r="20" spans="2:8" ht="15.75" x14ac:dyDescent="0.25">
      <c r="B20" s="74" t="s">
        <v>130</v>
      </c>
      <c r="C20" s="90">
        <v>180</v>
      </c>
      <c r="D20" s="78">
        <v>180</v>
      </c>
      <c r="E20" s="76">
        <f t="shared" si="0"/>
        <v>0</v>
      </c>
      <c r="F20" s="94">
        <v>2.57</v>
      </c>
      <c r="G20" s="78">
        <v>2.57</v>
      </c>
      <c r="H20" s="76">
        <f t="shared" si="2"/>
        <v>0</v>
      </c>
    </row>
    <row r="21" spans="2:8" ht="15.75" x14ac:dyDescent="0.25">
      <c r="B21" s="74" t="s">
        <v>131</v>
      </c>
      <c r="C21" s="90">
        <v>127.25</v>
      </c>
      <c r="D21" s="78">
        <v>127.8</v>
      </c>
      <c r="E21" s="76">
        <f t="shared" si="0"/>
        <v>-0.4303599374021887</v>
      </c>
      <c r="F21" s="94">
        <v>2.67</v>
      </c>
      <c r="G21" s="78">
        <v>2.72</v>
      </c>
      <c r="H21" s="76">
        <f t="shared" si="2"/>
        <v>-1.8382352941176567</v>
      </c>
    </row>
    <row r="22" spans="2:8" ht="15.75" x14ac:dyDescent="0.25">
      <c r="B22" s="74" t="s">
        <v>132</v>
      </c>
      <c r="C22" s="91" t="s">
        <v>140</v>
      </c>
      <c r="D22" s="78" t="s">
        <v>140</v>
      </c>
      <c r="E22" s="76" t="s">
        <v>140</v>
      </c>
      <c r="F22" s="95" t="s">
        <v>140</v>
      </c>
      <c r="G22" s="78" t="s">
        <v>140</v>
      </c>
      <c r="H22" s="76" t="s">
        <v>140</v>
      </c>
    </row>
    <row r="23" spans="2:8" ht="15.75" x14ac:dyDescent="0.25">
      <c r="B23" s="74" t="s">
        <v>133</v>
      </c>
      <c r="C23" s="90">
        <v>150</v>
      </c>
      <c r="D23" s="78">
        <v>151.66999999999999</v>
      </c>
      <c r="E23" s="76">
        <f t="shared" si="0"/>
        <v>-1.1010747016549005</v>
      </c>
      <c r="F23" s="94">
        <v>2.7</v>
      </c>
      <c r="G23" s="78">
        <v>2.7</v>
      </c>
      <c r="H23" s="76">
        <f t="shared" si="2"/>
        <v>0</v>
      </c>
    </row>
    <row r="24" spans="2:8" ht="15.75" x14ac:dyDescent="0.25">
      <c r="B24" s="74" t="s">
        <v>134</v>
      </c>
      <c r="C24" s="90">
        <v>150</v>
      </c>
      <c r="D24" s="78">
        <v>152.5</v>
      </c>
      <c r="E24" s="76">
        <f t="shared" si="0"/>
        <v>-1.639344262295082</v>
      </c>
      <c r="F24" s="94">
        <v>2.71</v>
      </c>
      <c r="G24" s="78">
        <v>2.77</v>
      </c>
      <c r="H24" s="76">
        <f t="shared" si="2"/>
        <v>-2.1660649819494604</v>
      </c>
    </row>
    <row r="25" spans="2:8" ht="16.5" thickBot="1" x14ac:dyDescent="0.3">
      <c r="B25" s="79" t="s">
        <v>135</v>
      </c>
      <c r="C25" s="92">
        <v>125</v>
      </c>
      <c r="D25" s="80">
        <v>125</v>
      </c>
      <c r="E25" s="81">
        <f t="shared" si="0"/>
        <v>0</v>
      </c>
      <c r="F25" s="96">
        <v>2.75</v>
      </c>
      <c r="G25" s="80">
        <v>2.75</v>
      </c>
      <c r="H25" s="82">
        <f t="shared" si="2"/>
        <v>0</v>
      </c>
    </row>
    <row r="26" spans="2:8" x14ac:dyDescent="0.2">
      <c r="B26" s="29"/>
      <c r="C26" s="29"/>
      <c r="D26" s="29"/>
      <c r="E26" s="29"/>
      <c r="F26" s="29"/>
      <c r="G26" s="29"/>
      <c r="H26" s="29"/>
    </row>
  </sheetData>
  <mergeCells count="7">
    <mergeCell ref="B7:B9"/>
    <mergeCell ref="C7:E7"/>
    <mergeCell ref="F7:H7"/>
    <mergeCell ref="C8:D8"/>
    <mergeCell ref="E8:E9"/>
    <mergeCell ref="F8:G8"/>
    <mergeCell ref="H8:H9"/>
  </mergeCells>
  <phoneticPr fontId="15" type="noConversion"/>
  <conditionalFormatting sqref="E10:E2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10:H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2:T17"/>
  <sheetViews>
    <sheetView showGridLines="0" topLeftCell="J1" workbookViewId="0">
      <selection activeCell="L4" sqref="L4:T16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7" width="14" customWidth="1"/>
    <col min="8" max="9" width="11.5703125" bestFit="1" customWidth="1"/>
    <col min="10" max="10" width="11.5703125" customWidth="1"/>
    <col min="11" max="11" width="8.28515625" customWidth="1"/>
    <col min="12" max="12" width="23" customWidth="1"/>
    <col min="13" max="13" width="16.7109375" customWidth="1"/>
    <col min="14" max="15" width="11.5703125" bestFit="1" customWidth="1"/>
    <col min="16" max="16" width="8" customWidth="1"/>
    <col min="17" max="17" width="22.5703125" customWidth="1"/>
    <col min="18" max="19" width="11.5703125" bestFit="1" customWidth="1"/>
  </cols>
  <sheetData>
    <row r="2" spans="1:20" ht="15.75" x14ac:dyDescent="0.25">
      <c r="A2" s="346" t="s">
        <v>305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20" ht="13.5" x14ac:dyDescent="0.25">
      <c r="A3" s="347" t="s">
        <v>288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20" ht="15.75" x14ac:dyDescent="0.25">
      <c r="A4" s="348"/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20" ht="15.75" x14ac:dyDescent="0.25">
      <c r="A5" s="349" t="s">
        <v>252</v>
      </c>
      <c r="B5" s="350"/>
      <c r="C5" s="350"/>
      <c r="D5" s="350"/>
      <c r="E5" s="350"/>
      <c r="F5" s="349" t="s">
        <v>264</v>
      </c>
      <c r="G5" s="252"/>
      <c r="H5" s="252"/>
      <c r="I5" s="252"/>
      <c r="J5" s="252"/>
      <c r="K5" s="163"/>
      <c r="L5" s="351" t="s">
        <v>253</v>
      </c>
      <c r="M5" s="253"/>
      <c r="N5" s="253"/>
      <c r="O5" s="253"/>
      <c r="P5" s="253"/>
      <c r="Q5" s="351" t="s">
        <v>254</v>
      </c>
      <c r="R5" s="253"/>
      <c r="S5" s="253"/>
      <c r="T5" s="253"/>
    </row>
    <row r="6" spans="1:20" ht="13.5" thickBot="1" x14ac:dyDescent="0.25"/>
    <row r="7" spans="1:20" ht="14.25" customHeight="1" x14ac:dyDescent="0.2">
      <c r="A7" s="236" t="s">
        <v>255</v>
      </c>
      <c r="B7" s="389" t="s">
        <v>118</v>
      </c>
      <c r="C7" s="388"/>
      <c r="D7" s="385" t="s">
        <v>243</v>
      </c>
      <c r="F7" s="236" t="s">
        <v>255</v>
      </c>
      <c r="G7" s="389" t="s">
        <v>118</v>
      </c>
      <c r="H7" s="388"/>
      <c r="I7" s="385" t="s">
        <v>243</v>
      </c>
      <c r="J7" s="390"/>
      <c r="L7" s="236" t="s">
        <v>255</v>
      </c>
      <c r="M7" s="389" t="s">
        <v>118</v>
      </c>
      <c r="N7" s="388"/>
      <c r="O7" s="385" t="s">
        <v>243</v>
      </c>
      <c r="Q7" s="236" t="s">
        <v>255</v>
      </c>
      <c r="R7" s="387" t="s">
        <v>118</v>
      </c>
      <c r="S7" s="388"/>
      <c r="T7" s="385" t="s">
        <v>243</v>
      </c>
    </row>
    <row r="8" spans="1:20" ht="15" thickBot="1" x14ac:dyDescent="0.25">
      <c r="A8" s="237"/>
      <c r="B8" s="238">
        <v>44605</v>
      </c>
      <c r="C8" s="239">
        <v>44598</v>
      </c>
      <c r="D8" s="386"/>
      <c r="F8" s="237"/>
      <c r="G8" s="238">
        <v>44605</v>
      </c>
      <c r="H8" s="239">
        <v>44598</v>
      </c>
      <c r="I8" s="386"/>
      <c r="J8" s="390"/>
      <c r="L8" s="237"/>
      <c r="M8" s="238">
        <v>44605</v>
      </c>
      <c r="N8" s="239">
        <v>44598</v>
      </c>
      <c r="O8" s="386"/>
      <c r="Q8" s="247"/>
      <c r="R8" s="238">
        <v>44605</v>
      </c>
      <c r="S8" s="239">
        <v>44598</v>
      </c>
      <c r="T8" s="386"/>
    </row>
    <row r="9" spans="1:20" ht="15.75" x14ac:dyDescent="0.25">
      <c r="A9" s="379" t="s">
        <v>244</v>
      </c>
      <c r="B9" s="380"/>
      <c r="C9" s="380"/>
      <c r="D9" s="381"/>
      <c r="F9" s="339" t="s">
        <v>250</v>
      </c>
      <c r="G9" s="340"/>
      <c r="H9" s="340"/>
      <c r="I9" s="341"/>
      <c r="J9" s="391"/>
      <c r="L9" s="382" t="s">
        <v>245</v>
      </c>
      <c r="M9" s="383"/>
      <c r="N9" s="383"/>
      <c r="O9" s="384"/>
      <c r="Q9" s="382" t="s">
        <v>245</v>
      </c>
      <c r="R9" s="383"/>
      <c r="S9" s="383"/>
      <c r="T9" s="384"/>
    </row>
    <row r="10" spans="1:20" ht="15.75" thickBot="1" x14ac:dyDescent="0.3">
      <c r="A10" s="240" t="s">
        <v>260</v>
      </c>
      <c r="B10" s="352">
        <v>2.0099999999999998</v>
      </c>
      <c r="C10" s="241">
        <v>2.0546700000000002</v>
      </c>
      <c r="D10" s="242">
        <f t="shared" ref="D10:D15" si="0">(B10-C10)/C10*100</f>
        <v>-2.1740717487479948</v>
      </c>
      <c r="F10" s="243" t="s">
        <v>251</v>
      </c>
      <c r="G10" s="244">
        <v>3.32</v>
      </c>
      <c r="H10" s="245">
        <v>3.7285700000000004</v>
      </c>
      <c r="I10" s="353">
        <f t="shared" ref="I10" si="1">(G10-H10)/H10*100</f>
        <v>-10.957820290352615</v>
      </c>
      <c r="J10" s="392"/>
      <c r="L10" s="243" t="s">
        <v>12</v>
      </c>
      <c r="M10" s="354">
        <v>1.74</v>
      </c>
      <c r="N10" s="355">
        <v>1.8200399999999999</v>
      </c>
      <c r="O10" s="353">
        <f t="shared" ref="O10" si="2">(M10-N10)/N10*100</f>
        <v>-4.3977055449330731</v>
      </c>
      <c r="Q10" s="243" t="s">
        <v>12</v>
      </c>
      <c r="R10" s="354">
        <v>2.84</v>
      </c>
      <c r="S10" s="355">
        <v>2.77135</v>
      </c>
      <c r="T10" s="353">
        <f>(R10-S10)/S10*100</f>
        <v>2.4771320836415422</v>
      </c>
    </row>
    <row r="11" spans="1:20" ht="15" x14ac:dyDescent="0.25">
      <c r="A11" s="240" t="s">
        <v>261</v>
      </c>
      <c r="B11" s="356">
        <v>2.48</v>
      </c>
      <c r="C11" s="241">
        <v>2.4748700000000001</v>
      </c>
      <c r="D11" s="242">
        <f t="shared" si="0"/>
        <v>0.20728361489693831</v>
      </c>
      <c r="L11" s="240" t="s">
        <v>246</v>
      </c>
      <c r="M11" s="356">
        <v>13.53</v>
      </c>
      <c r="N11" s="357">
        <v>13.7</v>
      </c>
      <c r="O11" s="358">
        <f>(M11-N11)/N11*100</f>
        <v>-1.2408759124087587</v>
      </c>
      <c r="Q11" s="240" t="s">
        <v>246</v>
      </c>
      <c r="R11" s="356">
        <v>15.25</v>
      </c>
      <c r="S11" s="357">
        <v>15.41489</v>
      </c>
      <c r="T11" s="358">
        <f t="shared" ref="T11:T13" si="3">(R11-S11)/S11*100</f>
        <v>-1.0696800301526626</v>
      </c>
    </row>
    <row r="12" spans="1:20" ht="15.75" thickBot="1" x14ac:dyDescent="0.3">
      <c r="A12" s="240" t="s">
        <v>286</v>
      </c>
      <c r="B12" s="356">
        <v>2.2400000000000002</v>
      </c>
      <c r="C12" s="241">
        <v>2.1422300000000001</v>
      </c>
      <c r="D12" s="242">
        <f t="shared" si="0"/>
        <v>4.5639357118516752</v>
      </c>
      <c r="L12" s="248" t="s">
        <v>22</v>
      </c>
      <c r="M12" s="359">
        <v>1.79</v>
      </c>
      <c r="N12" s="360">
        <v>1.8159399999999999</v>
      </c>
      <c r="O12" s="361">
        <f>(M12-N12)/N12*100</f>
        <v>-1.4284612927739824</v>
      </c>
      <c r="Q12" s="243" t="s">
        <v>247</v>
      </c>
      <c r="R12" s="354">
        <v>12</v>
      </c>
      <c r="S12" s="355">
        <v>12.427670000000001</v>
      </c>
      <c r="T12" s="353">
        <f t="shared" si="3"/>
        <v>-3.4412725796549219</v>
      </c>
    </row>
    <row r="13" spans="1:20" ht="16.5" thickBot="1" x14ac:dyDescent="0.3">
      <c r="A13" s="240" t="s">
        <v>248</v>
      </c>
      <c r="B13" s="356">
        <v>1.8</v>
      </c>
      <c r="C13" s="241">
        <v>1.7857099999999999</v>
      </c>
      <c r="D13" s="242">
        <f t="shared" si="0"/>
        <v>0.80024192058061705</v>
      </c>
      <c r="L13" s="342" t="s">
        <v>249</v>
      </c>
      <c r="M13" s="343"/>
      <c r="N13" s="343"/>
      <c r="O13" s="344"/>
      <c r="Q13" s="248" t="s">
        <v>22</v>
      </c>
      <c r="R13" s="362">
        <v>2.09</v>
      </c>
      <c r="S13" s="360">
        <v>2.0804100000000001</v>
      </c>
      <c r="T13" s="361">
        <f t="shared" si="3"/>
        <v>0.46096682865395594</v>
      </c>
    </row>
    <row r="14" spans="1:20" ht="15.75" x14ac:dyDescent="0.25">
      <c r="A14" s="240" t="s">
        <v>217</v>
      </c>
      <c r="B14" s="356">
        <v>1.87</v>
      </c>
      <c r="C14" s="241">
        <v>1.87042</v>
      </c>
      <c r="D14" s="242">
        <f t="shared" si="0"/>
        <v>-2.2454849712891488E-2</v>
      </c>
      <c r="L14" s="249" t="s">
        <v>266</v>
      </c>
      <c r="M14" s="250">
        <v>8.76</v>
      </c>
      <c r="N14" s="251">
        <v>7.9242600000000003</v>
      </c>
      <c r="O14" s="363">
        <f>(M14-N14)/N14*100</f>
        <v>10.546599934883503</v>
      </c>
      <c r="Q14" s="342" t="s">
        <v>249</v>
      </c>
      <c r="R14" s="343"/>
      <c r="S14" s="343"/>
      <c r="T14" s="344"/>
    </row>
    <row r="15" spans="1:20" ht="15.75" thickBot="1" x14ac:dyDescent="0.3">
      <c r="A15" s="243" t="s">
        <v>218</v>
      </c>
      <c r="B15" s="354">
        <v>1.79</v>
      </c>
      <c r="C15" s="245">
        <v>1.8204</v>
      </c>
      <c r="D15" s="364">
        <f t="shared" si="0"/>
        <v>-1.6699626455724006</v>
      </c>
      <c r="L15" s="249" t="s">
        <v>246</v>
      </c>
      <c r="M15" s="250">
        <v>6.31</v>
      </c>
      <c r="N15" s="251">
        <v>6.7828099999999996</v>
      </c>
      <c r="O15" s="363">
        <f>(M15-N15)/N15*100</f>
        <v>-6.9707097795751318</v>
      </c>
      <c r="Q15" s="249" t="s">
        <v>266</v>
      </c>
      <c r="R15" s="365">
        <v>8.09</v>
      </c>
      <c r="S15" s="251"/>
      <c r="T15" s="363"/>
    </row>
    <row r="16" spans="1:20" ht="16.5" thickBot="1" x14ac:dyDescent="0.3">
      <c r="A16" s="339" t="s">
        <v>250</v>
      </c>
      <c r="B16" s="340"/>
      <c r="C16" s="340"/>
      <c r="D16" s="341"/>
      <c r="L16" s="243" t="s">
        <v>247</v>
      </c>
      <c r="M16" s="244">
        <v>15.99</v>
      </c>
      <c r="N16" s="245">
        <v>15.659039999999999</v>
      </c>
      <c r="O16" s="353">
        <f>(M16-N16)/N16*100</f>
        <v>2.1135395273273523</v>
      </c>
      <c r="Q16" s="243" t="s">
        <v>247</v>
      </c>
      <c r="R16" s="354">
        <v>13.28</v>
      </c>
      <c r="S16" s="355">
        <v>17.601110000000002</v>
      </c>
      <c r="T16" s="353">
        <f>(R16-S16)/S16*100</f>
        <v>-24.550213026337556</v>
      </c>
    </row>
    <row r="17" spans="1:4" ht="15.75" thickBot="1" x14ac:dyDescent="0.3">
      <c r="A17" s="243" t="s">
        <v>251</v>
      </c>
      <c r="B17" s="244">
        <v>3.32</v>
      </c>
      <c r="C17" s="246">
        <v>3.33771</v>
      </c>
      <c r="D17" s="353">
        <f t="shared" ref="D17" si="4">(B17-C17)/C17*100</f>
        <v>-0.53060331784367476</v>
      </c>
    </row>
  </sheetData>
  <mergeCells count="11">
    <mergeCell ref="A9:D9"/>
    <mergeCell ref="Q9:T9"/>
    <mergeCell ref="O7:O8"/>
    <mergeCell ref="R7:S7"/>
    <mergeCell ref="T7:T8"/>
    <mergeCell ref="B7:C7"/>
    <mergeCell ref="D7:D8"/>
    <mergeCell ref="G7:H7"/>
    <mergeCell ref="I7:I8"/>
    <mergeCell ref="M7:N7"/>
    <mergeCell ref="L9:O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2:K71"/>
  <sheetViews>
    <sheetView showGridLines="0" tabSelected="1" workbookViewId="0">
      <selection activeCell="K2" sqref="K2"/>
    </sheetView>
  </sheetViews>
  <sheetFormatPr defaultRowHeight="12.75" x14ac:dyDescent="0.2"/>
  <cols>
    <col min="1" max="1" width="17.28515625" customWidth="1"/>
    <col min="2" max="2" width="13" customWidth="1"/>
    <col min="3" max="4" width="10.140625" bestFit="1" customWidth="1"/>
  </cols>
  <sheetData>
    <row r="2" spans="1:11" ht="21" x14ac:dyDescent="0.35">
      <c r="A2" s="337" t="s">
        <v>290</v>
      </c>
      <c r="B2" s="98"/>
      <c r="K2" s="338" t="s">
        <v>306</v>
      </c>
    </row>
    <row r="59" spans="1:5" x14ac:dyDescent="0.2">
      <c r="D59" s="163"/>
      <c r="E59" s="163"/>
    </row>
    <row r="60" spans="1:5" x14ac:dyDescent="0.2">
      <c r="D60" s="163"/>
      <c r="E60" s="163"/>
    </row>
    <row r="61" spans="1:5" x14ac:dyDescent="0.2">
      <c r="A61" s="99"/>
      <c r="B61" s="100">
        <f>'ceny zakupu_sieci handlowe'!B8</f>
        <v>44605</v>
      </c>
      <c r="C61" s="100">
        <v>44598</v>
      </c>
      <c r="D61" s="164"/>
      <c r="E61" s="163"/>
    </row>
    <row r="62" spans="1:5" x14ac:dyDescent="0.2">
      <c r="A62" s="99" t="str">
        <f>'ceny zakupu_sieci handlowe'!A10</f>
        <v>Gala</v>
      </c>
      <c r="B62" s="101">
        <f>'ceny zakupu_sieci handlowe'!B10</f>
        <v>2.0099999999999998</v>
      </c>
      <c r="C62" s="101">
        <v>2.0546700000000002</v>
      </c>
      <c r="D62" s="165"/>
      <c r="E62" s="163"/>
    </row>
    <row r="63" spans="1:5" x14ac:dyDescent="0.2">
      <c r="A63" s="99" t="str">
        <f>'ceny zakupu_sieci handlowe'!A11</f>
        <v>Golden delicious</v>
      </c>
      <c r="B63" s="101">
        <f>'ceny zakupu_sieci handlowe'!B11</f>
        <v>2.48</v>
      </c>
      <c r="C63" s="101">
        <v>2.4748700000000001</v>
      </c>
      <c r="D63" s="165"/>
      <c r="E63" s="163"/>
    </row>
    <row r="64" spans="1:5" x14ac:dyDescent="0.2">
      <c r="A64" s="99" t="str">
        <f>'ceny zakupu_sieci handlowe'!A12</f>
        <v>Idared</v>
      </c>
      <c r="B64" s="101">
        <f>'ceny zakupu_sieci handlowe'!B12</f>
        <v>2.2400000000000002</v>
      </c>
      <c r="C64" s="101">
        <v>2.1422300000000001</v>
      </c>
      <c r="D64" s="165"/>
      <c r="E64" s="163"/>
    </row>
    <row r="65" spans="1:5" x14ac:dyDescent="0.2">
      <c r="A65" s="99" t="str">
        <f>'ceny zakupu_sieci handlowe'!A13</f>
        <v>Jonagold/jonagored</v>
      </c>
      <c r="B65" s="101">
        <f>'ceny zakupu_sieci handlowe'!B13</f>
        <v>1.8</v>
      </c>
      <c r="C65" s="101">
        <v>1.7857099999999999</v>
      </c>
      <c r="D65" s="165"/>
      <c r="E65" s="163"/>
    </row>
    <row r="66" spans="1:5" x14ac:dyDescent="0.2">
      <c r="A66" s="99" t="str">
        <f>'ceny zakupu_sieci handlowe'!A14</f>
        <v>Ligol</v>
      </c>
      <c r="B66" s="101">
        <f>'ceny zakupu_sieci handlowe'!B14</f>
        <v>1.87</v>
      </c>
      <c r="C66" s="101">
        <v>1.87042</v>
      </c>
      <c r="D66" s="165"/>
      <c r="E66" s="163"/>
    </row>
    <row r="67" spans="1:5" x14ac:dyDescent="0.2">
      <c r="A67" s="99" t="str">
        <f>'ceny zakupu_sieci handlowe'!A15</f>
        <v>Szampion</v>
      </c>
      <c r="B67" s="101">
        <f>'ceny zakupu_sieci handlowe'!B15</f>
        <v>1.79</v>
      </c>
      <c r="C67" s="101">
        <v>1.8204</v>
      </c>
      <c r="D67" s="163"/>
      <c r="E67" s="163"/>
    </row>
    <row r="68" spans="1:5" x14ac:dyDescent="0.2">
      <c r="C68" s="336"/>
      <c r="D68" s="163"/>
      <c r="E68" s="163"/>
    </row>
    <row r="69" spans="1:5" x14ac:dyDescent="0.2">
      <c r="D69" s="163"/>
      <c r="E69" s="163"/>
    </row>
    <row r="70" spans="1:5" x14ac:dyDescent="0.2">
      <c r="D70" s="163"/>
      <c r="E70" s="163"/>
    </row>
    <row r="71" spans="1:5" x14ac:dyDescent="0.2">
      <c r="D71" s="163"/>
      <c r="E71" s="163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2:D70"/>
  <sheetViews>
    <sheetView showGridLines="0" topLeftCell="A4" workbookViewId="0">
      <selection activeCell="I48" sqref="I48"/>
    </sheetView>
  </sheetViews>
  <sheetFormatPr defaultRowHeight="12.75" x14ac:dyDescent="0.2"/>
  <cols>
    <col min="1" max="1" width="21.140625" customWidth="1"/>
    <col min="2" max="2" width="12.7109375" customWidth="1"/>
    <col min="3" max="4" width="10.140625" bestFit="1" customWidth="1"/>
  </cols>
  <sheetData>
    <row r="2" spans="1:2" ht="21" x14ac:dyDescent="0.35">
      <c r="A2" s="98" t="s">
        <v>307</v>
      </c>
      <c r="B2" s="98"/>
    </row>
    <row r="59" spans="1:4" x14ac:dyDescent="0.2">
      <c r="D59" s="163"/>
    </row>
    <row r="60" spans="1:4" x14ac:dyDescent="0.2">
      <c r="A60" s="99"/>
      <c r="B60" s="100">
        <v>44605</v>
      </c>
      <c r="C60" s="100">
        <v>44598</v>
      </c>
      <c r="D60" s="164"/>
    </row>
    <row r="61" spans="1:4" x14ac:dyDescent="0.2">
      <c r="A61" s="99" t="s">
        <v>12</v>
      </c>
      <c r="B61" s="101">
        <v>1.74</v>
      </c>
      <c r="C61" s="101">
        <v>1.8200399999999999</v>
      </c>
      <c r="D61" s="165"/>
    </row>
    <row r="62" spans="1:4" x14ac:dyDescent="0.2">
      <c r="A62" s="99" t="s">
        <v>246</v>
      </c>
      <c r="B62" s="101">
        <v>13.53</v>
      </c>
      <c r="C62" s="101">
        <v>6.7828099999999996</v>
      </c>
      <c r="D62" s="165"/>
    </row>
    <row r="63" spans="1:4" x14ac:dyDescent="0.2">
      <c r="A63" s="99" t="s">
        <v>22</v>
      </c>
      <c r="B63" s="101">
        <v>1.79</v>
      </c>
      <c r="C63" s="101">
        <v>1.8159399999999999</v>
      </c>
      <c r="D63" s="165"/>
    </row>
    <row r="64" spans="1:4" x14ac:dyDescent="0.2">
      <c r="D64" s="163"/>
    </row>
    <row r="65" spans="1:4" x14ac:dyDescent="0.2">
      <c r="A65" s="99"/>
      <c r="B65" s="100">
        <v>44598</v>
      </c>
      <c r="C65" s="100">
        <v>44598</v>
      </c>
      <c r="D65" s="164"/>
    </row>
    <row r="66" spans="1:4" x14ac:dyDescent="0.2">
      <c r="A66" s="99" t="s">
        <v>266</v>
      </c>
      <c r="B66" s="101">
        <v>8.76</v>
      </c>
      <c r="C66" s="101">
        <v>7.9242600000000003</v>
      </c>
      <c r="D66" s="165"/>
    </row>
    <row r="67" spans="1:4" x14ac:dyDescent="0.2">
      <c r="A67" s="99" t="s">
        <v>246</v>
      </c>
      <c r="B67" s="101">
        <v>6.31</v>
      </c>
      <c r="C67" s="101">
        <v>6.7828099999999996</v>
      </c>
      <c r="D67" s="165"/>
    </row>
    <row r="68" spans="1:4" x14ac:dyDescent="0.2">
      <c r="A68" s="99" t="s">
        <v>247</v>
      </c>
      <c r="B68" s="101">
        <v>15.99</v>
      </c>
      <c r="C68" s="101">
        <v>15.659039999999999</v>
      </c>
      <c r="D68" s="165"/>
    </row>
    <row r="69" spans="1:4" x14ac:dyDescent="0.2">
      <c r="D69" s="163"/>
    </row>
    <row r="70" spans="1:4" x14ac:dyDescent="0.2">
      <c r="D70" s="16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3">
    <tabColor theme="7" tint="-0.249977111117893"/>
  </sheetPr>
  <dimension ref="A1:L31"/>
  <sheetViews>
    <sheetView showGridLines="0" showZeros="0" topLeftCell="D1" zoomScale="90" workbookViewId="0">
      <selection activeCell="H34" sqref="H34"/>
    </sheetView>
  </sheetViews>
  <sheetFormatPr defaultRowHeight="12.75" x14ac:dyDescent="0.2"/>
  <cols>
    <col min="1" max="1" width="5.85546875" style="25" customWidth="1"/>
    <col min="2" max="2" width="53.7109375" style="25" bestFit="1" customWidth="1"/>
    <col min="3" max="12" width="16.42578125" style="25" customWidth="1"/>
    <col min="13" max="16384" width="9.140625" style="25"/>
  </cols>
  <sheetData>
    <row r="1" spans="1:12" ht="15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15" x14ac:dyDescent="0.25">
      <c r="A2" s="107" t="s">
        <v>158</v>
      </c>
      <c r="B2" s="36"/>
      <c r="C2" s="36"/>
      <c r="D2" s="36"/>
      <c r="E2" s="36"/>
      <c r="F2" s="36"/>
      <c r="G2" s="36"/>
      <c r="H2" s="106"/>
      <c r="I2" s="106"/>
      <c r="J2" s="106"/>
      <c r="K2" s="106"/>
      <c r="L2" s="106"/>
    </row>
    <row r="3" spans="1:12" ht="15.75" thickBot="1" x14ac:dyDescent="0.3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ht="15" x14ac:dyDescent="0.25">
      <c r="A4" s="108"/>
      <c r="B4" s="109"/>
      <c r="C4" s="103" t="s">
        <v>170</v>
      </c>
      <c r="D4" s="103"/>
      <c r="E4" s="103"/>
      <c r="F4" s="110"/>
      <c r="G4" s="103" t="s">
        <v>171</v>
      </c>
      <c r="H4" s="103"/>
      <c r="I4" s="103"/>
      <c r="J4" s="110"/>
      <c r="K4" s="103" t="s">
        <v>172</v>
      </c>
      <c r="L4" s="111"/>
    </row>
    <row r="5" spans="1:12" ht="15" x14ac:dyDescent="0.25">
      <c r="A5" s="104" t="s">
        <v>173</v>
      </c>
      <c r="B5" s="105" t="s">
        <v>174</v>
      </c>
      <c r="C5" s="112" t="s">
        <v>143</v>
      </c>
      <c r="D5" s="112"/>
      <c r="E5" s="112" t="s">
        <v>175</v>
      </c>
      <c r="F5" s="113"/>
      <c r="G5" s="112" t="s">
        <v>143</v>
      </c>
      <c r="H5" s="112"/>
      <c r="I5" s="112" t="s">
        <v>175</v>
      </c>
      <c r="J5" s="113"/>
      <c r="K5" s="112" t="s">
        <v>143</v>
      </c>
      <c r="L5" s="114"/>
    </row>
    <row r="6" spans="1:12" ht="15.75" thickBot="1" x14ac:dyDescent="0.3">
      <c r="A6" s="115"/>
      <c r="B6" s="116"/>
      <c r="C6" s="117" t="s">
        <v>294</v>
      </c>
      <c r="D6" s="118" t="s">
        <v>295</v>
      </c>
      <c r="E6" s="117" t="s">
        <v>294</v>
      </c>
      <c r="F6" s="118" t="s">
        <v>295</v>
      </c>
      <c r="G6" s="117" t="s">
        <v>294</v>
      </c>
      <c r="H6" s="118" t="s">
        <v>295</v>
      </c>
      <c r="I6" s="117" t="s">
        <v>294</v>
      </c>
      <c r="J6" s="118" t="s">
        <v>295</v>
      </c>
      <c r="K6" s="117" t="s">
        <v>294</v>
      </c>
      <c r="L6" s="119" t="s">
        <v>295</v>
      </c>
    </row>
    <row r="7" spans="1:12" ht="15" x14ac:dyDescent="0.25">
      <c r="A7" s="120" t="s">
        <v>176</v>
      </c>
      <c r="B7" s="121" t="s">
        <v>177</v>
      </c>
      <c r="C7" s="122">
        <v>7619.5450000000001</v>
      </c>
      <c r="D7" s="123">
        <v>16728.545999999998</v>
      </c>
      <c r="E7" s="122">
        <v>29843.697</v>
      </c>
      <c r="F7" s="124">
        <v>105662.21400000001</v>
      </c>
      <c r="G7" s="122">
        <v>58506.476999999999</v>
      </c>
      <c r="H7" s="123">
        <v>34892.023999999998</v>
      </c>
      <c r="I7" s="122">
        <v>209251.19099999999</v>
      </c>
      <c r="J7" s="124">
        <v>136368.546</v>
      </c>
      <c r="K7" s="122">
        <v>-50886.932000000001</v>
      </c>
      <c r="L7" s="125">
        <v>-18163.477999999999</v>
      </c>
    </row>
    <row r="8" spans="1:12" ht="15" x14ac:dyDescent="0.25">
      <c r="A8" s="120" t="s">
        <v>178</v>
      </c>
      <c r="B8" s="121" t="s">
        <v>179</v>
      </c>
      <c r="C8" s="122">
        <v>60181.919999999998</v>
      </c>
      <c r="D8" s="123">
        <v>75300.698000000004</v>
      </c>
      <c r="E8" s="122">
        <v>72075.951000000001</v>
      </c>
      <c r="F8" s="124">
        <v>67290.058000000005</v>
      </c>
      <c r="G8" s="122">
        <v>240025.21400000001</v>
      </c>
      <c r="H8" s="123">
        <v>268082.82699999999</v>
      </c>
      <c r="I8" s="122">
        <v>175076.497</v>
      </c>
      <c r="J8" s="124">
        <v>172779.09</v>
      </c>
      <c r="K8" s="122">
        <v>-179843.29399999999</v>
      </c>
      <c r="L8" s="125">
        <v>-192782.12899999999</v>
      </c>
    </row>
    <row r="9" spans="1:12" ht="15" x14ac:dyDescent="0.25">
      <c r="A9" s="120" t="s">
        <v>180</v>
      </c>
      <c r="B9" s="121" t="s">
        <v>181</v>
      </c>
      <c r="C9" s="122">
        <v>86288.284</v>
      </c>
      <c r="D9" s="123">
        <v>72385.952000000005</v>
      </c>
      <c r="E9" s="122">
        <v>163182.86499999999</v>
      </c>
      <c r="F9" s="124">
        <v>147707.09599999999</v>
      </c>
      <c r="G9" s="122">
        <v>72396.743000000002</v>
      </c>
      <c r="H9" s="123">
        <v>69479.205000000002</v>
      </c>
      <c r="I9" s="122">
        <v>185092.378</v>
      </c>
      <c r="J9" s="124">
        <v>186127.193</v>
      </c>
      <c r="K9" s="122">
        <v>13891.540999999997</v>
      </c>
      <c r="L9" s="125">
        <v>2906.747000000003</v>
      </c>
    </row>
    <row r="10" spans="1:12" ht="15" x14ac:dyDescent="0.25">
      <c r="A10" s="120" t="s">
        <v>182</v>
      </c>
      <c r="B10" s="121" t="s">
        <v>183</v>
      </c>
      <c r="C10" s="122">
        <v>44247.055</v>
      </c>
      <c r="D10" s="123">
        <v>48429.218000000001</v>
      </c>
      <c r="E10" s="122">
        <v>79442.736000000004</v>
      </c>
      <c r="F10" s="124">
        <v>87573.55</v>
      </c>
      <c r="G10" s="122">
        <v>60289.644</v>
      </c>
      <c r="H10" s="123">
        <v>67989.759999999995</v>
      </c>
      <c r="I10" s="122">
        <v>67672.497000000003</v>
      </c>
      <c r="J10" s="124">
        <v>68802.592000000004</v>
      </c>
      <c r="K10" s="122">
        <v>-16042.589</v>
      </c>
      <c r="L10" s="125">
        <v>-19560.541999999994</v>
      </c>
    </row>
    <row r="11" spans="1:12" ht="15" x14ac:dyDescent="0.25">
      <c r="A11" s="120" t="s">
        <v>184</v>
      </c>
      <c r="B11" s="121" t="s">
        <v>185</v>
      </c>
      <c r="C11" s="122">
        <v>17683.738000000001</v>
      </c>
      <c r="D11" s="123">
        <v>21069.634999999998</v>
      </c>
      <c r="E11" s="122">
        <v>17185.258000000002</v>
      </c>
      <c r="F11" s="124">
        <v>19947.473000000002</v>
      </c>
      <c r="G11" s="122">
        <v>64535.841999999997</v>
      </c>
      <c r="H11" s="123">
        <v>68849.933000000005</v>
      </c>
      <c r="I11" s="122">
        <v>55646.796000000002</v>
      </c>
      <c r="J11" s="124">
        <v>58259.616999999998</v>
      </c>
      <c r="K11" s="122">
        <v>-46852.103999999992</v>
      </c>
      <c r="L11" s="125">
        <v>-47780.29800000001</v>
      </c>
    </row>
    <row r="12" spans="1:12" ht="15" x14ac:dyDescent="0.25">
      <c r="A12" s="120" t="s">
        <v>186</v>
      </c>
      <c r="B12" s="121" t="s">
        <v>187</v>
      </c>
      <c r="C12" s="122">
        <v>19243.572</v>
      </c>
      <c r="D12" s="123">
        <v>24410.727999999999</v>
      </c>
      <c r="E12" s="122">
        <v>42772.877999999997</v>
      </c>
      <c r="F12" s="124">
        <v>56833.847999999998</v>
      </c>
      <c r="G12" s="122">
        <v>47780.669000000002</v>
      </c>
      <c r="H12" s="123">
        <v>44014.146000000001</v>
      </c>
      <c r="I12" s="122">
        <v>83129.203999999998</v>
      </c>
      <c r="J12" s="124">
        <v>66533.872000000003</v>
      </c>
      <c r="K12" s="122">
        <v>-28537.097000000002</v>
      </c>
      <c r="L12" s="125">
        <v>-19603.418000000001</v>
      </c>
    </row>
    <row r="13" spans="1:12" ht="15" x14ac:dyDescent="0.25">
      <c r="A13" s="120" t="s">
        <v>188</v>
      </c>
      <c r="B13" s="121" t="s">
        <v>189</v>
      </c>
      <c r="C13" s="122">
        <v>16758.509999999998</v>
      </c>
      <c r="D13" s="123">
        <v>18611.125</v>
      </c>
      <c r="E13" s="122">
        <v>17439.262999999999</v>
      </c>
      <c r="F13" s="124">
        <v>19888.602999999999</v>
      </c>
      <c r="G13" s="122">
        <v>67969.650999999998</v>
      </c>
      <c r="H13" s="123">
        <v>77949.414000000004</v>
      </c>
      <c r="I13" s="122">
        <v>66580.464999999997</v>
      </c>
      <c r="J13" s="124">
        <v>71685.370999999999</v>
      </c>
      <c r="K13" s="122">
        <v>-51211.141000000003</v>
      </c>
      <c r="L13" s="125">
        <v>-59338.289000000004</v>
      </c>
    </row>
    <row r="14" spans="1:12" ht="15" x14ac:dyDescent="0.25">
      <c r="A14" s="120" t="s">
        <v>190</v>
      </c>
      <c r="B14" s="121" t="s">
        <v>191</v>
      </c>
      <c r="C14" s="122">
        <v>8870.277</v>
      </c>
      <c r="D14" s="123">
        <v>9842.5759999999991</v>
      </c>
      <c r="E14" s="122">
        <v>14041.509</v>
      </c>
      <c r="F14" s="124">
        <v>19600.920999999998</v>
      </c>
      <c r="G14" s="122">
        <v>2733.2640000000001</v>
      </c>
      <c r="H14" s="123">
        <v>2925.0479999999998</v>
      </c>
      <c r="I14" s="122">
        <v>4020.7280000000001</v>
      </c>
      <c r="J14" s="124">
        <v>2018.0250000000001</v>
      </c>
      <c r="K14" s="122">
        <v>6137.0129999999999</v>
      </c>
      <c r="L14" s="125">
        <v>6917.5279999999993</v>
      </c>
    </row>
    <row r="15" spans="1:12" ht="15" x14ac:dyDescent="0.25">
      <c r="A15" s="120" t="s">
        <v>223</v>
      </c>
      <c r="B15" s="121" t="s">
        <v>224</v>
      </c>
      <c r="C15" s="122">
        <v>460060.038</v>
      </c>
      <c r="D15" s="123">
        <v>496966.20699999999</v>
      </c>
      <c r="E15" s="122">
        <v>286950.5</v>
      </c>
      <c r="F15" s="124">
        <v>309558.07799999998</v>
      </c>
      <c r="G15" s="122">
        <v>241357.49299999999</v>
      </c>
      <c r="H15" s="123">
        <v>257733.76800000001</v>
      </c>
      <c r="I15" s="122">
        <v>146149.71</v>
      </c>
      <c r="J15" s="124">
        <v>151845.88500000001</v>
      </c>
      <c r="K15" s="122">
        <v>218702.54500000001</v>
      </c>
      <c r="L15" s="125">
        <v>239232.43899999998</v>
      </c>
    </row>
    <row r="16" spans="1:12" ht="15" x14ac:dyDescent="0.25">
      <c r="A16" s="120" t="s">
        <v>225</v>
      </c>
      <c r="B16" s="121" t="s">
        <v>226</v>
      </c>
      <c r="C16" s="122">
        <v>296638.89399999997</v>
      </c>
      <c r="D16" s="123">
        <v>304741.228</v>
      </c>
      <c r="E16" s="122">
        <v>423708.27299999999</v>
      </c>
      <c r="F16" s="124">
        <v>434783.53499999997</v>
      </c>
      <c r="G16" s="122">
        <v>60455.709000000003</v>
      </c>
      <c r="H16" s="123">
        <v>64071.243999999999</v>
      </c>
      <c r="I16" s="122">
        <v>75801.092000000004</v>
      </c>
      <c r="J16" s="124">
        <v>74249.430999999997</v>
      </c>
      <c r="K16" s="122">
        <v>236183.18499999997</v>
      </c>
      <c r="L16" s="125">
        <v>240669.984</v>
      </c>
    </row>
    <row r="17" spans="1:12" ht="15" x14ac:dyDescent="0.25">
      <c r="A17" s="120" t="s">
        <v>227</v>
      </c>
      <c r="B17" s="121" t="s">
        <v>228</v>
      </c>
      <c r="C17" s="122">
        <v>20953.57</v>
      </c>
      <c r="D17" s="123">
        <v>18501.837</v>
      </c>
      <c r="E17" s="122">
        <v>13035.094999999999</v>
      </c>
      <c r="F17" s="124">
        <v>11811.141</v>
      </c>
      <c r="G17" s="122">
        <v>12863.088</v>
      </c>
      <c r="H17" s="123">
        <v>19397.393</v>
      </c>
      <c r="I17" s="122">
        <v>9790.8979999999992</v>
      </c>
      <c r="J17" s="124">
        <v>18089.523000000001</v>
      </c>
      <c r="K17" s="122">
        <v>8090.482</v>
      </c>
      <c r="L17" s="125">
        <v>-895.55600000000049</v>
      </c>
    </row>
    <row r="18" spans="1:12" ht="15" x14ac:dyDescent="0.25">
      <c r="A18" s="120" t="s">
        <v>229</v>
      </c>
      <c r="B18" s="121" t="s">
        <v>230</v>
      </c>
      <c r="C18" s="122">
        <v>90781.415999999997</v>
      </c>
      <c r="D18" s="123">
        <v>98046</v>
      </c>
      <c r="E18" s="122">
        <v>31700.843000000001</v>
      </c>
      <c r="F18" s="124">
        <v>33028.758000000002</v>
      </c>
      <c r="G18" s="122">
        <v>54826.987999999998</v>
      </c>
      <c r="H18" s="123">
        <v>59149.195</v>
      </c>
      <c r="I18" s="122">
        <v>18595.377</v>
      </c>
      <c r="J18" s="124">
        <v>19375.97</v>
      </c>
      <c r="K18" s="122">
        <v>35954.428</v>
      </c>
      <c r="L18" s="125">
        <v>38896.805</v>
      </c>
    </row>
    <row r="19" spans="1:12" ht="15" x14ac:dyDescent="0.25">
      <c r="A19" s="120" t="s">
        <v>231</v>
      </c>
      <c r="B19" s="121" t="s">
        <v>232</v>
      </c>
      <c r="C19" s="122">
        <v>34668.546999999999</v>
      </c>
      <c r="D19" s="123">
        <v>43683.41</v>
      </c>
      <c r="E19" s="122">
        <v>55627.860999999997</v>
      </c>
      <c r="F19" s="124">
        <v>69737.069000000003</v>
      </c>
      <c r="G19" s="122">
        <v>29885.309000000001</v>
      </c>
      <c r="H19" s="123">
        <v>29756.452000000001</v>
      </c>
      <c r="I19" s="122">
        <v>49189.107000000004</v>
      </c>
      <c r="J19" s="124">
        <v>40514.112000000001</v>
      </c>
      <c r="K19" s="122">
        <v>4783.2379999999976</v>
      </c>
      <c r="L19" s="125">
        <v>13926.958000000002</v>
      </c>
    </row>
    <row r="20" spans="1:12" ht="15" x14ac:dyDescent="0.25">
      <c r="A20" s="120" t="s">
        <v>233</v>
      </c>
      <c r="B20" s="121" t="s">
        <v>234</v>
      </c>
      <c r="C20" s="122">
        <v>886.35900000000004</v>
      </c>
      <c r="D20" s="123">
        <v>443.39100000000002</v>
      </c>
      <c r="E20" s="122">
        <v>1360.9490000000001</v>
      </c>
      <c r="F20" s="124">
        <v>611.32899999999995</v>
      </c>
      <c r="G20" s="122">
        <v>7850.0420000000004</v>
      </c>
      <c r="H20" s="123">
        <v>10735.203</v>
      </c>
      <c r="I20" s="122">
        <v>6077.2209999999995</v>
      </c>
      <c r="J20" s="124">
        <v>8476.77</v>
      </c>
      <c r="K20" s="122">
        <v>-6963.683</v>
      </c>
      <c r="L20" s="125">
        <v>-10291.812</v>
      </c>
    </row>
    <row r="21" spans="1:12" ht="15" x14ac:dyDescent="0.25">
      <c r="A21" s="120" t="s">
        <v>235</v>
      </c>
      <c r="B21" s="121" t="s">
        <v>236</v>
      </c>
      <c r="C21" s="122">
        <v>4014.7449999999999</v>
      </c>
      <c r="D21" s="123">
        <v>5721.5879999999997</v>
      </c>
      <c r="E21" s="122">
        <v>1533.4739999999999</v>
      </c>
      <c r="F21" s="124">
        <v>1650.82</v>
      </c>
      <c r="G21" s="122">
        <v>80292.347999999998</v>
      </c>
      <c r="H21" s="123">
        <v>93009.047999999995</v>
      </c>
      <c r="I21" s="122">
        <v>19203.059000000001</v>
      </c>
      <c r="J21" s="124">
        <v>21973.409</v>
      </c>
      <c r="K21" s="122">
        <v>-76277.603000000003</v>
      </c>
      <c r="L21" s="125">
        <v>-87287.459999999992</v>
      </c>
    </row>
    <row r="22" spans="1:12" ht="15" x14ac:dyDescent="0.25">
      <c r="A22" s="120" t="s">
        <v>237</v>
      </c>
      <c r="B22" s="121" t="s">
        <v>238</v>
      </c>
      <c r="C22" s="122">
        <v>13324.644</v>
      </c>
      <c r="D22" s="123">
        <v>14768.46</v>
      </c>
      <c r="E22" s="122">
        <v>3442.4540000000002</v>
      </c>
      <c r="F22" s="124">
        <v>4160.3040000000001</v>
      </c>
      <c r="G22" s="122">
        <v>144108.81200000001</v>
      </c>
      <c r="H22" s="123">
        <v>169202.035</v>
      </c>
      <c r="I22" s="122">
        <v>20385.846000000001</v>
      </c>
      <c r="J22" s="124">
        <v>24424.120999999999</v>
      </c>
      <c r="K22" s="122">
        <v>-130784.16800000001</v>
      </c>
      <c r="L22" s="125">
        <v>-154433.57500000001</v>
      </c>
    </row>
    <row r="23" spans="1:12" ht="15" x14ac:dyDescent="0.25">
      <c r="A23" s="120" t="s">
        <v>192</v>
      </c>
      <c r="B23" s="121" t="s">
        <v>32</v>
      </c>
      <c r="C23" s="122">
        <v>63162.442000000003</v>
      </c>
      <c r="D23" s="123">
        <v>50680.841999999997</v>
      </c>
      <c r="E23" s="122">
        <v>84599.756999999998</v>
      </c>
      <c r="F23" s="124">
        <v>69374.282999999996</v>
      </c>
      <c r="G23" s="122">
        <v>299228.18</v>
      </c>
      <c r="H23" s="123">
        <v>282572.03200000001</v>
      </c>
      <c r="I23" s="122">
        <v>564038.30900000001</v>
      </c>
      <c r="J23" s="124">
        <v>514408.935</v>
      </c>
      <c r="K23" s="122">
        <v>-236065.73799999998</v>
      </c>
      <c r="L23" s="125">
        <v>-231891.19</v>
      </c>
    </row>
    <row r="24" spans="1:12" ht="15" x14ac:dyDescent="0.25">
      <c r="A24" s="120" t="s">
        <v>210</v>
      </c>
      <c r="B24" s="121" t="s">
        <v>211</v>
      </c>
      <c r="C24" s="122">
        <v>19079.232</v>
      </c>
      <c r="D24" s="123">
        <v>22779.116000000002</v>
      </c>
      <c r="E24" s="122">
        <v>15450.798000000001</v>
      </c>
      <c r="F24" s="124">
        <v>18481.056</v>
      </c>
      <c r="G24" s="122">
        <v>128250.79300000001</v>
      </c>
      <c r="H24" s="123">
        <v>135394.323</v>
      </c>
      <c r="I24" s="122">
        <v>72012.998999999996</v>
      </c>
      <c r="J24" s="124">
        <v>73978.798999999999</v>
      </c>
      <c r="K24" s="122">
        <v>-109171.561</v>
      </c>
      <c r="L24" s="125">
        <v>-112615.20699999999</v>
      </c>
    </row>
    <row r="25" spans="1:12" ht="15" x14ac:dyDescent="0.25">
      <c r="A25" s="120" t="s">
        <v>193</v>
      </c>
      <c r="B25" s="121" t="s">
        <v>194</v>
      </c>
      <c r="C25" s="122">
        <v>23227.404999999999</v>
      </c>
      <c r="D25" s="123">
        <v>21121.621999999999</v>
      </c>
      <c r="E25" s="122">
        <v>34372.858999999997</v>
      </c>
      <c r="F25" s="124">
        <v>31737.31</v>
      </c>
      <c r="G25" s="122">
        <v>459875.08799999999</v>
      </c>
      <c r="H25" s="123">
        <v>435405.745</v>
      </c>
      <c r="I25" s="122">
        <v>517493.66100000002</v>
      </c>
      <c r="J25" s="124">
        <v>518213.77299999999</v>
      </c>
      <c r="K25" s="122">
        <v>-436647.68299999996</v>
      </c>
      <c r="L25" s="125">
        <v>-414284.12300000002</v>
      </c>
    </row>
    <row r="26" spans="1:12" ht="15" x14ac:dyDescent="0.25">
      <c r="A26" s="120" t="s">
        <v>195</v>
      </c>
      <c r="B26" s="121" t="s">
        <v>196</v>
      </c>
      <c r="C26" s="122">
        <v>5957.1120000000001</v>
      </c>
      <c r="D26" s="123">
        <v>5406.32</v>
      </c>
      <c r="E26" s="122">
        <v>3964.3389999999999</v>
      </c>
      <c r="F26" s="124">
        <v>3523.5540000000001</v>
      </c>
      <c r="G26" s="122">
        <v>206359.58600000001</v>
      </c>
      <c r="H26" s="123">
        <v>211353.56599999999</v>
      </c>
      <c r="I26" s="122">
        <v>143942.18700000001</v>
      </c>
      <c r="J26" s="124">
        <v>147570.78899999999</v>
      </c>
      <c r="K26" s="122">
        <v>-200402.47400000002</v>
      </c>
      <c r="L26" s="125">
        <v>-205947.24599999998</v>
      </c>
    </row>
    <row r="27" spans="1:12" ht="15" x14ac:dyDescent="0.25">
      <c r="A27" s="120" t="s">
        <v>197</v>
      </c>
      <c r="B27" s="121" t="s">
        <v>198</v>
      </c>
      <c r="C27" s="122">
        <v>1299.528</v>
      </c>
      <c r="D27" s="123">
        <v>2086.3009999999999</v>
      </c>
      <c r="E27" s="122">
        <v>2752.5990000000002</v>
      </c>
      <c r="F27" s="124">
        <v>3914.44</v>
      </c>
      <c r="G27" s="122">
        <v>78843.494000000006</v>
      </c>
      <c r="H27" s="123">
        <v>103246.45699999999</v>
      </c>
      <c r="I27" s="122">
        <v>178209.16899999999</v>
      </c>
      <c r="J27" s="124">
        <v>211728.76699999999</v>
      </c>
      <c r="K27" s="122">
        <v>-77543.966</v>
      </c>
      <c r="L27" s="125">
        <v>-101160.15599999999</v>
      </c>
    </row>
    <row r="28" spans="1:12" ht="15" x14ac:dyDescent="0.25">
      <c r="A28" s="120" t="s">
        <v>199</v>
      </c>
      <c r="B28" s="121" t="s">
        <v>200</v>
      </c>
      <c r="C28" s="122">
        <v>336323.56699999998</v>
      </c>
      <c r="D28" s="123">
        <v>397648.46100000001</v>
      </c>
      <c r="E28" s="122">
        <v>758773.745</v>
      </c>
      <c r="F28" s="124">
        <v>1041735.0330000001</v>
      </c>
      <c r="G28" s="122">
        <v>68076.225000000006</v>
      </c>
      <c r="H28" s="123">
        <v>39904.491999999998</v>
      </c>
      <c r="I28" s="122">
        <v>73834.596999999994</v>
      </c>
      <c r="J28" s="124">
        <v>48116.031000000003</v>
      </c>
      <c r="K28" s="122">
        <v>268247.34199999995</v>
      </c>
      <c r="L28" s="125">
        <v>357743.96900000004</v>
      </c>
    </row>
    <row r="29" spans="1:12" ht="15" x14ac:dyDescent="0.25">
      <c r="A29" s="120" t="s">
        <v>201</v>
      </c>
      <c r="B29" s="121" t="s">
        <v>202</v>
      </c>
      <c r="C29" s="122">
        <v>23279.657999999999</v>
      </c>
      <c r="D29" s="123">
        <v>26660.746999999999</v>
      </c>
      <c r="E29" s="122">
        <v>29289.296999999999</v>
      </c>
      <c r="F29" s="124">
        <v>32481.819</v>
      </c>
      <c r="G29" s="122">
        <v>121726.07</v>
      </c>
      <c r="H29" s="123">
        <v>141402.215</v>
      </c>
      <c r="I29" s="122">
        <v>101987.82</v>
      </c>
      <c r="J29" s="124">
        <v>110481.99800000001</v>
      </c>
      <c r="K29" s="122">
        <v>-98446.412000000011</v>
      </c>
      <c r="L29" s="125">
        <v>-114741.46799999999</v>
      </c>
    </row>
    <row r="30" spans="1:12" ht="15.75" thickBot="1" x14ac:dyDescent="0.3">
      <c r="A30" s="126" t="s">
        <v>212</v>
      </c>
      <c r="B30" s="127" t="s">
        <v>213</v>
      </c>
      <c r="C30" s="128">
        <v>179835.35200000001</v>
      </c>
      <c r="D30" s="129">
        <v>194810.83499999999</v>
      </c>
      <c r="E30" s="128">
        <v>67324.687999999995</v>
      </c>
      <c r="F30" s="130">
        <v>73598.937999999995</v>
      </c>
      <c r="G30" s="128">
        <v>202785.04199999999</v>
      </c>
      <c r="H30" s="129">
        <v>237353.111</v>
      </c>
      <c r="I30" s="128">
        <v>85253.592000000004</v>
      </c>
      <c r="J30" s="130">
        <v>89954.748999999996</v>
      </c>
      <c r="K30" s="128">
        <v>-22949.689999999973</v>
      </c>
      <c r="L30" s="131">
        <v>-42542.276000000013</v>
      </c>
    </row>
    <row r="31" spans="1:12" ht="15" x14ac:dyDescent="0.2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sieci handlowe - owoce_wykresy</vt:lpstr>
      <vt:lpstr>sieci handlowe - warzywa_wykres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2022-02-18T06:31:56Z</dcterms:modified>
</cp:coreProperties>
</file>