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98" activeTab="0"/>
  </bookViews>
  <sheets>
    <sheet name="Środki czystości 2013-2024 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marzena.balcerczak</author>
  </authors>
  <commentList>
    <comment ref="I10" authorId="0">
      <text>
        <r>
          <rPr>
            <b/>
            <sz val="8"/>
            <rFont val="Tahoma"/>
            <family val="2"/>
          </rPr>
          <t>marzena.balcerczak:</t>
        </r>
        <r>
          <rPr>
            <sz val="8"/>
            <rFont val="Tahoma"/>
            <family val="2"/>
          </rPr>
          <t xml:space="preserve">
=</t>
        </r>
      </text>
    </comment>
  </commentList>
</comments>
</file>

<file path=xl/sharedStrings.xml><?xml version="1.0" encoding="utf-8"?>
<sst xmlns="http://schemas.openxmlformats.org/spreadsheetml/2006/main" count="171" uniqueCount="109">
  <si>
    <t>Asortyment</t>
  </si>
  <si>
    <t>Wartość netto</t>
  </si>
  <si>
    <t>Wartość brutto</t>
  </si>
  <si>
    <t>Cena netto</t>
  </si>
  <si>
    <t>Cena brutto</t>
  </si>
  <si>
    <t>VAT</t>
  </si>
  <si>
    <t>szt.</t>
  </si>
  <si>
    <t>Jedn. miary</t>
  </si>
  <si>
    <t>Ilość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</si>
  <si>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</si>
  <si>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</si>
  <si>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</si>
  <si>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</si>
  <si>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</si>
  <si>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</si>
  <si>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</si>
  <si>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</si>
  <si>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</si>
  <si>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</si>
  <si>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</si>
  <si>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27</t>
  </si>
  <si>
    <t>28</t>
  </si>
  <si>
    <t>szt</t>
  </si>
  <si>
    <t>29</t>
  </si>
  <si>
    <t>30</t>
  </si>
  <si>
    <t>Uwagi - tryb zakupu*</t>
  </si>
  <si>
    <t>3</t>
  </si>
  <si>
    <t>4</t>
  </si>
  <si>
    <t>5</t>
  </si>
  <si>
    <t>6</t>
  </si>
  <si>
    <t>7</t>
  </si>
  <si>
    <t>8</t>
  </si>
  <si>
    <t>20</t>
  </si>
  <si>
    <t>21</t>
  </si>
  <si>
    <t>19</t>
  </si>
  <si>
    <t>32</t>
  </si>
  <si>
    <t>33</t>
  </si>
  <si>
    <t>34</t>
  </si>
  <si>
    <t>35</t>
  </si>
  <si>
    <t>36</t>
  </si>
  <si>
    <t>37</t>
  </si>
  <si>
    <t>Domestos WC 750 ml</t>
  </si>
  <si>
    <t>Domestos WC 750 ml czarny</t>
  </si>
  <si>
    <t>Cif mleczko 500 ml</t>
  </si>
  <si>
    <t>Mopy duże, mikrofibra Ravi cristal XL</t>
  </si>
  <si>
    <t>Wata wiskozowo-bawełniana Bella 200g</t>
  </si>
  <si>
    <t>Denaturat 500 ml</t>
  </si>
  <si>
    <t>Komplet szczotka z szufelką</t>
  </si>
  <si>
    <t>Razem</t>
  </si>
  <si>
    <t>Clin + alkohol do szyb z rozpylaczem 500 ml</t>
  </si>
  <si>
    <t>op.</t>
  </si>
  <si>
    <t>Kostka WC domestos</t>
  </si>
  <si>
    <t>litr.</t>
  </si>
  <si>
    <t>Płyn do podłóg CIF (morski) 1 l</t>
  </si>
  <si>
    <t>Ścierka z mikrofibry do podłogi - duża</t>
  </si>
  <si>
    <t>zestaw</t>
  </si>
  <si>
    <t>Gąbki do mycia średnie (10 szt. w opak.)</t>
  </si>
  <si>
    <t>Wiadro do mopa - okrągłe + wyciskacz</t>
  </si>
  <si>
    <t>Rękawice gumowe M - Jan Niezbędny supermocne</t>
  </si>
  <si>
    <r>
      <t xml:space="preserve">Mydło w płynie o dużej gęstości </t>
    </r>
    <r>
      <rPr>
        <b/>
        <sz val="10"/>
        <rFont val="Times New Roman"/>
        <family val="1"/>
      </rPr>
      <t xml:space="preserve"> PATI</t>
    </r>
    <r>
      <rPr>
        <sz val="10"/>
        <rFont val="Times New Roman"/>
        <family val="1"/>
      </rPr>
      <t xml:space="preserve">  antybakteryjne  </t>
    </r>
    <r>
      <rPr>
        <b/>
        <sz val="10"/>
        <rFont val="Times New Roman"/>
        <family val="1"/>
      </rPr>
      <t>(5 litrowe)</t>
    </r>
  </si>
  <si>
    <t>Ręczniki zielone ZZ, składane 4000 szt./karton (20x200 sztuk)</t>
  </si>
  <si>
    <t>rol.</t>
  </si>
  <si>
    <t>para</t>
  </si>
  <si>
    <t xml:space="preserve">Worki na śmieci czarne 35 l/15 szt. w rolce supermocne Grosik </t>
  </si>
  <si>
    <t>Worki na śmieci czarne 60 l/10 szt. w rolce  supermocne Grosik</t>
  </si>
  <si>
    <t>Krem do rąk „ Cztery pory roku” glicerynowy</t>
  </si>
  <si>
    <t>Miotełka do kurzu teleskopowa</t>
  </si>
  <si>
    <t>załącznik nr 2</t>
  </si>
  <si>
    <t>Ajax – płyn uniwersalny 1 l</t>
  </si>
  <si>
    <t>Tytan WC 700 ml</t>
  </si>
  <si>
    <t>Cilit Bang z pomarańczowym rozpylaczem 750 ml</t>
  </si>
  <si>
    <t>Tabletki do zmywarki 90 szt. Finish</t>
  </si>
  <si>
    <t>Papier toaletowy PT 10/19 cm JUMBO Biały lub równoważny</t>
  </si>
  <si>
    <t>Pakiet I</t>
  </si>
  <si>
    <t>Pakiet II</t>
  </si>
  <si>
    <t>karton</t>
  </si>
  <si>
    <t>załącznik nr 3</t>
  </si>
  <si>
    <t>Szczotka do zamiatania mała wkręcana na kij</t>
  </si>
  <si>
    <t>Kij drewniany do mopa długi - ok.140cm</t>
  </si>
  <si>
    <t>Ściereczka domowa Grosik A3</t>
  </si>
  <si>
    <t>Ściereczka domowa jak bawełna Prima 8+2</t>
  </si>
  <si>
    <t>Sól do zmywarki Ludwik 1,5kg</t>
  </si>
  <si>
    <t>Nabłyszczacz do zmywarki Ludwik 750 ml</t>
  </si>
  <si>
    <t>Końcówka do mopa płaskiego VILEDA na guziki ULTRA MAX  - wkład</t>
  </si>
  <si>
    <t>Odświeżacz spray 300 ml  Brise (oprócz konwalii)</t>
  </si>
  <si>
    <t>Szczotka do WC plastikowa, okrągła z pojemnikiem - biała</t>
  </si>
  <si>
    <t>Ściereczka z mikrofibry mała (25x25) GIGUŚ</t>
  </si>
  <si>
    <r>
      <t xml:space="preserve">Folia aluminiowa 20 m  </t>
    </r>
    <r>
      <rPr>
        <b/>
        <sz val="10"/>
        <rFont val="Times New Roman"/>
        <family val="1"/>
      </rPr>
      <t>GROSIK</t>
    </r>
  </si>
  <si>
    <t>Papier toaletowy Cashmir (2 warstwy) lub równoważny</t>
  </si>
  <si>
    <t>Ręczniki papierowe w rolkach Cashmir /2 warstwowy/50 listków/2 rolki w op./lub równoważny</t>
  </si>
  <si>
    <t>Ręczniki w belach białe Cashmir GIGA A'500 / lub równoważny</t>
  </si>
  <si>
    <t>Vanish z rozpylaczem (do dywanów)</t>
  </si>
  <si>
    <t>Wkład do odświeżacza powietrza Air Wick 250 ml</t>
  </si>
  <si>
    <t>Worki na odpady komunalne  - niebieskie 80 l / 20 szt.</t>
  </si>
  <si>
    <t>Worki na odpady komunalne  - żółte 80 l / 20 szt.</t>
  </si>
  <si>
    <t>Worki na odpady komunalne - zielone  80 l / 20 szt.</t>
  </si>
  <si>
    <t>Koszyczek WC domestos</t>
  </si>
  <si>
    <t>Odświeżacz Powietrza Air Wick Dyfuzor+Wkład</t>
  </si>
  <si>
    <t>Ściereczka z mikrofibry duża 40x50</t>
  </si>
  <si>
    <t>Ambi pur electric wkład do elektrycznego odświeżacza powietrza 20 ml</t>
  </si>
  <si>
    <t>Lp</t>
  </si>
  <si>
    <t>Ajax  proszek 450 g</t>
  </si>
  <si>
    <t>Płyn do mycia naczyn FAIRY 850 ml</t>
  </si>
  <si>
    <t>Płyn do naczyń Pur 750 ml (cytrynowy lub miętowy)</t>
  </si>
  <si>
    <t>Płyn do mycia Ludwik 900 m1  (cytrynowy lub mietowy)</t>
  </si>
  <si>
    <t>Formularz asortymentowo-cenowy - Środki czystości - 2024</t>
  </si>
  <si>
    <t>Kret  w granulkach 400 ml</t>
  </si>
  <si>
    <t>Zmywak kuchenny - gąbka MIDI/5 szt.</t>
  </si>
  <si>
    <t xml:space="preserve">Pronto do drewnianych mebli w areozolu -expert care 300 ml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</si>
</sst>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#,##0.0\ &quot;zł&quot;"/>
    <numFmt numFmtId="175" formatCode="#,##0\ &quot;zł&quot;"/>
    <numFmt numFmtId="176" formatCode="#,##0.0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\ mmmm\ yyyy"/>
  </numFmts>
  <fonts count="6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63"/>
      <name val="Times New Roman"/>
      <family val="1"/>
    </font>
    <font>
      <b/>
      <i/>
      <sz val="8"/>
      <color indexed="8"/>
      <name val="Arial CE"/>
      <family val="0"/>
    </font>
    <font>
      <b/>
      <sz val="8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2"/>
    </font>
    <font>
      <sz val="9"/>
      <color indexed="8"/>
      <name val="Times New Roman"/>
      <family val="1"/>
    </font>
    <font>
      <sz val="10"/>
      <color indexed="8"/>
      <name val="Arial CE"/>
      <family val="0"/>
    </font>
    <font>
      <b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rgb="FF000000"/>
      <name val="Times New Roman"/>
      <family val="1"/>
    </font>
    <font>
      <b/>
      <sz val="10"/>
      <color rgb="FF333333"/>
      <name val="Times New Roman"/>
      <family val="1"/>
    </font>
    <font>
      <b/>
      <i/>
      <sz val="8"/>
      <color theme="1"/>
      <name val="Arial CE"/>
      <family val="0"/>
    </font>
    <font>
      <b/>
      <sz val="8"/>
      <color theme="1"/>
      <name val="Arial CE"/>
      <family val="0"/>
    </font>
    <font>
      <sz val="9"/>
      <color theme="1"/>
      <name val="Arial CE"/>
      <family val="0"/>
    </font>
    <font>
      <sz val="10"/>
      <color theme="1"/>
      <name val="Times New Roman"/>
      <family val="1"/>
    </font>
    <font>
      <sz val="8"/>
      <color theme="1"/>
      <name val="Arial CE"/>
      <family val="2"/>
    </font>
    <font>
      <sz val="9"/>
      <color theme="1"/>
      <name val="Times New Roman"/>
      <family val="1"/>
    </font>
    <font>
      <sz val="10"/>
      <color theme="1"/>
      <name val="Arial CE"/>
      <family val="0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7" fillId="0" borderId="27" xfId="0" applyFont="1" applyBorder="1" applyAlignment="1">
      <alignment vertical="top"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10" fontId="5" fillId="0" borderId="18" xfId="54" applyNumberFormat="1" applyFont="1" applyFill="1" applyBorder="1" applyAlignment="1">
      <alignment horizontal="center" vertical="center" wrapText="1"/>
    </xf>
    <xf numFmtId="10" fontId="5" fillId="0" borderId="10" xfId="54" applyNumberFormat="1" applyFont="1" applyFill="1" applyBorder="1" applyAlignment="1">
      <alignment horizontal="center" vertical="center" wrapText="1"/>
    </xf>
    <xf numFmtId="10" fontId="5" fillId="0" borderId="29" xfId="54" applyNumberFormat="1" applyFont="1" applyFill="1" applyBorder="1" applyAlignment="1">
      <alignment horizontal="center" vertical="center" wrapText="1"/>
    </xf>
    <xf numFmtId="10" fontId="5" fillId="0" borderId="12" xfId="54" applyNumberFormat="1" applyFont="1" applyFill="1" applyBorder="1" applyAlignment="1">
      <alignment horizontal="center" vertical="center" wrapText="1"/>
    </xf>
    <xf numFmtId="10" fontId="5" fillId="0" borderId="19" xfId="54" applyNumberFormat="1" applyFont="1" applyFill="1" applyBorder="1" applyAlignment="1">
      <alignment horizontal="center" vertical="center" wrapText="1"/>
    </xf>
    <xf numFmtId="10" fontId="5" fillId="0" borderId="16" xfId="54" applyNumberFormat="1" applyFont="1" applyFill="1" applyBorder="1" applyAlignment="1">
      <alignment horizontal="center" vertical="center" wrapText="1"/>
    </xf>
    <xf numFmtId="10" fontId="5" fillId="0" borderId="29" xfId="54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vertical="top" wrapText="1"/>
    </xf>
    <xf numFmtId="0" fontId="0" fillId="0" borderId="34" xfId="0" applyBorder="1" applyAlignment="1">
      <alignment/>
    </xf>
    <xf numFmtId="0" fontId="7" fillId="0" borderId="35" xfId="0" applyFont="1" applyBorder="1" applyAlignment="1">
      <alignment vertical="top" wrapText="1"/>
    </xf>
    <xf numFmtId="3" fontId="3" fillId="33" borderId="16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166" fontId="9" fillId="0" borderId="10" xfId="0" applyNumberFormat="1" applyFont="1" applyFill="1" applyBorder="1" applyAlignment="1">
      <alignment horizontal="center" vertical="center" wrapText="1"/>
    </xf>
    <xf numFmtId="10" fontId="5" fillId="0" borderId="32" xfId="54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57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10" fontId="0" fillId="0" borderId="34" xfId="0" applyNumberFormat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62" fillId="0" borderId="18" xfId="0" applyFont="1" applyBorder="1" applyAlignment="1">
      <alignment horizontal="center" vertical="center"/>
    </xf>
    <xf numFmtId="0" fontId="63" fillId="0" borderId="33" xfId="0" applyFont="1" applyBorder="1" applyAlignment="1">
      <alignment vertical="top" wrapText="1"/>
    </xf>
    <xf numFmtId="0" fontId="64" fillId="0" borderId="11" xfId="0" applyFont="1" applyBorder="1" applyAlignment="1">
      <alignment horizontal="center" vertical="center"/>
    </xf>
    <xf numFmtId="3" fontId="61" fillId="0" borderId="11" xfId="0" applyNumberFormat="1" applyFont="1" applyBorder="1" applyAlignment="1">
      <alignment horizontal="center" vertical="center"/>
    </xf>
    <xf numFmtId="2" fontId="65" fillId="0" borderId="32" xfId="0" applyNumberFormat="1" applyFont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10" fontId="65" fillId="0" borderId="18" xfId="54" applyNumberFormat="1" applyFont="1" applyFill="1" applyBorder="1" applyAlignment="1">
      <alignment horizontal="center" vertical="center" wrapText="1"/>
    </xf>
    <xf numFmtId="2" fontId="65" fillId="0" borderId="31" xfId="0" applyNumberFormat="1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3" fillId="0" borderId="22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 wrapText="1"/>
    </xf>
    <xf numFmtId="2" fontId="65" fillId="0" borderId="11" xfId="0" applyNumberFormat="1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/>
    </xf>
    <xf numFmtId="49" fontId="62" fillId="0" borderId="11" xfId="0" applyNumberFormat="1" applyFont="1" applyBorder="1" applyAlignment="1">
      <alignment horizontal="center" vertical="top"/>
    </xf>
    <xf numFmtId="0" fontId="65" fillId="0" borderId="15" xfId="0" applyFont="1" applyBorder="1" applyAlignment="1">
      <alignment horizontal="left" wrapText="1"/>
    </xf>
    <xf numFmtId="0" fontId="63" fillId="0" borderId="27" xfId="0" applyFont="1" applyFill="1" applyBorder="1" applyAlignment="1">
      <alignment vertical="top" wrapText="1"/>
    </xf>
    <xf numFmtId="2" fontId="65" fillId="0" borderId="29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top"/>
    </xf>
    <xf numFmtId="0" fontId="63" fillId="0" borderId="24" xfId="0" applyFont="1" applyBorder="1" applyAlignment="1">
      <alignment vertical="top" wrapText="1"/>
    </xf>
    <xf numFmtId="2" fontId="65" fillId="0" borderId="12" xfId="0" applyNumberFormat="1" applyFont="1" applyBorder="1" applyAlignment="1">
      <alignment horizontal="center" vertical="center" wrapText="1"/>
    </xf>
    <xf numFmtId="10" fontId="65" fillId="0" borderId="32" xfId="54" applyNumberFormat="1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left" wrapText="1"/>
    </xf>
    <xf numFmtId="0" fontId="63" fillId="0" borderId="35" xfId="0" applyFont="1" applyBorder="1" applyAlignment="1">
      <alignment vertical="top" wrapText="1"/>
    </xf>
    <xf numFmtId="2" fontId="67" fillId="0" borderId="10" xfId="0" applyNumberFormat="1" applyFont="1" applyFill="1" applyBorder="1" applyAlignment="1">
      <alignment horizontal="center" vertical="center" wrapText="1"/>
    </xf>
    <xf numFmtId="10" fontId="65" fillId="0" borderId="11" xfId="54" applyNumberFormat="1" applyFont="1" applyFill="1" applyBorder="1" applyAlignment="1">
      <alignment horizontal="center" vertical="center" wrapText="1"/>
    </xf>
    <xf numFmtId="2" fontId="67" fillId="0" borderId="3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top"/>
    </xf>
    <xf numFmtId="49" fontId="6" fillId="0" borderId="3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5"/>
  <sheetViews>
    <sheetView tabSelected="1" zoomScalePageLayoutView="0" workbookViewId="0" topLeftCell="A37">
      <selection activeCell="F62" sqref="F62"/>
    </sheetView>
  </sheetViews>
  <sheetFormatPr defaultColWidth="9.00390625" defaultRowHeight="12.75"/>
  <cols>
    <col min="1" max="1" width="4.25390625" style="7" customWidth="1"/>
    <col min="2" max="2" width="59.375" style="0" customWidth="1"/>
    <col min="3" max="3" width="6.625" style="0" customWidth="1"/>
    <col min="4" max="4" width="6.75390625" style="0" customWidth="1"/>
    <col min="5" max="5" width="9.00390625" style="0" customWidth="1"/>
    <col min="6" max="6" width="11.75390625" style="0" customWidth="1"/>
    <col min="7" max="7" width="8.00390625" style="0" customWidth="1"/>
    <col min="8" max="8" width="10.375" style="0" customWidth="1"/>
    <col min="9" max="9" width="11.00390625" style="0" customWidth="1"/>
    <col min="10" max="10" width="12.125" style="0" customWidth="1"/>
  </cols>
  <sheetData>
    <row r="1" ht="12.75"/>
    <row r="2" ht="12.75"/>
    <row r="3" spans="7:9" ht="13.5" thickBot="1">
      <c r="G3" t="s">
        <v>73</v>
      </c>
      <c r="I3" t="s">
        <v>67</v>
      </c>
    </row>
    <row r="4" spans="1:10" ht="13.5" thickBot="1">
      <c r="A4" s="121" t="s">
        <v>105</v>
      </c>
      <c r="B4" s="122"/>
      <c r="C4" s="122"/>
      <c r="D4" s="122"/>
      <c r="E4" s="122"/>
      <c r="F4" s="122"/>
      <c r="G4" s="122"/>
      <c r="H4" s="122"/>
      <c r="I4" s="122"/>
      <c r="J4" s="123"/>
    </row>
    <row r="5" spans="1:10" ht="24.75" thickBot="1">
      <c r="A5" s="24" t="s">
        <v>100</v>
      </c>
      <c r="B5" s="8" t="s">
        <v>0</v>
      </c>
      <c r="C5" s="8" t="s">
        <v>7</v>
      </c>
      <c r="D5" s="8" t="s">
        <v>8</v>
      </c>
      <c r="E5" s="8" t="s">
        <v>3</v>
      </c>
      <c r="F5" s="8" t="s">
        <v>1</v>
      </c>
      <c r="G5" s="8" t="s">
        <v>5</v>
      </c>
      <c r="H5" s="8" t="s">
        <v>4</v>
      </c>
      <c r="I5" s="9" t="s">
        <v>2</v>
      </c>
      <c r="J5" s="11" t="s">
        <v>25</v>
      </c>
    </row>
    <row r="6" spans="1:10" ht="13.5" thickBot="1">
      <c r="A6" s="71">
        <v>1</v>
      </c>
      <c r="B6" s="71">
        <v>2</v>
      </c>
      <c r="C6" s="71">
        <v>3</v>
      </c>
      <c r="D6" s="71">
        <v>4</v>
      </c>
      <c r="E6" s="71">
        <v>6</v>
      </c>
      <c r="F6" s="71">
        <v>7</v>
      </c>
      <c r="G6" s="71">
        <v>8</v>
      </c>
      <c r="H6" s="71">
        <v>9</v>
      </c>
      <c r="I6" s="112">
        <v>10</v>
      </c>
      <c r="J6" s="10">
        <v>11</v>
      </c>
    </row>
    <row r="7" spans="1:10" ht="13.5" thickBot="1">
      <c r="A7" s="16">
        <v>1</v>
      </c>
      <c r="B7" s="28" t="s">
        <v>68</v>
      </c>
      <c r="C7" s="3" t="s">
        <v>6</v>
      </c>
      <c r="D7" s="5">
        <v>108</v>
      </c>
      <c r="E7" s="50"/>
      <c r="F7" s="47">
        <f aca="true" t="shared" si="0" ref="F7:F49">E7*D7</f>
        <v>0</v>
      </c>
      <c r="G7" s="40">
        <v>0.23</v>
      </c>
      <c r="H7" s="50">
        <f aca="true" t="shared" si="1" ref="H7:H53">E7+(E7*G7)</f>
        <v>0</v>
      </c>
      <c r="I7" s="47">
        <f aca="true" t="shared" si="2" ref="I7:I53">D7*H7</f>
        <v>0</v>
      </c>
      <c r="J7" s="15"/>
    </row>
    <row r="8" spans="1:10" ht="13.5" thickBot="1">
      <c r="A8" s="17">
        <v>2</v>
      </c>
      <c r="B8" s="29" t="s">
        <v>69</v>
      </c>
      <c r="C8" s="1" t="s">
        <v>6</v>
      </c>
      <c r="D8" s="2">
        <v>107</v>
      </c>
      <c r="E8" s="51"/>
      <c r="F8" s="47">
        <f t="shared" si="0"/>
        <v>0</v>
      </c>
      <c r="G8" s="41">
        <v>0.23</v>
      </c>
      <c r="H8" s="51">
        <f t="shared" si="1"/>
        <v>0</v>
      </c>
      <c r="I8" s="48">
        <f t="shared" si="2"/>
        <v>0</v>
      </c>
      <c r="J8" s="25"/>
    </row>
    <row r="9" spans="1:10" ht="13.5" thickBot="1">
      <c r="A9" s="18" t="s">
        <v>26</v>
      </c>
      <c r="B9" s="30" t="s">
        <v>41</v>
      </c>
      <c r="C9" s="3" t="s">
        <v>6</v>
      </c>
      <c r="D9" s="5">
        <v>84</v>
      </c>
      <c r="E9" s="51"/>
      <c r="F9" s="47">
        <f t="shared" si="0"/>
        <v>0</v>
      </c>
      <c r="G9" s="41">
        <v>0.23</v>
      </c>
      <c r="H9" s="51">
        <f t="shared" si="1"/>
        <v>0</v>
      </c>
      <c r="I9" s="49">
        <f t="shared" si="2"/>
        <v>0</v>
      </c>
      <c r="J9" s="12"/>
    </row>
    <row r="10" spans="1:10" ht="13.5" thickBot="1">
      <c r="A10" s="18" t="s">
        <v>27</v>
      </c>
      <c r="B10" s="30" t="s">
        <v>42</v>
      </c>
      <c r="C10" s="3" t="s">
        <v>6</v>
      </c>
      <c r="D10" s="5">
        <v>11</v>
      </c>
      <c r="E10" s="52"/>
      <c r="F10" s="47">
        <f t="shared" si="0"/>
        <v>0</v>
      </c>
      <c r="G10" s="41">
        <v>0.23</v>
      </c>
      <c r="H10" s="51">
        <f t="shared" si="1"/>
        <v>0</v>
      </c>
      <c r="I10" s="49">
        <f t="shared" si="2"/>
        <v>0</v>
      </c>
      <c r="J10" s="12"/>
    </row>
    <row r="11" spans="1:10" ht="13.5" thickBot="1">
      <c r="A11" s="19" t="s">
        <v>28</v>
      </c>
      <c r="B11" s="30" t="s">
        <v>49</v>
      </c>
      <c r="C11" s="1" t="s">
        <v>6</v>
      </c>
      <c r="D11" s="2">
        <v>57</v>
      </c>
      <c r="E11" s="54"/>
      <c r="F11" s="47">
        <f t="shared" si="0"/>
        <v>0</v>
      </c>
      <c r="G11" s="43">
        <v>0.23</v>
      </c>
      <c r="H11" s="52">
        <f t="shared" si="1"/>
        <v>0</v>
      </c>
      <c r="I11" s="47">
        <f t="shared" si="2"/>
        <v>0</v>
      </c>
      <c r="J11" s="13"/>
    </row>
    <row r="12" spans="1:10" ht="13.5" thickBot="1">
      <c r="A12" s="19" t="s">
        <v>29</v>
      </c>
      <c r="B12" s="30" t="s">
        <v>70</v>
      </c>
      <c r="C12" s="1" t="s">
        <v>6</v>
      </c>
      <c r="D12" s="2">
        <v>77</v>
      </c>
      <c r="E12" s="55"/>
      <c r="F12" s="47">
        <f t="shared" si="0"/>
        <v>0</v>
      </c>
      <c r="G12" s="44">
        <v>0.23</v>
      </c>
      <c r="H12" s="53">
        <f t="shared" si="1"/>
        <v>0</v>
      </c>
      <c r="I12" s="48">
        <f t="shared" si="2"/>
        <v>0</v>
      </c>
      <c r="J12" s="13"/>
    </row>
    <row r="13" spans="1:10" ht="13.5" thickBot="1">
      <c r="A13" s="19" t="s">
        <v>30</v>
      </c>
      <c r="B13" s="30" t="s">
        <v>51</v>
      </c>
      <c r="C13" s="1" t="s">
        <v>6</v>
      </c>
      <c r="D13" s="2">
        <v>115</v>
      </c>
      <c r="E13" s="56"/>
      <c r="F13" s="47">
        <f t="shared" si="0"/>
        <v>0</v>
      </c>
      <c r="G13" s="45">
        <v>0.23</v>
      </c>
      <c r="H13" s="50">
        <f t="shared" si="1"/>
        <v>0</v>
      </c>
      <c r="I13" s="49">
        <f t="shared" si="2"/>
        <v>0</v>
      </c>
      <c r="J13" s="13"/>
    </row>
    <row r="14" spans="1:10" ht="13.5" thickBot="1">
      <c r="A14" s="19" t="s">
        <v>31</v>
      </c>
      <c r="B14" s="30" t="s">
        <v>96</v>
      </c>
      <c r="C14" s="1" t="s">
        <v>6</v>
      </c>
      <c r="D14" s="2">
        <v>35</v>
      </c>
      <c r="E14" s="51"/>
      <c r="F14" s="47">
        <f t="shared" si="0"/>
        <v>0</v>
      </c>
      <c r="G14" s="42">
        <v>0.23</v>
      </c>
      <c r="H14" s="51">
        <f t="shared" si="1"/>
        <v>0</v>
      </c>
      <c r="I14" s="47">
        <f t="shared" si="2"/>
        <v>0</v>
      </c>
      <c r="J14" s="13"/>
    </row>
    <row r="15" spans="1:10" ht="13.5" thickBot="1">
      <c r="A15" s="70">
        <v>9</v>
      </c>
      <c r="B15" s="30" t="s">
        <v>43</v>
      </c>
      <c r="C15" s="1" t="s">
        <v>6</v>
      </c>
      <c r="D15" s="2">
        <v>31</v>
      </c>
      <c r="E15" s="51"/>
      <c r="F15" s="47">
        <f t="shared" si="0"/>
        <v>0</v>
      </c>
      <c r="G15" s="40">
        <v>0.23</v>
      </c>
      <c r="H15" s="51">
        <f t="shared" si="1"/>
        <v>0</v>
      </c>
      <c r="I15" s="48">
        <f t="shared" si="2"/>
        <v>0</v>
      </c>
      <c r="J15" s="13"/>
    </row>
    <row r="16" spans="1:10" ht="13.5" thickBot="1">
      <c r="A16" s="19" t="s">
        <v>9</v>
      </c>
      <c r="B16" s="30" t="s">
        <v>84</v>
      </c>
      <c r="C16" s="1" t="s">
        <v>6</v>
      </c>
      <c r="D16" s="2">
        <v>130</v>
      </c>
      <c r="E16" s="52"/>
      <c r="F16" s="47">
        <f t="shared" si="0"/>
        <v>0</v>
      </c>
      <c r="G16" s="41">
        <v>0.23</v>
      </c>
      <c r="H16" s="52">
        <f t="shared" si="1"/>
        <v>0</v>
      </c>
      <c r="I16" s="49">
        <f t="shared" si="2"/>
        <v>0</v>
      </c>
      <c r="J16" s="13"/>
    </row>
    <row r="17" spans="1:10" ht="13.5" thickBot="1">
      <c r="A17" s="19" t="s">
        <v>10</v>
      </c>
      <c r="B17" s="33" t="s">
        <v>85</v>
      </c>
      <c r="C17" s="39" t="s">
        <v>6</v>
      </c>
      <c r="D17" s="113">
        <v>13</v>
      </c>
      <c r="E17" s="55"/>
      <c r="F17" s="47">
        <f t="shared" si="0"/>
        <v>0</v>
      </c>
      <c r="G17" s="42">
        <v>0.23</v>
      </c>
      <c r="H17" s="50">
        <f t="shared" si="1"/>
        <v>0</v>
      </c>
      <c r="I17" s="47">
        <f t="shared" si="2"/>
        <v>0</v>
      </c>
      <c r="J17" s="12"/>
    </row>
    <row r="18" spans="1:10" ht="13.5" thickBot="1">
      <c r="A18" s="20" t="s">
        <v>11</v>
      </c>
      <c r="B18" s="59" t="s">
        <v>101</v>
      </c>
      <c r="C18" s="4" t="s">
        <v>6</v>
      </c>
      <c r="D18" s="6">
        <v>8</v>
      </c>
      <c r="E18" s="56"/>
      <c r="F18" s="47">
        <f t="shared" si="0"/>
        <v>0</v>
      </c>
      <c r="G18" s="43">
        <v>0.23</v>
      </c>
      <c r="H18" s="51">
        <f t="shared" si="1"/>
        <v>0</v>
      </c>
      <c r="I18" s="48">
        <f t="shared" si="2"/>
        <v>0</v>
      </c>
      <c r="J18" s="13"/>
    </row>
    <row r="19" spans="1:10" ht="13.5" thickBot="1">
      <c r="A19" s="20" t="s">
        <v>12</v>
      </c>
      <c r="B19" s="30" t="s">
        <v>108</v>
      </c>
      <c r="C19" s="4" t="s">
        <v>6</v>
      </c>
      <c r="D19" s="6">
        <v>51</v>
      </c>
      <c r="E19" s="50"/>
      <c r="F19" s="47">
        <f t="shared" si="0"/>
        <v>0</v>
      </c>
      <c r="G19" s="44">
        <v>0.23</v>
      </c>
      <c r="H19" s="51">
        <f t="shared" si="1"/>
        <v>0</v>
      </c>
      <c r="I19" s="49">
        <f t="shared" si="2"/>
        <v>0</v>
      </c>
      <c r="J19" s="12"/>
    </row>
    <row r="20" spans="1:10" ht="13.5" thickBot="1">
      <c r="A20" s="21" t="s">
        <v>13</v>
      </c>
      <c r="B20" s="30" t="s">
        <v>106</v>
      </c>
      <c r="C20" s="4" t="s">
        <v>6</v>
      </c>
      <c r="D20" s="6">
        <v>31</v>
      </c>
      <c r="E20" s="51"/>
      <c r="F20" s="47">
        <f t="shared" si="0"/>
        <v>0</v>
      </c>
      <c r="G20" s="41">
        <v>0.23</v>
      </c>
      <c r="H20" s="51">
        <f t="shared" si="1"/>
        <v>0</v>
      </c>
      <c r="I20" s="49">
        <f t="shared" si="2"/>
        <v>0</v>
      </c>
      <c r="J20" s="12"/>
    </row>
    <row r="21" spans="1:10" ht="13.5" thickBot="1">
      <c r="A21" s="20" t="s">
        <v>14</v>
      </c>
      <c r="B21" s="30" t="s">
        <v>63</v>
      </c>
      <c r="C21" s="4" t="s">
        <v>61</v>
      </c>
      <c r="D21" s="6">
        <v>370</v>
      </c>
      <c r="E21" s="51"/>
      <c r="F21" s="47">
        <f t="shared" si="0"/>
        <v>0</v>
      </c>
      <c r="G21" s="44">
        <v>0.23</v>
      </c>
      <c r="H21" s="52">
        <f t="shared" si="1"/>
        <v>0</v>
      </c>
      <c r="I21" s="47">
        <f t="shared" si="2"/>
        <v>0</v>
      </c>
      <c r="J21" s="12"/>
    </row>
    <row r="22" spans="1:10" ht="13.5" thickBot="1">
      <c r="A22" s="20" t="s">
        <v>15</v>
      </c>
      <c r="B22" s="31" t="s">
        <v>64</v>
      </c>
      <c r="C22" s="4" t="s">
        <v>61</v>
      </c>
      <c r="D22" s="6">
        <v>620</v>
      </c>
      <c r="E22" s="52"/>
      <c r="F22" s="47">
        <f t="shared" si="0"/>
        <v>0</v>
      </c>
      <c r="G22" s="40">
        <v>0.23</v>
      </c>
      <c r="H22" s="53">
        <f t="shared" si="1"/>
        <v>0</v>
      </c>
      <c r="I22" s="48">
        <f t="shared" si="2"/>
        <v>0</v>
      </c>
      <c r="J22" s="12"/>
    </row>
    <row r="23" spans="1:10" ht="13.5" thickBot="1">
      <c r="A23" s="20" t="s">
        <v>16</v>
      </c>
      <c r="B23" s="29" t="s">
        <v>44</v>
      </c>
      <c r="C23" s="4" t="s">
        <v>6</v>
      </c>
      <c r="D23" s="6">
        <v>100</v>
      </c>
      <c r="E23" s="54"/>
      <c r="F23" s="47">
        <f t="shared" si="0"/>
        <v>0</v>
      </c>
      <c r="G23" s="41">
        <v>0.23</v>
      </c>
      <c r="H23" s="50">
        <f t="shared" si="1"/>
        <v>0</v>
      </c>
      <c r="I23" s="49">
        <f t="shared" si="2"/>
        <v>0</v>
      </c>
      <c r="J23" s="12"/>
    </row>
    <row r="24" spans="1:10" ht="13.5" thickBot="1">
      <c r="A24" s="20" t="s">
        <v>17</v>
      </c>
      <c r="B24" s="30" t="s">
        <v>98</v>
      </c>
      <c r="C24" s="4" t="s">
        <v>50</v>
      </c>
      <c r="D24" s="6">
        <v>22</v>
      </c>
      <c r="E24" s="55"/>
      <c r="F24" s="47">
        <f t="shared" si="0"/>
        <v>0</v>
      </c>
      <c r="G24" s="44">
        <v>0.23</v>
      </c>
      <c r="H24" s="51">
        <f t="shared" si="1"/>
        <v>0</v>
      </c>
      <c r="I24" s="49">
        <f t="shared" si="2"/>
        <v>0</v>
      </c>
      <c r="J24" s="12"/>
    </row>
    <row r="25" spans="1:10" ht="13.5" thickBot="1">
      <c r="A25" s="114" t="s">
        <v>34</v>
      </c>
      <c r="B25" s="30" t="s">
        <v>86</v>
      </c>
      <c r="C25" s="1" t="s">
        <v>50</v>
      </c>
      <c r="D25" s="2">
        <v>70</v>
      </c>
      <c r="E25" s="56"/>
      <c r="F25" s="47">
        <f t="shared" si="0"/>
        <v>0</v>
      </c>
      <c r="G25" s="42">
        <v>0.23</v>
      </c>
      <c r="H25" s="51">
        <f t="shared" si="1"/>
        <v>0</v>
      </c>
      <c r="I25" s="47">
        <f t="shared" si="2"/>
        <v>0</v>
      </c>
      <c r="J25" s="12"/>
    </row>
    <row r="26" spans="1:10" ht="13.5" thickBot="1">
      <c r="A26" s="114" t="s">
        <v>32</v>
      </c>
      <c r="B26" s="30" t="s">
        <v>78</v>
      </c>
      <c r="C26" s="1" t="s">
        <v>6</v>
      </c>
      <c r="D26" s="2">
        <v>12</v>
      </c>
      <c r="E26" s="50"/>
      <c r="F26" s="47">
        <f t="shared" si="0"/>
        <v>0</v>
      </c>
      <c r="G26" s="44">
        <v>0.23</v>
      </c>
      <c r="H26" s="51">
        <f t="shared" si="1"/>
        <v>0</v>
      </c>
      <c r="I26" s="48">
        <f t="shared" si="2"/>
        <v>0</v>
      </c>
      <c r="J26" s="12"/>
    </row>
    <row r="27" spans="1:10" ht="13.5" thickBot="1">
      <c r="A27" s="115" t="s">
        <v>33</v>
      </c>
      <c r="B27" s="30" t="s">
        <v>79</v>
      </c>
      <c r="C27" s="1" t="s">
        <v>50</v>
      </c>
      <c r="D27" s="2">
        <v>46</v>
      </c>
      <c r="E27" s="51"/>
      <c r="F27" s="47">
        <f t="shared" si="0"/>
        <v>0</v>
      </c>
      <c r="G27" s="40">
        <v>0.23</v>
      </c>
      <c r="H27" s="52">
        <f t="shared" si="1"/>
        <v>0</v>
      </c>
      <c r="I27" s="49">
        <f t="shared" si="2"/>
        <v>0</v>
      </c>
      <c r="J27" s="12"/>
    </row>
    <row r="28" spans="1:10" ht="13.5" thickBot="1">
      <c r="A28" s="17">
        <v>22</v>
      </c>
      <c r="B28" s="36" t="s">
        <v>102</v>
      </c>
      <c r="C28" s="1" t="s">
        <v>22</v>
      </c>
      <c r="D28" s="2">
        <v>28</v>
      </c>
      <c r="E28" s="51"/>
      <c r="F28" s="47">
        <f t="shared" si="0"/>
        <v>0</v>
      </c>
      <c r="G28" s="46">
        <v>0.23</v>
      </c>
      <c r="H28" s="53">
        <f t="shared" si="1"/>
        <v>0</v>
      </c>
      <c r="I28" s="49">
        <f t="shared" si="2"/>
        <v>0</v>
      </c>
      <c r="J28" s="12"/>
    </row>
    <row r="29" spans="1:10" ht="13.5" thickBot="1">
      <c r="A29" s="66">
        <v>24</v>
      </c>
      <c r="B29" s="59" t="s">
        <v>77</v>
      </c>
      <c r="C29" s="4" t="s">
        <v>6</v>
      </c>
      <c r="D29" s="60">
        <v>21</v>
      </c>
      <c r="E29" s="54"/>
      <c r="F29" s="47">
        <f t="shared" si="0"/>
        <v>0</v>
      </c>
      <c r="G29" s="45">
        <v>0.23</v>
      </c>
      <c r="H29" s="51">
        <f t="shared" si="1"/>
        <v>0</v>
      </c>
      <c r="I29" s="48">
        <f t="shared" si="2"/>
        <v>0</v>
      </c>
      <c r="J29" s="12"/>
    </row>
    <row r="30" spans="1:10" ht="13.5" thickBot="1">
      <c r="A30" s="26" t="s">
        <v>18</v>
      </c>
      <c r="B30" s="30" t="s">
        <v>56</v>
      </c>
      <c r="C30" s="4" t="s">
        <v>50</v>
      </c>
      <c r="D30" s="6">
        <v>20</v>
      </c>
      <c r="E30" s="55"/>
      <c r="F30" s="47">
        <f t="shared" si="0"/>
        <v>0</v>
      </c>
      <c r="G30" s="45">
        <v>0.23</v>
      </c>
      <c r="H30" s="51">
        <f t="shared" si="1"/>
        <v>0</v>
      </c>
      <c r="I30" s="49">
        <f t="shared" si="2"/>
        <v>0</v>
      </c>
      <c r="J30" s="12"/>
    </row>
    <row r="31" spans="1:10" ht="13.5" thickBot="1">
      <c r="A31" s="116" t="s">
        <v>19</v>
      </c>
      <c r="B31" s="33" t="s">
        <v>59</v>
      </c>
      <c r="C31" s="117" t="s">
        <v>6</v>
      </c>
      <c r="D31" s="22">
        <v>10</v>
      </c>
      <c r="E31" s="56"/>
      <c r="F31" s="47">
        <f t="shared" si="0"/>
        <v>0</v>
      </c>
      <c r="G31" s="41">
        <v>0.23</v>
      </c>
      <c r="H31" s="51">
        <f t="shared" si="1"/>
        <v>0</v>
      </c>
      <c r="I31" s="49">
        <f t="shared" si="2"/>
        <v>0</v>
      </c>
      <c r="J31" s="12"/>
    </row>
    <row r="32" spans="1:10" ht="13.5" thickBot="1">
      <c r="A32" s="23" t="s">
        <v>20</v>
      </c>
      <c r="B32" s="36" t="s">
        <v>65</v>
      </c>
      <c r="C32" s="1" t="s">
        <v>6</v>
      </c>
      <c r="D32" s="6">
        <v>28</v>
      </c>
      <c r="E32" s="50"/>
      <c r="F32" s="47">
        <f t="shared" si="0"/>
        <v>0</v>
      </c>
      <c r="G32" s="41">
        <v>0.23</v>
      </c>
      <c r="H32" s="52">
        <f t="shared" si="1"/>
        <v>0</v>
      </c>
      <c r="I32" s="47">
        <f t="shared" si="2"/>
        <v>0</v>
      </c>
      <c r="J32" s="34"/>
    </row>
    <row r="33" spans="1:10" ht="13.5" thickBot="1">
      <c r="A33" s="23" t="s">
        <v>21</v>
      </c>
      <c r="B33" s="30" t="s">
        <v>103</v>
      </c>
      <c r="C33" s="3" t="s">
        <v>22</v>
      </c>
      <c r="D33" s="22">
        <v>20</v>
      </c>
      <c r="E33" s="51"/>
      <c r="F33" s="47">
        <f t="shared" si="0"/>
        <v>0</v>
      </c>
      <c r="G33" s="41">
        <v>0.23</v>
      </c>
      <c r="H33" s="53">
        <f t="shared" si="1"/>
        <v>0</v>
      </c>
      <c r="I33" s="48">
        <f t="shared" si="2"/>
        <v>0</v>
      </c>
      <c r="J33" s="12"/>
    </row>
    <row r="34" spans="1:10" ht="13.5" thickBot="1">
      <c r="A34" s="118" t="s">
        <v>23</v>
      </c>
      <c r="B34" s="30" t="s">
        <v>71</v>
      </c>
      <c r="C34" s="1" t="s">
        <v>50</v>
      </c>
      <c r="D34" s="6">
        <v>5</v>
      </c>
      <c r="E34" s="51"/>
      <c r="F34" s="47">
        <f t="shared" si="0"/>
        <v>0</v>
      </c>
      <c r="G34" s="41">
        <v>0.23</v>
      </c>
      <c r="H34" s="50">
        <f t="shared" si="1"/>
        <v>0</v>
      </c>
      <c r="I34" s="49">
        <f t="shared" si="2"/>
        <v>0</v>
      </c>
      <c r="J34" s="35"/>
    </row>
    <row r="35" spans="1:10" ht="13.5" thickBot="1">
      <c r="A35" s="26" t="s">
        <v>24</v>
      </c>
      <c r="B35" s="57" t="s">
        <v>66</v>
      </c>
      <c r="C35" s="27" t="s">
        <v>6</v>
      </c>
      <c r="D35" s="2">
        <v>2</v>
      </c>
      <c r="E35" s="52"/>
      <c r="F35" s="47">
        <f t="shared" si="0"/>
        <v>0</v>
      </c>
      <c r="G35" s="42">
        <v>0.23</v>
      </c>
      <c r="H35" s="51">
        <f t="shared" si="1"/>
        <v>0</v>
      </c>
      <c r="I35" s="49">
        <f t="shared" si="2"/>
        <v>0</v>
      </c>
      <c r="J35" s="12"/>
    </row>
    <row r="36" spans="1:10" ht="13.5" thickBot="1">
      <c r="A36" s="20" t="s">
        <v>35</v>
      </c>
      <c r="B36" s="30" t="s">
        <v>107</v>
      </c>
      <c r="C36" s="4" t="s">
        <v>50</v>
      </c>
      <c r="D36" s="22">
        <v>45</v>
      </c>
      <c r="E36" s="54"/>
      <c r="F36" s="47">
        <f t="shared" si="0"/>
        <v>0</v>
      </c>
      <c r="G36" s="44">
        <v>0.23</v>
      </c>
      <c r="H36" s="51">
        <f t="shared" si="1"/>
        <v>0</v>
      </c>
      <c r="I36" s="47">
        <f t="shared" si="2"/>
        <v>0</v>
      </c>
      <c r="J36" s="12"/>
    </row>
    <row r="37" spans="1:10" ht="13.5" thickBot="1">
      <c r="A37" s="26" t="s">
        <v>36</v>
      </c>
      <c r="B37" s="32" t="s">
        <v>87</v>
      </c>
      <c r="C37" s="1" t="s">
        <v>61</v>
      </c>
      <c r="D37" s="6">
        <v>58</v>
      </c>
      <c r="E37" s="55"/>
      <c r="F37" s="47">
        <f t="shared" si="0"/>
        <v>0</v>
      </c>
      <c r="G37" s="40">
        <v>0.23</v>
      </c>
      <c r="H37" s="51">
        <f t="shared" si="1"/>
        <v>0</v>
      </c>
      <c r="I37" s="48">
        <f t="shared" si="2"/>
        <v>0</v>
      </c>
      <c r="J37" s="12"/>
    </row>
    <row r="38" spans="1:10" ht="13.5" thickBot="1">
      <c r="A38" s="20" t="s">
        <v>37</v>
      </c>
      <c r="B38" s="30" t="s">
        <v>57</v>
      </c>
      <c r="C38" s="1" t="s">
        <v>6</v>
      </c>
      <c r="D38" s="6">
        <v>6</v>
      </c>
      <c r="E38" s="56"/>
      <c r="F38" s="47">
        <f t="shared" si="0"/>
        <v>0</v>
      </c>
      <c r="G38" s="41">
        <v>0.23</v>
      </c>
      <c r="H38" s="52">
        <f t="shared" si="1"/>
        <v>0</v>
      </c>
      <c r="I38" s="49">
        <f t="shared" si="2"/>
        <v>0</v>
      </c>
      <c r="J38" s="12"/>
    </row>
    <row r="39" spans="1:10" ht="13.5" thickBot="1">
      <c r="A39" s="26" t="s">
        <v>38</v>
      </c>
      <c r="B39" s="30" t="s">
        <v>58</v>
      </c>
      <c r="C39" s="1" t="s">
        <v>62</v>
      </c>
      <c r="D39" s="6">
        <v>1</v>
      </c>
      <c r="E39" s="50"/>
      <c r="F39" s="47">
        <f t="shared" si="0"/>
        <v>0</v>
      </c>
      <c r="G39" s="41">
        <v>0.23</v>
      </c>
      <c r="H39" s="53">
        <f t="shared" si="1"/>
        <v>0</v>
      </c>
      <c r="I39" s="49">
        <f t="shared" si="2"/>
        <v>0</v>
      </c>
      <c r="J39" s="12"/>
    </row>
    <row r="40" spans="1:10" ht="13.5" thickBot="1">
      <c r="A40" s="20" t="s">
        <v>39</v>
      </c>
      <c r="B40" s="30" t="s">
        <v>53</v>
      </c>
      <c r="C40" s="1" t="s">
        <v>6</v>
      </c>
      <c r="D40" s="6">
        <v>6</v>
      </c>
      <c r="E40" s="51"/>
      <c r="F40" s="47">
        <f t="shared" si="0"/>
        <v>0</v>
      </c>
      <c r="G40" s="41">
        <v>0.23</v>
      </c>
      <c r="H40" s="50">
        <f t="shared" si="1"/>
        <v>0</v>
      </c>
      <c r="I40" s="47">
        <f t="shared" si="2"/>
        <v>0</v>
      </c>
      <c r="J40" s="12"/>
    </row>
    <row r="41" spans="1:10" ht="13.5" thickBot="1">
      <c r="A41" s="20" t="s">
        <v>40</v>
      </c>
      <c r="B41" s="30" t="s">
        <v>45</v>
      </c>
      <c r="C41" s="1" t="s">
        <v>50</v>
      </c>
      <c r="D41" s="6">
        <v>70</v>
      </c>
      <c r="E41" s="52"/>
      <c r="F41" s="47">
        <f t="shared" si="0"/>
        <v>0</v>
      </c>
      <c r="G41" s="41">
        <v>0.23</v>
      </c>
      <c r="H41" s="51">
        <f t="shared" si="1"/>
        <v>0</v>
      </c>
      <c r="I41" s="49">
        <f t="shared" si="2"/>
        <v>0</v>
      </c>
      <c r="J41" s="12"/>
    </row>
    <row r="42" spans="1:10" ht="13.5" thickBot="1">
      <c r="A42" s="66">
        <v>38</v>
      </c>
      <c r="B42" s="30" t="s">
        <v>46</v>
      </c>
      <c r="C42" s="14" t="s">
        <v>52</v>
      </c>
      <c r="D42" s="6">
        <v>17</v>
      </c>
      <c r="E42" s="54"/>
      <c r="F42" s="47">
        <f t="shared" si="0"/>
        <v>0</v>
      </c>
      <c r="G42" s="44">
        <v>0.23</v>
      </c>
      <c r="H42" s="51">
        <f t="shared" si="1"/>
        <v>0</v>
      </c>
      <c r="I42" s="49">
        <f t="shared" si="2"/>
        <v>0</v>
      </c>
      <c r="J42" s="12"/>
    </row>
    <row r="43" spans="1:10" ht="13.5" thickBot="1">
      <c r="A43" s="119">
        <v>39</v>
      </c>
      <c r="B43" s="30" t="s">
        <v>104</v>
      </c>
      <c r="C43" s="4" t="s">
        <v>6</v>
      </c>
      <c r="D43" s="6">
        <v>30</v>
      </c>
      <c r="E43" s="55"/>
      <c r="F43" s="47">
        <f t="shared" si="0"/>
        <v>0</v>
      </c>
      <c r="G43" s="40">
        <v>0.23</v>
      </c>
      <c r="H43" s="52">
        <f t="shared" si="1"/>
        <v>0</v>
      </c>
      <c r="I43" s="47">
        <f t="shared" si="2"/>
        <v>0</v>
      </c>
      <c r="J43" s="12"/>
    </row>
    <row r="44" spans="1:10" ht="13.5" thickBot="1">
      <c r="A44" s="68">
        <v>40</v>
      </c>
      <c r="B44" s="32" t="s">
        <v>91</v>
      </c>
      <c r="C44" s="39" t="s">
        <v>6</v>
      </c>
      <c r="D44" s="2">
        <v>2</v>
      </c>
      <c r="E44" s="55"/>
      <c r="F44" s="47">
        <f t="shared" si="0"/>
        <v>0</v>
      </c>
      <c r="G44" s="63">
        <v>0.23</v>
      </c>
      <c r="H44" s="51">
        <f t="shared" si="1"/>
        <v>0</v>
      </c>
      <c r="I44" s="49">
        <f t="shared" si="2"/>
        <v>0</v>
      </c>
      <c r="J44" s="12"/>
    </row>
    <row r="45" spans="1:10" ht="13.5" thickBot="1">
      <c r="A45" s="66">
        <v>41</v>
      </c>
      <c r="B45" s="30" t="s">
        <v>54</v>
      </c>
      <c r="C45" s="1" t="s">
        <v>6</v>
      </c>
      <c r="D45" s="22">
        <v>5</v>
      </c>
      <c r="E45" s="50"/>
      <c r="F45" s="47">
        <f t="shared" si="0"/>
        <v>0</v>
      </c>
      <c r="G45" s="41">
        <v>0.23</v>
      </c>
      <c r="H45" s="50">
        <f t="shared" si="1"/>
        <v>0</v>
      </c>
      <c r="I45" s="49">
        <f t="shared" si="2"/>
        <v>0</v>
      </c>
      <c r="J45" s="12"/>
    </row>
    <row r="46" spans="1:10" ht="13.5" thickBot="1">
      <c r="A46" s="66">
        <v>42</v>
      </c>
      <c r="B46" s="30" t="s">
        <v>80</v>
      </c>
      <c r="C46" s="1" t="s">
        <v>50</v>
      </c>
      <c r="D46" s="2">
        <v>5</v>
      </c>
      <c r="E46" s="51"/>
      <c r="F46" s="47">
        <f t="shared" si="0"/>
        <v>0</v>
      </c>
      <c r="G46" s="42">
        <v>0.23</v>
      </c>
      <c r="H46" s="51">
        <f t="shared" si="1"/>
        <v>0</v>
      </c>
      <c r="I46" s="49">
        <f t="shared" si="2"/>
        <v>0</v>
      </c>
      <c r="J46" s="12"/>
    </row>
    <row r="47" spans="1:10" ht="13.5" thickBot="1">
      <c r="A47" s="68">
        <v>43</v>
      </c>
      <c r="B47" s="30" t="s">
        <v>47</v>
      </c>
      <c r="C47" s="1" t="s">
        <v>55</v>
      </c>
      <c r="D47" s="113">
        <v>5</v>
      </c>
      <c r="E47" s="51"/>
      <c r="F47" s="47">
        <f t="shared" si="0"/>
        <v>0</v>
      </c>
      <c r="G47" s="43">
        <v>0.23</v>
      </c>
      <c r="H47" s="51">
        <f t="shared" si="1"/>
        <v>0</v>
      </c>
      <c r="I47" s="47">
        <f t="shared" si="2"/>
        <v>0</v>
      </c>
      <c r="J47" s="12"/>
    </row>
    <row r="48" spans="1:10" ht="26.25" thickBot="1">
      <c r="A48" s="67">
        <v>44</v>
      </c>
      <c r="B48" s="73" t="s">
        <v>99</v>
      </c>
      <c r="C48" s="39" t="s">
        <v>6</v>
      </c>
      <c r="D48" s="120">
        <v>10</v>
      </c>
      <c r="E48" s="52"/>
      <c r="F48" s="47">
        <f t="shared" si="0"/>
        <v>0</v>
      </c>
      <c r="G48" s="44">
        <v>0.23</v>
      </c>
      <c r="H48" s="51">
        <f t="shared" si="1"/>
        <v>0</v>
      </c>
      <c r="I48" s="48">
        <f t="shared" si="2"/>
        <v>0</v>
      </c>
      <c r="J48" s="12"/>
    </row>
    <row r="49" spans="1:10" ht="13.5" thickBot="1">
      <c r="A49" s="66">
        <v>45</v>
      </c>
      <c r="B49" s="57" t="s">
        <v>82</v>
      </c>
      <c r="C49" s="39" t="s">
        <v>50</v>
      </c>
      <c r="D49" s="2">
        <v>5</v>
      </c>
      <c r="E49" s="55"/>
      <c r="F49" s="47">
        <f t="shared" si="0"/>
        <v>0</v>
      </c>
      <c r="G49" s="40">
        <v>0.23</v>
      </c>
      <c r="H49" s="51">
        <f t="shared" si="1"/>
        <v>0</v>
      </c>
      <c r="I49" s="49">
        <f t="shared" si="2"/>
        <v>0</v>
      </c>
      <c r="J49" s="12"/>
    </row>
    <row r="50" spans="1:10" ht="13.5" thickBot="1">
      <c r="A50" s="67">
        <v>46</v>
      </c>
      <c r="B50" s="57" t="s">
        <v>81</v>
      </c>
      <c r="C50" s="39" t="s">
        <v>50</v>
      </c>
      <c r="D50" s="2">
        <v>5</v>
      </c>
      <c r="E50" s="55"/>
      <c r="F50" s="47">
        <f>E50*D57</f>
        <v>0</v>
      </c>
      <c r="G50" s="40">
        <v>0.23</v>
      </c>
      <c r="H50" s="51">
        <f t="shared" si="1"/>
        <v>0</v>
      </c>
      <c r="I50" s="49">
        <f t="shared" si="2"/>
        <v>0</v>
      </c>
      <c r="J50" s="12"/>
    </row>
    <row r="51" spans="1:10" ht="13.5" thickBot="1">
      <c r="A51" s="66">
        <v>47</v>
      </c>
      <c r="B51" s="36" t="s">
        <v>83</v>
      </c>
      <c r="C51" s="14" t="s">
        <v>22</v>
      </c>
      <c r="D51" s="6">
        <v>2</v>
      </c>
      <c r="E51" s="52"/>
      <c r="F51" s="47">
        <f aca="true" t="shared" si="3" ref="F51:F56">E51*D51</f>
        <v>0</v>
      </c>
      <c r="G51" s="40">
        <v>0.23</v>
      </c>
      <c r="H51" s="51">
        <f t="shared" si="1"/>
        <v>0</v>
      </c>
      <c r="I51" s="47">
        <f t="shared" si="2"/>
        <v>0</v>
      </c>
      <c r="J51" s="12"/>
    </row>
    <row r="52" spans="1:10" ht="13.5" thickBot="1">
      <c r="A52" s="67">
        <v>48</v>
      </c>
      <c r="B52" s="57" t="s">
        <v>93</v>
      </c>
      <c r="C52" s="39" t="s">
        <v>61</v>
      </c>
      <c r="D52" s="2">
        <v>10</v>
      </c>
      <c r="E52" s="55"/>
      <c r="F52" s="47">
        <f t="shared" si="3"/>
        <v>0</v>
      </c>
      <c r="G52" s="40">
        <v>0.23</v>
      </c>
      <c r="H52" s="51">
        <f t="shared" si="1"/>
        <v>0</v>
      </c>
      <c r="I52" s="49">
        <f t="shared" si="2"/>
        <v>0</v>
      </c>
      <c r="J52" s="12"/>
    </row>
    <row r="53" spans="1:10" ht="13.5" thickBot="1">
      <c r="A53" s="67">
        <v>49</v>
      </c>
      <c r="B53" s="57" t="s">
        <v>94</v>
      </c>
      <c r="C53" s="39" t="s">
        <v>61</v>
      </c>
      <c r="D53" s="2">
        <v>10</v>
      </c>
      <c r="E53" s="55"/>
      <c r="F53" s="47">
        <f t="shared" si="3"/>
        <v>0</v>
      </c>
      <c r="G53" s="40">
        <v>0.23</v>
      </c>
      <c r="H53" s="51">
        <f t="shared" si="1"/>
        <v>0</v>
      </c>
      <c r="I53" s="49">
        <f t="shared" si="2"/>
        <v>0</v>
      </c>
      <c r="J53" s="12"/>
    </row>
    <row r="54" spans="1:10" ht="13.5" thickBot="1">
      <c r="A54" s="67">
        <v>50</v>
      </c>
      <c r="B54" s="57" t="s">
        <v>95</v>
      </c>
      <c r="C54" s="14" t="s">
        <v>61</v>
      </c>
      <c r="D54" s="6">
        <v>10</v>
      </c>
      <c r="E54" s="52"/>
      <c r="F54" s="47">
        <f t="shared" si="3"/>
        <v>0</v>
      </c>
      <c r="G54" s="40">
        <v>0.23</v>
      </c>
      <c r="H54" s="51">
        <f>E54+(E54*G54)</f>
        <v>0</v>
      </c>
      <c r="I54" s="47">
        <f>D54*H54</f>
        <v>0</v>
      </c>
      <c r="J54" s="12"/>
    </row>
    <row r="55" spans="1:10" ht="13.5" thickBot="1">
      <c r="A55" s="67">
        <v>51</v>
      </c>
      <c r="B55" s="72" t="s">
        <v>97</v>
      </c>
      <c r="C55" s="14" t="s">
        <v>6</v>
      </c>
      <c r="D55" s="6">
        <v>2</v>
      </c>
      <c r="E55" s="52"/>
      <c r="F55" s="47">
        <f t="shared" si="3"/>
        <v>0</v>
      </c>
      <c r="G55" s="40">
        <v>0.23</v>
      </c>
      <c r="H55" s="51">
        <f>E55+(E55*G55)</f>
        <v>0</v>
      </c>
      <c r="I55" s="47">
        <f>D55*H55</f>
        <v>0</v>
      </c>
      <c r="J55" s="12"/>
    </row>
    <row r="56" spans="1:10" ht="13.5" thickBot="1">
      <c r="A56" s="67">
        <v>52</v>
      </c>
      <c r="B56" s="57" t="s">
        <v>92</v>
      </c>
      <c r="C56" s="14" t="s">
        <v>6</v>
      </c>
      <c r="D56" s="6">
        <v>20</v>
      </c>
      <c r="E56" s="52"/>
      <c r="F56" s="47">
        <f t="shared" si="3"/>
        <v>0</v>
      </c>
      <c r="G56" s="40">
        <v>0.23</v>
      </c>
      <c r="H56" s="51">
        <f>E56+(E56*G56)</f>
        <v>0</v>
      </c>
      <c r="I56" s="47">
        <f>D56*H56</f>
        <v>0</v>
      </c>
      <c r="J56" s="12"/>
    </row>
    <row r="57" spans="1:10" ht="13.5" thickBot="1">
      <c r="A57" s="67">
        <v>53</v>
      </c>
      <c r="B57" s="36" t="s">
        <v>48</v>
      </c>
      <c r="C57" s="37"/>
      <c r="D57" s="37"/>
      <c r="E57" s="51"/>
      <c r="F57" s="62">
        <f>SUM(F7:F56)</f>
        <v>0</v>
      </c>
      <c r="G57" s="42"/>
      <c r="H57" s="50"/>
      <c r="I57" s="62">
        <f>SUM(I7:I56)</f>
        <v>0</v>
      </c>
      <c r="J57" s="12"/>
    </row>
    <row r="58" spans="1:8" ht="12.75">
      <c r="A58" s="67"/>
      <c r="B58" s="33"/>
      <c r="G58" s="44"/>
      <c r="H58" s="69"/>
    </row>
    <row r="59" ht="12.75"/>
    <row r="60" ht="12.75"/>
    <row r="61" ht="12.75"/>
    <row r="62" ht="12.75"/>
    <row r="63" ht="12.75">
      <c r="H63" t="s">
        <v>74</v>
      </c>
    </row>
    <row r="64" ht="13.5" thickBot="1">
      <c r="I64" t="s">
        <v>76</v>
      </c>
    </row>
    <row r="65" spans="1:10" ht="13.5" thickBot="1">
      <c r="A65" s="121" t="s">
        <v>105</v>
      </c>
      <c r="B65" s="122"/>
      <c r="C65" s="122"/>
      <c r="D65" s="122"/>
      <c r="E65" s="122"/>
      <c r="F65" s="122"/>
      <c r="G65" s="122"/>
      <c r="H65" s="122"/>
      <c r="I65" s="122"/>
      <c r="J65" s="123"/>
    </row>
    <row r="66" spans="1:10" ht="24.75" thickBot="1">
      <c r="A66" s="75" t="s">
        <v>100</v>
      </c>
      <c r="B66" s="76" t="s">
        <v>0</v>
      </c>
      <c r="C66" s="76" t="s">
        <v>7</v>
      </c>
      <c r="D66" s="76" t="s">
        <v>8</v>
      </c>
      <c r="E66" s="76" t="s">
        <v>3</v>
      </c>
      <c r="F66" s="76" t="s">
        <v>1</v>
      </c>
      <c r="G66" s="76" t="s">
        <v>5</v>
      </c>
      <c r="H66" s="76" t="s">
        <v>4</v>
      </c>
      <c r="I66" s="77" t="s">
        <v>2</v>
      </c>
      <c r="J66" s="78" t="s">
        <v>25</v>
      </c>
    </row>
    <row r="67" spans="1:10" ht="13.5" thickBot="1">
      <c r="A67" s="79">
        <v>1</v>
      </c>
      <c r="B67" s="80">
        <v>2</v>
      </c>
      <c r="C67" s="80">
        <v>3</v>
      </c>
      <c r="D67" s="80">
        <v>4</v>
      </c>
      <c r="E67" s="80">
        <v>6</v>
      </c>
      <c r="F67" s="80">
        <v>7</v>
      </c>
      <c r="G67" s="80">
        <v>8</v>
      </c>
      <c r="H67" s="80">
        <v>9</v>
      </c>
      <c r="I67" s="81">
        <v>10</v>
      </c>
      <c r="J67" s="82">
        <v>11</v>
      </c>
    </row>
    <row r="68" spans="1:10" ht="13.5" thickBot="1">
      <c r="A68" s="83">
        <v>1</v>
      </c>
      <c r="B68" s="84" t="s">
        <v>72</v>
      </c>
      <c r="C68" s="85" t="s">
        <v>61</v>
      </c>
      <c r="D68" s="86">
        <v>30</v>
      </c>
      <c r="E68" s="87"/>
      <c r="F68" s="88">
        <f>E68*D68</f>
        <v>0</v>
      </c>
      <c r="G68" s="89">
        <v>0.23</v>
      </c>
      <c r="H68" s="87">
        <f>E68+(E68*G68)</f>
        <v>0</v>
      </c>
      <c r="I68" s="90">
        <f>D68*H68</f>
        <v>0</v>
      </c>
      <c r="J68" s="91"/>
    </row>
    <row r="69" spans="1:10" ht="13.5" thickBot="1">
      <c r="A69" s="92">
        <v>2</v>
      </c>
      <c r="B69" s="93" t="s">
        <v>88</v>
      </c>
      <c r="C69" s="94" t="s">
        <v>61</v>
      </c>
      <c r="D69" s="95">
        <v>4000</v>
      </c>
      <c r="E69" s="96"/>
      <c r="F69" s="88">
        <f>E69*D69</f>
        <v>0</v>
      </c>
      <c r="G69" s="89">
        <v>0.23</v>
      </c>
      <c r="H69" s="97">
        <f>E69+(E69*G69)</f>
        <v>0</v>
      </c>
      <c r="I69" s="90">
        <f>D69*H69</f>
        <v>0</v>
      </c>
      <c r="J69" s="98"/>
    </row>
    <row r="70" spans="1:10" ht="26.25" thickBot="1">
      <c r="A70" s="99" t="s">
        <v>26</v>
      </c>
      <c r="B70" s="93" t="s">
        <v>89</v>
      </c>
      <c r="C70" s="85" t="s">
        <v>50</v>
      </c>
      <c r="D70" s="86">
        <v>2000</v>
      </c>
      <c r="E70" s="96"/>
      <c r="F70" s="88">
        <f>E70*D70</f>
        <v>0</v>
      </c>
      <c r="G70" s="89">
        <v>0.23</v>
      </c>
      <c r="H70" s="97">
        <f>E70+(E70*G70)</f>
        <v>0</v>
      </c>
      <c r="I70" s="90">
        <f>D70*H70</f>
        <v>0</v>
      </c>
      <c r="J70" s="100"/>
    </row>
    <row r="71" spans="1:10" ht="13.5" thickBot="1">
      <c r="A71" s="99" t="s">
        <v>27</v>
      </c>
      <c r="B71" s="101" t="s">
        <v>60</v>
      </c>
      <c r="C71" s="85" t="s">
        <v>75</v>
      </c>
      <c r="D71" s="86">
        <v>20</v>
      </c>
      <c r="E71" s="102"/>
      <c r="F71" s="88">
        <f>E71*D71</f>
        <v>0</v>
      </c>
      <c r="G71" s="89">
        <v>0.23</v>
      </c>
      <c r="H71" s="96">
        <f>E71+(E71*G71)</f>
        <v>0</v>
      </c>
      <c r="I71" s="90">
        <f>D71*H71</f>
        <v>0</v>
      </c>
      <c r="J71" s="100"/>
    </row>
    <row r="72" spans="1:10" ht="13.5" thickBot="1">
      <c r="A72" s="103" t="s">
        <v>28</v>
      </c>
      <c r="B72" s="104" t="s">
        <v>90</v>
      </c>
      <c r="C72" s="94" t="s">
        <v>61</v>
      </c>
      <c r="D72" s="95">
        <v>180</v>
      </c>
      <c r="E72" s="105"/>
      <c r="F72" s="88">
        <f>E72*D72</f>
        <v>0</v>
      </c>
      <c r="G72" s="106">
        <v>0.23</v>
      </c>
      <c r="H72" s="97">
        <f>E72+(E72*G72)</f>
        <v>0</v>
      </c>
      <c r="I72" s="90">
        <f>D72*H72</f>
        <v>0</v>
      </c>
      <c r="J72" s="107"/>
    </row>
    <row r="73" spans="1:10" ht="13.5" thickBot="1">
      <c r="A73" s="103"/>
      <c r="B73" s="108" t="s">
        <v>48</v>
      </c>
      <c r="C73" s="94"/>
      <c r="D73" s="95"/>
      <c r="E73" s="97"/>
      <c r="F73" s="109">
        <f>SUM(F68:F72)</f>
        <v>0</v>
      </c>
      <c r="G73" s="110"/>
      <c r="H73" s="97"/>
      <c r="I73" s="111">
        <f>SUM(I68:I72)</f>
        <v>0</v>
      </c>
      <c r="J73" s="107"/>
    </row>
    <row r="74" spans="1:10" ht="12.75">
      <c r="A74" s="61"/>
      <c r="B74" s="64"/>
      <c r="C74" s="37"/>
      <c r="D74" s="64"/>
      <c r="E74" s="38"/>
      <c r="F74" s="65"/>
      <c r="G74" s="74"/>
      <c r="H74" s="58"/>
      <c r="I74" s="58"/>
      <c r="J74" s="37"/>
    </row>
    <row r="75" spans="5:9" ht="12.75">
      <c r="E75" s="69"/>
      <c r="F75" s="70"/>
      <c r="H75" s="69"/>
      <c r="I75" s="70"/>
    </row>
    <row r="101" ht="12.75"/>
    <row r="102" ht="12.75"/>
    <row r="103" ht="12.75"/>
    <row r="104" ht="12.75"/>
  </sheetData>
  <sheetProtection/>
  <mergeCells count="2">
    <mergeCell ref="A4:J4"/>
    <mergeCell ref="A65:J65"/>
  </mergeCells>
  <printOptions/>
  <pageMargins left="0.32" right="0.3" top="0.32" bottom="0.25" header="0.28" footer="0.24"/>
  <pageSetup horizontalDpi="600" verticalDpi="600" orientation="landscape" paperSize="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Komputronik.pl :: - Toner HP (Q2624A - 2.5 tys.) LJ 1150 czarny</dc:title>
  <dc:subject/>
  <dc:creator>WSSE</dc:creator>
  <cp:keywords/>
  <dc:description/>
  <cp:lastModifiedBy>PSSE Konin - Ewa Juszczak</cp:lastModifiedBy>
  <cp:lastPrinted>2024-02-12T09:17:20Z</cp:lastPrinted>
  <dcterms:created xsi:type="dcterms:W3CDTF">2004-11-15T10:57:17Z</dcterms:created>
  <dcterms:modified xsi:type="dcterms:W3CDTF">2024-02-14T12:01:48Z</dcterms:modified>
  <cp:category/>
  <cp:version/>
  <cp:contentType/>
  <cp:contentStatus/>
</cp:coreProperties>
</file>