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anuta.charkow\Documents\Zmiana użytków\II Zamówienie usługi geodezyjnej- zmiana użytków -usunięcie niezgodności pomiędzu EGiB a PUL 2024-2033 — całość\"/>
    </mc:Choice>
  </mc:AlternateContent>
  <bookViews>
    <workbookView xWindow="0" yWindow="0" windowWidth="29010" windowHeight="12150"/>
  </bookViews>
  <sheets>
    <sheet name="Szacowanie wielkości zamówienia" sheetId="1" r:id="rId1"/>
  </sheets>
  <definedNames>
    <definedName name="_xlnm.Print_Titles" localSheetId="0">'Szacowanie wielkości zamówienia'!$1:$1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12" i="1" l="1"/>
  <c r="I106" i="1"/>
  <c r="I105" i="1"/>
  <c r="I103" i="1"/>
  <c r="I102" i="1"/>
  <c r="I101" i="1"/>
  <c r="I90" i="1"/>
  <c r="I78" i="1"/>
  <c r="I64" i="1"/>
  <c r="I57" i="1"/>
  <c r="I53" i="1"/>
  <c r="I37" i="1"/>
  <c r="I32" i="1"/>
  <c r="I11" i="1"/>
  <c r="I2" i="1"/>
  <c r="J124" i="1" l="1"/>
  <c r="I119" i="1"/>
  <c r="I17" i="1" l="1"/>
  <c r="I25" i="1"/>
  <c r="I30" i="1"/>
  <c r="I44" i="1"/>
  <c r="I48" i="1"/>
  <c r="I59" i="1"/>
  <c r="I69" i="1"/>
  <c r="I85" i="1"/>
  <c r="I87" i="1"/>
  <c r="I91" i="1"/>
  <c r="I109" i="1"/>
  <c r="I111" i="1"/>
  <c r="I113" i="1"/>
  <c r="I124" i="1" s="1"/>
  <c r="I120" i="1"/>
  <c r="I121" i="1"/>
  <c r="I122" i="1"/>
  <c r="I123" i="1"/>
  <c r="J119" i="1" s="1"/>
  <c r="I117" i="1" l="1"/>
  <c r="I114" i="1"/>
  <c r="I118" i="1"/>
  <c r="J117" i="1"/>
</calcChain>
</file>

<file path=xl/sharedStrings.xml><?xml version="1.0" encoding="utf-8"?>
<sst xmlns="http://schemas.openxmlformats.org/spreadsheetml/2006/main" count="535" uniqueCount="182">
  <si>
    <t>Adres administracyjny</t>
  </si>
  <si>
    <t>Nr ew. działki</t>
  </si>
  <si>
    <t>Powierzchnia dz [ha]</t>
  </si>
  <si>
    <t>Adres leśny</t>
  </si>
  <si>
    <t>Rodzaj użytku wg opisu taks.</t>
  </si>
  <si>
    <t>Rodzaj użytku wg EGiB</t>
  </si>
  <si>
    <t>Powierzchnia wydzielenia w użytku</t>
  </si>
  <si>
    <t>Powierzchnia zgłoszenia  zmiany użytku w dz.</t>
  </si>
  <si>
    <t>Podstawa prawna i faktyczna zmiany użytku</t>
  </si>
  <si>
    <t>02-01-032-0009</t>
  </si>
  <si>
    <t>13-32-1-03-187 -i -00</t>
  </si>
  <si>
    <t>Ls</t>
  </si>
  <si>
    <t>13-32-1-03-187 -~b -00</t>
  </si>
  <si>
    <t>13-32-1-03-187 -~c -00</t>
  </si>
  <si>
    <t>13-32-1-03-187 -~d -00</t>
  </si>
  <si>
    <t>13-32-1-03-187 -~f -00</t>
  </si>
  <si>
    <t>13-32-1-03-187 -~g -00</t>
  </si>
  <si>
    <t>13-32-1-03-187 -~h -00</t>
  </si>
  <si>
    <t>13-32-1-03-187 -a -00</t>
  </si>
  <si>
    <t>13-32-1-03-187 -j -00</t>
  </si>
  <si>
    <t>13-32-1-03-188 -d -00</t>
  </si>
  <si>
    <t>13-32-1-03-188 -~a -00</t>
  </si>
  <si>
    <t>13-32-1-03-188 -~b -00</t>
  </si>
  <si>
    <t>13-32-1-03-188 -~c -00</t>
  </si>
  <si>
    <t>13-32-1-03-188 -c -00</t>
  </si>
  <si>
    <t>13-32-1-03-188 -a -00</t>
  </si>
  <si>
    <t>13-32-1-03-201 -~b -00</t>
  </si>
  <si>
    <t>13-32-1-03-201 -~c -01</t>
  </si>
  <si>
    <t>13-32-1-03-201 -~d -00</t>
  </si>
  <si>
    <t>13-32-1-03-201 -c -00</t>
  </si>
  <si>
    <t>13-32-1-03-201 -d -00</t>
  </si>
  <si>
    <t>13-32-1-03-201 -k -00</t>
  </si>
  <si>
    <t>13-32-1-03-201 -l -00</t>
  </si>
  <si>
    <t>13-32-1-03-201 -m -00</t>
  </si>
  <si>
    <t>13-32-1-03-202 -a -00</t>
  </si>
  <si>
    <t>13-32-1-03-202 -b -00</t>
  </si>
  <si>
    <t>13-32-1-03-202 -d -00</t>
  </si>
  <si>
    <t>13-32-1-03-202 -f -00</t>
  </si>
  <si>
    <t>13-32-1-03-202 -g -00</t>
  </si>
  <si>
    <t>13-32-1-03-217 -c -00</t>
  </si>
  <si>
    <t>13-32-1-03-217 -d -00</t>
  </si>
  <si>
    <t>13-32-1-03-218 -~a -01</t>
  </si>
  <si>
    <t>13-32-1-03-218 -~b -00</t>
  </si>
  <si>
    <t>13-32-1-03-218 -~c -01</t>
  </si>
  <si>
    <t>13-32-1-03-218 -a -00</t>
  </si>
  <si>
    <t>13-32-1-03-218 -b -00</t>
  </si>
  <si>
    <t>13-32-1-03-219 -~a -00</t>
  </si>
  <si>
    <t>13-32-1-03-219 -~b -01</t>
  </si>
  <si>
    <t>13-32-1-03-219 -a -00</t>
  </si>
  <si>
    <t>13-32-1-03-219 -c -00</t>
  </si>
  <si>
    <t>13-32-1-03-219 -d -00</t>
  </si>
  <si>
    <t>13-32-1-03-219 -f -00</t>
  </si>
  <si>
    <t>13-32-1-03-219 -g -00</t>
  </si>
  <si>
    <t>13-32-1-03-242 -~a -00</t>
  </si>
  <si>
    <t>13-32-1-03-242 -~b -00</t>
  </si>
  <si>
    <t>13-32-1-03-242 -~c -01</t>
  </si>
  <si>
    <t>13-32-1-03-242 -b -00</t>
  </si>
  <si>
    <t>13-32-1-04-189 -~f -00</t>
  </si>
  <si>
    <t>13-32-1-04-189 -h -00</t>
  </si>
  <si>
    <t>13-32-1-04-189 -m -00</t>
  </si>
  <si>
    <t>13-32-1-04-189 -n -00</t>
  </si>
  <si>
    <t>13-32-1-04-189 -o -00</t>
  </si>
  <si>
    <t>13-32-1-04-203 -~c -00</t>
  </si>
  <si>
    <t>13-32-1-04-203 -~d -00</t>
  </si>
  <si>
    <t>13-32-1-04-203 -~f -00</t>
  </si>
  <si>
    <t>13-32-1-04-203 -a -00</t>
  </si>
  <si>
    <t>13-32-1-04-204 -~d -00</t>
  </si>
  <si>
    <t>13-32-1-04-204 -f -00</t>
  </si>
  <si>
    <t>13-32-1-04-220 -a -00</t>
  </si>
  <si>
    <t>13-32-1-04-220 -b -00</t>
  </si>
  <si>
    <t>13-32-1-04-220 -c -00</t>
  </si>
  <si>
    <t>13-32-1-04-220 -d -00</t>
  </si>
  <si>
    <t>13-32-1-04-220 -f -00</t>
  </si>
  <si>
    <t>13-32-1-04-221 -~a -00</t>
  </si>
  <si>
    <t>13-32-1-04-221 -~d -00</t>
  </si>
  <si>
    <t>13-32-1-04-221 -~f -00</t>
  </si>
  <si>
    <t>13-32-1-04-221 -a -00</t>
  </si>
  <si>
    <t>13-32-1-04-221 -c -00</t>
  </si>
  <si>
    <t>13-32-1-04-243 -~a -00</t>
  </si>
  <si>
    <t>13-32-1-04-243 -~b -00</t>
  </si>
  <si>
    <t>13-32-1-04-243 -~c -00</t>
  </si>
  <si>
    <t>13-32-1-04-243 -~d -00</t>
  </si>
  <si>
    <t>13-32-1-04-243 -~f -00</t>
  </si>
  <si>
    <t>13-32-1-04-243 -~g -00</t>
  </si>
  <si>
    <t>13-32-1-04-243 -a -00</t>
  </si>
  <si>
    <t>13-32-1-04-243 -f -00</t>
  </si>
  <si>
    <t>13-32-1-04-243 -g -00</t>
  </si>
  <si>
    <t>13-32-1-04-244 -~b -00</t>
  </si>
  <si>
    <t>13-32-1-04-244 -~c -00</t>
  </si>
  <si>
    <t>13-32-1-04-244 -~f -00</t>
  </si>
  <si>
    <t>13-32-1-04-244 -c -00</t>
  </si>
  <si>
    <t>13-32-1-04-244 -d -00</t>
  </si>
  <si>
    <t>13-32-1-04-244 -f -00</t>
  </si>
  <si>
    <t>13-32-1-04-244 -g -00</t>
  </si>
  <si>
    <t>13-32-1-05-266 -c -00</t>
  </si>
  <si>
    <t>13-32-1-05-266 -f -00</t>
  </si>
  <si>
    <t>13-32-1-05-267 -~c -00</t>
  </si>
  <si>
    <t>13-32-1-05-267 -~d -00</t>
  </si>
  <si>
    <t>13-32-1-05-267 -a -00</t>
  </si>
  <si>
    <t>13-32-1-03-201 -g -00</t>
  </si>
  <si>
    <t>E-Ws</t>
  </si>
  <si>
    <t>02-01-022-0008</t>
  </si>
  <si>
    <t>13-32-1-06-399 -n -00</t>
  </si>
  <si>
    <t>Bi</t>
  </si>
  <si>
    <t>13-32-1-06-367 -i -00</t>
  </si>
  <si>
    <t>Br-Ps</t>
  </si>
  <si>
    <t>Art. 3 uol pkt 2) - osada leśna L-ctwa Kozłów</t>
  </si>
  <si>
    <t>254/2</t>
  </si>
  <si>
    <t>13-32-1-04-100 -j -00</t>
  </si>
  <si>
    <t>Wp</t>
  </si>
  <si>
    <t>Art. 3 uol pkt 2) - rów na lesie -melioracje wodne 0,11 przekwalifikować na las</t>
  </si>
  <si>
    <t>13-32-1-06-389 -~j -00</t>
  </si>
  <si>
    <t>N</t>
  </si>
  <si>
    <t>13-32-1-06-389 -r -00</t>
  </si>
  <si>
    <t>13-32-1-05-285 -f -00</t>
  </si>
  <si>
    <t>13-32-1-01-195 -~d -00</t>
  </si>
  <si>
    <t>13-32-1-01-195 -~g -00</t>
  </si>
  <si>
    <t>13-32-1-01-195 -c -00</t>
  </si>
  <si>
    <t>13-32-1-01-195 -d -00</t>
  </si>
  <si>
    <t>13-32-1-01-181 -~g -00</t>
  </si>
  <si>
    <t>13-32-1-01-181 -f -00</t>
  </si>
  <si>
    <t>13-32-1-01-182 -~a -00</t>
  </si>
  <si>
    <t>13-32-1-01-182 -d -00</t>
  </si>
  <si>
    <t>13-32-1-01-182 -f -00</t>
  </si>
  <si>
    <t>13-32-1-01-182 -h -00</t>
  </si>
  <si>
    <t>02-16-055-0004</t>
  </si>
  <si>
    <t>601/230</t>
  </si>
  <si>
    <t>13-32-1-07-11 -f -00</t>
  </si>
  <si>
    <t>R</t>
  </si>
  <si>
    <t>Art. 3 uol pkt 2) - osada leśna L-ctwa Nowy Dwór- korekta użytku po płocie</t>
  </si>
  <si>
    <t>13-32-1-07-11 -d -00</t>
  </si>
  <si>
    <t>02-16-055-0006</t>
  </si>
  <si>
    <t>729/215</t>
  </si>
  <si>
    <t>13-32-1-07-97 -c -00</t>
  </si>
  <si>
    <t>Ł</t>
  </si>
  <si>
    <t>13-32-1-07-97 -d -00</t>
  </si>
  <si>
    <t>02-16-055-0009</t>
  </si>
  <si>
    <t>301/9</t>
  </si>
  <si>
    <t>13-32-1-03-104 -l -00</t>
  </si>
  <si>
    <t>02-16-062-0009</t>
  </si>
  <si>
    <t>179/219</t>
  </si>
  <si>
    <t>13-32-1-07-12 -l -00</t>
  </si>
  <si>
    <t>08-10-075-0012</t>
  </si>
  <si>
    <t>545/211</t>
  </si>
  <si>
    <t>13-32-1-06-317 -o -00</t>
  </si>
  <si>
    <t>Razem :</t>
  </si>
  <si>
    <t xml:space="preserve">przystanek </t>
  </si>
  <si>
    <t>naniesienie budowlane  do rozbiórki</t>
  </si>
  <si>
    <t>02-01-022-0009</t>
  </si>
  <si>
    <t>Żagań</t>
  </si>
  <si>
    <t>Polkowice</t>
  </si>
  <si>
    <t>Przemków</t>
  </si>
  <si>
    <t>Radwanice</t>
  </si>
  <si>
    <t>Krępa</t>
  </si>
  <si>
    <t>Łężce</t>
  </si>
  <si>
    <t>Szklarki</t>
  </si>
  <si>
    <t>N.Dwór</t>
  </si>
  <si>
    <t>Szprotawa</t>
  </si>
  <si>
    <t>Leszno G.</t>
  </si>
  <si>
    <t>Kozłów</t>
  </si>
  <si>
    <t>Bolesławiec</t>
  </si>
  <si>
    <t>Gromadka</t>
  </si>
  <si>
    <t>Adres adm.</t>
  </si>
  <si>
    <t>Obręb</t>
  </si>
  <si>
    <t>Gmina</t>
  </si>
  <si>
    <t>Starostwo</t>
  </si>
  <si>
    <t>Pow. [ha]</t>
  </si>
  <si>
    <t xml:space="preserve">droga leśna  </t>
  </si>
  <si>
    <t>drzewostan</t>
  </si>
  <si>
    <t>droga leśna</t>
  </si>
  <si>
    <t>droga leśna ppoż nr 19</t>
  </si>
  <si>
    <t>droga leśna ppoż nr 46A</t>
  </si>
  <si>
    <t>droga leśna  46</t>
  </si>
  <si>
    <t>droga leśna ppoż nr 46</t>
  </si>
  <si>
    <t>droga leśna ppoż nr 25</t>
  </si>
  <si>
    <t>linia oddziałowa</t>
  </si>
  <si>
    <t>szczególnie chroninone</t>
  </si>
  <si>
    <t xml:space="preserve">szczególnie chroninone </t>
  </si>
  <si>
    <t>02-01-055-0008</t>
  </si>
  <si>
    <t>Lp.</t>
  </si>
  <si>
    <t>Piotrowice</t>
  </si>
  <si>
    <t>Suma pow. wg starostw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</si>
</sst>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"/>
  </numFmts>
  <fonts count="12" x14ac:knownFonts="1">
    <font>
      <sz val="11"/>
      <color theme="1"/>
      <name val="Calibri"/>
      <family val="2"/>
      <scheme val="minor"/>
    </font>
    <font>
      <sz val="8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scheme val="minor"/>
    </font>
    <font>
      <sz val="9"/>
      <name val="Calibri"/>
      <family val="2"/>
      <scheme val="minor"/>
    </font>
    <font>
      <sz val="8"/>
      <name val="Calibri"/>
      <family val="2"/>
      <scheme val="minor"/>
    </font>
    <font>
      <i/>
      <sz val="11"/>
      <color rgb="FF7F7F7F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sz val="9"/>
      <color theme="1"/>
      <name val="Calibri"/>
      <family val="2"/>
      <scheme val="minor"/>
    </font>
    <font>
      <b/>
      <sz val="7"/>
      <name val="Arial"/>
      <family val="2"/>
      <charset val="238"/>
    </font>
    <font>
      <b/>
      <sz val="8"/>
      <name val="Arial"/>
      <family val="2"/>
      <charset val="238"/>
    </font>
    <font>
      <sz val="8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gradientFill degree="45">
        <stop position="0">
          <color theme="0"/>
        </stop>
        <stop position="1">
          <color theme="4"/>
        </stop>
      </gradient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gradientFill degree="270">
        <stop position="0">
          <color theme="0"/>
        </stop>
        <stop position="1">
          <color theme="4"/>
        </stop>
      </gradientFill>
    </fill>
    <fill>
      <patternFill patternType="solid">
        <fgColor theme="5" tint="0.79998168889431442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37">
    <xf numFmtId="0" fontId="0" fillId="0" borderId="0" xfId="0"/>
    <xf numFmtId="0" fontId="0" fillId="0" borderId="0" xfId="0" applyAlignment="1">
      <alignment horizontal="right" vertical="center"/>
    </xf>
    <xf numFmtId="164" fontId="0" fillId="0" borderId="0" xfId="0" applyNumberFormat="1"/>
    <xf numFmtId="0" fontId="1" fillId="0" borderId="4" xfId="0" applyFont="1" applyFill="1" applyBorder="1" applyAlignment="1">
      <alignment vertical="center" wrapText="1"/>
    </xf>
    <xf numFmtId="0" fontId="1" fillId="0" borderId="4" xfId="0" applyFont="1" applyFill="1" applyBorder="1" applyAlignment="1">
      <alignment wrapText="1"/>
    </xf>
    <xf numFmtId="0" fontId="3" fillId="0" borderId="0" xfId="0" applyFont="1" applyFill="1" applyAlignment="1">
      <alignment horizontal="right" vertical="center"/>
    </xf>
    <xf numFmtId="0" fontId="3" fillId="0" borderId="0" xfId="0" applyFont="1" applyFill="1"/>
    <xf numFmtId="0" fontId="1" fillId="0" borderId="3" xfId="0" applyFont="1" applyFill="1" applyBorder="1" applyAlignment="1">
      <alignment horizontal="right" vertical="center"/>
    </xf>
    <xf numFmtId="0" fontId="1" fillId="0" borderId="3" xfId="0" applyFont="1" applyFill="1" applyBorder="1" applyAlignment="1">
      <alignment vertical="center"/>
    </xf>
    <xf numFmtId="164" fontId="1" fillId="0" borderId="3" xfId="0" applyNumberFormat="1" applyFont="1" applyFill="1" applyBorder="1" applyAlignment="1">
      <alignment horizontal="right" vertical="center"/>
    </xf>
    <xf numFmtId="0" fontId="1" fillId="0" borderId="6" xfId="0" applyFont="1" applyFill="1" applyBorder="1" applyAlignment="1">
      <alignment vertical="center"/>
    </xf>
    <xf numFmtId="0" fontId="1" fillId="0" borderId="9" xfId="0" applyFont="1" applyFill="1" applyBorder="1" applyAlignment="1">
      <alignment wrapText="1"/>
    </xf>
    <xf numFmtId="164" fontId="1" fillId="0" borderId="6" xfId="0" applyNumberFormat="1" applyFont="1" applyFill="1" applyBorder="1" applyAlignment="1">
      <alignment horizontal="right" vertical="center"/>
    </xf>
    <xf numFmtId="0" fontId="1" fillId="0" borderId="9" xfId="0" applyFont="1" applyFill="1" applyBorder="1" applyAlignment="1">
      <alignment vertical="center" wrapText="1"/>
    </xf>
    <xf numFmtId="0" fontId="1" fillId="0" borderId="6" xfId="0" applyFont="1" applyFill="1" applyBorder="1" applyAlignment="1">
      <alignment horizontal="left" vertical="center"/>
    </xf>
    <xf numFmtId="0" fontId="1" fillId="0" borderId="12" xfId="0" applyFont="1" applyFill="1" applyBorder="1" applyAlignment="1">
      <alignment horizontal="right" vertical="center"/>
    </xf>
    <xf numFmtId="0" fontId="1" fillId="0" borderId="12" xfId="0" applyFont="1" applyFill="1" applyBorder="1" applyAlignment="1">
      <alignment vertical="center"/>
    </xf>
    <xf numFmtId="164" fontId="1" fillId="0" borderId="12" xfId="0" applyNumberFormat="1" applyFont="1" applyFill="1" applyBorder="1" applyAlignment="1">
      <alignment horizontal="right" vertical="center"/>
    </xf>
    <xf numFmtId="0" fontId="1" fillId="0" borderId="15" xfId="0" applyFont="1" applyFill="1" applyBorder="1" applyAlignment="1">
      <alignment vertical="center" wrapText="1"/>
    </xf>
    <xf numFmtId="0" fontId="1" fillId="0" borderId="16" xfId="0" applyFont="1" applyFill="1" applyBorder="1" applyAlignment="1">
      <alignment horizontal="right" vertical="center"/>
    </xf>
    <xf numFmtId="0" fontId="1" fillId="0" borderId="16" xfId="0" applyFont="1" applyFill="1" applyBorder="1" applyAlignment="1">
      <alignment vertical="center"/>
    </xf>
    <xf numFmtId="164" fontId="1" fillId="0" borderId="16" xfId="0" applyNumberFormat="1" applyFont="1" applyFill="1" applyBorder="1" applyAlignment="1">
      <alignment horizontal="right" vertical="center"/>
    </xf>
    <xf numFmtId="0" fontId="1" fillId="0" borderId="17" xfId="0" applyFont="1" applyFill="1" applyBorder="1" applyAlignment="1">
      <alignment wrapText="1"/>
    </xf>
    <xf numFmtId="0" fontId="1" fillId="0" borderId="15" xfId="0" applyFont="1" applyFill="1" applyBorder="1" applyAlignment="1">
      <alignment wrapText="1"/>
    </xf>
    <xf numFmtId="0" fontId="1" fillId="0" borderId="17" xfId="0" applyFont="1" applyFill="1" applyBorder="1" applyAlignment="1">
      <alignment vertical="center" wrapText="1"/>
    </xf>
    <xf numFmtId="0" fontId="1" fillId="0" borderId="18" xfId="0" applyFont="1" applyFill="1" applyBorder="1" applyAlignment="1">
      <alignment horizontal="right" vertical="center"/>
    </xf>
    <xf numFmtId="0" fontId="1" fillId="0" borderId="18" xfId="0" applyFont="1" applyFill="1" applyBorder="1" applyAlignment="1">
      <alignment vertical="center"/>
    </xf>
    <xf numFmtId="164" fontId="1" fillId="0" borderId="18" xfId="0" applyNumberFormat="1" applyFont="1" applyFill="1" applyBorder="1" applyAlignment="1">
      <alignment horizontal="right" vertical="center"/>
    </xf>
    <xf numFmtId="0" fontId="1" fillId="0" borderId="19" xfId="0" applyFont="1" applyFill="1" applyBorder="1" applyAlignment="1">
      <alignment vertical="center" wrapText="1"/>
    </xf>
    <xf numFmtId="0" fontId="1" fillId="0" borderId="20" xfId="0" applyFont="1" applyFill="1" applyBorder="1" applyAlignment="1">
      <alignment horizontal="right" vertical="center"/>
    </xf>
    <xf numFmtId="0" fontId="1" fillId="0" borderId="20" xfId="0" applyFont="1" applyFill="1" applyBorder="1" applyAlignment="1">
      <alignment vertical="center"/>
    </xf>
    <xf numFmtId="0" fontId="7" fillId="0" borderId="3" xfId="0" applyFont="1" applyBorder="1" applyAlignment="1">
      <alignment horizontal="right" vertical="center"/>
    </xf>
    <xf numFmtId="0" fontId="1" fillId="0" borderId="0" xfId="0" applyFont="1" applyFill="1" applyBorder="1" applyAlignment="1">
      <alignment vertical="center"/>
    </xf>
    <xf numFmtId="164" fontId="2" fillId="0" borderId="0" xfId="0" applyNumberFormat="1" applyFont="1" applyFill="1" applyBorder="1"/>
    <xf numFmtId="0" fontId="1" fillId="0" borderId="14" xfId="0" applyFont="1" applyFill="1" applyBorder="1" applyAlignment="1">
      <alignment vertical="center"/>
    </xf>
    <xf numFmtId="164" fontId="1" fillId="0" borderId="14" xfId="0" applyNumberFormat="1" applyFont="1" applyFill="1" applyBorder="1" applyAlignment="1">
      <alignment horizontal="right" vertical="center"/>
    </xf>
    <xf numFmtId="0" fontId="1" fillId="0" borderId="23" xfId="0" applyFont="1" applyFill="1" applyBorder="1" applyAlignment="1">
      <alignment vertical="center" wrapText="1"/>
    </xf>
    <xf numFmtId="0" fontId="9" fillId="2" borderId="11" xfId="0" applyFont="1" applyFill="1" applyBorder="1" applyAlignment="1">
      <alignment horizontal="right" vertical="center" wrapText="1"/>
    </xf>
    <xf numFmtId="0" fontId="9" fillId="2" borderId="11" xfId="0" applyFont="1" applyFill="1" applyBorder="1" applyAlignment="1">
      <alignment horizontal="center" vertical="center" wrapText="1"/>
    </xf>
    <xf numFmtId="164" fontId="9" fillId="2" borderId="1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right" vertical="center"/>
    </xf>
    <xf numFmtId="0" fontId="1" fillId="0" borderId="14" xfId="0" applyFont="1" applyFill="1" applyBorder="1" applyAlignment="1">
      <alignment horizontal="right" vertical="center"/>
    </xf>
    <xf numFmtId="0" fontId="8" fillId="4" borderId="3" xfId="0" applyFont="1" applyFill="1" applyBorder="1" applyAlignment="1">
      <alignment horizontal="left" vertical="center"/>
    </xf>
    <xf numFmtId="0" fontId="0" fillId="0" borderId="0" xfId="0" applyAlignment="1"/>
    <xf numFmtId="0" fontId="1" fillId="0" borderId="22" xfId="0" applyFont="1" applyFill="1" applyBorder="1" applyAlignment="1">
      <alignment vertical="center" wrapText="1"/>
    </xf>
    <xf numFmtId="0" fontId="1" fillId="0" borderId="27" xfId="0" applyFont="1" applyFill="1" applyBorder="1" applyAlignment="1">
      <alignment vertical="center" wrapText="1"/>
    </xf>
    <xf numFmtId="0" fontId="1" fillId="0" borderId="29" xfId="0" applyFont="1" applyFill="1" applyBorder="1" applyAlignment="1">
      <alignment vertical="center" wrapText="1"/>
    </xf>
    <xf numFmtId="0" fontId="1" fillId="0" borderId="30" xfId="0" applyFont="1" applyFill="1" applyBorder="1" applyAlignment="1">
      <alignment vertical="center" wrapText="1"/>
    </xf>
    <xf numFmtId="0" fontId="1" fillId="0" borderId="31" xfId="0" applyFont="1" applyFill="1" applyBorder="1" applyAlignment="1">
      <alignment vertical="center" wrapText="1"/>
    </xf>
    <xf numFmtId="0" fontId="1" fillId="0" borderId="33" xfId="0" applyFont="1" applyFill="1" applyBorder="1" applyAlignment="1">
      <alignment vertical="center" wrapText="1"/>
    </xf>
    <xf numFmtId="0" fontId="1" fillId="0" borderId="34" xfId="0" applyFont="1" applyFill="1" applyBorder="1" applyAlignment="1">
      <alignment vertical="center" wrapText="1"/>
    </xf>
    <xf numFmtId="0" fontId="3" fillId="0" borderId="0" xfId="0" applyFont="1" applyFill="1" applyAlignment="1">
      <alignment wrapText="1"/>
    </xf>
    <xf numFmtId="0" fontId="0" fillId="0" borderId="0" xfId="0" applyAlignment="1">
      <alignment wrapText="1"/>
    </xf>
    <xf numFmtId="0" fontId="8" fillId="6" borderId="3" xfId="0" applyFont="1" applyFill="1" applyBorder="1" applyAlignment="1">
      <alignment horizontal="left" vertical="center"/>
    </xf>
    <xf numFmtId="164" fontId="0" fillId="3" borderId="3" xfId="0" applyNumberFormat="1" applyFill="1" applyBorder="1" applyAlignment="1">
      <alignment horizontal="right" vertical="center"/>
    </xf>
    <xf numFmtId="0" fontId="2" fillId="5" borderId="8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/>
    </xf>
    <xf numFmtId="164" fontId="2" fillId="5" borderId="3" xfId="0" applyNumberFormat="1" applyFont="1" applyFill="1" applyBorder="1" applyAlignment="1">
      <alignment horizontal="center" wrapText="1"/>
    </xf>
    <xf numFmtId="0" fontId="1" fillId="6" borderId="8" xfId="0" applyFont="1" applyFill="1" applyBorder="1" applyAlignment="1">
      <alignment horizontal="left" vertical="center" wrapText="1"/>
    </xf>
    <xf numFmtId="0" fontId="8" fillId="4" borderId="8" xfId="0" applyFont="1" applyFill="1" applyBorder="1" applyAlignment="1">
      <alignment horizontal="left" vertical="center" wrapText="1"/>
    </xf>
    <xf numFmtId="0" fontId="8" fillId="6" borderId="8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8" fillId="3" borderId="3" xfId="0" applyFont="1" applyFill="1" applyBorder="1" applyAlignment="1">
      <alignment horizontal="left" vertical="center"/>
    </xf>
    <xf numFmtId="0" fontId="9" fillId="2" borderId="35" xfId="0" applyFont="1" applyFill="1" applyBorder="1" applyAlignment="1">
      <alignment horizontal="center" vertical="center" wrapText="1"/>
    </xf>
    <xf numFmtId="0" fontId="1" fillId="0" borderId="36" xfId="0" applyFont="1" applyFill="1" applyBorder="1" applyAlignment="1">
      <alignment vertical="center"/>
    </xf>
    <xf numFmtId="164" fontId="2" fillId="0" borderId="37" xfId="0" applyNumberFormat="1" applyFont="1" applyFill="1" applyBorder="1"/>
    <xf numFmtId="0" fontId="4" fillId="0" borderId="9" xfId="0" applyFont="1" applyFill="1" applyBorder="1" applyAlignment="1">
      <alignment wrapText="1"/>
    </xf>
    <xf numFmtId="0" fontId="5" fillId="0" borderId="19" xfId="0" applyFont="1" applyFill="1" applyBorder="1"/>
    <xf numFmtId="164" fontId="1" fillId="0" borderId="20" xfId="0" applyNumberFormat="1" applyFont="1" applyFill="1" applyBorder="1" applyAlignment="1">
      <alignment horizontal="right" vertical="center"/>
    </xf>
    <xf numFmtId="0" fontId="1" fillId="0" borderId="39" xfId="0" applyFont="1" applyFill="1" applyBorder="1" applyAlignment="1">
      <alignment vertical="center" wrapText="1"/>
    </xf>
    <xf numFmtId="0" fontId="10" fillId="2" borderId="10" xfId="0" applyFont="1" applyFill="1" applyBorder="1" applyAlignment="1">
      <alignment vertical="center" wrapText="1"/>
    </xf>
    <xf numFmtId="0" fontId="7" fillId="0" borderId="7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40" xfId="0" applyFont="1" applyBorder="1" applyAlignment="1">
      <alignment vertical="center"/>
    </xf>
    <xf numFmtId="0" fontId="7" fillId="0" borderId="42" xfId="0" applyFont="1" applyBorder="1" applyAlignment="1">
      <alignment vertical="center"/>
    </xf>
    <xf numFmtId="0" fontId="7" fillId="0" borderId="44" xfId="0" applyFont="1" applyBorder="1" applyAlignment="1">
      <alignment vertical="center"/>
    </xf>
    <xf numFmtId="14" fontId="11" fillId="0" borderId="0" xfId="0" applyNumberFormat="1" applyFont="1" applyAlignment="1"/>
    <xf numFmtId="164" fontId="9" fillId="2" borderId="11" xfId="0" applyNumberFormat="1" applyFont="1" applyFill="1" applyBorder="1" applyAlignment="1">
      <alignment horizontal="right" vertical="center" wrapText="1"/>
    </xf>
    <xf numFmtId="164" fontId="2" fillId="0" borderId="38" xfId="0" applyNumberFormat="1" applyFont="1" applyFill="1" applyBorder="1" applyAlignment="1">
      <alignment horizontal="right"/>
    </xf>
    <xf numFmtId="164" fontId="2" fillId="0" borderId="0" xfId="0" applyNumberFormat="1" applyFont="1" applyFill="1" applyBorder="1" applyAlignment="1">
      <alignment horizontal="right"/>
    </xf>
    <xf numFmtId="164" fontId="2" fillId="5" borderId="3" xfId="0" applyNumberFormat="1" applyFont="1" applyFill="1" applyBorder="1" applyAlignment="1">
      <alignment horizontal="right" vertical="center"/>
    </xf>
    <xf numFmtId="164" fontId="8" fillId="4" borderId="3" xfId="0" applyNumberFormat="1" applyFont="1" applyFill="1" applyBorder="1" applyAlignment="1">
      <alignment horizontal="right" vertical="center"/>
    </xf>
    <xf numFmtId="164" fontId="8" fillId="6" borderId="3" xfId="0" applyNumberFormat="1" applyFont="1" applyFill="1" applyBorder="1" applyAlignment="1">
      <alignment horizontal="right" vertical="center"/>
    </xf>
    <xf numFmtId="164" fontId="8" fillId="3" borderId="3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/>
    </xf>
    <xf numFmtId="0" fontId="7" fillId="0" borderId="45" xfId="0" applyFont="1" applyBorder="1" applyAlignment="1">
      <alignment vertical="center"/>
    </xf>
    <xf numFmtId="0" fontId="7" fillId="0" borderId="43" xfId="0" applyFont="1" applyBorder="1" applyAlignment="1">
      <alignment vertical="center"/>
    </xf>
    <xf numFmtId="0" fontId="7" fillId="0" borderId="41" xfId="0" applyFont="1" applyBorder="1" applyAlignment="1">
      <alignment vertical="center"/>
    </xf>
    <xf numFmtId="0" fontId="8" fillId="6" borderId="8" xfId="0" applyFont="1" applyFill="1" applyBorder="1" applyAlignment="1">
      <alignment horizontal="left" vertical="center"/>
    </xf>
    <xf numFmtId="0" fontId="8" fillId="6" borderId="22" xfId="0" applyFont="1" applyFill="1" applyBorder="1" applyAlignment="1">
      <alignment horizontal="left" vertical="center"/>
    </xf>
    <xf numFmtId="0" fontId="8" fillId="4" borderId="8" xfId="0" applyFont="1" applyFill="1" applyBorder="1" applyAlignment="1">
      <alignment horizontal="left" vertical="center"/>
    </xf>
    <xf numFmtId="0" fontId="8" fillId="4" borderId="22" xfId="0" applyFont="1" applyFill="1" applyBorder="1" applyAlignment="1">
      <alignment horizontal="left" vertical="center"/>
    </xf>
    <xf numFmtId="0" fontId="8" fillId="3" borderId="3" xfId="0" applyFont="1" applyFill="1" applyBorder="1" applyAlignment="1">
      <alignment horizontal="left" vertical="center"/>
    </xf>
    <xf numFmtId="0" fontId="8" fillId="4" borderId="21" xfId="0" applyFont="1" applyFill="1" applyBorder="1" applyAlignment="1">
      <alignment horizontal="left" vertical="center"/>
    </xf>
    <xf numFmtId="0" fontId="8" fillId="6" borderId="21" xfId="0" applyFont="1" applyFill="1" applyBorder="1" applyAlignment="1">
      <alignment horizontal="left" vertical="center"/>
    </xf>
    <xf numFmtId="0" fontId="8" fillId="3" borderId="8" xfId="0" applyFont="1" applyFill="1" applyBorder="1" applyAlignment="1">
      <alignment horizontal="left" vertical="center"/>
    </xf>
    <xf numFmtId="0" fontId="8" fillId="3" borderId="21" xfId="0" applyFont="1" applyFill="1" applyBorder="1" applyAlignment="1">
      <alignment horizontal="left" vertical="center"/>
    </xf>
    <xf numFmtId="0" fontId="8" fillId="3" borderId="22" xfId="0" applyFont="1" applyFill="1" applyBorder="1" applyAlignment="1">
      <alignment horizontal="left" vertical="center"/>
    </xf>
    <xf numFmtId="0" fontId="7" fillId="0" borderId="7" xfId="0" applyFont="1" applyBorder="1" applyAlignment="1">
      <alignment vertical="center"/>
    </xf>
    <xf numFmtId="0" fontId="7" fillId="0" borderId="40" xfId="0" applyFont="1" applyBorder="1" applyAlignment="1">
      <alignment vertical="center"/>
    </xf>
    <xf numFmtId="164" fontId="1" fillId="0" borderId="2" xfId="0" applyNumberFormat="1" applyFont="1" applyFill="1" applyBorder="1" applyAlignment="1">
      <alignment horizontal="right" vertical="center"/>
    </xf>
    <xf numFmtId="164" fontId="1" fillId="0" borderId="5" xfId="0" applyNumberFormat="1" applyFont="1" applyFill="1" applyBorder="1" applyAlignment="1">
      <alignment horizontal="right" vertical="center"/>
    </xf>
    <xf numFmtId="164" fontId="1" fillId="0" borderId="6" xfId="0" applyNumberFormat="1" applyFont="1" applyFill="1" applyBorder="1" applyAlignment="1">
      <alignment horizontal="right" vertical="center"/>
    </xf>
    <xf numFmtId="0" fontId="1" fillId="0" borderId="2" xfId="0" applyFont="1" applyFill="1" applyBorder="1" applyAlignment="1">
      <alignment horizontal="right" vertical="center"/>
    </xf>
    <xf numFmtId="0" fontId="1" fillId="0" borderId="5" xfId="0" applyFont="1" applyFill="1" applyBorder="1" applyAlignment="1">
      <alignment horizontal="right" vertical="center"/>
    </xf>
    <xf numFmtId="0" fontId="1" fillId="0" borderId="6" xfId="0" applyFont="1" applyFill="1" applyBorder="1" applyAlignment="1">
      <alignment horizontal="right" vertical="center"/>
    </xf>
    <xf numFmtId="164" fontId="1" fillId="0" borderId="14" xfId="0" applyNumberFormat="1" applyFont="1" applyFill="1" applyBorder="1" applyAlignment="1">
      <alignment horizontal="right" vertical="center"/>
    </xf>
    <xf numFmtId="0" fontId="1" fillId="0" borderId="26" xfId="0" applyFont="1" applyFill="1" applyBorder="1" applyAlignment="1">
      <alignment horizontal="left" vertical="center" wrapText="1"/>
    </xf>
    <xf numFmtId="0" fontId="1" fillId="0" borderId="27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right" vertical="center"/>
    </xf>
    <xf numFmtId="0" fontId="1" fillId="0" borderId="28" xfId="0" applyFont="1" applyFill="1" applyBorder="1" applyAlignment="1">
      <alignment horizontal="center" vertical="center" wrapText="1"/>
    </xf>
    <xf numFmtId="0" fontId="1" fillId="0" borderId="26" xfId="0" applyFont="1" applyFill="1" applyBorder="1" applyAlignment="1">
      <alignment horizontal="center" vertical="center" wrapText="1"/>
    </xf>
    <xf numFmtId="0" fontId="1" fillId="0" borderId="27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25" xfId="0" applyFont="1" applyFill="1" applyBorder="1" applyAlignment="1">
      <alignment horizontal="center" vertical="center" wrapText="1"/>
    </xf>
    <xf numFmtId="0" fontId="1" fillId="0" borderId="24" xfId="0" applyFont="1" applyFill="1" applyBorder="1" applyAlignment="1">
      <alignment horizontal="center" vertical="center"/>
    </xf>
    <xf numFmtId="164" fontId="1" fillId="0" borderId="24" xfId="0" applyNumberFormat="1" applyFont="1" applyFill="1" applyBorder="1" applyAlignment="1">
      <alignment horizontal="right" vertical="center"/>
    </xf>
    <xf numFmtId="164" fontId="6" fillId="0" borderId="0" xfId="1" applyNumberFormat="1" applyAlignment="1">
      <alignment horizontal="left" vertical="center" wrapText="1"/>
    </xf>
    <xf numFmtId="0" fontId="6" fillId="0" borderId="0" xfId="1" applyAlignment="1">
      <alignment horizontal="left" vertical="center" wrapText="1"/>
    </xf>
    <xf numFmtId="164" fontId="1" fillId="0" borderId="13" xfId="0" applyNumberFormat="1" applyFont="1" applyFill="1" applyBorder="1" applyAlignment="1">
      <alignment horizontal="right" vertical="center"/>
    </xf>
    <xf numFmtId="0" fontId="1" fillId="0" borderId="13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0" fontId="1" fillId="0" borderId="32" xfId="0" applyFont="1" applyFill="1" applyBorder="1" applyAlignment="1">
      <alignment horizontal="left" vertical="center" wrapText="1"/>
    </xf>
    <xf numFmtId="0" fontId="1" fillId="0" borderId="29" xfId="0" applyFont="1" applyFill="1" applyBorder="1" applyAlignment="1">
      <alignment horizontal="left" vertical="center" wrapText="1"/>
    </xf>
    <xf numFmtId="0" fontId="2" fillId="5" borderId="3" xfId="0" applyFont="1" applyFill="1" applyBorder="1" applyAlignment="1">
      <alignment horizontal="center" vertical="center"/>
    </xf>
    <xf numFmtId="0" fontId="2" fillId="5" borderId="8" xfId="0" applyFont="1" applyFill="1" applyBorder="1" applyAlignment="1">
      <alignment horizontal="center" vertical="center"/>
    </xf>
    <xf numFmtId="164" fontId="0" fillId="6" borderId="3" xfId="0" applyNumberFormat="1" applyFill="1" applyBorder="1" applyAlignment="1">
      <alignment horizontal="right" vertical="center"/>
    </xf>
    <xf numFmtId="0" fontId="0" fillId="6" borderId="3" xfId="0" applyFill="1" applyBorder="1" applyAlignment="1">
      <alignment horizontal="right" vertical="center"/>
    </xf>
    <xf numFmtId="164" fontId="0" fillId="4" borderId="3" xfId="0" applyNumberFormat="1" applyFill="1" applyBorder="1" applyAlignment="1">
      <alignment horizontal="right" vertical="center"/>
    </xf>
    <xf numFmtId="0" fontId="0" fillId="4" borderId="3" xfId="0" applyFill="1" applyBorder="1" applyAlignment="1">
      <alignment horizontal="right" vertical="center"/>
    </xf>
    <xf numFmtId="0" fontId="1" fillId="0" borderId="13" xfId="0" applyFont="1" applyFill="1" applyBorder="1" applyAlignment="1">
      <alignment vertical="center"/>
    </xf>
    <xf numFmtId="0" fontId="1" fillId="0" borderId="14" xfId="0" applyFont="1" applyFill="1" applyBorder="1" applyAlignment="1">
      <alignment vertical="center"/>
    </xf>
    <xf numFmtId="0" fontId="1" fillId="0" borderId="29" xfId="0" applyFont="1" applyFill="1" applyBorder="1" applyAlignment="1">
      <alignment horizontal="center" vertical="center" wrapText="1"/>
    </xf>
  </cellXfs>
  <cellStyles count="2">
    <cellStyle name="Normalny" xfId="0" builtinId="0"/>
    <cellStyle name="Tekst objaśnienia" xfId="1" builtinId="5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9"/>
  <sheetViews>
    <sheetView tabSelected="1" view="pageLayout" topLeftCell="A112" zoomScaleNormal="100" workbookViewId="0">
      <selection activeCell="J129" sqref="J129"/>
    </sheetView>
  </sheetViews>
  <sheetFormatPr defaultRowHeight="15" x14ac:dyDescent="0.25"/>
  <cols>
    <col min="1" max="1" width="3.42578125" style="74" customWidth="1"/>
    <col min="2" max="2" width="8.42578125" style="54" customWidth="1"/>
    <col min="3" max="3" width="5.7109375" style="1" customWidth="1"/>
    <col min="4" max="4" width="6.28515625" customWidth="1"/>
    <col min="5" max="5" width="16.7109375" customWidth="1"/>
    <col min="6" max="6" width="6.42578125" customWidth="1"/>
    <col min="7" max="7" width="5.140625" customWidth="1"/>
    <col min="8" max="8" width="6.7109375" style="2" customWidth="1"/>
    <col min="9" max="9" width="8.28515625" style="86" customWidth="1"/>
    <col min="10" max="10" width="17.140625" customWidth="1"/>
  </cols>
  <sheetData>
    <row r="1" spans="1:10" ht="63.75" customHeight="1" thickTop="1" thickBot="1" x14ac:dyDescent="0.3">
      <c r="A1" s="72" t="s">
        <v>179</v>
      </c>
      <c r="B1" s="65" t="s">
        <v>0</v>
      </c>
      <c r="C1" s="37" t="s">
        <v>1</v>
      </c>
      <c r="D1" s="38" t="s">
        <v>2</v>
      </c>
      <c r="E1" s="38" t="s">
        <v>3</v>
      </c>
      <c r="F1" s="38" t="s">
        <v>4</v>
      </c>
      <c r="G1" s="38" t="s">
        <v>5</v>
      </c>
      <c r="H1" s="39" t="s">
        <v>6</v>
      </c>
      <c r="I1" s="79" t="s">
        <v>7</v>
      </c>
      <c r="J1" s="40" t="s">
        <v>8</v>
      </c>
    </row>
    <row r="2" spans="1:10" ht="15.75" thickTop="1" x14ac:dyDescent="0.25">
      <c r="A2" s="101">
        <v>1</v>
      </c>
      <c r="B2" s="118" t="s">
        <v>9</v>
      </c>
      <c r="C2" s="119">
        <v>91</v>
      </c>
      <c r="D2" s="119">
        <v>52.4</v>
      </c>
      <c r="E2" s="10" t="s">
        <v>10</v>
      </c>
      <c r="F2" s="10" t="s">
        <v>11</v>
      </c>
      <c r="G2" s="10" t="s">
        <v>112</v>
      </c>
      <c r="H2" s="12">
        <v>5.5343</v>
      </c>
      <c r="I2" s="120">
        <f>SUM(H2:H10)</f>
        <v>29.31</v>
      </c>
      <c r="J2" s="13" t="s">
        <v>168</v>
      </c>
    </row>
    <row r="3" spans="1:10" x14ac:dyDescent="0.25">
      <c r="A3" s="100"/>
      <c r="B3" s="115"/>
      <c r="C3" s="111"/>
      <c r="D3" s="111"/>
      <c r="E3" s="8" t="s">
        <v>12</v>
      </c>
      <c r="F3" s="8" t="s">
        <v>11</v>
      </c>
      <c r="G3" s="10" t="s">
        <v>112</v>
      </c>
      <c r="H3" s="9">
        <v>0.21179999999999999</v>
      </c>
      <c r="I3" s="103"/>
      <c r="J3" s="4" t="s">
        <v>169</v>
      </c>
    </row>
    <row r="4" spans="1:10" x14ac:dyDescent="0.25">
      <c r="A4" s="100"/>
      <c r="B4" s="115"/>
      <c r="C4" s="111"/>
      <c r="D4" s="111"/>
      <c r="E4" s="8" t="s">
        <v>13</v>
      </c>
      <c r="F4" s="8" t="s">
        <v>11</v>
      </c>
      <c r="G4" s="10" t="s">
        <v>112</v>
      </c>
      <c r="H4" s="9">
        <v>5.9499999999999997E-2</v>
      </c>
      <c r="I4" s="103"/>
      <c r="J4" s="4" t="s">
        <v>169</v>
      </c>
    </row>
    <row r="5" spans="1:10" x14ac:dyDescent="0.25">
      <c r="A5" s="100"/>
      <c r="B5" s="115"/>
      <c r="C5" s="111"/>
      <c r="D5" s="111"/>
      <c r="E5" s="8" t="s">
        <v>14</v>
      </c>
      <c r="F5" s="8" t="s">
        <v>11</v>
      </c>
      <c r="G5" s="10" t="s">
        <v>112</v>
      </c>
      <c r="H5" s="9">
        <v>8.6599999999999996E-2</v>
      </c>
      <c r="I5" s="103"/>
      <c r="J5" s="4" t="s">
        <v>169</v>
      </c>
    </row>
    <row r="6" spans="1:10" x14ac:dyDescent="0.25">
      <c r="A6" s="100"/>
      <c r="B6" s="115"/>
      <c r="C6" s="111"/>
      <c r="D6" s="111"/>
      <c r="E6" s="8" t="s">
        <v>15</v>
      </c>
      <c r="F6" s="8" t="s">
        <v>11</v>
      </c>
      <c r="G6" s="10" t="s">
        <v>112</v>
      </c>
      <c r="H6" s="9">
        <v>0.14430000000000001</v>
      </c>
      <c r="I6" s="103"/>
      <c r="J6" s="4" t="s">
        <v>169</v>
      </c>
    </row>
    <row r="7" spans="1:10" x14ac:dyDescent="0.25">
      <c r="A7" s="100"/>
      <c r="B7" s="115"/>
      <c r="C7" s="111"/>
      <c r="D7" s="111"/>
      <c r="E7" s="8" t="s">
        <v>16</v>
      </c>
      <c r="F7" s="8" t="s">
        <v>11</v>
      </c>
      <c r="G7" s="10" t="s">
        <v>112</v>
      </c>
      <c r="H7" s="9">
        <v>4.8300000000000003E-2</v>
      </c>
      <c r="I7" s="103"/>
      <c r="J7" s="4" t="s">
        <v>169</v>
      </c>
    </row>
    <row r="8" spans="1:10" x14ac:dyDescent="0.25">
      <c r="A8" s="100"/>
      <c r="B8" s="115"/>
      <c r="C8" s="111"/>
      <c r="D8" s="111"/>
      <c r="E8" s="8" t="s">
        <v>17</v>
      </c>
      <c r="F8" s="8" t="s">
        <v>11</v>
      </c>
      <c r="G8" s="10" t="s">
        <v>112</v>
      </c>
      <c r="H8" s="9">
        <v>3.44E-2</v>
      </c>
      <c r="I8" s="103"/>
      <c r="J8" s="4" t="s">
        <v>175</v>
      </c>
    </row>
    <row r="9" spans="1:10" ht="22.5" x14ac:dyDescent="0.25">
      <c r="A9" s="100"/>
      <c r="B9" s="115"/>
      <c r="C9" s="111"/>
      <c r="D9" s="111"/>
      <c r="E9" s="8" t="s">
        <v>18</v>
      </c>
      <c r="F9" s="8" t="s">
        <v>11</v>
      </c>
      <c r="G9" s="10" t="s">
        <v>112</v>
      </c>
      <c r="H9" s="9">
        <v>19.871600000000001</v>
      </c>
      <c r="I9" s="103"/>
      <c r="J9" s="3" t="s">
        <v>176</v>
      </c>
    </row>
    <row r="10" spans="1:10" ht="22.5" x14ac:dyDescent="0.25">
      <c r="A10" s="100"/>
      <c r="B10" s="116"/>
      <c r="C10" s="112"/>
      <c r="D10" s="112"/>
      <c r="E10" s="8" t="s">
        <v>19</v>
      </c>
      <c r="F10" s="8" t="s">
        <v>11</v>
      </c>
      <c r="G10" s="10" t="s">
        <v>112</v>
      </c>
      <c r="H10" s="9">
        <v>3.3191999999999999</v>
      </c>
      <c r="I10" s="104"/>
      <c r="J10" s="3" t="s">
        <v>176</v>
      </c>
    </row>
    <row r="11" spans="1:10" x14ac:dyDescent="0.25">
      <c r="A11" s="100">
        <v>2</v>
      </c>
      <c r="B11" s="114" t="s">
        <v>9</v>
      </c>
      <c r="C11" s="117">
        <v>92</v>
      </c>
      <c r="D11" s="117">
        <v>56.44</v>
      </c>
      <c r="E11" s="8" t="s">
        <v>20</v>
      </c>
      <c r="F11" s="8" t="s">
        <v>11</v>
      </c>
      <c r="G11" s="10" t="s">
        <v>112</v>
      </c>
      <c r="H11" s="9">
        <v>6.0153999999999996</v>
      </c>
      <c r="I11" s="102">
        <f>SUM(H11:H16)</f>
        <v>55.14</v>
      </c>
      <c r="J11" s="3" t="s">
        <v>168</v>
      </c>
    </row>
    <row r="12" spans="1:10" x14ac:dyDescent="0.25">
      <c r="A12" s="100"/>
      <c r="B12" s="115"/>
      <c r="C12" s="111"/>
      <c r="D12" s="111"/>
      <c r="E12" s="8" t="s">
        <v>21</v>
      </c>
      <c r="F12" s="8" t="s">
        <v>11</v>
      </c>
      <c r="G12" s="10" t="s">
        <v>112</v>
      </c>
      <c r="H12" s="9">
        <v>0.36180000000000001</v>
      </c>
      <c r="I12" s="103"/>
      <c r="J12" s="4" t="s">
        <v>169</v>
      </c>
    </row>
    <row r="13" spans="1:10" ht="18.75" customHeight="1" x14ac:dyDescent="0.25">
      <c r="A13" s="100"/>
      <c r="B13" s="115"/>
      <c r="C13" s="111"/>
      <c r="D13" s="111"/>
      <c r="E13" s="8" t="s">
        <v>22</v>
      </c>
      <c r="F13" s="8" t="s">
        <v>11</v>
      </c>
      <c r="G13" s="10" t="s">
        <v>112</v>
      </c>
      <c r="H13" s="9">
        <v>5.5899999999999998E-2</v>
      </c>
      <c r="I13" s="103"/>
      <c r="J13" s="4" t="s">
        <v>169</v>
      </c>
    </row>
    <row r="14" spans="1:10" x14ac:dyDescent="0.25">
      <c r="A14" s="100"/>
      <c r="B14" s="115"/>
      <c r="C14" s="111"/>
      <c r="D14" s="111"/>
      <c r="E14" s="8" t="s">
        <v>23</v>
      </c>
      <c r="F14" s="8" t="s">
        <v>11</v>
      </c>
      <c r="G14" s="10" t="s">
        <v>112</v>
      </c>
      <c r="H14" s="9">
        <v>5.0700000000000002E-2</v>
      </c>
      <c r="I14" s="103"/>
      <c r="J14" s="4" t="s">
        <v>169</v>
      </c>
    </row>
    <row r="15" spans="1:10" ht="22.5" x14ac:dyDescent="0.25">
      <c r="A15" s="100"/>
      <c r="B15" s="115"/>
      <c r="C15" s="111"/>
      <c r="D15" s="111"/>
      <c r="E15" s="8" t="s">
        <v>24</v>
      </c>
      <c r="F15" s="8" t="s">
        <v>11</v>
      </c>
      <c r="G15" s="8" t="s">
        <v>112</v>
      </c>
      <c r="H15" s="9">
        <v>15.359299999999999</v>
      </c>
      <c r="I15" s="103"/>
      <c r="J15" s="3" t="s">
        <v>176</v>
      </c>
    </row>
    <row r="16" spans="1:10" ht="22.5" x14ac:dyDescent="0.25">
      <c r="A16" s="100"/>
      <c r="B16" s="116"/>
      <c r="C16" s="112"/>
      <c r="D16" s="112"/>
      <c r="E16" s="8" t="s">
        <v>25</v>
      </c>
      <c r="F16" s="8" t="s">
        <v>11</v>
      </c>
      <c r="G16" s="8" t="s">
        <v>112</v>
      </c>
      <c r="H16" s="9">
        <v>33.296900000000001</v>
      </c>
      <c r="I16" s="104"/>
      <c r="J16" s="3" t="s">
        <v>176</v>
      </c>
    </row>
    <row r="17" spans="1:10" ht="18.75" customHeight="1" x14ac:dyDescent="0.25">
      <c r="A17" s="100">
        <v>3</v>
      </c>
      <c r="B17" s="114" t="s">
        <v>9</v>
      </c>
      <c r="C17" s="117">
        <v>101</v>
      </c>
      <c r="D17" s="117">
        <v>47.92</v>
      </c>
      <c r="E17" s="8" t="s">
        <v>26</v>
      </c>
      <c r="F17" s="8" t="s">
        <v>11</v>
      </c>
      <c r="G17" s="8" t="s">
        <v>112</v>
      </c>
      <c r="H17" s="9">
        <v>3.1600000000000003E-2</v>
      </c>
      <c r="I17" s="102">
        <f>SUM(H17:H24)</f>
        <v>20.77</v>
      </c>
      <c r="J17" s="4" t="s">
        <v>170</v>
      </c>
    </row>
    <row r="18" spans="1:10" ht="18" customHeight="1" x14ac:dyDescent="0.25">
      <c r="A18" s="100"/>
      <c r="B18" s="115"/>
      <c r="C18" s="111"/>
      <c r="D18" s="111"/>
      <c r="E18" s="8" t="s">
        <v>27</v>
      </c>
      <c r="F18" s="8" t="s">
        <v>11</v>
      </c>
      <c r="G18" s="8" t="s">
        <v>112</v>
      </c>
      <c r="H18" s="9">
        <v>0.2757</v>
      </c>
      <c r="I18" s="103"/>
      <c r="J18" s="4" t="s">
        <v>175</v>
      </c>
    </row>
    <row r="19" spans="1:10" ht="18.75" customHeight="1" x14ac:dyDescent="0.25">
      <c r="A19" s="100"/>
      <c r="B19" s="115"/>
      <c r="C19" s="111"/>
      <c r="D19" s="111"/>
      <c r="E19" s="8" t="s">
        <v>28</v>
      </c>
      <c r="F19" s="8" t="s">
        <v>11</v>
      </c>
      <c r="G19" s="8" t="s">
        <v>112</v>
      </c>
      <c r="H19" s="9">
        <v>3.2800000000000003E-2</v>
      </c>
      <c r="I19" s="103"/>
      <c r="J19" s="4" t="s">
        <v>170</v>
      </c>
    </row>
    <row r="20" spans="1:10" ht="22.5" x14ac:dyDescent="0.25">
      <c r="A20" s="100"/>
      <c r="B20" s="115"/>
      <c r="C20" s="111"/>
      <c r="D20" s="111"/>
      <c r="E20" s="8" t="s">
        <v>29</v>
      </c>
      <c r="F20" s="8" t="s">
        <v>11</v>
      </c>
      <c r="G20" s="8" t="s">
        <v>112</v>
      </c>
      <c r="H20" s="9">
        <v>4.3494999999999999</v>
      </c>
      <c r="I20" s="103"/>
      <c r="J20" s="3" t="s">
        <v>176</v>
      </c>
    </row>
    <row r="21" spans="1:10" ht="22.5" x14ac:dyDescent="0.25">
      <c r="A21" s="100"/>
      <c r="B21" s="115"/>
      <c r="C21" s="111"/>
      <c r="D21" s="111"/>
      <c r="E21" s="8" t="s">
        <v>30</v>
      </c>
      <c r="F21" s="8" t="s">
        <v>11</v>
      </c>
      <c r="G21" s="8" t="s">
        <v>112</v>
      </c>
      <c r="H21" s="9">
        <v>3.2462</v>
      </c>
      <c r="I21" s="103"/>
      <c r="J21" s="3" t="s">
        <v>176</v>
      </c>
    </row>
    <row r="22" spans="1:10" ht="22.5" x14ac:dyDescent="0.25">
      <c r="A22" s="100"/>
      <c r="B22" s="115"/>
      <c r="C22" s="111"/>
      <c r="D22" s="111"/>
      <c r="E22" s="8" t="s">
        <v>31</v>
      </c>
      <c r="F22" s="8" t="s">
        <v>11</v>
      </c>
      <c r="G22" s="8" t="s">
        <v>112</v>
      </c>
      <c r="H22" s="9">
        <v>0.85640000000000005</v>
      </c>
      <c r="I22" s="103"/>
      <c r="J22" s="3" t="s">
        <v>176</v>
      </c>
    </row>
    <row r="23" spans="1:10" ht="22.5" x14ac:dyDescent="0.25">
      <c r="A23" s="100"/>
      <c r="B23" s="115"/>
      <c r="C23" s="111"/>
      <c r="D23" s="111"/>
      <c r="E23" s="8" t="s">
        <v>32</v>
      </c>
      <c r="F23" s="8" t="s">
        <v>11</v>
      </c>
      <c r="G23" s="8" t="s">
        <v>112</v>
      </c>
      <c r="H23" s="9">
        <v>10.708600000000001</v>
      </c>
      <c r="I23" s="103"/>
      <c r="J23" s="3" t="s">
        <v>177</v>
      </c>
    </row>
    <row r="24" spans="1:10" ht="22.5" x14ac:dyDescent="0.25">
      <c r="A24" s="100"/>
      <c r="B24" s="116"/>
      <c r="C24" s="112"/>
      <c r="D24" s="112"/>
      <c r="E24" s="8" t="s">
        <v>33</v>
      </c>
      <c r="F24" s="8" t="s">
        <v>11</v>
      </c>
      <c r="G24" s="8" t="s">
        <v>112</v>
      </c>
      <c r="H24" s="9">
        <v>1.2692000000000001</v>
      </c>
      <c r="I24" s="104"/>
      <c r="J24" s="3" t="s">
        <v>176</v>
      </c>
    </row>
    <row r="25" spans="1:10" ht="22.5" x14ac:dyDescent="0.25">
      <c r="A25" s="100">
        <v>4</v>
      </c>
      <c r="B25" s="114" t="s">
        <v>9</v>
      </c>
      <c r="C25" s="105">
        <v>100</v>
      </c>
      <c r="D25" s="117">
        <v>47.11</v>
      </c>
      <c r="E25" s="8" t="s">
        <v>34</v>
      </c>
      <c r="F25" s="8" t="s">
        <v>11</v>
      </c>
      <c r="G25" s="8" t="s">
        <v>112</v>
      </c>
      <c r="H25" s="9">
        <v>27.429300000000001</v>
      </c>
      <c r="I25" s="102">
        <f>SUM(H25:H29)</f>
        <v>46.359999999999992</v>
      </c>
      <c r="J25" s="3" t="s">
        <v>176</v>
      </c>
    </row>
    <row r="26" spans="1:10" ht="22.5" x14ac:dyDescent="0.25">
      <c r="A26" s="100"/>
      <c r="B26" s="115"/>
      <c r="C26" s="106"/>
      <c r="D26" s="111"/>
      <c r="E26" s="8" t="s">
        <v>35</v>
      </c>
      <c r="F26" s="8" t="s">
        <v>11</v>
      </c>
      <c r="G26" s="8" t="s">
        <v>112</v>
      </c>
      <c r="H26" s="9">
        <v>11.318099999999999</v>
      </c>
      <c r="I26" s="103"/>
      <c r="J26" s="3" t="s">
        <v>176</v>
      </c>
    </row>
    <row r="27" spans="1:10" ht="22.5" x14ac:dyDescent="0.25">
      <c r="A27" s="100"/>
      <c r="B27" s="115"/>
      <c r="C27" s="106"/>
      <c r="D27" s="111"/>
      <c r="E27" s="8" t="s">
        <v>36</v>
      </c>
      <c r="F27" s="8" t="s">
        <v>11</v>
      </c>
      <c r="G27" s="8" t="s">
        <v>112</v>
      </c>
      <c r="H27" s="9">
        <v>2.1827000000000001</v>
      </c>
      <c r="I27" s="103"/>
      <c r="J27" s="3" t="s">
        <v>176</v>
      </c>
    </row>
    <row r="28" spans="1:10" ht="22.5" x14ac:dyDescent="0.25">
      <c r="A28" s="100"/>
      <c r="B28" s="115"/>
      <c r="C28" s="106"/>
      <c r="D28" s="111"/>
      <c r="E28" s="8" t="s">
        <v>37</v>
      </c>
      <c r="F28" s="8" t="s">
        <v>11</v>
      </c>
      <c r="G28" s="8" t="s">
        <v>112</v>
      </c>
      <c r="H28" s="9">
        <v>3.0266999999999999</v>
      </c>
      <c r="I28" s="103"/>
      <c r="J28" s="3" t="s">
        <v>176</v>
      </c>
    </row>
    <row r="29" spans="1:10" ht="22.5" x14ac:dyDescent="0.25">
      <c r="A29" s="100"/>
      <c r="B29" s="116"/>
      <c r="C29" s="107"/>
      <c r="D29" s="112"/>
      <c r="E29" s="8" t="s">
        <v>38</v>
      </c>
      <c r="F29" s="8" t="s">
        <v>11</v>
      </c>
      <c r="G29" s="8" t="s">
        <v>112</v>
      </c>
      <c r="H29" s="9">
        <v>2.4032</v>
      </c>
      <c r="I29" s="104"/>
      <c r="J29" s="3" t="s">
        <v>176</v>
      </c>
    </row>
    <row r="30" spans="1:10" ht="22.5" x14ac:dyDescent="0.25">
      <c r="A30" s="100">
        <v>5</v>
      </c>
      <c r="B30" s="114" t="s">
        <v>9</v>
      </c>
      <c r="C30" s="105">
        <v>111</v>
      </c>
      <c r="D30" s="117">
        <v>50.7</v>
      </c>
      <c r="E30" s="8" t="s">
        <v>39</v>
      </c>
      <c r="F30" s="8" t="s">
        <v>11</v>
      </c>
      <c r="G30" s="8" t="s">
        <v>112</v>
      </c>
      <c r="H30" s="9">
        <v>2.5497000000000001</v>
      </c>
      <c r="I30" s="102">
        <f>SUM(H30:H31)</f>
        <v>3.67</v>
      </c>
      <c r="J30" s="3" t="s">
        <v>176</v>
      </c>
    </row>
    <row r="31" spans="1:10" ht="22.5" x14ac:dyDescent="0.25">
      <c r="A31" s="100"/>
      <c r="B31" s="116"/>
      <c r="C31" s="107"/>
      <c r="D31" s="112"/>
      <c r="E31" s="8" t="s">
        <v>40</v>
      </c>
      <c r="F31" s="8" t="s">
        <v>11</v>
      </c>
      <c r="G31" s="8" t="s">
        <v>112</v>
      </c>
      <c r="H31" s="9">
        <v>1.1203000000000001</v>
      </c>
      <c r="I31" s="104"/>
      <c r="J31" s="3" t="s">
        <v>176</v>
      </c>
    </row>
    <row r="32" spans="1:10" ht="18" customHeight="1" x14ac:dyDescent="0.25">
      <c r="A32" s="100">
        <v>6</v>
      </c>
      <c r="B32" s="114" t="s">
        <v>9</v>
      </c>
      <c r="C32" s="105">
        <v>112</v>
      </c>
      <c r="D32" s="117">
        <v>56.25</v>
      </c>
      <c r="E32" s="8" t="s">
        <v>41</v>
      </c>
      <c r="F32" s="8" t="s">
        <v>11</v>
      </c>
      <c r="G32" s="8" t="s">
        <v>112</v>
      </c>
      <c r="H32" s="9">
        <v>5.8299999999999998E-2</v>
      </c>
      <c r="I32" s="102">
        <f>SUM(H32:H36)</f>
        <v>33.049999999999997</v>
      </c>
      <c r="J32" s="4" t="s">
        <v>169</v>
      </c>
    </row>
    <row r="33" spans="1:10" ht="21" customHeight="1" x14ac:dyDescent="0.25">
      <c r="A33" s="100"/>
      <c r="B33" s="115"/>
      <c r="C33" s="106"/>
      <c r="D33" s="111"/>
      <c r="E33" s="8" t="s">
        <v>42</v>
      </c>
      <c r="F33" s="8" t="s">
        <v>11</v>
      </c>
      <c r="G33" s="8" t="s">
        <v>112</v>
      </c>
      <c r="H33" s="9">
        <v>0.53400000000000003</v>
      </c>
      <c r="I33" s="103"/>
      <c r="J33" s="4" t="s">
        <v>169</v>
      </c>
    </row>
    <row r="34" spans="1:10" ht="20.25" customHeight="1" x14ac:dyDescent="0.25">
      <c r="A34" s="100"/>
      <c r="B34" s="115"/>
      <c r="C34" s="106"/>
      <c r="D34" s="111"/>
      <c r="E34" s="8" t="s">
        <v>43</v>
      </c>
      <c r="F34" s="8" t="s">
        <v>11</v>
      </c>
      <c r="G34" s="8" t="s">
        <v>112</v>
      </c>
      <c r="H34" s="9">
        <v>0.1321</v>
      </c>
      <c r="I34" s="103"/>
      <c r="J34" s="4" t="s">
        <v>175</v>
      </c>
    </row>
    <row r="35" spans="1:10" ht="17.25" customHeight="1" x14ac:dyDescent="0.25">
      <c r="A35" s="100"/>
      <c r="B35" s="115"/>
      <c r="C35" s="106"/>
      <c r="D35" s="111"/>
      <c r="E35" s="8" t="s">
        <v>44</v>
      </c>
      <c r="F35" s="8" t="s">
        <v>11</v>
      </c>
      <c r="G35" s="8" t="s">
        <v>112</v>
      </c>
      <c r="H35" s="9">
        <v>25.198599999999999</v>
      </c>
      <c r="I35" s="103"/>
      <c r="J35" s="3" t="s">
        <v>168</v>
      </c>
    </row>
    <row r="36" spans="1:10" ht="18.75" customHeight="1" x14ac:dyDescent="0.25">
      <c r="A36" s="100"/>
      <c r="B36" s="116"/>
      <c r="C36" s="107"/>
      <c r="D36" s="112"/>
      <c r="E36" s="8" t="s">
        <v>45</v>
      </c>
      <c r="F36" s="8" t="s">
        <v>11</v>
      </c>
      <c r="G36" s="8" t="s">
        <v>112</v>
      </c>
      <c r="H36" s="9">
        <v>7.1269999999999998</v>
      </c>
      <c r="I36" s="104"/>
      <c r="J36" s="3" t="s">
        <v>168</v>
      </c>
    </row>
    <row r="37" spans="1:10" ht="21" customHeight="1" x14ac:dyDescent="0.25">
      <c r="A37" s="100">
        <v>7</v>
      </c>
      <c r="B37" s="114" t="s">
        <v>9</v>
      </c>
      <c r="C37" s="117">
        <v>113</v>
      </c>
      <c r="D37" s="117">
        <v>57.11</v>
      </c>
      <c r="E37" s="8" t="s">
        <v>46</v>
      </c>
      <c r="F37" s="8" t="s">
        <v>11</v>
      </c>
      <c r="G37" s="8" t="s">
        <v>112</v>
      </c>
      <c r="H37" s="9">
        <v>0.182</v>
      </c>
      <c r="I37" s="102">
        <f>SUM(H37:H43)</f>
        <v>33.71</v>
      </c>
      <c r="J37" s="4" t="s">
        <v>169</v>
      </c>
    </row>
    <row r="38" spans="1:10" ht="23.25" x14ac:dyDescent="0.25">
      <c r="A38" s="100"/>
      <c r="B38" s="115"/>
      <c r="C38" s="111"/>
      <c r="D38" s="111"/>
      <c r="E38" s="8" t="s">
        <v>47</v>
      </c>
      <c r="F38" s="8" t="s">
        <v>11</v>
      </c>
      <c r="G38" s="8" t="s">
        <v>112</v>
      </c>
      <c r="H38" s="9">
        <v>0.375</v>
      </c>
      <c r="I38" s="103"/>
      <c r="J38" s="4" t="s">
        <v>171</v>
      </c>
    </row>
    <row r="39" spans="1:10" ht="20.25" customHeight="1" x14ac:dyDescent="0.25">
      <c r="A39" s="100"/>
      <c r="B39" s="115"/>
      <c r="C39" s="111"/>
      <c r="D39" s="111"/>
      <c r="E39" s="8" t="s">
        <v>48</v>
      </c>
      <c r="F39" s="8" t="s">
        <v>11</v>
      </c>
      <c r="G39" s="8" t="s">
        <v>112</v>
      </c>
      <c r="H39" s="9">
        <v>9.5269999999999992</v>
      </c>
      <c r="I39" s="103"/>
      <c r="J39" s="3" t="s">
        <v>168</v>
      </c>
    </row>
    <row r="40" spans="1:10" ht="22.5" x14ac:dyDescent="0.25">
      <c r="A40" s="100"/>
      <c r="B40" s="115"/>
      <c r="C40" s="111"/>
      <c r="D40" s="111"/>
      <c r="E40" s="8" t="s">
        <v>49</v>
      </c>
      <c r="F40" s="8" t="s">
        <v>11</v>
      </c>
      <c r="G40" s="8" t="s">
        <v>112</v>
      </c>
      <c r="H40" s="9">
        <v>9.9616000000000007</v>
      </c>
      <c r="I40" s="103"/>
      <c r="J40" s="3" t="s">
        <v>176</v>
      </c>
    </row>
    <row r="41" spans="1:10" ht="22.5" x14ac:dyDescent="0.25">
      <c r="A41" s="100"/>
      <c r="B41" s="115"/>
      <c r="C41" s="111"/>
      <c r="D41" s="111"/>
      <c r="E41" s="8" t="s">
        <v>50</v>
      </c>
      <c r="F41" s="8" t="s">
        <v>11</v>
      </c>
      <c r="G41" s="8" t="s">
        <v>112</v>
      </c>
      <c r="H41" s="9">
        <v>9.1226000000000003</v>
      </c>
      <c r="I41" s="103"/>
      <c r="J41" s="3" t="s">
        <v>176</v>
      </c>
    </row>
    <row r="42" spans="1:10" ht="22.5" x14ac:dyDescent="0.25">
      <c r="A42" s="100"/>
      <c r="B42" s="115"/>
      <c r="C42" s="111"/>
      <c r="D42" s="111"/>
      <c r="E42" s="8" t="s">
        <v>51</v>
      </c>
      <c r="F42" s="8" t="s">
        <v>11</v>
      </c>
      <c r="G42" s="8" t="s">
        <v>112</v>
      </c>
      <c r="H42" s="9">
        <v>1.7363</v>
      </c>
      <c r="I42" s="103"/>
      <c r="J42" s="3" t="s">
        <v>176</v>
      </c>
    </row>
    <row r="43" spans="1:10" ht="22.5" x14ac:dyDescent="0.25">
      <c r="A43" s="100"/>
      <c r="B43" s="116"/>
      <c r="C43" s="112"/>
      <c r="D43" s="112"/>
      <c r="E43" s="8" t="s">
        <v>52</v>
      </c>
      <c r="F43" s="8" t="s">
        <v>11</v>
      </c>
      <c r="G43" s="8" t="s">
        <v>112</v>
      </c>
      <c r="H43" s="9">
        <v>2.8054999999999999</v>
      </c>
      <c r="I43" s="104"/>
      <c r="J43" s="3" t="s">
        <v>176</v>
      </c>
    </row>
    <row r="44" spans="1:10" ht="23.25" x14ac:dyDescent="0.25">
      <c r="A44" s="100">
        <v>8</v>
      </c>
      <c r="B44" s="114" t="s">
        <v>9</v>
      </c>
      <c r="C44" s="105">
        <v>122</v>
      </c>
      <c r="D44" s="117">
        <v>44.91</v>
      </c>
      <c r="E44" s="8" t="s">
        <v>53</v>
      </c>
      <c r="F44" s="8" t="s">
        <v>11</v>
      </c>
      <c r="G44" s="8" t="s">
        <v>112</v>
      </c>
      <c r="H44" s="9">
        <v>6.4000000000000001E-2</v>
      </c>
      <c r="I44" s="102">
        <f>SUM(H44:H47)</f>
        <v>15.14</v>
      </c>
      <c r="J44" s="4" t="s">
        <v>171</v>
      </c>
    </row>
    <row r="45" spans="1:10" ht="23.25" x14ac:dyDescent="0.25">
      <c r="A45" s="100"/>
      <c r="B45" s="115"/>
      <c r="C45" s="106"/>
      <c r="D45" s="111"/>
      <c r="E45" s="8" t="s">
        <v>54</v>
      </c>
      <c r="F45" s="8" t="s">
        <v>11</v>
      </c>
      <c r="G45" s="8" t="s">
        <v>112</v>
      </c>
      <c r="H45" s="9">
        <v>3.5000000000000003E-2</v>
      </c>
      <c r="I45" s="103"/>
      <c r="J45" s="4" t="s">
        <v>171</v>
      </c>
    </row>
    <row r="46" spans="1:10" ht="24.75" customHeight="1" x14ac:dyDescent="0.25">
      <c r="A46" s="100"/>
      <c r="B46" s="115"/>
      <c r="C46" s="106"/>
      <c r="D46" s="111"/>
      <c r="E46" s="8" t="s">
        <v>55</v>
      </c>
      <c r="F46" s="8" t="s">
        <v>11</v>
      </c>
      <c r="G46" s="8" t="s">
        <v>112</v>
      </c>
      <c r="H46" s="9">
        <v>0.4138</v>
      </c>
      <c r="I46" s="103"/>
      <c r="J46" s="4" t="s">
        <v>175</v>
      </c>
    </row>
    <row r="47" spans="1:10" ht="27" customHeight="1" x14ac:dyDescent="0.25">
      <c r="A47" s="100"/>
      <c r="B47" s="116"/>
      <c r="C47" s="107"/>
      <c r="D47" s="112"/>
      <c r="E47" s="8" t="s">
        <v>56</v>
      </c>
      <c r="F47" s="8" t="s">
        <v>11</v>
      </c>
      <c r="G47" s="8" t="s">
        <v>112</v>
      </c>
      <c r="H47" s="9">
        <v>14.6272</v>
      </c>
      <c r="I47" s="104"/>
      <c r="J47" s="3" t="s">
        <v>168</v>
      </c>
    </row>
    <row r="48" spans="1:10" ht="24" customHeight="1" x14ac:dyDescent="0.25">
      <c r="A48" s="100">
        <v>9</v>
      </c>
      <c r="B48" s="114" t="s">
        <v>9</v>
      </c>
      <c r="C48" s="117">
        <v>93</v>
      </c>
      <c r="D48" s="117">
        <v>58.33</v>
      </c>
      <c r="E48" s="8" t="s">
        <v>57</v>
      </c>
      <c r="F48" s="8" t="s">
        <v>11</v>
      </c>
      <c r="G48" s="8" t="s">
        <v>112</v>
      </c>
      <c r="H48" s="9">
        <v>0.16309999999999999</v>
      </c>
      <c r="I48" s="102">
        <f>SUM(H48:H52)</f>
        <v>16.010000000000002</v>
      </c>
      <c r="J48" s="4" t="s">
        <v>175</v>
      </c>
    </row>
    <row r="49" spans="1:10" ht="22.5" x14ac:dyDescent="0.25">
      <c r="A49" s="100"/>
      <c r="B49" s="115"/>
      <c r="C49" s="111"/>
      <c r="D49" s="111"/>
      <c r="E49" s="8" t="s">
        <v>58</v>
      </c>
      <c r="F49" s="8" t="s">
        <v>11</v>
      </c>
      <c r="G49" s="8" t="s">
        <v>112</v>
      </c>
      <c r="H49" s="9">
        <v>8.8239000000000001</v>
      </c>
      <c r="I49" s="103"/>
      <c r="J49" s="3" t="s">
        <v>176</v>
      </c>
    </row>
    <row r="50" spans="1:10" ht="22.5" x14ac:dyDescent="0.25">
      <c r="A50" s="100"/>
      <c r="B50" s="115"/>
      <c r="C50" s="111"/>
      <c r="D50" s="111"/>
      <c r="E50" s="8" t="s">
        <v>59</v>
      </c>
      <c r="F50" s="8" t="s">
        <v>11</v>
      </c>
      <c r="G50" s="8" t="s">
        <v>112</v>
      </c>
      <c r="H50" s="9">
        <v>5.3174999999999999</v>
      </c>
      <c r="I50" s="103"/>
      <c r="J50" s="3" t="s">
        <v>176</v>
      </c>
    </row>
    <row r="51" spans="1:10" ht="22.5" x14ac:dyDescent="0.25">
      <c r="A51" s="100"/>
      <c r="B51" s="115"/>
      <c r="C51" s="111"/>
      <c r="D51" s="111"/>
      <c r="E51" s="8" t="s">
        <v>60</v>
      </c>
      <c r="F51" s="8" t="s">
        <v>11</v>
      </c>
      <c r="G51" s="8" t="s">
        <v>112</v>
      </c>
      <c r="H51" s="9">
        <v>0.69269999999999998</v>
      </c>
      <c r="I51" s="103"/>
      <c r="J51" s="3" t="s">
        <v>176</v>
      </c>
    </row>
    <row r="52" spans="1:10" ht="22.5" x14ac:dyDescent="0.25">
      <c r="A52" s="100"/>
      <c r="B52" s="116"/>
      <c r="C52" s="112"/>
      <c r="D52" s="112"/>
      <c r="E52" s="8" t="s">
        <v>61</v>
      </c>
      <c r="F52" s="8" t="s">
        <v>11</v>
      </c>
      <c r="G52" s="8" t="s">
        <v>112</v>
      </c>
      <c r="H52" s="9">
        <v>1.0127999999999999</v>
      </c>
      <c r="I52" s="104"/>
      <c r="J52" s="3" t="s">
        <v>176</v>
      </c>
    </row>
    <row r="53" spans="1:10" ht="21" customHeight="1" x14ac:dyDescent="0.25">
      <c r="A53" s="100">
        <v>10</v>
      </c>
      <c r="B53" s="114" t="s">
        <v>9</v>
      </c>
      <c r="C53" s="117">
        <v>99</v>
      </c>
      <c r="D53" s="117">
        <v>45.85</v>
      </c>
      <c r="E53" s="8" t="s">
        <v>62</v>
      </c>
      <c r="F53" s="8" t="s">
        <v>11</v>
      </c>
      <c r="G53" s="8" t="s">
        <v>112</v>
      </c>
      <c r="H53" s="9">
        <v>0.501</v>
      </c>
      <c r="I53" s="102">
        <f>SUM(H53:H56)</f>
        <v>42.8</v>
      </c>
      <c r="J53" s="4" t="s">
        <v>175</v>
      </c>
    </row>
    <row r="54" spans="1:10" ht="20.25" customHeight="1" x14ac:dyDescent="0.25">
      <c r="A54" s="100"/>
      <c r="B54" s="115"/>
      <c r="C54" s="111"/>
      <c r="D54" s="111"/>
      <c r="E54" s="8" t="s">
        <v>63</v>
      </c>
      <c r="F54" s="8" t="s">
        <v>11</v>
      </c>
      <c r="G54" s="8" t="s">
        <v>112</v>
      </c>
      <c r="H54" s="9">
        <v>8.9899999999999994E-2</v>
      </c>
      <c r="I54" s="103"/>
      <c r="J54" s="4" t="s">
        <v>175</v>
      </c>
    </row>
    <row r="55" spans="1:10" ht="20.25" customHeight="1" x14ac:dyDescent="0.25">
      <c r="A55" s="100"/>
      <c r="B55" s="115"/>
      <c r="C55" s="111"/>
      <c r="D55" s="111"/>
      <c r="E55" s="8" t="s">
        <v>64</v>
      </c>
      <c r="F55" s="8" t="s">
        <v>11</v>
      </c>
      <c r="G55" s="8" t="s">
        <v>112</v>
      </c>
      <c r="H55" s="9">
        <v>4.99E-2</v>
      </c>
      <c r="I55" s="103"/>
      <c r="J55" s="4" t="s">
        <v>175</v>
      </c>
    </row>
    <row r="56" spans="1:10" ht="22.5" x14ac:dyDescent="0.25">
      <c r="A56" s="100"/>
      <c r="B56" s="116"/>
      <c r="C56" s="112"/>
      <c r="D56" s="112"/>
      <c r="E56" s="8" t="s">
        <v>65</v>
      </c>
      <c r="F56" s="8" t="s">
        <v>11</v>
      </c>
      <c r="G56" s="8" t="s">
        <v>112</v>
      </c>
      <c r="H56" s="9">
        <v>42.159199999999998</v>
      </c>
      <c r="I56" s="104"/>
      <c r="J56" s="3" t="s">
        <v>176</v>
      </c>
    </row>
    <row r="57" spans="1:10" ht="23.25" x14ac:dyDescent="0.25">
      <c r="A57" s="100">
        <v>11</v>
      </c>
      <c r="B57" s="114" t="s">
        <v>9</v>
      </c>
      <c r="C57" s="117">
        <v>98</v>
      </c>
      <c r="D57" s="117">
        <v>44.23</v>
      </c>
      <c r="E57" s="8" t="s">
        <v>66</v>
      </c>
      <c r="F57" s="8" t="s">
        <v>11</v>
      </c>
      <c r="G57" s="8" t="s">
        <v>112</v>
      </c>
      <c r="H57" s="9">
        <v>0.1255</v>
      </c>
      <c r="I57" s="102">
        <f>SUM(H57:H58)</f>
        <v>8.49</v>
      </c>
      <c r="J57" s="4" t="s">
        <v>171</v>
      </c>
    </row>
    <row r="58" spans="1:10" ht="22.5" x14ac:dyDescent="0.25">
      <c r="A58" s="100"/>
      <c r="B58" s="116"/>
      <c r="C58" s="112"/>
      <c r="D58" s="112"/>
      <c r="E58" s="8" t="s">
        <v>67</v>
      </c>
      <c r="F58" s="8" t="s">
        <v>11</v>
      </c>
      <c r="G58" s="8" t="s">
        <v>112</v>
      </c>
      <c r="H58" s="9">
        <v>8.3644999999999996</v>
      </c>
      <c r="I58" s="104"/>
      <c r="J58" s="3" t="s">
        <v>176</v>
      </c>
    </row>
    <row r="59" spans="1:10" ht="22.5" x14ac:dyDescent="0.25">
      <c r="A59" s="100">
        <v>12</v>
      </c>
      <c r="B59" s="114" t="s">
        <v>9</v>
      </c>
      <c r="C59" s="117">
        <v>114</v>
      </c>
      <c r="D59" s="117">
        <v>58.08</v>
      </c>
      <c r="E59" s="8" t="s">
        <v>68</v>
      </c>
      <c r="F59" s="8" t="s">
        <v>11</v>
      </c>
      <c r="G59" s="8" t="s">
        <v>112</v>
      </c>
      <c r="H59" s="9">
        <v>19.167400000000001</v>
      </c>
      <c r="I59" s="102">
        <f>SUM(H59:H63)</f>
        <v>57.230000000000004</v>
      </c>
      <c r="J59" s="3" t="s">
        <v>176</v>
      </c>
    </row>
    <row r="60" spans="1:10" ht="22.5" x14ac:dyDescent="0.25">
      <c r="A60" s="100"/>
      <c r="B60" s="115"/>
      <c r="C60" s="111"/>
      <c r="D60" s="111"/>
      <c r="E60" s="8" t="s">
        <v>69</v>
      </c>
      <c r="F60" s="8" t="s">
        <v>11</v>
      </c>
      <c r="G60" s="8" t="s">
        <v>112</v>
      </c>
      <c r="H60" s="9">
        <v>0.81889999999999996</v>
      </c>
      <c r="I60" s="103"/>
      <c r="J60" s="3" t="s">
        <v>176</v>
      </c>
    </row>
    <row r="61" spans="1:10" ht="22.5" x14ac:dyDescent="0.25">
      <c r="A61" s="100"/>
      <c r="B61" s="115"/>
      <c r="C61" s="111"/>
      <c r="D61" s="111"/>
      <c r="E61" s="8" t="s">
        <v>70</v>
      </c>
      <c r="F61" s="8" t="s">
        <v>11</v>
      </c>
      <c r="G61" s="8" t="s">
        <v>112</v>
      </c>
      <c r="H61" s="9">
        <v>4.1547999999999998</v>
      </c>
      <c r="I61" s="103"/>
      <c r="J61" s="3" t="s">
        <v>176</v>
      </c>
    </row>
    <row r="62" spans="1:10" ht="22.5" x14ac:dyDescent="0.25">
      <c r="A62" s="100"/>
      <c r="B62" s="115"/>
      <c r="C62" s="111"/>
      <c r="D62" s="111"/>
      <c r="E62" s="8" t="s">
        <v>71</v>
      </c>
      <c r="F62" s="8" t="s">
        <v>11</v>
      </c>
      <c r="G62" s="8" t="s">
        <v>112</v>
      </c>
      <c r="H62" s="9">
        <v>2.1315</v>
      </c>
      <c r="I62" s="103"/>
      <c r="J62" s="3" t="s">
        <v>176</v>
      </c>
    </row>
    <row r="63" spans="1:10" ht="18" customHeight="1" x14ac:dyDescent="0.25">
      <c r="A63" s="100"/>
      <c r="B63" s="116"/>
      <c r="C63" s="112"/>
      <c r="D63" s="112"/>
      <c r="E63" s="8" t="s">
        <v>72</v>
      </c>
      <c r="F63" s="8" t="s">
        <v>11</v>
      </c>
      <c r="G63" s="8" t="s">
        <v>112</v>
      </c>
      <c r="H63" s="9">
        <v>30.9574</v>
      </c>
      <c r="I63" s="104"/>
      <c r="J63" s="3" t="s">
        <v>176</v>
      </c>
    </row>
    <row r="64" spans="1:10" x14ac:dyDescent="0.25">
      <c r="A64" s="100">
        <v>13</v>
      </c>
      <c r="B64" s="114" t="s">
        <v>9</v>
      </c>
      <c r="C64" s="117">
        <v>115</v>
      </c>
      <c r="D64" s="117">
        <v>58.75</v>
      </c>
      <c r="E64" s="8" t="s">
        <v>73</v>
      </c>
      <c r="F64" s="8" t="s">
        <v>11</v>
      </c>
      <c r="G64" s="8" t="s">
        <v>112</v>
      </c>
      <c r="H64" s="9">
        <v>0.23880000000000001</v>
      </c>
      <c r="I64" s="102">
        <f>SUM(H64:H68)</f>
        <v>31.47</v>
      </c>
      <c r="J64" s="4" t="s">
        <v>169</v>
      </c>
    </row>
    <row r="65" spans="1:10" x14ac:dyDescent="0.25">
      <c r="A65" s="100"/>
      <c r="B65" s="115"/>
      <c r="C65" s="111"/>
      <c r="D65" s="111"/>
      <c r="E65" s="8" t="s">
        <v>74</v>
      </c>
      <c r="F65" s="8" t="s">
        <v>11</v>
      </c>
      <c r="G65" s="8" t="s">
        <v>112</v>
      </c>
      <c r="H65" s="9">
        <v>0.29920000000000002</v>
      </c>
      <c r="I65" s="103"/>
      <c r="J65" s="4" t="s">
        <v>169</v>
      </c>
    </row>
    <row r="66" spans="1:10" x14ac:dyDescent="0.25">
      <c r="A66" s="100"/>
      <c r="B66" s="115"/>
      <c r="C66" s="111"/>
      <c r="D66" s="111"/>
      <c r="E66" s="8" t="s">
        <v>75</v>
      </c>
      <c r="F66" s="8" t="s">
        <v>11</v>
      </c>
      <c r="G66" s="8" t="s">
        <v>112</v>
      </c>
      <c r="H66" s="9">
        <v>8.1199999999999994E-2</v>
      </c>
      <c r="I66" s="103"/>
      <c r="J66" s="4" t="s">
        <v>169</v>
      </c>
    </row>
    <row r="67" spans="1:10" x14ac:dyDescent="0.25">
      <c r="A67" s="100"/>
      <c r="B67" s="115"/>
      <c r="C67" s="111"/>
      <c r="D67" s="111"/>
      <c r="E67" s="8" t="s">
        <v>76</v>
      </c>
      <c r="F67" s="8" t="s">
        <v>11</v>
      </c>
      <c r="G67" s="8" t="s">
        <v>112</v>
      </c>
      <c r="H67" s="9">
        <v>24.218</v>
      </c>
      <c r="I67" s="103"/>
      <c r="J67" s="3" t="s">
        <v>168</v>
      </c>
    </row>
    <row r="68" spans="1:10" ht="18.75" customHeight="1" x14ac:dyDescent="0.25">
      <c r="A68" s="100"/>
      <c r="B68" s="116"/>
      <c r="C68" s="112"/>
      <c r="D68" s="112"/>
      <c r="E68" s="8" t="s">
        <v>77</v>
      </c>
      <c r="F68" s="8" t="s">
        <v>11</v>
      </c>
      <c r="G68" s="8" t="s">
        <v>112</v>
      </c>
      <c r="H68" s="9">
        <v>6.6327999999999996</v>
      </c>
      <c r="I68" s="104"/>
      <c r="J68" s="3" t="s">
        <v>176</v>
      </c>
    </row>
    <row r="69" spans="1:10" x14ac:dyDescent="0.25">
      <c r="A69" s="100">
        <v>14</v>
      </c>
      <c r="B69" s="114" t="s">
        <v>9</v>
      </c>
      <c r="C69" s="117">
        <v>121</v>
      </c>
      <c r="D69" s="117">
        <v>44.59</v>
      </c>
      <c r="E69" s="8" t="s">
        <v>78</v>
      </c>
      <c r="F69" s="8" t="s">
        <v>11</v>
      </c>
      <c r="G69" s="8" t="s">
        <v>112</v>
      </c>
      <c r="H69" s="9">
        <v>2.2000000000000001E-3</v>
      </c>
      <c r="I69" s="102">
        <f>SUM(H69:H77)</f>
        <v>21.71</v>
      </c>
      <c r="J69" s="4" t="s">
        <v>169</v>
      </c>
    </row>
    <row r="70" spans="1:10" x14ac:dyDescent="0.25">
      <c r="A70" s="100"/>
      <c r="B70" s="115"/>
      <c r="C70" s="111"/>
      <c r="D70" s="111"/>
      <c r="E70" s="8" t="s">
        <v>79</v>
      </c>
      <c r="F70" s="8" t="s">
        <v>11</v>
      </c>
      <c r="G70" s="8" t="s">
        <v>112</v>
      </c>
      <c r="H70" s="9">
        <v>6.5299999999999997E-2</v>
      </c>
      <c r="I70" s="103"/>
      <c r="J70" s="4" t="s">
        <v>172</v>
      </c>
    </row>
    <row r="71" spans="1:10" x14ac:dyDescent="0.25">
      <c r="A71" s="100"/>
      <c r="B71" s="115"/>
      <c r="C71" s="111"/>
      <c r="D71" s="111"/>
      <c r="E71" s="8" t="s">
        <v>80</v>
      </c>
      <c r="F71" s="8" t="s">
        <v>11</v>
      </c>
      <c r="G71" s="8" t="s">
        <v>112</v>
      </c>
      <c r="H71" s="9">
        <v>6.3E-3</v>
      </c>
      <c r="I71" s="103"/>
      <c r="J71" s="4" t="s">
        <v>173</v>
      </c>
    </row>
    <row r="72" spans="1:10" x14ac:dyDescent="0.25">
      <c r="A72" s="100"/>
      <c r="B72" s="115"/>
      <c r="C72" s="111"/>
      <c r="D72" s="111"/>
      <c r="E72" s="8" t="s">
        <v>81</v>
      </c>
      <c r="F72" s="8" t="s">
        <v>11</v>
      </c>
      <c r="G72" s="8" t="s">
        <v>112</v>
      </c>
      <c r="H72" s="9">
        <v>3.2500000000000001E-2</v>
      </c>
      <c r="I72" s="103"/>
      <c r="J72" s="4" t="s">
        <v>175</v>
      </c>
    </row>
    <row r="73" spans="1:10" x14ac:dyDescent="0.25">
      <c r="A73" s="100"/>
      <c r="B73" s="115"/>
      <c r="C73" s="111"/>
      <c r="D73" s="111"/>
      <c r="E73" s="8" t="s">
        <v>82</v>
      </c>
      <c r="F73" s="8" t="s">
        <v>11</v>
      </c>
      <c r="G73" s="8" t="s">
        <v>112</v>
      </c>
      <c r="H73" s="9">
        <v>0.1714</v>
      </c>
      <c r="I73" s="103"/>
      <c r="J73" s="4" t="s">
        <v>175</v>
      </c>
    </row>
    <row r="74" spans="1:10" x14ac:dyDescent="0.25">
      <c r="A74" s="100"/>
      <c r="B74" s="115"/>
      <c r="C74" s="111"/>
      <c r="D74" s="111"/>
      <c r="E74" s="8" t="s">
        <v>83</v>
      </c>
      <c r="F74" s="8" t="s">
        <v>11</v>
      </c>
      <c r="G74" s="8" t="s">
        <v>112</v>
      </c>
      <c r="H74" s="9">
        <v>3.3000000000000002E-2</v>
      </c>
      <c r="I74" s="103"/>
      <c r="J74" s="4" t="s">
        <v>175</v>
      </c>
    </row>
    <row r="75" spans="1:10" ht="22.5" x14ac:dyDescent="0.25">
      <c r="A75" s="100"/>
      <c r="B75" s="115"/>
      <c r="C75" s="111"/>
      <c r="D75" s="111"/>
      <c r="E75" s="8" t="s">
        <v>84</v>
      </c>
      <c r="F75" s="8" t="s">
        <v>11</v>
      </c>
      <c r="G75" s="8" t="s">
        <v>112</v>
      </c>
      <c r="H75" s="9">
        <v>9.1171000000000006</v>
      </c>
      <c r="I75" s="103"/>
      <c r="J75" s="3" t="s">
        <v>176</v>
      </c>
    </row>
    <row r="76" spans="1:10" ht="22.5" x14ac:dyDescent="0.25">
      <c r="A76" s="100"/>
      <c r="B76" s="115"/>
      <c r="C76" s="111"/>
      <c r="D76" s="111"/>
      <c r="E76" s="8" t="s">
        <v>85</v>
      </c>
      <c r="F76" s="8" t="s">
        <v>11</v>
      </c>
      <c r="G76" s="8" t="s">
        <v>112</v>
      </c>
      <c r="H76" s="9">
        <v>11.0686</v>
      </c>
      <c r="I76" s="103"/>
      <c r="J76" s="3" t="s">
        <v>177</v>
      </c>
    </row>
    <row r="77" spans="1:10" ht="22.5" x14ac:dyDescent="0.25">
      <c r="A77" s="100"/>
      <c r="B77" s="116"/>
      <c r="C77" s="112"/>
      <c r="D77" s="112"/>
      <c r="E77" s="8" t="s">
        <v>86</v>
      </c>
      <c r="F77" s="8" t="s">
        <v>11</v>
      </c>
      <c r="G77" s="8" t="s">
        <v>112</v>
      </c>
      <c r="H77" s="9">
        <v>1.2136</v>
      </c>
      <c r="I77" s="104"/>
      <c r="J77" s="3" t="s">
        <v>176</v>
      </c>
    </row>
    <row r="78" spans="1:10" ht="22.5" x14ac:dyDescent="0.25">
      <c r="A78" s="100">
        <v>15</v>
      </c>
      <c r="B78" s="114" t="s">
        <v>9</v>
      </c>
      <c r="C78" s="105">
        <v>120</v>
      </c>
      <c r="D78" s="117">
        <v>43.02</v>
      </c>
      <c r="E78" s="8" t="s">
        <v>87</v>
      </c>
      <c r="F78" s="8" t="s">
        <v>11</v>
      </c>
      <c r="G78" s="8" t="s">
        <v>112</v>
      </c>
      <c r="H78" s="9">
        <v>2.7E-2</v>
      </c>
      <c r="I78" s="102">
        <f>SUM(H78:H84)</f>
        <v>19.639999999999997</v>
      </c>
      <c r="J78" s="3" t="s">
        <v>177</v>
      </c>
    </row>
    <row r="79" spans="1:10" ht="22.5" x14ac:dyDescent="0.25">
      <c r="A79" s="100"/>
      <c r="B79" s="115"/>
      <c r="C79" s="106"/>
      <c r="D79" s="111"/>
      <c r="E79" s="8" t="s">
        <v>88</v>
      </c>
      <c r="F79" s="8" t="s">
        <v>11</v>
      </c>
      <c r="G79" s="8" t="s">
        <v>112</v>
      </c>
      <c r="H79" s="9">
        <v>6.1000000000000004E-3</v>
      </c>
      <c r="I79" s="103"/>
      <c r="J79" s="3" t="s">
        <v>177</v>
      </c>
    </row>
    <row r="80" spans="1:10" ht="22.5" x14ac:dyDescent="0.25">
      <c r="A80" s="100"/>
      <c r="B80" s="115"/>
      <c r="C80" s="106"/>
      <c r="D80" s="111"/>
      <c r="E80" s="8" t="s">
        <v>89</v>
      </c>
      <c r="F80" s="8" t="s">
        <v>11</v>
      </c>
      <c r="G80" s="8" t="s">
        <v>112</v>
      </c>
      <c r="H80" s="9">
        <v>9.4999999999999998E-3</v>
      </c>
      <c r="I80" s="103"/>
      <c r="J80" s="3" t="s">
        <v>177</v>
      </c>
    </row>
    <row r="81" spans="1:10" ht="22.5" x14ac:dyDescent="0.25">
      <c r="A81" s="100"/>
      <c r="B81" s="115"/>
      <c r="C81" s="106"/>
      <c r="D81" s="111"/>
      <c r="E81" s="8" t="s">
        <v>90</v>
      </c>
      <c r="F81" s="8" t="s">
        <v>11</v>
      </c>
      <c r="G81" s="8" t="s">
        <v>112</v>
      </c>
      <c r="H81" s="9">
        <v>3.7799</v>
      </c>
      <c r="I81" s="103"/>
      <c r="J81" s="3" t="s">
        <v>177</v>
      </c>
    </row>
    <row r="82" spans="1:10" ht="22.5" x14ac:dyDescent="0.25">
      <c r="A82" s="100"/>
      <c r="B82" s="115"/>
      <c r="C82" s="106"/>
      <c r="D82" s="111"/>
      <c r="E82" s="8" t="s">
        <v>91</v>
      </c>
      <c r="F82" s="8" t="s">
        <v>11</v>
      </c>
      <c r="G82" s="8" t="s">
        <v>112</v>
      </c>
      <c r="H82" s="9">
        <v>10.5603</v>
      </c>
      <c r="I82" s="103"/>
      <c r="J82" s="3" t="s">
        <v>176</v>
      </c>
    </row>
    <row r="83" spans="1:10" ht="18.75" customHeight="1" x14ac:dyDescent="0.25">
      <c r="A83" s="100"/>
      <c r="B83" s="115"/>
      <c r="C83" s="106"/>
      <c r="D83" s="111"/>
      <c r="E83" s="8" t="s">
        <v>92</v>
      </c>
      <c r="F83" s="8" t="s">
        <v>11</v>
      </c>
      <c r="G83" s="8" t="s">
        <v>112</v>
      </c>
      <c r="H83" s="9">
        <v>4.3025000000000002</v>
      </c>
      <c r="I83" s="103"/>
      <c r="J83" s="3" t="s">
        <v>176</v>
      </c>
    </row>
    <row r="84" spans="1:10" ht="22.5" x14ac:dyDescent="0.25">
      <c r="A84" s="100"/>
      <c r="B84" s="116"/>
      <c r="C84" s="107"/>
      <c r="D84" s="112"/>
      <c r="E84" s="8" t="s">
        <v>93</v>
      </c>
      <c r="F84" s="8" t="s">
        <v>11</v>
      </c>
      <c r="G84" s="8" t="s">
        <v>112</v>
      </c>
      <c r="H84" s="9">
        <v>0.95469999999999999</v>
      </c>
      <c r="I84" s="104"/>
      <c r="J84" s="3" t="s">
        <v>176</v>
      </c>
    </row>
    <row r="85" spans="1:10" ht="22.5" x14ac:dyDescent="0.25">
      <c r="A85" s="100">
        <v>16</v>
      </c>
      <c r="B85" s="114" t="s">
        <v>9</v>
      </c>
      <c r="C85" s="105">
        <v>1522</v>
      </c>
      <c r="D85" s="117">
        <v>100.67</v>
      </c>
      <c r="E85" s="8" t="s">
        <v>94</v>
      </c>
      <c r="F85" s="8" t="s">
        <v>11</v>
      </c>
      <c r="G85" s="8" t="s">
        <v>112</v>
      </c>
      <c r="H85" s="9">
        <v>6.4176000000000002</v>
      </c>
      <c r="I85" s="102">
        <f>SUM(H85:H86)</f>
        <v>7.41</v>
      </c>
      <c r="J85" s="3" t="s">
        <v>176</v>
      </c>
    </row>
    <row r="86" spans="1:10" ht="21" customHeight="1" x14ac:dyDescent="0.25">
      <c r="A86" s="100"/>
      <c r="B86" s="116"/>
      <c r="C86" s="107"/>
      <c r="D86" s="112"/>
      <c r="E86" s="8" t="s">
        <v>95</v>
      </c>
      <c r="F86" s="8" t="s">
        <v>11</v>
      </c>
      <c r="G86" s="8" t="s">
        <v>112</v>
      </c>
      <c r="H86" s="9">
        <v>0.99239999999999995</v>
      </c>
      <c r="I86" s="104"/>
      <c r="J86" s="3" t="s">
        <v>176</v>
      </c>
    </row>
    <row r="87" spans="1:10" x14ac:dyDescent="0.25">
      <c r="A87" s="100">
        <v>17</v>
      </c>
      <c r="B87" s="114" t="s">
        <v>9</v>
      </c>
      <c r="C87" s="105">
        <v>1523</v>
      </c>
      <c r="D87" s="117">
        <v>100.16</v>
      </c>
      <c r="E87" s="8" t="s">
        <v>96</v>
      </c>
      <c r="F87" s="8" t="s">
        <v>11</v>
      </c>
      <c r="G87" s="8" t="s">
        <v>112</v>
      </c>
      <c r="H87" s="9">
        <v>0.17469999999999999</v>
      </c>
      <c r="I87" s="102">
        <f>SUM(H87:H89)</f>
        <v>14.13</v>
      </c>
      <c r="J87" s="4" t="s">
        <v>174</v>
      </c>
    </row>
    <row r="88" spans="1:10" x14ac:dyDescent="0.25">
      <c r="A88" s="100"/>
      <c r="B88" s="115"/>
      <c r="C88" s="106"/>
      <c r="D88" s="111"/>
      <c r="E88" s="8" t="s">
        <v>97</v>
      </c>
      <c r="F88" s="8" t="s">
        <v>11</v>
      </c>
      <c r="G88" s="8" t="s">
        <v>112</v>
      </c>
      <c r="H88" s="9">
        <v>7.3499999999999996E-2</v>
      </c>
      <c r="I88" s="103"/>
      <c r="J88" s="4" t="s">
        <v>167</v>
      </c>
    </row>
    <row r="89" spans="1:10" ht="18.75" customHeight="1" x14ac:dyDescent="0.25">
      <c r="A89" s="100"/>
      <c r="B89" s="116"/>
      <c r="C89" s="107"/>
      <c r="D89" s="112"/>
      <c r="E89" s="8" t="s">
        <v>98</v>
      </c>
      <c r="F89" s="8" t="s">
        <v>11</v>
      </c>
      <c r="G89" s="8" t="s">
        <v>112</v>
      </c>
      <c r="H89" s="9">
        <v>13.8818</v>
      </c>
      <c r="I89" s="104"/>
      <c r="J89" s="3" t="s">
        <v>176</v>
      </c>
    </row>
    <row r="90" spans="1:10" ht="28.5" customHeight="1" x14ac:dyDescent="0.25">
      <c r="A90" s="73">
        <v>18</v>
      </c>
      <c r="B90" s="46" t="s">
        <v>9</v>
      </c>
      <c r="C90" s="7">
        <v>101</v>
      </c>
      <c r="D90" s="7">
        <v>47.92</v>
      </c>
      <c r="E90" s="8" t="s">
        <v>99</v>
      </c>
      <c r="F90" s="8" t="s">
        <v>11</v>
      </c>
      <c r="G90" s="8" t="s">
        <v>100</v>
      </c>
      <c r="H90" s="9">
        <v>0.61</v>
      </c>
      <c r="I90" s="9">
        <f>SUM(H90)</f>
        <v>0.61</v>
      </c>
      <c r="J90" s="3" t="s">
        <v>176</v>
      </c>
    </row>
    <row r="91" spans="1:10" x14ac:dyDescent="0.25">
      <c r="A91" s="100">
        <v>19</v>
      </c>
      <c r="B91" s="109" t="s">
        <v>9</v>
      </c>
      <c r="C91" s="106">
        <v>1518</v>
      </c>
      <c r="D91" s="111">
        <v>102.49</v>
      </c>
      <c r="E91" s="10" t="s">
        <v>115</v>
      </c>
      <c r="F91" s="10" t="s">
        <v>11</v>
      </c>
      <c r="G91" s="10" t="s">
        <v>112</v>
      </c>
      <c r="H91" s="12">
        <v>1.7299999999999999E-2</v>
      </c>
      <c r="I91" s="102">
        <f>SUM(H91:H94)</f>
        <v>0.89</v>
      </c>
      <c r="J91" s="11" t="s">
        <v>169</v>
      </c>
    </row>
    <row r="92" spans="1:10" x14ac:dyDescent="0.25">
      <c r="A92" s="100"/>
      <c r="B92" s="109"/>
      <c r="C92" s="106"/>
      <c r="D92" s="111"/>
      <c r="E92" s="8" t="s">
        <v>116</v>
      </c>
      <c r="F92" s="8" t="s">
        <v>11</v>
      </c>
      <c r="G92" s="8" t="s">
        <v>112</v>
      </c>
      <c r="H92" s="9">
        <v>3.73E-2</v>
      </c>
      <c r="I92" s="103"/>
      <c r="J92" s="11" t="s">
        <v>169</v>
      </c>
    </row>
    <row r="93" spans="1:10" x14ac:dyDescent="0.25">
      <c r="A93" s="100"/>
      <c r="B93" s="109"/>
      <c r="C93" s="106"/>
      <c r="D93" s="111"/>
      <c r="E93" s="8" t="s">
        <v>117</v>
      </c>
      <c r="F93" s="8" t="s">
        <v>11</v>
      </c>
      <c r="G93" s="8" t="s">
        <v>112</v>
      </c>
      <c r="H93" s="9">
        <v>0.66200000000000003</v>
      </c>
      <c r="I93" s="103"/>
      <c r="J93" s="3" t="s">
        <v>168</v>
      </c>
    </row>
    <row r="94" spans="1:10" x14ac:dyDescent="0.25">
      <c r="A94" s="100"/>
      <c r="B94" s="110"/>
      <c r="C94" s="107"/>
      <c r="D94" s="112"/>
      <c r="E94" s="8" t="s">
        <v>118</v>
      </c>
      <c r="F94" s="8" t="s">
        <v>11</v>
      </c>
      <c r="G94" s="8" t="s">
        <v>112</v>
      </c>
      <c r="H94" s="9">
        <v>0.1734</v>
      </c>
      <c r="I94" s="104"/>
      <c r="J94" s="3" t="s">
        <v>168</v>
      </c>
    </row>
    <row r="95" spans="1:10" x14ac:dyDescent="0.25">
      <c r="A95" s="100">
        <v>20</v>
      </c>
      <c r="B95" s="114" t="s">
        <v>9</v>
      </c>
      <c r="C95" s="105">
        <v>1519</v>
      </c>
      <c r="D95" s="117">
        <v>114.1</v>
      </c>
      <c r="E95" s="8" t="s">
        <v>119</v>
      </c>
      <c r="F95" s="8" t="s">
        <v>11</v>
      </c>
      <c r="G95" s="8" t="s">
        <v>112</v>
      </c>
      <c r="H95" s="9">
        <v>5.3E-3</v>
      </c>
      <c r="I95" s="102">
        <v>7.57</v>
      </c>
      <c r="J95" s="4" t="s">
        <v>169</v>
      </c>
    </row>
    <row r="96" spans="1:10" x14ac:dyDescent="0.25">
      <c r="A96" s="100"/>
      <c r="B96" s="115"/>
      <c r="C96" s="106"/>
      <c r="D96" s="111"/>
      <c r="E96" s="8" t="s">
        <v>120</v>
      </c>
      <c r="F96" s="8" t="s">
        <v>11</v>
      </c>
      <c r="G96" s="8" t="s">
        <v>112</v>
      </c>
      <c r="H96" s="9">
        <v>3.6463000000000001</v>
      </c>
      <c r="I96" s="103"/>
      <c r="J96" s="3" t="s">
        <v>168</v>
      </c>
    </row>
    <row r="97" spans="1:10" x14ac:dyDescent="0.25">
      <c r="A97" s="100"/>
      <c r="B97" s="115"/>
      <c r="C97" s="106"/>
      <c r="D97" s="111"/>
      <c r="E97" s="8" t="s">
        <v>121</v>
      </c>
      <c r="F97" s="8" t="s">
        <v>11</v>
      </c>
      <c r="G97" s="8" t="s">
        <v>112</v>
      </c>
      <c r="H97" s="9">
        <v>7.4999999999999997E-3</v>
      </c>
      <c r="I97" s="103"/>
      <c r="J97" s="4" t="s">
        <v>169</v>
      </c>
    </row>
    <row r="98" spans="1:10" x14ac:dyDescent="0.25">
      <c r="A98" s="100"/>
      <c r="B98" s="115"/>
      <c r="C98" s="106"/>
      <c r="D98" s="111"/>
      <c r="E98" s="8" t="s">
        <v>122</v>
      </c>
      <c r="F98" s="8" t="s">
        <v>11</v>
      </c>
      <c r="G98" s="8" t="s">
        <v>112</v>
      </c>
      <c r="H98" s="9">
        <v>0.55259999999999998</v>
      </c>
      <c r="I98" s="103"/>
      <c r="J98" s="3" t="s">
        <v>168</v>
      </c>
    </row>
    <row r="99" spans="1:10" x14ac:dyDescent="0.25">
      <c r="A99" s="100"/>
      <c r="B99" s="115"/>
      <c r="C99" s="106"/>
      <c r="D99" s="111"/>
      <c r="E99" s="8" t="s">
        <v>123</v>
      </c>
      <c r="F99" s="8" t="s">
        <v>11</v>
      </c>
      <c r="G99" s="8" t="s">
        <v>112</v>
      </c>
      <c r="H99" s="9">
        <v>1.3586</v>
      </c>
      <c r="I99" s="103"/>
      <c r="J99" s="13" t="s">
        <v>168</v>
      </c>
    </row>
    <row r="100" spans="1:10" ht="15.75" thickBot="1" x14ac:dyDescent="0.3">
      <c r="A100" s="89"/>
      <c r="B100" s="136"/>
      <c r="C100" s="113"/>
      <c r="D100" s="125"/>
      <c r="E100" s="16" t="s">
        <v>124</v>
      </c>
      <c r="F100" s="16" t="s">
        <v>11</v>
      </c>
      <c r="G100" s="16" t="s">
        <v>112</v>
      </c>
      <c r="H100" s="17">
        <v>1.9997</v>
      </c>
      <c r="I100" s="108"/>
      <c r="J100" s="18" t="s">
        <v>168</v>
      </c>
    </row>
    <row r="101" spans="1:10" ht="36.75" x14ac:dyDescent="0.25">
      <c r="A101" s="75">
        <v>21</v>
      </c>
      <c r="B101" s="47" t="s">
        <v>101</v>
      </c>
      <c r="C101" s="42">
        <v>364</v>
      </c>
      <c r="D101" s="42">
        <v>8.6</v>
      </c>
      <c r="E101" s="10" t="s">
        <v>102</v>
      </c>
      <c r="F101" s="10" t="s">
        <v>103</v>
      </c>
      <c r="G101" s="10" t="s">
        <v>11</v>
      </c>
      <c r="H101" s="31">
        <v>3.7699999999999997E-2</v>
      </c>
      <c r="I101" s="31">
        <f>SUM(H101)</f>
        <v>3.7699999999999997E-2</v>
      </c>
      <c r="J101" s="68" t="s">
        <v>147</v>
      </c>
    </row>
    <row r="102" spans="1:10" ht="34.5" x14ac:dyDescent="0.25">
      <c r="A102" s="73">
        <v>22</v>
      </c>
      <c r="B102" s="47" t="s">
        <v>101</v>
      </c>
      <c r="C102" s="42">
        <v>363</v>
      </c>
      <c r="D102" s="41">
        <v>0.33</v>
      </c>
      <c r="E102" s="10" t="s">
        <v>104</v>
      </c>
      <c r="F102" s="14" t="s">
        <v>11</v>
      </c>
      <c r="G102" s="14" t="s">
        <v>105</v>
      </c>
      <c r="H102" s="9">
        <v>0.33</v>
      </c>
      <c r="I102" s="9">
        <f>SUM(H102)</f>
        <v>0.33</v>
      </c>
      <c r="J102" s="11" t="s">
        <v>106</v>
      </c>
    </row>
    <row r="103" spans="1:10" x14ac:dyDescent="0.25">
      <c r="A103" s="100">
        <v>23</v>
      </c>
      <c r="B103" s="114" t="s">
        <v>101</v>
      </c>
      <c r="C103" s="105">
        <v>305</v>
      </c>
      <c r="D103" s="117">
        <v>78.16</v>
      </c>
      <c r="E103" s="8" t="s">
        <v>111</v>
      </c>
      <c r="F103" s="8" t="s">
        <v>11</v>
      </c>
      <c r="G103" s="8" t="s">
        <v>112</v>
      </c>
      <c r="H103" s="9">
        <v>5.7999999999999996E-3</v>
      </c>
      <c r="I103" s="102">
        <f>SUM(H103:H104)</f>
        <v>0.38</v>
      </c>
      <c r="J103" s="4" t="s">
        <v>169</v>
      </c>
    </row>
    <row r="104" spans="1:10" x14ac:dyDescent="0.25">
      <c r="A104" s="100"/>
      <c r="B104" s="116"/>
      <c r="C104" s="107"/>
      <c r="D104" s="112"/>
      <c r="E104" s="8" t="s">
        <v>113</v>
      </c>
      <c r="F104" s="8" t="s">
        <v>11</v>
      </c>
      <c r="G104" s="8" t="s">
        <v>112</v>
      </c>
      <c r="H104" s="9">
        <v>0.37419999999999998</v>
      </c>
      <c r="I104" s="104"/>
      <c r="J104" s="3" t="s">
        <v>168</v>
      </c>
    </row>
    <row r="105" spans="1:10" ht="23.25" thickBot="1" x14ac:dyDescent="0.3">
      <c r="A105" s="87">
        <v>24</v>
      </c>
      <c r="B105" s="48" t="s">
        <v>101</v>
      </c>
      <c r="C105" s="43">
        <v>318</v>
      </c>
      <c r="D105" s="34">
        <v>28.74</v>
      </c>
      <c r="E105" s="34" t="s">
        <v>114</v>
      </c>
      <c r="F105" s="34" t="s">
        <v>11</v>
      </c>
      <c r="G105" s="34" t="s">
        <v>112</v>
      </c>
      <c r="H105" s="35">
        <v>0.42</v>
      </c>
      <c r="I105" s="35">
        <f>SUM(H105)</f>
        <v>0.42</v>
      </c>
      <c r="J105" s="36" t="s">
        <v>168</v>
      </c>
    </row>
    <row r="106" spans="1:10" ht="57.75" thickBot="1" x14ac:dyDescent="0.3">
      <c r="A106" s="76">
        <v>25</v>
      </c>
      <c r="B106" s="46" t="s">
        <v>178</v>
      </c>
      <c r="C106" s="7" t="s">
        <v>107</v>
      </c>
      <c r="D106" s="8">
        <v>2.98</v>
      </c>
      <c r="E106" s="8" t="s">
        <v>108</v>
      </c>
      <c r="F106" s="8" t="s">
        <v>11</v>
      </c>
      <c r="G106" s="8" t="s">
        <v>109</v>
      </c>
      <c r="H106" s="9">
        <v>0.11</v>
      </c>
      <c r="I106" s="9">
        <f>SUM(H106)</f>
        <v>0.11</v>
      </c>
      <c r="J106" s="4" t="s">
        <v>110</v>
      </c>
    </row>
    <row r="107" spans="1:10" ht="45.75" x14ac:dyDescent="0.25">
      <c r="A107" s="88">
        <v>26</v>
      </c>
      <c r="B107" s="49" t="s">
        <v>125</v>
      </c>
      <c r="C107" s="19" t="s">
        <v>126</v>
      </c>
      <c r="D107" s="20">
        <v>30.31</v>
      </c>
      <c r="E107" s="20" t="s">
        <v>127</v>
      </c>
      <c r="F107" s="20" t="s">
        <v>128</v>
      </c>
      <c r="G107" s="20" t="s">
        <v>11</v>
      </c>
      <c r="H107" s="21">
        <v>1.4E-2</v>
      </c>
      <c r="I107" s="123">
        <v>0.6</v>
      </c>
      <c r="J107" s="22" t="s">
        <v>129</v>
      </c>
    </row>
    <row r="108" spans="1:10" ht="46.5" thickBot="1" x14ac:dyDescent="0.3">
      <c r="A108" s="89"/>
      <c r="B108" s="50" t="s">
        <v>125</v>
      </c>
      <c r="C108" s="15" t="s">
        <v>126</v>
      </c>
      <c r="D108" s="16">
        <v>30.31</v>
      </c>
      <c r="E108" s="16" t="s">
        <v>130</v>
      </c>
      <c r="F108" s="16" t="s">
        <v>11</v>
      </c>
      <c r="G108" s="16" t="s">
        <v>128</v>
      </c>
      <c r="H108" s="17">
        <v>0.46800000000000003</v>
      </c>
      <c r="I108" s="108"/>
      <c r="J108" s="23" t="s">
        <v>129</v>
      </c>
    </row>
    <row r="109" spans="1:10" x14ac:dyDescent="0.25">
      <c r="A109" s="88">
        <v>27</v>
      </c>
      <c r="B109" s="126" t="s">
        <v>131</v>
      </c>
      <c r="C109" s="124" t="s">
        <v>132</v>
      </c>
      <c r="D109" s="134">
        <v>33.36</v>
      </c>
      <c r="E109" s="20" t="s">
        <v>133</v>
      </c>
      <c r="F109" s="20" t="s">
        <v>11</v>
      </c>
      <c r="G109" s="20" t="s">
        <v>134</v>
      </c>
      <c r="H109" s="21">
        <v>1.05</v>
      </c>
      <c r="I109" s="123">
        <f>SUM(H109:H110)</f>
        <v>2.34</v>
      </c>
      <c r="J109" s="24" t="s">
        <v>168</v>
      </c>
    </row>
    <row r="110" spans="1:10" ht="15.75" thickBot="1" x14ac:dyDescent="0.3">
      <c r="A110" s="89"/>
      <c r="B110" s="127"/>
      <c r="C110" s="125"/>
      <c r="D110" s="135"/>
      <c r="E110" s="16" t="s">
        <v>135</v>
      </c>
      <c r="F110" s="16" t="s">
        <v>11</v>
      </c>
      <c r="G110" s="16" t="s">
        <v>134</v>
      </c>
      <c r="H110" s="17">
        <v>1.29</v>
      </c>
      <c r="I110" s="108"/>
      <c r="J110" s="18" t="s">
        <v>168</v>
      </c>
    </row>
    <row r="111" spans="1:10" ht="23.25" thickBot="1" x14ac:dyDescent="0.3">
      <c r="A111" s="76">
        <v>28</v>
      </c>
      <c r="B111" s="51" t="s">
        <v>136</v>
      </c>
      <c r="C111" s="25" t="s">
        <v>137</v>
      </c>
      <c r="D111" s="26">
        <v>59.1</v>
      </c>
      <c r="E111" s="26" t="s">
        <v>138</v>
      </c>
      <c r="F111" s="26" t="s">
        <v>11</v>
      </c>
      <c r="G111" s="26" t="s">
        <v>134</v>
      </c>
      <c r="H111" s="27">
        <v>0.84</v>
      </c>
      <c r="I111" s="27">
        <f>SUM(H111)</f>
        <v>0.84</v>
      </c>
      <c r="J111" s="28" t="s">
        <v>168</v>
      </c>
    </row>
    <row r="112" spans="1:10" ht="23.25" thickBot="1" x14ac:dyDescent="0.3">
      <c r="A112" s="76">
        <v>29</v>
      </c>
      <c r="B112" s="51" t="s">
        <v>139</v>
      </c>
      <c r="C112" s="25" t="s">
        <v>140</v>
      </c>
      <c r="D112" s="26">
        <v>0.48</v>
      </c>
      <c r="E112" s="26" t="s">
        <v>141</v>
      </c>
      <c r="F112" s="26" t="s">
        <v>103</v>
      </c>
      <c r="G112" s="26" t="s">
        <v>128</v>
      </c>
      <c r="H112" s="27">
        <v>2.0999999999999999E-3</v>
      </c>
      <c r="I112" s="27">
        <f>SUM(H112)</f>
        <v>2.0999999999999999E-3</v>
      </c>
      <c r="J112" s="69" t="s">
        <v>146</v>
      </c>
    </row>
    <row r="113" spans="1:10" ht="23.25" thickBot="1" x14ac:dyDescent="0.3">
      <c r="A113" s="77">
        <v>30</v>
      </c>
      <c r="B113" s="52" t="s">
        <v>142</v>
      </c>
      <c r="C113" s="29" t="s">
        <v>143</v>
      </c>
      <c r="D113" s="30">
        <v>25.16</v>
      </c>
      <c r="E113" s="30" t="s">
        <v>144</v>
      </c>
      <c r="F113" s="30" t="s">
        <v>11</v>
      </c>
      <c r="G113" s="30" t="s">
        <v>134</v>
      </c>
      <c r="H113" s="70">
        <v>1.0899000000000001</v>
      </c>
      <c r="I113" s="70">
        <f>SUM(H113)</f>
        <v>1.0899000000000001</v>
      </c>
      <c r="J113" s="71" t="s">
        <v>168</v>
      </c>
    </row>
    <row r="114" spans="1:10" ht="16.5" thickTop="1" thickBot="1" x14ac:dyDescent="0.3">
      <c r="B114" s="53"/>
      <c r="C114" s="5"/>
      <c r="D114" s="6"/>
      <c r="E114" s="6"/>
      <c r="F114" s="6"/>
      <c r="G114" s="66" t="s">
        <v>145</v>
      </c>
      <c r="H114" s="67"/>
      <c r="I114" s="80">
        <f>SUM(I2:I113)</f>
        <v>471.2596999999999</v>
      </c>
      <c r="J114" s="6"/>
    </row>
    <row r="115" spans="1:10" x14ac:dyDescent="0.25">
      <c r="B115" s="53"/>
      <c r="C115" s="5"/>
      <c r="D115" s="6"/>
      <c r="E115" s="6"/>
      <c r="F115" s="6"/>
      <c r="G115" s="32"/>
      <c r="H115" s="33"/>
      <c r="I115" s="81"/>
      <c r="J115" s="6"/>
    </row>
    <row r="116" spans="1:10" ht="30" x14ac:dyDescent="0.25">
      <c r="B116" s="57" t="s">
        <v>162</v>
      </c>
      <c r="C116" s="128" t="s">
        <v>163</v>
      </c>
      <c r="D116" s="129"/>
      <c r="E116" s="58" t="s">
        <v>164</v>
      </c>
      <c r="F116" s="128" t="s">
        <v>165</v>
      </c>
      <c r="G116" s="128"/>
      <c r="H116" s="128"/>
      <c r="I116" s="82" t="s">
        <v>166</v>
      </c>
      <c r="J116" s="59" t="s">
        <v>181</v>
      </c>
    </row>
    <row r="117" spans="1:10" ht="24" x14ac:dyDescent="0.25">
      <c r="B117" s="61" t="s">
        <v>148</v>
      </c>
      <c r="C117" s="92" t="s">
        <v>151</v>
      </c>
      <c r="D117" s="93"/>
      <c r="E117" s="44" t="s">
        <v>161</v>
      </c>
      <c r="F117" s="92" t="s">
        <v>160</v>
      </c>
      <c r="G117" s="95"/>
      <c r="H117" s="93"/>
      <c r="I117" s="83">
        <f>SUM(I2:I100)</f>
        <v>465.10999999999996</v>
      </c>
      <c r="J117" s="132">
        <f>SUM(I117:I118)</f>
        <v>466.27769999999998</v>
      </c>
    </row>
    <row r="118" spans="1:10" ht="24" x14ac:dyDescent="0.25">
      <c r="B118" s="61" t="s">
        <v>101</v>
      </c>
      <c r="C118" s="92" t="s">
        <v>159</v>
      </c>
      <c r="D118" s="93"/>
      <c r="E118" s="44" t="s">
        <v>160</v>
      </c>
      <c r="F118" s="92" t="s">
        <v>160</v>
      </c>
      <c r="G118" s="95"/>
      <c r="H118" s="93"/>
      <c r="I118" s="83">
        <f>SUM(I101:I105)</f>
        <v>1.1677</v>
      </c>
      <c r="J118" s="133"/>
    </row>
    <row r="119" spans="1:10" ht="24" x14ac:dyDescent="0.25">
      <c r="B119" s="62" t="s">
        <v>178</v>
      </c>
      <c r="C119" s="90" t="s">
        <v>180</v>
      </c>
      <c r="D119" s="91"/>
      <c r="E119" s="55" t="s">
        <v>151</v>
      </c>
      <c r="F119" s="90" t="s">
        <v>150</v>
      </c>
      <c r="G119" s="96"/>
      <c r="H119" s="91"/>
      <c r="I119" s="84">
        <f>SUM(I106)</f>
        <v>0.11</v>
      </c>
      <c r="J119" s="130">
        <f>SUM(I119:I123)</f>
        <v>3.8920999999999997</v>
      </c>
    </row>
    <row r="120" spans="1:10" ht="24" x14ac:dyDescent="0.25">
      <c r="B120" s="62" t="s">
        <v>125</v>
      </c>
      <c r="C120" s="90" t="s">
        <v>153</v>
      </c>
      <c r="D120" s="91"/>
      <c r="E120" s="55" t="s">
        <v>151</v>
      </c>
      <c r="F120" s="90" t="s">
        <v>150</v>
      </c>
      <c r="G120" s="96"/>
      <c r="H120" s="91"/>
      <c r="I120" s="84">
        <f>SUM(I107)</f>
        <v>0.6</v>
      </c>
      <c r="J120" s="131"/>
    </row>
    <row r="121" spans="1:10" ht="24" x14ac:dyDescent="0.25">
      <c r="B121" s="62" t="s">
        <v>131</v>
      </c>
      <c r="C121" s="90" t="s">
        <v>154</v>
      </c>
      <c r="D121" s="91"/>
      <c r="E121" s="55" t="s">
        <v>151</v>
      </c>
      <c r="F121" s="90" t="s">
        <v>150</v>
      </c>
      <c r="G121" s="96"/>
      <c r="H121" s="91"/>
      <c r="I121" s="84">
        <f>SUM(I109)</f>
        <v>2.34</v>
      </c>
      <c r="J121" s="131"/>
    </row>
    <row r="122" spans="1:10" ht="22.5" x14ac:dyDescent="0.25">
      <c r="B122" s="60" t="s">
        <v>136</v>
      </c>
      <c r="C122" s="90" t="s">
        <v>155</v>
      </c>
      <c r="D122" s="91"/>
      <c r="E122" s="55" t="s">
        <v>151</v>
      </c>
      <c r="F122" s="90" t="s">
        <v>150</v>
      </c>
      <c r="G122" s="96"/>
      <c r="H122" s="91"/>
      <c r="I122" s="84">
        <f>SUM(I111)</f>
        <v>0.84</v>
      </c>
      <c r="J122" s="131"/>
    </row>
    <row r="123" spans="1:10" ht="22.5" x14ac:dyDescent="0.25">
      <c r="B123" s="60" t="s">
        <v>139</v>
      </c>
      <c r="C123" s="90" t="s">
        <v>156</v>
      </c>
      <c r="D123" s="91"/>
      <c r="E123" s="55" t="s">
        <v>152</v>
      </c>
      <c r="F123" s="90" t="s">
        <v>150</v>
      </c>
      <c r="G123" s="96"/>
      <c r="H123" s="91"/>
      <c r="I123" s="84">
        <f>SUM(I112)</f>
        <v>2.0999999999999999E-3</v>
      </c>
      <c r="J123" s="131"/>
    </row>
    <row r="124" spans="1:10" ht="28.5" customHeight="1" x14ac:dyDescent="0.25">
      <c r="B124" s="63" t="s">
        <v>142</v>
      </c>
      <c r="C124" s="94" t="s">
        <v>158</v>
      </c>
      <c r="D124" s="94"/>
      <c r="E124" s="64" t="s">
        <v>157</v>
      </c>
      <c r="F124" s="97" t="s">
        <v>149</v>
      </c>
      <c r="G124" s="98"/>
      <c r="H124" s="99"/>
      <c r="I124" s="85">
        <f>SUM(I113)</f>
        <v>1.0899000000000001</v>
      </c>
      <c r="J124" s="56">
        <f>SUM(I124)</f>
        <v>1.0899000000000001</v>
      </c>
    </row>
    <row r="125" spans="1:10" ht="20.25" customHeight="1" x14ac:dyDescent="0.25">
      <c r="B125" s="121"/>
      <c r="C125" s="122"/>
      <c r="D125" s="122"/>
      <c r="E125" s="122"/>
      <c r="F125" s="122"/>
      <c r="G125" s="122"/>
      <c r="H125" s="122"/>
      <c r="I125" s="122"/>
      <c r="J125" s="122"/>
    </row>
    <row r="126" spans="1:10" ht="27.75" customHeight="1" x14ac:dyDescent="0.25">
      <c r="B126" s="45"/>
    </row>
    <row r="127" spans="1:10" ht="11.25" customHeight="1" x14ac:dyDescent="0.25">
      <c r="B127" s="78">
        <v>45923</v>
      </c>
    </row>
    <row r="128" spans="1:10" ht="24.75" customHeight="1" x14ac:dyDescent="0.25"/>
    <row r="129" ht="27.75" customHeight="1" x14ac:dyDescent="0.25"/>
  </sheetData>
  <mergeCells count="128">
    <mergeCell ref="C69:C77"/>
    <mergeCell ref="D69:D77"/>
    <mergeCell ref="B69:B77"/>
    <mergeCell ref="C103:C104"/>
    <mergeCell ref="D103:D104"/>
    <mergeCell ref="B103:B104"/>
    <mergeCell ref="D109:D110"/>
    <mergeCell ref="D85:D86"/>
    <mergeCell ref="B85:B86"/>
    <mergeCell ref="D87:D89"/>
    <mergeCell ref="B87:B89"/>
    <mergeCell ref="B95:B100"/>
    <mergeCell ref="D95:D100"/>
    <mergeCell ref="D57:D58"/>
    <mergeCell ref="B57:B58"/>
    <mergeCell ref="C59:C63"/>
    <mergeCell ref="D59:D63"/>
    <mergeCell ref="B59:B63"/>
    <mergeCell ref="B64:B68"/>
    <mergeCell ref="C64:C68"/>
    <mergeCell ref="D64:D68"/>
    <mergeCell ref="I64:I68"/>
    <mergeCell ref="B125:J125"/>
    <mergeCell ref="I107:I108"/>
    <mergeCell ref="I87:I89"/>
    <mergeCell ref="I103:I104"/>
    <mergeCell ref="I109:I110"/>
    <mergeCell ref="C109:C110"/>
    <mergeCell ref="B109:B110"/>
    <mergeCell ref="C116:D116"/>
    <mergeCell ref="F116:H116"/>
    <mergeCell ref="C87:C89"/>
    <mergeCell ref="J119:J123"/>
    <mergeCell ref="J117:J118"/>
    <mergeCell ref="I25:I29"/>
    <mergeCell ref="B44:B47"/>
    <mergeCell ref="C44:C47"/>
    <mergeCell ref="I44:I47"/>
    <mergeCell ref="B37:B43"/>
    <mergeCell ref="C37:C43"/>
    <mergeCell ref="D37:D43"/>
    <mergeCell ref="I37:I43"/>
    <mergeCell ref="D44:D47"/>
    <mergeCell ref="I30:I31"/>
    <mergeCell ref="B32:B36"/>
    <mergeCell ref="C32:C36"/>
    <mergeCell ref="I32:I36"/>
    <mergeCell ref="B30:B31"/>
    <mergeCell ref="C25:C29"/>
    <mergeCell ref="C30:C31"/>
    <mergeCell ref="B25:B29"/>
    <mergeCell ref="D25:D29"/>
    <mergeCell ref="D30:D31"/>
    <mergeCell ref="D32:D36"/>
    <mergeCell ref="I17:I24"/>
    <mergeCell ref="B2:B10"/>
    <mergeCell ref="C2:C10"/>
    <mergeCell ref="D2:D10"/>
    <mergeCell ref="I2:I10"/>
    <mergeCell ref="B11:B16"/>
    <mergeCell ref="C11:C16"/>
    <mergeCell ref="D11:D16"/>
    <mergeCell ref="I11:I16"/>
    <mergeCell ref="B17:B24"/>
    <mergeCell ref="C17:C24"/>
    <mergeCell ref="D17:D24"/>
    <mergeCell ref="I53:I56"/>
    <mergeCell ref="I57:I58"/>
    <mergeCell ref="I59:I63"/>
    <mergeCell ref="I48:I52"/>
    <mergeCell ref="C78:C84"/>
    <mergeCell ref="I95:I100"/>
    <mergeCell ref="I91:I94"/>
    <mergeCell ref="B91:B94"/>
    <mergeCell ref="C91:C94"/>
    <mergeCell ref="D91:D94"/>
    <mergeCell ref="C95:C100"/>
    <mergeCell ref="I78:I84"/>
    <mergeCell ref="C85:C86"/>
    <mergeCell ref="I85:I86"/>
    <mergeCell ref="I69:I77"/>
    <mergeCell ref="B78:B84"/>
    <mergeCell ref="D78:D84"/>
    <mergeCell ref="C48:C52"/>
    <mergeCell ref="B48:B52"/>
    <mergeCell ref="D48:D52"/>
    <mergeCell ref="C53:C56"/>
    <mergeCell ref="B53:B56"/>
    <mergeCell ref="C57:C58"/>
    <mergeCell ref="D53:D56"/>
    <mergeCell ref="A32:A36"/>
    <mergeCell ref="A37:A43"/>
    <mergeCell ref="A44:A47"/>
    <mergeCell ref="A48:A52"/>
    <mergeCell ref="A53:A56"/>
    <mergeCell ref="A2:A10"/>
    <mergeCell ref="A11:A16"/>
    <mergeCell ref="A17:A24"/>
    <mergeCell ref="A25:A29"/>
    <mergeCell ref="A30:A31"/>
    <mergeCell ref="A85:A86"/>
    <mergeCell ref="A87:A89"/>
    <mergeCell ref="A91:A94"/>
    <mergeCell ref="A95:A100"/>
    <mergeCell ref="A103:A104"/>
    <mergeCell ref="A57:A58"/>
    <mergeCell ref="A59:A63"/>
    <mergeCell ref="A64:A68"/>
    <mergeCell ref="A69:A77"/>
    <mergeCell ref="A78:A84"/>
    <mergeCell ref="C124:D124"/>
    <mergeCell ref="F117:H117"/>
    <mergeCell ref="F118:H118"/>
    <mergeCell ref="F119:H119"/>
    <mergeCell ref="F120:H120"/>
    <mergeCell ref="F121:H121"/>
    <mergeCell ref="F122:H122"/>
    <mergeCell ref="F123:H123"/>
    <mergeCell ref="F124:H124"/>
    <mergeCell ref="A107:A108"/>
    <mergeCell ref="A109:A110"/>
    <mergeCell ref="C123:D123"/>
    <mergeCell ref="C121:D121"/>
    <mergeCell ref="C120:D120"/>
    <mergeCell ref="C118:D118"/>
    <mergeCell ref="C122:D122"/>
    <mergeCell ref="C117:D117"/>
    <mergeCell ref="C119:D119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&amp;LZG.270.5.2025&amp;CUsługa geodezyjna- zmiana użytków wg PUL 2024-2033
Nadleśnictwa Przemków
&amp;R&amp;"-,Pogrubiony"Wykaz działek</oddHeader>
    <oddFooter>&amp;L&amp;P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Szacowanie wielkości zamówienia</vt:lpstr>
      <vt:lpstr>'Szacowanie wielkości zamówienia'!Tytuły_wydruku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Danuta Charkow</dc:creator>
  <cp:lastModifiedBy>Danuta Charkow</cp:lastModifiedBy>
  <cp:lastPrinted>2025-09-24T07:03:12Z</cp:lastPrinted>
  <dcterms:created xsi:type="dcterms:W3CDTF">2025-07-23T06:45:48Z</dcterms:created>
  <dcterms:modified xsi:type="dcterms:W3CDTF">2025-09-25T07:13:18Z</dcterms:modified>
</cp:coreProperties>
</file>