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chartsheets/sheet1.xml" ContentType="application/vnd.openxmlformats-officedocument.spreadsheetml.chartsheet+xml"/>
  <Override PartName="/xl/worksheets/sheet24.xml" ContentType="application/vnd.openxmlformats-officedocument.spreadsheetml.worksheet+xml"/>
  <Override PartName="/xl/chartsheets/sheet2.xml" ContentType="application/vnd.openxmlformats-officedocument.spreadsheetml.chartsheet+xml"/>
  <Override PartName="/xl/worksheets/sheet25.xml" ContentType="application/vnd.openxmlformats-officedocument.spreadsheetml.worksheet+xml"/>
  <Override PartName="/xl/chartsheets/sheet3.xml" ContentType="application/vnd.openxmlformats-officedocument.spreadsheetml.chartsheet+xml"/>
  <Override PartName="/xl/worksheets/sheet26.xml" ContentType="application/vnd.openxmlformats-officedocument.spreadsheetml.worksheet+xml"/>
  <Override PartName="/xl/chartsheets/sheet4.xml" ContentType="application/vnd.openxmlformats-officedocument.spreadsheetml.chartsheet+xml"/>
  <Override PartName="/xl/worksheets/sheet27.xml" ContentType="application/vnd.openxmlformats-officedocument.spreadsheetml.worksheet+xml"/>
  <Override PartName="/xl/chartsheets/sheet5.xml" ContentType="application/vnd.openxmlformats-officedocument.spreadsheetml.chart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maciej.swiatek\Documents\stat17\"/>
    </mc:Choice>
  </mc:AlternateContent>
  <xr:revisionPtr revIDLastSave="0" documentId="8_{C884D20A-C6E7-4F0E-8F81-36B18EE13EA6}" xr6:coauthVersionLast="36" xr6:coauthVersionMax="36" xr10:uidLastSave="{00000000-0000-0000-0000-000000000000}"/>
  <bookViews>
    <workbookView xWindow="480" yWindow="120" windowWidth="27900" windowHeight="12525" xr2:uid="{00000000-000D-0000-FFFF-FFFF00000000}"/>
  </bookViews>
  <sheets>
    <sheet name="Spis treści" sheetId="34" r:id="rId1"/>
    <sheet name="Uwagi wstępne" sheetId="35" r:id="rId2"/>
    <sheet name="Tabl. 1." sheetId="4" r:id="rId3"/>
    <sheet name="Tabl. 2." sheetId="5" r:id="rId4"/>
    <sheet name="Tabl. 3." sheetId="6" r:id="rId5"/>
    <sheet name="Tabl. 4." sheetId="7" r:id="rId6"/>
    <sheet name="Tabl. 5." sheetId="8" r:id="rId7"/>
    <sheet name="Tabl.6. " sheetId="9" r:id="rId8"/>
    <sheet name="Tabl. 7 i 8" sheetId="10" r:id="rId9"/>
    <sheet name="Tabl. 9. i 10." sheetId="11" r:id="rId10"/>
    <sheet name="Tabl. 1.(11)." sheetId="12" r:id="rId11"/>
    <sheet name="Tabl. 1.(12)." sheetId="13" r:id="rId12"/>
    <sheet name="Tabl. 2.(13). i 3.(14)." sheetId="14" r:id="rId13"/>
    <sheet name="Tabl. 4.(15). i 5.(16)." sheetId="15" r:id="rId14"/>
    <sheet name="Tabl. 6.(17). i 7.(18)." sheetId="16" r:id="rId15"/>
    <sheet name="Tabl. 8.(19)." sheetId="17" r:id="rId16"/>
    <sheet name="Tabl. 1.(20). i 2.(21)." sheetId="18" r:id="rId17"/>
    <sheet name="Tabl. 1.(22). i 2.(23)." sheetId="19" r:id="rId18"/>
    <sheet name="Tabl. 3.(24) i 4.(25)" sheetId="20" r:id="rId19"/>
    <sheet name="Tabl. 5.(26). i 6.(27)." sheetId="21" r:id="rId20"/>
    <sheet name="Tabl. 1.(28)." sheetId="22" r:id="rId21"/>
    <sheet name="Tabl. 2.(29). i 1.(30)." sheetId="23" r:id="rId22"/>
    <sheet name="TABL.2.(31)." sheetId="24" r:id="rId23"/>
    <sheet name="Wykres nr 1" sheetId="25" r:id="rId24"/>
    <sheet name="Dane do wykresu nr 1" sheetId="26" r:id="rId25"/>
    <sheet name="Wykres nr 2" sheetId="27" r:id="rId26"/>
    <sheet name="Dane do wykresu nr 2" sheetId="28" r:id="rId27"/>
    <sheet name="Wykres nr 3" sheetId="29" r:id="rId28"/>
    <sheet name="Dane do wykresu nr 3" sheetId="30" r:id="rId29"/>
    <sheet name="Wykres  nr 4 " sheetId="36" r:id="rId30"/>
    <sheet name="dane do wykresu  nr 4" sheetId="31" r:id="rId31"/>
    <sheet name="Wykres  nr 5" sheetId="32" r:id="rId32"/>
    <sheet name="Dane do wykresu nr 5" sheetId="33" r:id="rId33"/>
  </sheets>
  <externalReferences>
    <externalReference r:id="rId34"/>
    <externalReference r:id="rId35"/>
  </externalReferences>
  <definedNames>
    <definedName name="_xlnm.Print_Area" localSheetId="30">'dane do wykresu  nr 4'!$B$9:$G$11</definedName>
    <definedName name="_xlnm.Print_Area" localSheetId="28">'Dane do wykresu nr 3'!$A$5:$C$23</definedName>
    <definedName name="_xlnm.Print_Area" localSheetId="32">'Dane do wykresu nr 5'!$A$5:$G$11</definedName>
    <definedName name="_xlnm.Print_Area" localSheetId="2">'Tabl. 1.'!$A$1:$G$36</definedName>
    <definedName name="_xlnm.Print_Area" localSheetId="10">'Tabl. 1.(11).'!$A$1:$G$54</definedName>
    <definedName name="_xlnm.Print_Area" localSheetId="16">'Tabl. 1.(20). i 2.(21).'!$A$1:$G$52</definedName>
    <definedName name="_xlnm.Print_Area" localSheetId="17">'Tabl. 1.(22). i 2.(23).'!$A$1:$J$55</definedName>
    <definedName name="_xlnm.Print_Area" localSheetId="3">'Tabl. 2.'!$A$1:$G$31</definedName>
    <definedName name="_xlnm.Print_Area" localSheetId="12">'Tabl. 2.(13). i 3.(14).'!$A$1:$G$44</definedName>
    <definedName name="_xlnm.Print_Area" localSheetId="4">'Tabl. 3.'!$A$1:$H$38</definedName>
    <definedName name="_xlnm.Print_Area" localSheetId="18">'Tabl. 3.(24) i 4.(25)'!$A$1:$G$31</definedName>
    <definedName name="_xlnm.Print_Area" localSheetId="13">'Tabl. 4.(15). i 5.(16).'!$A$1:$G$44</definedName>
    <definedName name="_xlnm.Print_Area" localSheetId="6">'Tabl. 5.'!$A$1:$G$39</definedName>
    <definedName name="_xlnm.Print_Area" localSheetId="19">'Tabl. 5.(26). i 6.(27).'!$A$1:$F$50</definedName>
    <definedName name="_xlnm.Print_Area" localSheetId="14">'Tabl. 6.(17). i 7.(18).'!$A$1:$H$30</definedName>
    <definedName name="_xlnm.Print_Area" localSheetId="8">'Tabl. 7 i 8'!$A$1:$G$38</definedName>
    <definedName name="_xlnm.Print_Area" localSheetId="15">'Tabl. 8.(19).'!$A$1:$K$51</definedName>
    <definedName name="_xlnm.Print_Area" localSheetId="22">'TABL.2.(31).'!$A$1:$J$25</definedName>
    <definedName name="_xlnm.Print_Area" localSheetId="7">'Tabl.6. '!$A$1:$G$36</definedName>
  </definedNames>
  <calcPr calcId="191029"/>
</workbook>
</file>

<file path=xl/calcChain.xml><?xml version="1.0" encoding="utf-8"?>
<calcChain xmlns="http://schemas.openxmlformats.org/spreadsheetml/2006/main">
  <c r="G10" i="33" l="1"/>
  <c r="C9" i="31"/>
  <c r="D10" i="31" s="1"/>
  <c r="D11" i="31"/>
  <c r="G12" i="31"/>
  <c r="C7" i="26"/>
  <c r="C14" i="26"/>
  <c r="E13" i="26" s="1"/>
  <c r="M28" i="5"/>
  <c r="P28" i="5"/>
  <c r="E11" i="26" l="1"/>
  <c r="E12" i="26"/>
</calcChain>
</file>

<file path=xl/sharedStrings.xml><?xml version="1.0" encoding="utf-8"?>
<sst xmlns="http://schemas.openxmlformats.org/spreadsheetml/2006/main" count="1436" uniqueCount="595">
  <si>
    <r>
      <t>b)</t>
    </r>
    <r>
      <rPr>
        <sz val="8"/>
        <rFont val="Arial"/>
        <family val="2"/>
        <charset val="238"/>
      </rPr>
      <t xml:space="preserve"> Łącznie z emeryturami finansowanymi z FER, a wypłaconymi przez MON, MSWiA, MS .</t>
    </r>
  </si>
  <si>
    <r>
      <t>a)</t>
    </r>
    <r>
      <rPr>
        <sz val="8"/>
        <rFont val="Arial"/>
        <family val="2"/>
        <charset val="238"/>
      </rPr>
      <t xml:space="preserve"> Świadczenie rolne w wysokości 50% ze względu na uprawnienia do świadczeń pracowniczych zbiegających się ze świadczeniami zagranicznymi.</t>
    </r>
  </si>
  <si>
    <t>Renty rodzinne nie związane 
z przekazaniem gospodarstwa rolnego</t>
  </si>
  <si>
    <t>Renty rodzinne za przekazane gospodarstwo rolne następcy</t>
  </si>
  <si>
    <t>Renty rodzinne  za przekazane gospodarstwo rolne Państwu</t>
  </si>
  <si>
    <t>Renty rodzinne rolnicze</t>
  </si>
  <si>
    <t xml:space="preserve">   w tym renty rodzinne wypadkowe</t>
  </si>
  <si>
    <t>RENTY RODZINNE RAZEM</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</si>
  <si>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</si>
  <si>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</si>
  <si>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</si>
  <si>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</si>
  <si>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</si>
  <si>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 xml:space="preserve">   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</si>
  <si>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</si>
  <si>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</si>
  <si>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</si>
  <si>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</si>
  <si>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</si>
  <si>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</si>
  <si>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 xml:space="preserve">   w tym emerytury wcześniejsze</t>
  </si>
  <si>
    <t xml:space="preserve">EMERYTURY RAZEM </t>
  </si>
  <si>
    <r>
      <t>EMERYTURY</t>
    </r>
    <r>
      <rPr>
        <b/>
        <vertAlign val="superscript"/>
        <sz val="9"/>
        <rFont val="Arial"/>
        <family val="2"/>
        <charset val="238"/>
      </rPr>
      <t xml:space="preserve"> b)</t>
    </r>
  </si>
  <si>
    <r>
      <t>GBRZ</t>
    </r>
    <r>
      <rPr>
        <vertAlign val="superscript"/>
        <sz val="9"/>
        <rFont val="Arial"/>
        <family val="2"/>
        <charset val="238"/>
      </rPr>
      <t xml:space="preserve"> a)</t>
    </r>
  </si>
  <si>
    <t>Renty</t>
  </si>
  <si>
    <t>Emerytury</t>
  </si>
  <si>
    <t>EMERYTURY I RENTY RAZEM</t>
  </si>
  <si>
    <t xml:space="preserve">     </t>
  </si>
  <si>
    <t>OGÓŁEM</t>
  </si>
  <si>
    <t>I-III
2017=100</t>
  </si>
  <si>
    <t>IV-VI
2016=100</t>
  </si>
  <si>
    <t>w liczbach bezwzględnych</t>
  </si>
  <si>
    <t>IV-VI</t>
  </si>
  <si>
    <t>I-VI</t>
  </si>
  <si>
    <t>I-III</t>
  </si>
  <si>
    <t xml:space="preserve">  </t>
  </si>
  <si>
    <t>Wyszczególnienie</t>
  </si>
  <si>
    <t>TABLICA 1. PRZECIĘTNA MIESIĘCZNA LICZBA EMERYTUR I RENT WEDŁUG RODZAJÓW ŚWIADCZEŃ</t>
  </si>
  <si>
    <t>I. FUNDUSZ EMERYTALNO-RENTOWY</t>
  </si>
  <si>
    <r>
      <rPr>
        <vertAlign val="superscript"/>
        <sz val="8"/>
        <rFont val="Arial"/>
        <family val="2"/>
        <charset val="238"/>
      </rPr>
      <t>b)</t>
    </r>
    <r>
      <rPr>
        <sz val="8"/>
        <rFont val="Arial"/>
        <family val="2"/>
        <charset val="238"/>
      </rPr>
      <t xml:space="preserve"> Łącznie z emeryturami finansowanymi z FER, a wypłaconymi przez MON, MSWiA, MS.</t>
    </r>
  </si>
  <si>
    <r>
      <rPr>
        <vertAlign val="superscript"/>
        <sz val="8"/>
        <rFont val="Arial"/>
        <family val="2"/>
        <charset val="238"/>
      </rPr>
      <t xml:space="preserve">a) </t>
    </r>
    <r>
      <rPr>
        <sz val="8"/>
        <rFont val="Arial"/>
        <family val="2"/>
        <charset val="238"/>
      </rPr>
      <t>Łącznie z GBRZ.</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</si>
  <si>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</si>
  <si>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</si>
  <si>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</si>
  <si>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</si>
  <si>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</si>
  <si>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</si>
  <si>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</si>
  <si>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</si>
  <si>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</si>
  <si>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</si>
  <si>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</si>
  <si>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</si>
  <si>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</si>
  <si>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 xml:space="preserve"> </t>
  </si>
  <si>
    <t>lubelskie</t>
  </si>
  <si>
    <t>kujawsko-pomorskie</t>
  </si>
  <si>
    <t>dolnośląskie</t>
  </si>
  <si>
    <r>
      <t>920 072</t>
    </r>
    <r>
      <rPr>
        <b/>
        <vertAlign val="superscript"/>
        <sz val="9"/>
        <rFont val="Arial"/>
        <family val="2"/>
        <charset val="238"/>
      </rPr>
      <t xml:space="preserve"> b)</t>
    </r>
  </si>
  <si>
    <t xml:space="preserve">OGÓŁEM </t>
  </si>
  <si>
    <t xml:space="preserve">                           </t>
  </si>
  <si>
    <t xml:space="preserve"> w tym wypadkowe</t>
  </si>
  <si>
    <t xml:space="preserve">ogółem   </t>
  </si>
  <si>
    <t>ogółem</t>
  </si>
  <si>
    <t>rodzinne</t>
  </si>
  <si>
    <t>z tytułu niezdolności 
do pracy</t>
  </si>
  <si>
    <t xml:space="preserve">renty           </t>
  </si>
  <si>
    <t>emerytury</t>
  </si>
  <si>
    <t>w tym - otrzymujący:</t>
  </si>
  <si>
    <r>
      <t xml:space="preserve">Ogółem </t>
    </r>
    <r>
      <rPr>
        <vertAlign val="superscript"/>
        <sz val="9"/>
        <rFont val="Arial"/>
        <family val="2"/>
        <charset val="238"/>
      </rPr>
      <t>a)</t>
    </r>
  </si>
  <si>
    <t>TABLICA 2. PRZECIĘTNA MIESIĘCZNA LICZBA EMERYTUR I RENT W I PÓŁROCZU 2017 R.</t>
  </si>
  <si>
    <r>
      <t>e)</t>
    </r>
    <r>
      <rPr>
        <sz val="8"/>
        <rFont val="Arial"/>
        <family val="2"/>
        <charset val="238"/>
      </rPr>
      <t xml:space="preserve"> Łącznie z emeryturami finansowanymi z FER, a wypłaconymi przez MON, MSWiA, MS.</t>
    </r>
  </si>
  <si>
    <r>
      <t>d)</t>
    </r>
    <r>
      <rPr>
        <sz val="8"/>
        <rFont val="Arial"/>
        <family val="2"/>
        <charset val="238"/>
      </rPr>
      <t xml:space="preserve"> Świadczenie rolne w wysokości 50% ze względu na uprawnienia do świadczeń pracowniczych zbiegających się ze świadczeniami zagranicznymi.</t>
    </r>
  </si>
  <si>
    <r>
      <t xml:space="preserve">c) </t>
    </r>
    <r>
      <rPr>
        <sz val="8"/>
        <rFont val="Arial"/>
        <family val="2"/>
        <charset val="238"/>
      </rPr>
      <t>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</si>
  <si>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</si>
  <si>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</si>
  <si>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Renty rodzinne nie związane           
z przekazaniem gospodarstwa rolnego</t>
  </si>
  <si>
    <t xml:space="preserve">  w tym renty rodzinne wypadkowe</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</si>
  <si>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</si>
  <si>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</si>
  <si>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</si>
  <si>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</si>
  <si>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 xml:space="preserve">  w tym renty z tytułu niezdolności 
do pracy wypadkowe</t>
  </si>
  <si>
    <t>Emerytury nie związane                    
z przekazaniem gospodarstwa rolnego</t>
  </si>
  <si>
    <t>Emerytury za przekazane gospodarstwo rolne następcy</t>
  </si>
  <si>
    <t>Emerytury za przekazane gospodarstwo rolne Państwu</t>
  </si>
  <si>
    <t xml:space="preserve">  w tym emerytury wcześniejsze</t>
  </si>
  <si>
    <r>
      <t>EMERYTURY</t>
    </r>
    <r>
      <rPr>
        <b/>
        <vertAlign val="superscript"/>
        <sz val="9"/>
        <rFont val="Arial"/>
        <family val="2"/>
        <charset val="238"/>
      </rPr>
      <t xml:space="preserve"> e)</t>
    </r>
  </si>
  <si>
    <r>
      <t>GBRZ</t>
    </r>
    <r>
      <rPr>
        <vertAlign val="superscript"/>
        <sz val="9"/>
        <rFont val="Arial"/>
        <family val="2"/>
        <charset val="238"/>
      </rPr>
      <t xml:space="preserve"> d)</t>
    </r>
  </si>
  <si>
    <t>I-III       2017=100</t>
  </si>
  <si>
    <t>IV-VI           2016=100</t>
  </si>
  <si>
    <t>w tysiącach złotych</t>
  </si>
  <si>
    <t xml:space="preserve">IV-VI </t>
  </si>
  <si>
    <r>
      <t xml:space="preserve">TABLICA 3. WYDATKI NA ŚWIADCZENIA EMERYTALNO-RENTOWE WEDŁUG RODZAJÓW ŚWIADCZEŃ </t>
    </r>
    <r>
      <rPr>
        <b/>
        <vertAlign val="superscript"/>
        <sz val="10"/>
        <rFont val="Arial"/>
        <family val="2"/>
        <charset val="238"/>
      </rPr>
      <t>a)b)c)</t>
    </r>
  </si>
  <si>
    <r>
      <t xml:space="preserve">d) </t>
    </r>
    <r>
      <rPr>
        <sz val="8"/>
        <rFont val="Arial"/>
        <family val="2"/>
        <charset val="238"/>
      </rPr>
      <t>Łącznie z GBRZ.</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</si>
  <si>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</si>
  <si>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</si>
  <si>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r>
      <t>6 031 903,8</t>
    </r>
    <r>
      <rPr>
        <b/>
        <vertAlign val="superscript"/>
        <sz val="9"/>
        <rFont val="Arial"/>
        <family val="2"/>
        <charset val="238"/>
      </rPr>
      <t xml:space="preserve"> e)</t>
    </r>
  </si>
  <si>
    <t xml:space="preserve">            </t>
  </si>
  <si>
    <r>
      <t>Ogółem</t>
    </r>
    <r>
      <rPr>
        <vertAlign val="superscript"/>
        <sz val="9"/>
        <rFont val="Arial"/>
        <family val="2"/>
        <charset val="238"/>
      </rPr>
      <t xml:space="preserve"> d)</t>
    </r>
  </si>
  <si>
    <r>
      <t>TABLICA 4. WYDATKI NA ŚWIADCZENIA EMERYTALNO-RENTOWE W I PÓŁROCZU 2017 R.</t>
    </r>
    <r>
      <rPr>
        <b/>
        <sz val="12"/>
        <rFont val="Arial"/>
        <family val="2"/>
        <charset val="238"/>
      </rPr>
      <t xml:space="preserve"> </t>
    </r>
    <r>
      <rPr>
        <b/>
        <vertAlign val="superscript"/>
        <sz val="9"/>
        <rFont val="Arial"/>
        <family val="2"/>
        <charset val="238"/>
      </rPr>
      <t>a)b)c)</t>
    </r>
  </si>
  <si>
    <r>
      <t xml:space="preserve">c) </t>
    </r>
    <r>
      <rPr>
        <sz val="8"/>
        <rFont val="Arial"/>
        <family val="2"/>
        <charset val="238"/>
      </rPr>
      <t>Przeciętne miesięczne świadczenie prezentowane w kwotach brutto.</t>
    </r>
  </si>
  <si>
    <r>
      <t>a)</t>
    </r>
    <r>
      <rPr>
        <sz val="8"/>
        <rFont val="Arial"/>
        <family val="2"/>
        <charset val="238"/>
      </rPr>
      <t xml:space="preserve"> Bez wypłat z innych systemów ubezpieczeniowych w przypadku zbiegu uprawnień do świadczeń z tych systemów z uprawnieniamido świadczeń z funduszu emerytalno-rentowego.</t>
    </r>
  </si>
  <si>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</si>
  <si>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</si>
  <si>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</si>
  <si>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 xml:space="preserve">  w tym renty z tytułu niezdolności       
do pracy wypadkowe</t>
  </si>
  <si>
    <t>Emerytury nie związane z przekazaniem gospodarstwa rolnego</t>
  </si>
  <si>
    <t>Emerytury za przekazane gospodarstwo rolnego Państwu</t>
  </si>
  <si>
    <t>I-III           
2017=100</t>
  </si>
  <si>
    <t>IV-VI      
2016=100</t>
  </si>
  <si>
    <t>w złotych</t>
  </si>
  <si>
    <r>
      <t xml:space="preserve">TABLICA 5. PRZECIĘTNE MIESIĘCZNE ŚWIADCZENIE EMERYTALNO-RENTOWE 
                   WEDŁUG RODZAJÓW ŚWIADCZEŃ </t>
    </r>
    <r>
      <rPr>
        <b/>
        <vertAlign val="superscript"/>
        <sz val="10"/>
        <rFont val="Arial"/>
        <family val="2"/>
        <charset val="238"/>
      </rPr>
      <t>a)b)c)</t>
    </r>
  </si>
  <si>
    <r>
      <t>e)</t>
    </r>
    <r>
      <rPr>
        <sz val="8"/>
        <rFont val="Arial"/>
        <family val="2"/>
        <charset val="238"/>
      </rPr>
      <t xml:space="preserve"> Łącznie z emeryturami finansowanymi z FER, a wypłaconymi przez MON, MSWiA, MS. </t>
    </r>
  </si>
  <si>
    <r>
      <t>b)</t>
    </r>
    <r>
      <rPr>
        <sz val="8"/>
        <rFont val="Arial"/>
        <family val="2"/>
        <charset val="238"/>
      </rPr>
      <t xml:space="preserve"> Łącznie z wypłatami na podstawie art. 25 ust. 4 w związku z art. 25 ust.  2a ustawy o ubezpieczeniu społecznym rolników, lecz bez potrąceń nieprzekazywanych.</t>
    </r>
  </si>
  <si>
    <r>
      <t>rodzinne</t>
    </r>
    <r>
      <rPr>
        <vertAlign val="superscript"/>
        <sz val="9"/>
        <rFont val="Arial"/>
        <family val="2"/>
        <charset val="238"/>
      </rPr>
      <t xml:space="preserve"> </t>
    </r>
  </si>
  <si>
    <t>z tytułu niezdolności do pracy</t>
  </si>
  <si>
    <t>w tym otrzymujący</t>
  </si>
  <si>
    <r>
      <t xml:space="preserve">Ogółem </t>
    </r>
    <r>
      <rPr>
        <vertAlign val="superscript"/>
        <sz val="9"/>
        <rFont val="Arial"/>
        <family val="2"/>
        <charset val="238"/>
      </rPr>
      <t>d)</t>
    </r>
  </si>
  <si>
    <r>
      <t xml:space="preserve">TABLICA 6. PRZECIĘTNE MIESIĘCZNE ŚWIADCZENIE EMERYTALNO-RENTOWE W I PÓŁOCZU 2017 R. </t>
    </r>
    <r>
      <rPr>
        <b/>
        <vertAlign val="superscript"/>
        <sz val="10"/>
        <rFont val="Arial"/>
        <family val="2"/>
        <charset val="238"/>
      </rPr>
      <t>a)b)c)</t>
    </r>
  </si>
  <si>
    <r>
      <t>a)</t>
    </r>
    <r>
      <rPr>
        <sz val="8"/>
        <rFont val="Arial"/>
        <family val="2"/>
        <charset val="238"/>
      </rPr>
      <t xml:space="preserve"> Wypłacone na podstawie art. 35a i art. 35b ustawy z dnia 20 grudnia1990 r. o ubezpieczeniu społecznym rolników (Dz. U. z 2016 r., poz. 277, z późn. zm.) oraz art. 20 ustawy z dnia 24 lipca 2015 r. o zmianie ustawy o świadczeniach rodzinnych oraz niektórych innych ustaw (Dz.U. z 2015 r., poz 1217).</t>
    </r>
  </si>
  <si>
    <t>Przeciętne świadczenie
 w zł</t>
  </si>
  <si>
    <t>Kwota wypłat 
w zł</t>
  </si>
  <si>
    <t>Liczba świadczeń</t>
  </si>
  <si>
    <r>
      <t>TABLICA 8. ZASIŁKI MACIERZYŃSKIE W I PÓŁROCZU 2017 R.</t>
    </r>
    <r>
      <rPr>
        <b/>
        <vertAlign val="superscript"/>
        <sz val="10"/>
        <rFont val="Arial"/>
        <family val="2"/>
        <charset val="238"/>
      </rPr>
      <t>a)</t>
    </r>
  </si>
  <si>
    <t xml:space="preserve">Przeciętne świadczenie w zł </t>
  </si>
  <si>
    <t>Kwota wypłat w tys. zł</t>
  </si>
  <si>
    <t xml:space="preserve">Liczba świadczeń </t>
  </si>
  <si>
    <t>ZASIŁKI MACIERZYŃSKIE</t>
  </si>
  <si>
    <r>
      <t xml:space="preserve">TABLICA 7. ZASIŁKI MACIERZYŃSKIE </t>
    </r>
    <r>
      <rPr>
        <b/>
        <vertAlign val="superscript"/>
        <sz val="10"/>
        <rFont val="Arial"/>
        <family val="2"/>
        <charset val="238"/>
      </rPr>
      <t>a)</t>
    </r>
  </si>
  <si>
    <t>Liczba 
świadczeń</t>
  </si>
  <si>
    <t>Kwota wypłat
w zł</t>
  </si>
  <si>
    <t>po członkach rodzin</t>
  </si>
  <si>
    <t>po ubezpieczonych</t>
  </si>
  <si>
    <t xml:space="preserve">po emerytach, rencistach </t>
  </si>
  <si>
    <t>Zasiłki pogrzebowe</t>
  </si>
  <si>
    <t>TABLICA 10. ZASIŁKI POGRZEBOWE W I PÓŁROCZU 2017 R.</t>
  </si>
  <si>
    <t>ZASIŁKI POGRZEBOWE PO CZŁONKACH  RODZIN</t>
  </si>
  <si>
    <t>ZASIŁKI POGRZEBOWE PO UBEZPIECZONYCH</t>
  </si>
  <si>
    <t xml:space="preserve">ZASIŁKI POGRZEBOWE PO EMERYTACH  I  RENCISTACH </t>
  </si>
  <si>
    <t>ZASIŁKI POGRZEBOWE OGÓŁEM</t>
  </si>
  <si>
    <t>I-III 
2017=100</t>
  </si>
  <si>
    <t>IV-VI 
2016=100</t>
  </si>
  <si>
    <t>TABLICA 9. ZASIŁKI POGRZEBOWE FINANSOWANE Z FUNDUSZU EMERYTALNO-RENTOWEGO</t>
  </si>
  <si>
    <r>
      <t xml:space="preserve">a) </t>
    </r>
    <r>
      <rPr>
        <sz val="8"/>
        <rFont val="Arial"/>
        <family val="2"/>
        <charset val="238"/>
      </rPr>
      <t>Przeciętna miesięczna.</t>
    </r>
  </si>
  <si>
    <r>
      <t xml:space="preserve">Liczba osób </t>
    </r>
    <r>
      <rPr>
        <vertAlign val="superscript"/>
        <sz val="9"/>
        <rFont val="Arial"/>
        <family val="2"/>
        <charset val="238"/>
      </rPr>
      <t>a)</t>
    </r>
  </si>
  <si>
    <t xml:space="preserve"> RENTY SOCJALNE</t>
  </si>
  <si>
    <r>
      <t xml:space="preserve">Liczba świadczeń </t>
    </r>
    <r>
      <rPr>
        <vertAlign val="superscript"/>
        <sz val="9"/>
        <rFont val="Arial"/>
        <family val="2"/>
        <charset val="238"/>
      </rPr>
      <t xml:space="preserve"> a)</t>
    </r>
  </si>
  <si>
    <t>ŚWIADCZENIA PIENIĘŻNE DLA CYWILNYCH NIEWIDOMYCH OFIAR DZIAŁAŃ WOJENNYCH</t>
  </si>
  <si>
    <t>DODATKI KOMPENSACYJNE</t>
  </si>
  <si>
    <t>ŚWIADCZENIA PIENIĘŻNE DLA OSÓB DEPORTOWANYCH DO PRACY PRZYMUSOWEJ</t>
  </si>
  <si>
    <r>
      <t xml:space="preserve">Liczba świadczeń </t>
    </r>
    <r>
      <rPr>
        <vertAlign val="superscript"/>
        <sz val="9"/>
        <rFont val="Arial"/>
        <family val="2"/>
        <charset val="238"/>
      </rPr>
      <t>a)</t>
    </r>
  </si>
  <si>
    <t>ŚWIADCZENIA PIENIĘŻNE DLA ŻOŁNIERZY ZASTĘPCZEJ SŁUŻBY WOJSKOWEJ</t>
  </si>
  <si>
    <t>RYCZAŁTY ENERGETYCZNE</t>
  </si>
  <si>
    <t>DODATKI KOMBATANCKIE</t>
  </si>
  <si>
    <t>ZASIŁKI POGRZEBOWE PO INWALIDACH WOJENNYCH, WOJSKOWYCH I OSOBACH REPRESJONOWANYCH            
 I CZŁONKACH ICH RODZIN</t>
  </si>
  <si>
    <r>
      <t>Liczba osób</t>
    </r>
    <r>
      <rPr>
        <vertAlign val="superscript"/>
        <sz val="9"/>
        <rFont val="Arial"/>
        <family val="2"/>
        <charset val="238"/>
      </rPr>
      <t xml:space="preserve"> a)</t>
    </r>
  </si>
  <si>
    <t>ŚWIADCZENIA RENTOWE DLA INWALIDÓW WOJENNYCH, WOJSKOWYCH I OSÓB REPRESJONOWANYCH</t>
  </si>
  <si>
    <t xml:space="preserve">TABLICA 1.(11). ŚWIADCZENIA FINANSOWANE Z BUDŻETU PAŃSTWA, ZLECONE DO WYPŁATY 
                          KASIE ROLNICZEGO UBEZPIECZENIA SPOŁECZNEGO </t>
  </si>
  <si>
    <t>II. ŚWIADCZENIA FINANSOWANE Z BUDŻETU PAŃSTWA</t>
  </si>
  <si>
    <r>
      <t>h)</t>
    </r>
    <r>
      <rPr>
        <sz val="8"/>
        <rFont val="Arial"/>
        <family val="2"/>
        <charset val="238"/>
      </rPr>
      <t xml:space="preserve"> Świadczenie rolne w wysokości 50 % ze względu na uprawnienia do świadczeń pracowniczych zbiegających się ze świadczeniami 
zagranicznymi.</t>
    </r>
  </si>
  <si>
    <r>
      <t xml:space="preserve">g)  </t>
    </r>
    <r>
      <rPr>
        <sz val="8"/>
        <rFont val="Arial"/>
        <family val="2"/>
        <charset val="238"/>
      </rPr>
      <t>Łącznie z rentami socjalnymi.</t>
    </r>
  </si>
  <si>
    <r>
      <t xml:space="preserve">f)  </t>
    </r>
    <r>
      <rPr>
        <sz val="8"/>
        <rFont val="Arial"/>
        <family val="2"/>
        <charset val="238"/>
      </rPr>
      <t xml:space="preserve">Łącznie z emeryturami finansowanymi z FER, a wypłaconymi przez MON, MSWiA, MS. </t>
    </r>
  </si>
  <si>
    <r>
      <t>e)</t>
    </r>
    <r>
      <rPr>
        <sz val="8"/>
        <rFont val="Arial"/>
        <family val="2"/>
        <charset val="238"/>
      </rPr>
      <t xml:space="preserve"> Łącznie ze świadczeniami pieniężnymi dla cywilnych, niewidomych ofiar działań wojennych.</t>
    </r>
  </si>
  <si>
    <r>
      <t>d)</t>
    </r>
    <r>
      <rPr>
        <sz val="8"/>
        <rFont val="Arial"/>
        <family val="2"/>
        <charset val="238"/>
      </rPr>
      <t xml:space="preserve"> Przeciętna miesięczna.</t>
    </r>
  </si>
  <si>
    <r>
      <t>c)</t>
    </r>
    <r>
      <rPr>
        <sz val="8"/>
        <rFont val="Arial"/>
        <family val="2"/>
        <charset val="238"/>
      </rPr>
      <t xml:space="preserve"> 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</si>
  <si>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</si>
  <si>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</si>
  <si>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</si>
  <si>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d)</t>
    </r>
  </si>
  <si>
    <r>
      <t xml:space="preserve">GBRZ </t>
    </r>
    <r>
      <rPr>
        <b/>
        <vertAlign val="superscript"/>
        <sz val="9"/>
        <rFont val="Arial"/>
        <family val="2"/>
        <charset val="238"/>
      </rPr>
      <t>h</t>
    </r>
    <r>
      <rPr>
        <vertAlign val="superscript"/>
        <sz val="9"/>
        <rFont val="Arial"/>
        <family val="2"/>
        <charset val="238"/>
      </rPr>
      <t>)</t>
    </r>
  </si>
  <si>
    <r>
      <t xml:space="preserve">Przeciętne świadczenie w zł  </t>
    </r>
    <r>
      <rPr>
        <vertAlign val="superscript"/>
        <sz val="9"/>
        <rFont val="Arial"/>
        <family val="2"/>
        <charset val="238"/>
      </rPr>
      <t>g)</t>
    </r>
  </si>
  <si>
    <r>
      <t xml:space="preserve">Kwota wypłat w tys. zł  </t>
    </r>
    <r>
      <rPr>
        <vertAlign val="superscript"/>
        <sz val="9"/>
        <rFont val="Arial"/>
        <family val="2"/>
        <charset val="238"/>
      </rPr>
      <t>g)</t>
    </r>
  </si>
  <si>
    <t xml:space="preserve">RENTY Z TYTUŁU NIEZDOLNOŚCI DO PRACY </t>
  </si>
  <si>
    <r>
      <t xml:space="preserve">Przeciętne świadczenie w zł  </t>
    </r>
    <r>
      <rPr>
        <vertAlign val="superscript"/>
        <sz val="9"/>
        <rFont val="Arial"/>
        <family val="2"/>
        <charset val="238"/>
      </rPr>
      <t>f)</t>
    </r>
  </si>
  <si>
    <r>
      <t xml:space="preserve">Kwota wypłat w tys. zł  </t>
    </r>
    <r>
      <rPr>
        <vertAlign val="superscript"/>
        <sz val="9"/>
        <rFont val="Arial"/>
        <family val="2"/>
        <charset val="238"/>
      </rPr>
      <t>f)</t>
    </r>
  </si>
  <si>
    <r>
      <t xml:space="preserve">Liczba świadczeniobiorców </t>
    </r>
    <r>
      <rPr>
        <vertAlign val="superscript"/>
        <sz val="9"/>
        <rFont val="Arial"/>
        <family val="2"/>
        <charset val="238"/>
      </rPr>
      <t xml:space="preserve"> d)</t>
    </r>
  </si>
  <si>
    <t xml:space="preserve">EMERYTURY </t>
  </si>
  <si>
    <r>
      <t xml:space="preserve">Przeciętne świadczenie w zł  </t>
    </r>
    <r>
      <rPr>
        <vertAlign val="superscript"/>
        <sz val="9"/>
        <rFont val="Arial"/>
        <family val="2"/>
        <charset val="238"/>
      </rPr>
      <t>e)</t>
    </r>
  </si>
  <si>
    <t>w tym świadczenia zbiegowe pracownicze</t>
  </si>
  <si>
    <r>
      <t xml:space="preserve">Kwota wypłat w tys. zł  </t>
    </r>
    <r>
      <rPr>
        <vertAlign val="superscript"/>
        <sz val="9"/>
        <rFont val="Arial"/>
        <family val="2"/>
        <charset val="238"/>
      </rPr>
      <t>e)</t>
    </r>
  </si>
  <si>
    <t>IV-VI       
2016=100</t>
  </si>
  <si>
    <r>
      <t xml:space="preserve">TABLICA 1.(12). EMERYTURY I RENTY </t>
    </r>
    <r>
      <rPr>
        <vertAlign val="superscript"/>
        <sz val="9"/>
        <rFont val="Arial"/>
        <family val="2"/>
        <charset val="238"/>
      </rPr>
      <t>a)</t>
    </r>
    <r>
      <rPr>
        <vertAlign val="superscript"/>
        <sz val="5"/>
        <rFont val="Arial"/>
        <family val="2"/>
        <charset val="238"/>
      </rPr>
      <t xml:space="preserve"> </t>
    </r>
    <r>
      <rPr>
        <vertAlign val="superscript"/>
        <sz val="9"/>
        <rFont val="Arial"/>
        <family val="2"/>
        <charset val="238"/>
      </rPr>
      <t>b) c)</t>
    </r>
  </si>
  <si>
    <t xml:space="preserve"> III. EMERYTURY I RENTY REALIZOWANE PRZEZ 
KASĘ ROLNICZEGO UBEZPIECZENIA SPOŁECZNEGO</t>
  </si>
  <si>
    <t>–</t>
  </si>
  <si>
    <t>Emerytury i renty z art. 9 ustawy z dnia 24.02.1990 r.</t>
  </si>
  <si>
    <t>Renty z tytułu niezdolności 
do pracy wypadkowe</t>
  </si>
  <si>
    <t>Renty rodzinne</t>
  </si>
  <si>
    <t>Renty z tytułu niezdolności 
do pracy</t>
  </si>
  <si>
    <t>w tym wcześniejsze</t>
  </si>
  <si>
    <t>w tym 
po terminie ustawowym</t>
  </si>
  <si>
    <t>Razem</t>
  </si>
  <si>
    <t>Pozostałe 
do załatwienia</t>
  </si>
  <si>
    <t>Załatwione</t>
  </si>
  <si>
    <t>Zarejestrowane</t>
  </si>
  <si>
    <t>Pozostałe 
z poprzedniego okresu</t>
  </si>
  <si>
    <t>TABLICA 3.(14). WNIOSKI O PRZYZNANIE EMERYTUR I RENT 
                           WEDŁUG RODZAJÓW ŚWIADCZEŃ W I PÓŁROCZU 2017 R.</t>
  </si>
  <si>
    <t xml:space="preserve">                                                                                                                                                                                                                                                           </t>
  </si>
  <si>
    <r>
      <t>c)</t>
    </r>
    <r>
      <rPr>
        <sz val="8"/>
        <rFont val="Arial"/>
        <family val="2"/>
        <charset val="238"/>
      </rPr>
      <t xml:space="preserve"> Przeciętna miesięczna.</t>
    </r>
  </si>
  <si>
    <r>
      <t xml:space="preserve">b) </t>
    </r>
    <r>
      <rPr>
        <sz val="8"/>
        <rFont val="Arial"/>
        <family val="2"/>
        <charset val="238"/>
      </rPr>
      <t>Wydatki prezentowane w kwotach brutto.</t>
    </r>
  </si>
  <si>
    <r>
      <t>Liczba osób</t>
    </r>
    <r>
      <rPr>
        <vertAlign val="superscript"/>
        <sz val="9"/>
        <rFont val="Arial"/>
        <family val="2"/>
        <charset val="238"/>
      </rPr>
      <t xml:space="preserve"> c)</t>
    </r>
  </si>
  <si>
    <t xml:space="preserve">                 RENTY RODZINNE</t>
  </si>
  <si>
    <r>
      <t xml:space="preserve">Liczba osób </t>
    </r>
    <r>
      <rPr>
        <vertAlign val="superscript"/>
        <sz val="9"/>
        <rFont val="Arial"/>
        <family val="2"/>
        <charset val="238"/>
      </rPr>
      <t>c)</t>
    </r>
  </si>
  <si>
    <t>EMERYTURY</t>
  </si>
  <si>
    <t xml:space="preserve">OGÓŁEM  </t>
  </si>
  <si>
    <t>I-III          
2017=100</t>
  </si>
  <si>
    <r>
      <t xml:space="preserve">TABLICA 2.(13). EMERYTURY I RENTY FINANSOWANE Z FER, WYPŁACANE OBOK 
                           ŚWIADCZEŃ PRACOWNICZYCH </t>
    </r>
    <r>
      <rPr>
        <vertAlign val="superscript"/>
        <sz val="10"/>
        <rFont val="Arial"/>
        <family val="2"/>
        <charset val="238"/>
      </rPr>
      <t>a)b)</t>
    </r>
  </si>
  <si>
    <t>w % ogółu wydanych decyzji</t>
  </si>
  <si>
    <t>Odmowne</t>
  </si>
  <si>
    <t>Przyznające 
świadczenia</t>
  </si>
  <si>
    <t>Wnioski 
umorzone</t>
  </si>
  <si>
    <t>Decyzje</t>
  </si>
  <si>
    <t>Decyzje 
i umorzenia ogółem</t>
  </si>
  <si>
    <t>TABLICA 5.(16). DECYZJE I UMORZENIA W SPRAWACH O EMERYTURY I RENTY W I PÓŁROCZU 2017 R.</t>
  </si>
  <si>
    <t>­</t>
  </si>
  <si>
    <t>Emerytury i renty z art. 9 
ustawy z dnia 24.02.1990 r.</t>
  </si>
  <si>
    <t xml:space="preserve">   w tym wcześniejsze</t>
  </si>
  <si>
    <t>TABLICA. 4.(15). DECYZJE I UMORZENIA W SPRAWACH O EMERYTURY I RENTY 
                            WEDŁUG RODZAJÓW ŚWIADCZEŃ W I PÓŁROCZU 2017 R.</t>
  </si>
  <si>
    <t>III. EMERYTURY I RENTY REALIZOWANE PRZEZ 
KASĘ ROLNICZEGO UBEZPIECZENIA SPOŁECZNEGO</t>
  </si>
  <si>
    <t>Renty rolnicze wypadkowe</t>
  </si>
  <si>
    <t>Renty rolnicze z tytułu niezdolności do pracy</t>
  </si>
  <si>
    <t>w tym emerytury wcześniejsze</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</si>
  <si>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</si>
  <si>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</si>
  <si>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</si>
  <si>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</si>
  <si>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</si>
  <si>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</si>
  <si>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</si>
  <si>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</si>
  <si>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7.(18). DECYZJE W SPRAWACH WNIOSKÓW O EMERYTURY I RENTY ROLNICZE PODEJMOWANE 
                           Z ZASTOSOWANIEM PRZEPISÓW WSPÓLNOTOWYCH UE W II KWARTALE 2017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</si>
  <si>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</si>
  <si>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</si>
  <si>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</si>
  <si>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</si>
  <si>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</si>
  <si>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6.(17). WNIOSKI O PRZYZNANIE EMERYTUR I RENT ROLNICZYCH ROZPATRYWANE 
                           Z ZASTOSOWANIEM PRZEPISÓW WSPÓLNOTOWYCH UE W II KWARTALE 2017 R.</t>
  </si>
  <si>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</si>
  <si>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</si>
  <si>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</si>
  <si>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</si>
  <si>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</si>
  <si>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</si>
  <si>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</si>
  <si>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</si>
  <si>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</si>
  <si>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</si>
  <si>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</si>
  <si>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</si>
  <si>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</si>
  <si>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</si>
  <si>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</si>
  <si>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</si>
  <si>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</si>
  <si>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</si>
  <si>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</si>
  <si>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</si>
  <si>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</si>
  <si>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</si>
  <si>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</si>
  <si>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</si>
  <si>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</si>
  <si>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</si>
  <si>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</si>
  <si>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</si>
  <si>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</si>
  <si>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</si>
  <si>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</si>
  <si>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</si>
  <si>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</si>
  <si>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</si>
  <si>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</si>
  <si>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</si>
  <si>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</si>
  <si>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</si>
  <si>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</si>
  <si>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</si>
  <si>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</si>
  <si>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t>Renty 
rodzinne</t>
  </si>
  <si>
    <t>w tym: renty 
z tytułu niezdolności 
do pracy 
wypadkowe</t>
  </si>
  <si>
    <t>Razem emerytury 
i renty</t>
  </si>
  <si>
    <t>TABLICA 8.(19). ŚWIADCZENIA EMERYTALNO-RENTOWE TRANSFEROWANE W II KWARTALE 2017 R.
                        DO POSZCZEGÓLNYCH PAŃSTW UE/EFTA ORAZ DO INNYCH PAŃSTW NA PODSTAWIE 
                        UMÓW DWUSTRONNYCH PRZEZ JEDNOSTKI ORGANIZACYJNE KRUS</t>
  </si>
  <si>
    <r>
      <t xml:space="preserve">a) </t>
    </r>
    <r>
      <rPr>
        <sz val="8"/>
        <rFont val="Arial"/>
        <family val="2"/>
        <charset val="238"/>
      </rPr>
      <t>Zasiłki macierzyńskie wypłacane na podstawie przepisów obowiązujących przed 01.01.2016 r.</t>
    </r>
  </si>
  <si>
    <t>─</t>
  </si>
  <si>
    <t>Liczba 
dni</t>
  </si>
  <si>
    <r>
      <t xml:space="preserve">macierzyńskie </t>
    </r>
    <r>
      <rPr>
        <vertAlign val="superscript"/>
        <sz val="9"/>
        <rFont val="Arial"/>
        <family val="2"/>
        <charset val="238"/>
      </rPr>
      <t>a)</t>
    </r>
  </si>
  <si>
    <t>chorobowe</t>
  </si>
  <si>
    <t>Jednorazowe odszkodowania powypadkowe</t>
  </si>
  <si>
    <t>Zasiłki</t>
  </si>
  <si>
    <t>TABLICA 2.(21). ZASIŁKI I JEDNORAZOWE ODSZKODOWANIA POWYPADKOWE W I PÓŁROCZU 2017 R.</t>
  </si>
  <si>
    <t>JEDNORAZOWE ODSZKODOWANIA POWYPADKOWE</t>
  </si>
  <si>
    <r>
      <t xml:space="preserve">ZASIŁKI MACIERZYŃSKIE  </t>
    </r>
    <r>
      <rPr>
        <vertAlign val="superscript"/>
        <sz val="9"/>
        <rFont val="Arial"/>
        <family val="2"/>
        <charset val="238"/>
      </rPr>
      <t>a)</t>
    </r>
  </si>
  <si>
    <t xml:space="preserve">Przeciętny zasiłek na 1 dzień w zł </t>
  </si>
  <si>
    <t>Liczba dni</t>
  </si>
  <si>
    <t>ZASIŁKI CHOROBOWE</t>
  </si>
  <si>
    <t>TABLICA 1.(20). ZASIŁKI I JEDNORAZOWE ODSZKODOWANIA POWYPADKOWE</t>
  </si>
  <si>
    <t>IV. FUNDUSZ SKŁADKOWY</t>
  </si>
  <si>
    <r>
      <rPr>
        <vertAlign val="superscript"/>
        <sz val="8"/>
        <rFont val="Arial"/>
        <family val="2"/>
        <charset val="238"/>
      </rP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</si>
  <si>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w tym ubezpieczeni 
na wniosek</t>
  </si>
  <si>
    <t>Fundusz Składkowy
i Emerytalno-Rentowy</t>
  </si>
  <si>
    <t>Fundusz Emerytalno-Rentowy 
(obowiązkowo)</t>
  </si>
  <si>
    <r>
      <t xml:space="preserve">Fundusz Emerytalno-Rentowy 
(na wniosek) </t>
    </r>
    <r>
      <rPr>
        <vertAlign val="superscript"/>
        <sz val="9"/>
        <rFont val="Arial"/>
        <family val="2"/>
        <charset val="238"/>
      </rPr>
      <t>a)</t>
    </r>
  </si>
  <si>
    <t>Fundusz Składkowy 
(na wniosek)</t>
  </si>
  <si>
    <r>
      <t>Ogółem</t>
    </r>
    <r>
      <rPr>
        <vertAlign val="superscript"/>
        <sz val="9"/>
        <rFont val="Arial"/>
        <family val="2"/>
        <charset val="238"/>
      </rPr>
      <t xml:space="preserve"> a)</t>
    </r>
  </si>
  <si>
    <t>TABLICA 2.(23). LICZBA UBEZPIECZONYCH W PODZIALE NA WOJEWÓDZTWA 
                         WEDŁUG STANU NA 30 CZERWCA 2017 R.</t>
  </si>
  <si>
    <r>
      <rPr>
        <vertAlign val="superscript"/>
        <sz val="8"/>
        <rFont val="Arial"/>
        <family val="2"/>
        <charset val="238"/>
      </rPr>
      <t>a)</t>
    </r>
    <r>
      <rPr>
        <sz val="8"/>
        <rFont val="Arial"/>
        <family val="2"/>
        <charset val="238"/>
      </rPr>
      <t xml:space="preserve"> Dane uwzględniają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</si>
  <si>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t>w tym 
czynnych</t>
  </si>
  <si>
    <t>razem</t>
  </si>
  <si>
    <r>
      <t xml:space="preserve">w tym pobierających renty 
strukturalne </t>
    </r>
    <r>
      <rPr>
        <i/>
        <vertAlign val="superscript"/>
        <sz val="9"/>
        <rFont val="Arial CE"/>
        <charset val="238"/>
      </rPr>
      <t>b)</t>
    </r>
  </si>
  <si>
    <r>
      <t xml:space="preserve">w tym 
czynnych </t>
    </r>
    <r>
      <rPr>
        <i/>
        <vertAlign val="superscript"/>
        <sz val="9"/>
        <rFont val="Arial CE"/>
        <charset val="238"/>
      </rPr>
      <t>a)</t>
    </r>
  </si>
  <si>
    <r>
      <t xml:space="preserve">razem </t>
    </r>
    <r>
      <rPr>
        <vertAlign val="superscript"/>
        <sz val="9"/>
        <rFont val="Arial CE"/>
        <charset val="238"/>
      </rPr>
      <t>a)</t>
    </r>
  </si>
  <si>
    <t>Fundusz Składkowy 
i Emerytalno-Rentowy</t>
  </si>
  <si>
    <t>Fundusz 
Emerytalno-Rentowy</t>
  </si>
  <si>
    <t>Fundusz 
Składkowy</t>
  </si>
  <si>
    <r>
      <t xml:space="preserve">Ogółem </t>
    </r>
    <r>
      <rPr>
        <vertAlign val="superscript"/>
        <sz val="9"/>
        <rFont val="Arial CE"/>
        <charset val="238"/>
      </rPr>
      <t>a)</t>
    </r>
  </si>
  <si>
    <t>TABLICA 1.(22). LICZBA PŁATNIKÓW SKŁADEK WEDŁUG STANU NA 30 CZERWCA 2017 R.</t>
  </si>
  <si>
    <t>V. UBEZPIECZENIE SPOŁECZNE ROLNIKÓW</t>
  </si>
  <si>
    <r>
      <t xml:space="preserve">c)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</si>
  <si>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b)</t>
    </r>
    <r>
      <rPr>
        <sz val="8"/>
        <rFont val="Arial"/>
        <family val="2"/>
        <charset val="238"/>
      </rPr>
      <t xml:space="preserve"> 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</si>
  <si>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a) </t>
    </r>
    <r>
      <rPr>
        <sz val="8"/>
        <rFont val="Arial"/>
        <family val="2"/>
        <charset val="238"/>
      </rPr>
      <t>Przeciętna z dwóch kwartałów.</t>
    </r>
  </si>
  <si>
    <r>
      <t>1 302 177</t>
    </r>
    <r>
      <rPr>
        <vertAlign val="superscript"/>
        <sz val="9"/>
        <rFont val="Arial"/>
        <family val="2"/>
        <charset val="238"/>
      </rPr>
      <t>c)</t>
    </r>
  </si>
  <si>
    <r>
      <t>1 294 851</t>
    </r>
    <r>
      <rPr>
        <vertAlign val="superscript"/>
        <sz val="9"/>
        <rFont val="Arial"/>
        <family val="2"/>
        <charset val="238"/>
      </rPr>
      <t>c)</t>
    </r>
  </si>
  <si>
    <r>
      <t>1 309 502</t>
    </r>
    <r>
      <rPr>
        <vertAlign val="superscript"/>
        <sz val="9"/>
        <rFont val="Arial"/>
        <family val="2"/>
        <charset val="238"/>
      </rPr>
      <t>c)</t>
    </r>
  </si>
  <si>
    <r>
      <t>1 338 660</t>
    </r>
    <r>
      <rPr>
        <vertAlign val="superscript"/>
        <sz val="9"/>
        <rFont val="Arial"/>
        <family val="2"/>
        <charset val="238"/>
      </rPr>
      <t>c)</t>
    </r>
  </si>
  <si>
    <t>Fundusz Emerytalno-Rentowy</t>
  </si>
  <si>
    <t>Fundusz Składkowy</t>
  </si>
  <si>
    <r>
      <t>1 308 474</t>
    </r>
    <r>
      <rPr>
        <vertAlign val="superscript"/>
        <sz val="9"/>
        <rFont val="Arial"/>
        <family val="2"/>
        <charset val="238"/>
      </rPr>
      <t>c)</t>
    </r>
  </si>
  <si>
    <r>
      <t>1 323 395</t>
    </r>
    <r>
      <rPr>
        <b/>
        <vertAlign val="superscript"/>
        <sz val="9"/>
        <color indexed="8"/>
        <rFont val="Arial"/>
        <family val="2"/>
        <charset val="238"/>
      </rPr>
      <t>c)</t>
    </r>
  </si>
  <si>
    <r>
      <t>1 353 215</t>
    </r>
    <r>
      <rPr>
        <b/>
        <vertAlign val="superscript"/>
        <sz val="9"/>
        <rFont val="Arial"/>
        <family val="2"/>
        <charset val="238"/>
      </rPr>
      <t>c)</t>
    </r>
  </si>
  <si>
    <t>LICZBA UBEZPIECZONYCH</t>
  </si>
  <si>
    <r>
      <t>992 940</t>
    </r>
    <r>
      <rPr>
        <vertAlign val="superscript"/>
        <sz val="9"/>
        <rFont val="Arial"/>
        <family val="2"/>
        <charset val="238"/>
      </rPr>
      <t>b)</t>
    </r>
  </si>
  <si>
    <r>
      <t>988 013</t>
    </r>
    <r>
      <rPr>
        <vertAlign val="superscript"/>
        <sz val="9"/>
        <rFont val="Arial"/>
        <family val="2"/>
        <charset val="238"/>
      </rPr>
      <t>b)</t>
    </r>
  </si>
  <si>
    <r>
      <t>997 867</t>
    </r>
    <r>
      <rPr>
        <vertAlign val="superscript"/>
        <sz val="9"/>
        <rFont val="Arial"/>
        <family val="2"/>
        <charset val="238"/>
      </rPr>
      <t>b)</t>
    </r>
  </si>
  <si>
    <r>
      <t>1 025 294</t>
    </r>
    <r>
      <rPr>
        <vertAlign val="superscript"/>
        <sz val="9"/>
        <rFont val="Arial"/>
        <family val="2"/>
        <charset val="238"/>
      </rPr>
      <t>b)</t>
    </r>
  </si>
  <si>
    <r>
      <t>1 000 335</t>
    </r>
    <r>
      <rPr>
        <b/>
        <vertAlign val="superscript"/>
        <sz val="9"/>
        <rFont val="Arial"/>
        <family val="2"/>
        <charset val="238"/>
      </rPr>
      <t>b)</t>
    </r>
  </si>
  <si>
    <r>
      <t>995 364</t>
    </r>
    <r>
      <rPr>
        <b/>
        <vertAlign val="superscript"/>
        <sz val="9"/>
        <rFont val="Arial"/>
        <family val="2"/>
        <charset val="238"/>
      </rPr>
      <t>b)</t>
    </r>
  </si>
  <si>
    <r>
      <t>1 005 306</t>
    </r>
    <r>
      <rPr>
        <b/>
        <vertAlign val="superscript"/>
        <sz val="9"/>
        <color indexed="8"/>
        <rFont val="Arial"/>
        <family val="2"/>
        <charset val="238"/>
      </rPr>
      <t>b)</t>
    </r>
  </si>
  <si>
    <r>
      <t>1 033 313</t>
    </r>
    <r>
      <rPr>
        <b/>
        <vertAlign val="superscript"/>
        <sz val="9"/>
        <rFont val="Arial"/>
        <family val="2"/>
        <charset val="238"/>
      </rPr>
      <t>b)</t>
    </r>
  </si>
  <si>
    <t>LICZBA PŁATNIKÓW</t>
  </si>
  <si>
    <r>
      <t xml:space="preserve">I-VI </t>
    </r>
    <r>
      <rPr>
        <vertAlign val="superscript"/>
        <sz val="9"/>
        <rFont val="Arial"/>
        <family val="2"/>
        <charset val="238"/>
      </rPr>
      <t>a)</t>
    </r>
  </si>
  <si>
    <r>
      <t xml:space="preserve">TABLICA 4.(25). LICZBA UBEZPIECZONYCH I PŁATNIKÓW SKŁADEK </t>
    </r>
    <r>
      <rPr>
        <sz val="10"/>
        <rFont val="Arial"/>
        <family val="2"/>
        <charset val="238"/>
      </rPr>
      <t>(stan na koniec okresu)</t>
    </r>
  </si>
  <si>
    <r>
      <t xml:space="preserve">a)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</si>
  <si>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t>
  </si>
  <si>
    <t>domowników</t>
  </si>
  <si>
    <t>współmałżonków</t>
  </si>
  <si>
    <t>rolników</t>
  </si>
  <si>
    <r>
      <t>10 055</t>
    </r>
    <r>
      <rPr>
        <b/>
        <vertAlign val="superscript"/>
        <sz val="9"/>
        <rFont val="Arial"/>
        <family val="2"/>
        <charset val="238"/>
      </rPr>
      <t>a)</t>
    </r>
  </si>
  <si>
    <r>
      <t>1 308 474</t>
    </r>
    <r>
      <rPr>
        <b/>
        <vertAlign val="superscript"/>
        <sz val="9"/>
        <rFont val="Arial"/>
        <family val="2"/>
        <charset val="238"/>
      </rPr>
      <t>a)</t>
    </r>
  </si>
  <si>
    <t>w tym ubezpieczeni na wniosek</t>
  </si>
  <si>
    <t>Fundusz Emerytalno-Rentowy (obowiązkowo)</t>
  </si>
  <si>
    <t>Fundusz Emerytalno-Rentowy
 (na wniosek)</t>
  </si>
  <si>
    <t>Fundusz Składkowy
 (na wniosek)</t>
  </si>
  <si>
    <t>Ogółem</t>
  </si>
  <si>
    <t>TABLICA 3.(24). LICZBA UBEZPIECZONYCH WEDŁUG STANU NA 30 CZERWCA 2017 R.</t>
  </si>
  <si>
    <t xml:space="preserve">o podleganiu ubezpieczeniu społecznemu rolników </t>
  </si>
  <si>
    <t>Liczba wydanych decyzji</t>
  </si>
  <si>
    <t>TABLICA 6.(27). LICZBA WYDANYCH DECYZJI O PODLEGANIU I USTANIU                                        UBEZPIECZENIA SPOŁECZNEGO ROLNIKÓW W II KWARTALE 2017 R.</t>
  </si>
  <si>
    <r>
      <rPr>
        <vertAlign val="superscript"/>
        <sz val="8"/>
        <rFont val="Arial"/>
        <family val="2"/>
        <charset val="238"/>
      </rPr>
      <t>b)</t>
    </r>
    <r>
      <rPr>
        <sz val="8"/>
        <rFont val="Arial"/>
        <family val="2"/>
        <charset val="238"/>
      </rPr>
      <t xml:space="preserve"> 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</si>
  <si>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rPr>
        <vertAlign val="superscript"/>
        <sz val="8"/>
        <color indexed="8"/>
        <rFont val="Calibri"/>
        <family val="2"/>
        <charset val="238"/>
      </rPr>
      <t xml:space="preserve">a) </t>
    </r>
    <r>
      <rPr>
        <sz val="8"/>
        <color indexed="8"/>
        <rFont val="Arial"/>
        <family val="2"/>
        <charset val="238"/>
      </rPr>
      <t>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</si>
  <si>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 xml:space="preserve">Fundusz  Emerytalno-Rentowy </t>
    </r>
    <r>
      <rPr>
        <vertAlign val="superscript"/>
        <sz val="9"/>
        <rFont val="Arial"/>
        <family val="2"/>
        <charset val="238"/>
      </rPr>
      <t>a)b)</t>
    </r>
  </si>
  <si>
    <r>
      <t xml:space="preserve">Fundusz
 Emerytalno-Rentowy </t>
    </r>
    <r>
      <rPr>
        <vertAlign val="superscript"/>
        <sz val="9"/>
        <rFont val="Arial"/>
        <family val="2"/>
        <charset val="238"/>
      </rPr>
      <t>a)b)</t>
    </r>
  </si>
  <si>
    <t>Wskaźnik ściągalności
%</t>
  </si>
  <si>
    <t>Wpływy</t>
  </si>
  <si>
    <t>Przypis</t>
  </si>
  <si>
    <t>TABLICA 5.(26). PRZYPIS I WPŁYWY NALEŻNOŚCI (W ZŁOTYCH) Z TYTUŁU SKŁADEK NA UBEZPIECZENIE        SPOŁECZNE ROLNIKÓW W II KWARTALE 2017 R.</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</si>
  <si>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</si>
  <si>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</si>
  <si>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</si>
  <si>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t>domownicy rolników pracujący wyłącznie
w działach specjalnych produkcji rolnej</t>
  </si>
  <si>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</si>
  <si>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</si>
  <si>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</si>
  <si>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</si>
  <si>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</si>
  <si>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</si>
  <si>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</si>
  <si>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</si>
  <si>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</si>
  <si>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ORAZ CZŁONKOWIE ICH RODZIN − W CZERWCU 2017 R.</t>
  </si>
  <si>
    <t xml:space="preserve">TABLICA 1.(28). ROLNICY (WSPÓŁMAŁŻONKOWIE), DOMOWNICY, EMERYCI I RENCIŚCI PODLEGAJĄCY UBEZPIECZENIU ZDROWOTNEMU 
</t>
  </si>
  <si>
    <t>VI. UBEZPIECZENIA ZDROWOTNE</t>
  </si>
  <si>
    <t>Liczba decyzji odmawiających świadczenia</t>
  </si>
  <si>
    <t>x</t>
  </si>
  <si>
    <t>−</t>
  </si>
  <si>
    <t>w tym śmiertelnych</t>
  </si>
  <si>
    <t xml:space="preserve">Liczba decyzji przyznających świadczenia </t>
  </si>
  <si>
    <t>Liczba zgłoszonych wniosków 
o jednorazowe odszkodowanie</t>
  </si>
  <si>
    <t>CHOROBY ZAWODOWE</t>
  </si>
  <si>
    <t>Liczba zdarzeń uznanych za wypadki 
przy pracy rolniczej 
w okresie sprawozdawczym</t>
  </si>
  <si>
    <t>Liczba zdarzeń zgłoszonych w okresie 
sprawozdawczym jako wypadki 
przy pracy rolniczej</t>
  </si>
  <si>
    <t>WYPADKI PRZY PRACY ROLNICZEJ</t>
  </si>
  <si>
    <t xml:space="preserve"> I-III
2017=100</t>
  </si>
  <si>
    <t xml:space="preserve">IV-VI        </t>
  </si>
  <si>
    <t>TABLICA 1.(30). WYPADKI PRZY PRACY ROLNICZEJ I CHOROBY ZAWODOWE ROLNIKÓW 
                          W I PÓŁROCZU 2017 R.</t>
  </si>
  <si>
    <t>VII. WYPADKI PRZY PRACY I CHOROBY ZAWODOWE ROLNIKÓW</t>
  </si>
  <si>
    <r>
      <t>b)</t>
    </r>
    <r>
      <rPr>
        <sz val="8"/>
        <rFont val="Arial"/>
        <charset val="238"/>
      </rPr>
      <t xml:space="preserve"> Dane w ujęciu memoriałowym.</t>
    </r>
  </si>
  <si>
    <r>
      <t>a)</t>
    </r>
    <r>
      <rPr>
        <sz val="8"/>
        <rFont val="Arial"/>
        <charset val="238"/>
      </rPr>
      <t xml:space="preserve"> Dane w ujęciu kasowym.</t>
    </r>
  </si>
  <si>
    <r>
      <t xml:space="preserve">                       działy specjalne</t>
    </r>
    <r>
      <rPr>
        <vertAlign val="superscript"/>
        <sz val="9"/>
        <rFont val="Arial"/>
        <family val="2"/>
        <charset val="238"/>
      </rPr>
      <t xml:space="preserve"> b)</t>
    </r>
  </si>
  <si>
    <t xml:space="preserve">                       składka za rolników i domowników </t>
  </si>
  <si>
    <t xml:space="preserve">                       składka od emerytów i rencistów</t>
  </si>
  <si>
    <t xml:space="preserve">                           z tego:</t>
  </si>
  <si>
    <t xml:space="preserve">                        Ogółem</t>
  </si>
  <si>
    <t>Kwota w złotych</t>
  </si>
  <si>
    <r>
      <t>TABLICA 2.(29).  SKŁADKI NA UBEZPIECZENIE ZDROWOTNE PRZEKAZANE  
                           DO NARODOWEGO FUNDUSZU ZDROWIA ZA I PÓŁROCZE  2017 R.</t>
    </r>
    <r>
      <rPr>
        <b/>
        <vertAlign val="superscript"/>
        <sz val="10"/>
        <rFont val="Arial"/>
        <family val="2"/>
        <charset val="238"/>
      </rPr>
      <t xml:space="preserve"> a)</t>
    </r>
  </si>
  <si>
    <t>kujawsko pomorskie</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</si>
  <si>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</si>
  <si>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</si>
  <si>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</si>
  <si>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</si>
  <si>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</si>
  <si>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</si>
  <si>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przyznająych jednorazowe odszkodowania)</t>
  </si>
  <si>
    <t>Liczba wypadków ogółem według rodzajów zdarzeń</t>
  </si>
  <si>
    <t>Liczba wypadków</t>
  </si>
  <si>
    <t>TABLICA 2.(31). WYPADKI I CHOROBY ZAWODOWE, Z TYTUŁU KTÓRYCH PRZYZNANO JEDNORAZOWE ODSZKODOWANIA W I PÓŁROCZU 2017 R.</t>
  </si>
  <si>
    <t>renty rodzinne</t>
  </si>
  <si>
    <t>renty z tytułu niezdolności do pracy</t>
  </si>
  <si>
    <t>ubezpieczeni</t>
  </si>
  <si>
    <t>świadczeniobiorcy</t>
  </si>
  <si>
    <t>świadczenia rolne</t>
  </si>
  <si>
    <t>świadczenia ogółem</t>
  </si>
  <si>
    <t>zasiłki chorobowe</t>
  </si>
  <si>
    <t>Pochwycenie, uderzenie przez części ruchome maszyn i urządzeń</t>
  </si>
  <si>
    <t>WYPADKI I CHOROBY ZAWODOWE Z TYTUŁU, KTÓRYCH PRZYZANO JEDNORAZOWE ODSZKODOWANIA 
W I PÓŁROCZU 2017 R.</t>
  </si>
  <si>
    <t>SPIS TREŚCI</t>
  </si>
  <si>
    <t>Uwagi wstępne</t>
  </si>
  <si>
    <t>I.</t>
  </si>
  <si>
    <t>FUNDUSZ EMERYTALNO-RENTOWY</t>
  </si>
  <si>
    <t>TABL. 1.</t>
  </si>
  <si>
    <t>Przeciętna miesięczna liczba emerytur i rent według rodzajów świadczeń</t>
  </si>
  <si>
    <t>TABL. 2.</t>
  </si>
  <si>
    <t>TABL. 3.</t>
  </si>
  <si>
    <t>Wydatki na świadczenia emerytalno-rentowe według rodzajów świadczeń</t>
  </si>
  <si>
    <t>TABL. 4.</t>
  </si>
  <si>
    <t>TABL. 5.</t>
  </si>
  <si>
    <t>Przeciętne miesięczne świadczenie emerytalno-rentowe według rodzajów świadczeń</t>
  </si>
  <si>
    <t>TABL. 6.</t>
  </si>
  <si>
    <t>TABL. 7.</t>
  </si>
  <si>
    <t>Zasiłki macierzyńskie</t>
  </si>
  <si>
    <t>TABL. 8.</t>
  </si>
  <si>
    <t>TABL. 9.</t>
  </si>
  <si>
    <t>Zasiłki pogrzebowe finansowane z funduszu emerytalno-rentowego</t>
  </si>
  <si>
    <t>TABL. 10.</t>
  </si>
  <si>
    <t>II.</t>
  </si>
  <si>
    <t>ŚWIADCZENIA FINANSOWANE Z BUDŻETU PAŃSTWA</t>
  </si>
  <si>
    <t>TABL. 1.(11).</t>
  </si>
  <si>
    <t>Świadczenia finansowane z budżetu państwa, zlecone do wypłaty Kasie Rolniczego 
Ubezpieczenia Społecznego</t>
  </si>
  <si>
    <t>III.</t>
  </si>
  <si>
    <t>EMERYTURY I RENTY REALIZOWANE PRZEZ KASĘ ROLNICZEGO UBEZPIECZENIA SPOŁECZNEGO</t>
  </si>
  <si>
    <t>TABL. 1.(12).</t>
  </si>
  <si>
    <t>Emerytury i renty</t>
  </si>
  <si>
    <t>TABL. 2.(13).</t>
  </si>
  <si>
    <t>Emerytury i renty finansowane z FER, wypłacane obok świadczeń pracowniczych</t>
  </si>
  <si>
    <t>TABL. 3.(14).</t>
  </si>
  <si>
    <t>TABL. 4.(15).</t>
  </si>
  <si>
    <t>TABL. 5.(16).</t>
  </si>
  <si>
    <t>TABL. 6.(17).</t>
  </si>
  <si>
    <t>TABL. 7.(18).</t>
  </si>
  <si>
    <t>TABL. 8.(19).</t>
  </si>
  <si>
    <t>IV.</t>
  </si>
  <si>
    <t>FUNDUSZ SKŁADKOWY</t>
  </si>
  <si>
    <t>TABL. 1.(20).</t>
  </si>
  <si>
    <t>Zasiłki i jednorazowe odszkodowania powypadkowe</t>
  </si>
  <si>
    <t>TABL. 2.(21).</t>
  </si>
  <si>
    <t>V.</t>
  </si>
  <si>
    <t>UBEZPIECZENIE SPOŁECZNE ROLNIKÓW</t>
  </si>
  <si>
    <t>TABL. 1.(22).</t>
  </si>
  <si>
    <t>TABL. 2.(23).</t>
  </si>
  <si>
    <t>TABL. 3.(24).</t>
  </si>
  <si>
    <t>TABL. 4.(25).</t>
  </si>
  <si>
    <t>Liczba ubezpieczonych i płatników składek (stan na koniec okresu)</t>
  </si>
  <si>
    <t>TABL. 5.(26).</t>
  </si>
  <si>
    <t>VI.</t>
  </si>
  <si>
    <t>UBEZPIECZENIA ZDROWOTNE</t>
  </si>
  <si>
    <t>VII.</t>
  </si>
  <si>
    <t>WYPADKI PRZY PRACY I CHOROBY ZAWODOWE ROLNIKÓW</t>
  </si>
  <si>
    <t>WYKRESY</t>
  </si>
  <si>
    <t>1.</t>
  </si>
  <si>
    <t>2.</t>
  </si>
  <si>
    <t>3.</t>
  </si>
  <si>
    <t>4.</t>
  </si>
  <si>
    <t>5.</t>
  </si>
  <si>
    <t>UWAGI WSTĘPNE</t>
  </si>
  <si>
    <t>Publikacja zawiera informacje statystyczne o realizacji ustawy z dnia 20 grudnia 1990 r. o ubezpieczeniu społecznym rolników (Dz. U. z 2016 r. poz. 277, z późn. zm.) zwanej dalej ustawą. Kwartalna informacja przedstawia dane z zakresu świadczeń pieniężnych z ubezpieczenia emerytalno-rentowego, ubezpieczenia wypadkowego, chorobowego i macierzyńskiego oraz świadczeń pozaubezpieczeniowych.</t>
  </si>
  <si>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</si>
  <si>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2016 r., poz. 277, z późn. zm.) zgodnie z wprowadzonymi zmianami art. 4 oraz art. 20 ustawy z dnia 24 lipca 2015 r. o zmianie ustawy o świadczeniach rodzinnych oraz niektórych innych ustaw (Dz. U. z 2015 r., poz. 1217). Zasiłek macierzyński przysługuje osobie objętej ubezpieczeniem emerytalno-rentowym z mocy ustawy lub na wniosek.</t>
    </r>
  </si>
  <si>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</si>
  <si>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t>świadczeniach finansowanych z odrębnego rozdziału wydatków budżetu państwa 75313 (do końca 2006 r. były one wypłacane z FER i podlegały refundacji z dotacji celowej budżetu państwa),</t>
  </si>
  <si>
    <t>rentach socjalnych.</t>
  </si>
  <si>
    <t>Z odrębnego rozdziału wydatków budżetu państwa finansowane są:</t>
  </si>
  <si>
    <t>a)</t>
  </si>
  <si>
    <t>świadczenia pieniężne inwalidów wojennych, wojskowych i osób represjonowanych,</t>
  </si>
  <si>
    <t>b)</t>
  </si>
  <si>
    <t>zasiłki pogrzebowe wypłacone po osobach pobierających świadczenia wymienione w pkt.a) i członkach ich rodzin,</t>
  </si>
  <si>
    <t>c)</t>
  </si>
  <si>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</si>
  <si>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</si>
  <si>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 xml:space="preserve">5. </t>
  </si>
  <si>
    <t>Świadczeniami pieniężnymi z ubezpieczenia wypadkowego, chorobowego i macierzyńskiego są:</t>
  </si>
  <si>
    <t>jednorazowe odszkodowania z tytułu stałego lub długotrwałego uszczerbku na zdrowiu albo śmierci wskutek wypadku przy pracy rolniczej lub rolniczej choroby zawodowej,</t>
  </si>
  <si>
    <t>zasiłek chorobowy.</t>
  </si>
  <si>
    <t>6.</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</si>
  <si>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</si>
  <si>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W ubezpieczeniu społecznym rolników występują dwa rodzaje ubezpieczeń:</t>
  </si>
  <si>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</si>
  <si>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</si>
  <si>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t xml:space="preserve">      W ramach każdego z tych ubezpieczeń występuje </t>
    </r>
    <r>
      <rPr>
        <b/>
        <sz val="10"/>
        <color indexed="8"/>
        <rFont val="Arial"/>
        <family val="2"/>
        <charset val="238"/>
      </rPr>
      <t>ubezpieczenie obowiązkowe i ubezpieczenie dobrowolne.</t>
    </r>
  </si>
  <si>
    <t xml:space="preserve">      Ubezpieczeniu społecznemu rolników z mocy ustawy (obowiązkowo) w pełnym zakresie wypadkowym, chorobowym i macierzyńskim oraz emerytalno-rentowym podlega:</t>
  </si>
  <si>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</si>
  <si>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</si>
  <si>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t>Ponadto ubezpieczeniu emerytalno-rentowemu z mocy ustawy podlega:</t>
  </si>
  <si>
    <t>osoba pobierająca rentę strukturalną współfinansowaną ze środków Sekcji Gwarancji Europejskiego Funduszu Orientacji i Gwarancji Rolnej,</t>
  </si>
  <si>
    <t>małżonek ww. osoby, jeżeli renta strukturalna jest wypłacana wraz z dodatkiem na tego małżonka.</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</si>
  <si>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</si>
  <si>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</si>
  <si>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Ponadto ubezpieczeniem emerytalno-rentowym na wniosek obejmuje się:</t>
  </si>
  <si>
    <t>osobę, która podlegała ubezpieczeniu jako rolnik, zaprzestała prowadzenia działalności rolniczej nie nabywając prawa do emerytury lub renty z ubezpieczenia, jeżeli podlegała ubezpieczeniu emerytalno-rentowemu przez okres co najmniej 12 lat i 6 miesięcy,</t>
  </si>
  <si>
    <t>osobę pobierającą rentę rolniczą z tytułu niezdolności do pracy, jako rentę okresową,</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</si>
  <si>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</si>
  <si>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</si>
  <si>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 xml:space="preserve">      Podział prezentowanej liczby płatników składek i ubezpieczonych według funduszy wynika z istnienia dwóch rodzajów i możności ich objęcia:</t>
  </si>
  <si>
    <t>wyłącznie z ubezpieczeniem wypadkowym, chorobowym i macierzyńskim,</t>
  </si>
  <si>
    <t>wyłącznie z ubezpieczeniem emerytalno-rentowym,</t>
  </si>
  <si>
    <t>obydwoma rodzajami ubezpieczeń łącznie.</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</si>
  <si>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</si>
  <si>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7.</t>
  </si>
  <si>
    <t>8.</t>
  </si>
  <si>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</si>
  <si>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</si>
  <si>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t>na terenie gospodarstwa rolnego, które ubezpieczony prowadzi lub w którym stale pracuje, albo na terenie gospodarstwa domowego bezpośrednio związanego z tym gospodarstwem rolnym lub</t>
  </si>
  <si>
    <t>w drodze ubezpieczonego z mieszkania do gospodarstwa rolnego, albo w drodze powrotnej lub</t>
  </si>
  <si>
    <t xml:space="preserve">–                               </t>
  </si>
  <si>
    <t>podczas wykonywania poza terenem gospodarstwa rolnego zwykłych czynności związanych z prowadzeniem działalności rolniczej lub w związku z wykonywaniem tych czynności lub</t>
  </si>
  <si>
    <t>w drodze do miejsca wykonywania czynności, o których mowa w tiret trzecim albo w drodze powrotnej.</t>
  </si>
  <si>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</si>
  <si>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t xml:space="preserve">      Jednorazowe odszkodowanie nie przysługuje ubezpieczonemu, jeżeli:</t>
  </si>
  <si>
    <t>spowodował wypadek umyślnie albo wskutek rażącego niedbalstwa,</t>
  </si>
  <si>
    <t>będąc w stanie nietrzeźwości lub będąc pod wpływem środków odurzających, substancji psychotropowych lub innych środków o podobnym działaniu, sam w znacznym stopniu przyczynił się do wypadku.</t>
  </si>
  <si>
    <t>OBJAŚNIENIA ZNAKÓW UMOWNYCH</t>
  </si>
  <si>
    <t>Kreska</t>
  </si>
  <si>
    <t xml:space="preserve">( – ) </t>
  </si>
  <si>
    <t>zjawisko nie wystąpiło,</t>
  </si>
  <si>
    <t>Zero</t>
  </si>
  <si>
    <t>zjawisko istniało w wielkości mniejszej od 0,5,</t>
  </si>
  <si>
    <t>zjawisko istniało w wielkości mniejszej od 0,05,</t>
  </si>
  <si>
    <t>Kropka</t>
  </si>
  <si>
    <t>( . )</t>
  </si>
  <si>
    <t>zupełny brak informacji albo brak informacji wiarygodnych,</t>
  </si>
  <si>
    <t>Znak</t>
  </si>
  <si>
    <t>( x )</t>
  </si>
  <si>
    <t>wypełnienie pozycji jest niemożliwe i niecelowe,</t>
  </si>
  <si>
    <t>„w tym”</t>
  </si>
  <si>
    <t>oznacza, że nie podaje się wszystkich składników sumy.</t>
  </si>
  <si>
    <t xml:space="preserve">      Ze względu na zaokrąglenia danych, w niektórych przypadkach sumy składników mogą się nieznacznie różnić się od podanych wilekości "Ogółem" lub "Razem".</t>
  </si>
  <si>
    <r>
      <t xml:space="preserve">a)  </t>
    </r>
    <r>
      <rPr>
        <sz val="8"/>
        <rFont val="Arial"/>
        <family val="2"/>
        <charset val="238"/>
      </rPr>
      <t>Wypłacone na podstawie art. 56, 63, 73 i 180 ustawy o emeryturach i rentach z FUS z dnia 17.12.1998 r. (Dz. U. z 2016 r. poz. 887, z późn. zm.).</t>
    </r>
  </si>
  <si>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2014 r. poz. 1613 z późn. zm.).</t>
    </r>
  </si>
  <si>
    <t>Przeciętna miesięczna liczba emerytur i rent w I półroczu  2017 r.</t>
  </si>
  <si>
    <t>Wydatki na świadczenia emerytalno-rentowe w  I półroczu 2017 r.</t>
  </si>
  <si>
    <t>Przeciętne miesięczne świadczenie emerytalno-rentowe w I półroczu   2017 r.</t>
  </si>
  <si>
    <t>Zasiłki macierzyńskie w I półroczu 2017 r.</t>
  </si>
  <si>
    <t>Zasiłki pogrzebowe w I półroczu  2017 r.</t>
  </si>
  <si>
    <t>Wnioski o przyznanie emerytur i rent według rodzajów świadczeń w I półroczu 2017 r.</t>
  </si>
  <si>
    <t>Decyzje i umorzenia w sprawach o emerytury i renty według rodzajów świadczeń           w I półroczu 2017 r.</t>
  </si>
  <si>
    <t>Decyzje i umorzenia w sprawach o emerytury i renty w I półroczu  2017 r.</t>
  </si>
  <si>
    <t>Wnioski o przyznanie emerytur i rent rolniczych rozpatrywane z zastosowaniem 
przepisów wspólnotowych UE w II kwartale 2017 r.</t>
  </si>
  <si>
    <t>Decyzje w sprawach wniosków o emerytury i renty rolnicze podejmowane 
z zastosowaniem przepisów wspólnotowych UE w II kwartale 2017 r.</t>
  </si>
  <si>
    <t>Świadczenia emerytalno-rentowe transferowane w II kwartale 2017 r. 
do poszczególnych państw UE/EFTA oraz do innych państw 
na podstawie umów dwustronnych przez jednostki organizacyjne KRUS</t>
  </si>
  <si>
    <t>Zasiłki i jednorazowe odszkodowania powypadkowe w I półroczu  2017 r.</t>
  </si>
  <si>
    <t>Liczba płatników składek według stanu na 30 czerwca 2017 r.</t>
  </si>
  <si>
    <t>Liczba ubezpieczonych w podziale na województwa według stanu na 30 czerwca 2017 r.</t>
  </si>
  <si>
    <t>Liczba ubezpieczonych według stanu na 30 czerwca 2017 r.</t>
  </si>
  <si>
    <t>Przypis i wpływy należności (w złotych) z tytułu składek na ubezpieczenie społeczne 
rolników w II kwartale 2017 r.</t>
  </si>
  <si>
    <t>Liczba wydanych decyzji o podleganiu i ustaniu ubezpieczenia społecznego rolników w II kwartale 2017 r.</t>
  </si>
  <si>
    <t>TABL. 6.(27).</t>
  </si>
  <si>
    <t>TABL. 1.(28).</t>
  </si>
  <si>
    <t>TABL. 2.(29).</t>
  </si>
  <si>
    <t xml:space="preserve">Rolnicy (współmałżonkowie), domownicy, emeryci i renciści podlegający 
ubezpieczeniu zdrowotnemu oraz członkowie ich rodzin - w czerwcu 2017 r. </t>
  </si>
  <si>
    <t>Składki na ubezpieczenie zdrowotne przekazane do Narodowego Funduszu Zdrowia 
w I półroczu 2017 r.</t>
  </si>
  <si>
    <t>TABL. 1.(30).</t>
  </si>
  <si>
    <t>TABL. 2.(31).</t>
  </si>
  <si>
    <t>Wypadki przy pracy rolniczej i choroby zawodowe rolników w I półroczu 2017 r.</t>
  </si>
  <si>
    <t>Wypadki i choroby zawodowe, z tytułu których przyznano jednorazowe 
odszkodowania w I pólroczu 2017 r.</t>
  </si>
  <si>
    <t>Struktura wydatków na świadczenia finansowane z Funduszu Emerytalno-Rentowego 
w II kwartale 2017 r.</t>
  </si>
  <si>
    <t>Liczba świadczeniobiorców na tle ubezpieczonych w II kwartale 2017 r.</t>
  </si>
  <si>
    <t>Przeciętne świadczenia emerytalno-rentowe wypłacone przez KRUS w II kwartale 2017 r.</t>
  </si>
  <si>
    <t>Struktura wydatków na świadczenia finansowane z Funduszu Składkowego w II kwartale 2017 r.</t>
  </si>
  <si>
    <t>Wypadki przy pracy rolniczej w I pólroczu  2017 r.</t>
  </si>
  <si>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</si>
  <si>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</si>
  <si>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</si>
  <si>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2016 r. poz. 1793,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</si>
  <si>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</si>
  <si>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r>
      <t xml:space="preserve">1 315 935 </t>
    </r>
    <r>
      <rPr>
        <vertAlign val="superscript"/>
        <sz val="9"/>
        <rFont val="Arial"/>
        <family val="2"/>
        <charset val="238"/>
      </rPr>
      <t>c)</t>
    </r>
  </si>
  <si>
    <r>
      <t xml:space="preserve">1 092,65 </t>
    </r>
    <r>
      <rPr>
        <b/>
        <vertAlign val="superscript"/>
        <sz val="9"/>
        <rFont val="Arial"/>
        <family val="2"/>
        <charset val="238"/>
      </rPr>
      <t>e)</t>
    </r>
  </si>
  <si>
    <t>o ustaniu ubezpieczenia                            społecznego rolników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</si>
</sst>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 _z_ł_-;\-* #,##0\ _z_ł_-;_-* &quot;-&quot;\ _z_ł_-;_-@_-"/>
    <numFmt numFmtId="43" formatCode="_-* #,##0.00\ _z_ł_-;\-* #,##0.00\ _z_ł_-;_-* &quot;-&quot;??\ _z_ł_-;_-@_-"/>
    <numFmt numFmtId="164" formatCode="0.0"/>
    <numFmt numFmtId="165" formatCode="#,##0.0"/>
    <numFmt numFmtId="166" formatCode="_-* #,##0.00\ _z_ł_-;\-* #,##0.00\ _z_ł_-;_-* &quot;-&quot;\ _z_ł_-;_-@_-"/>
    <numFmt numFmtId="167" formatCode="#,##0\ _z_ł"/>
    <numFmt numFmtId="168" formatCode="#,##0.0\ _z_ł"/>
    <numFmt numFmtId="169" formatCode="#,##0.00000"/>
    <numFmt numFmtId="170" formatCode="0.0%"/>
    <numFmt numFmtId="171" formatCode="0.000"/>
    <numFmt numFmtId="172" formatCode="#,##0.000"/>
  </numFmts>
  <fonts count="87">
    <font>
      <sz val="11"/>
      <color theme="1"/>
      <name val="Czcionka tekstu podstawowego"/>
      <family val="2"/>
      <charset val="238"/>
    </font>
    <font>
      <sz val="10"/>
      <name val="Arial"/>
      <charset val="238"/>
    </font>
    <font>
      <vertAlign val="superscript"/>
      <sz val="8"/>
      <name val="Arial"/>
      <family val="2"/>
      <charset val="238"/>
    </font>
    <font>
      <sz val="8"/>
      <name val="Arial"/>
      <family val="2"/>
      <charset val="238"/>
    </font>
    <font>
      <sz val="9"/>
      <name val="Arial"/>
      <family val="2"/>
      <charset val="238"/>
    </font>
    <font>
      <sz val="9"/>
      <color indexed="10"/>
      <name val="Arial"/>
      <family val="2"/>
      <charset val="238"/>
    </font>
    <font>
      <b/>
      <sz val="10"/>
      <name val="Arial"/>
      <family val="2"/>
      <charset val="238"/>
    </font>
    <font>
      <i/>
      <sz val="9"/>
      <name val="Arial"/>
      <family val="2"/>
      <charset val="238"/>
    </font>
    <font>
      <b/>
      <sz val="9"/>
      <name val="Arial"/>
      <family val="2"/>
      <charset val="238"/>
    </font>
    <font>
      <b/>
      <vertAlign val="superscript"/>
      <sz val="9"/>
      <name val="Arial"/>
      <family val="2"/>
      <charset val="238"/>
    </font>
    <font>
      <vertAlign val="superscript"/>
      <sz val="9"/>
      <name val="Arial"/>
      <family val="2"/>
      <charset val="238"/>
    </font>
    <font>
      <b/>
      <sz val="11"/>
      <name val="Arial"/>
      <family val="2"/>
      <charset val="238"/>
    </font>
    <font>
      <sz val="9"/>
      <name val="Arial CE"/>
      <family val="2"/>
      <charset val="238"/>
    </font>
    <font>
      <sz val="12"/>
      <name val="Arial CE"/>
      <family val="2"/>
      <charset val="238"/>
    </font>
    <font>
      <sz val="10"/>
      <name val="Arial CE"/>
      <charset val="238"/>
    </font>
    <font>
      <sz val="12"/>
      <name val="Arial"/>
      <family val="2"/>
      <charset val="238"/>
    </font>
    <font>
      <sz val="9"/>
      <name val="Arial CE"/>
      <charset val="238"/>
    </font>
    <font>
      <vertAlign val="subscript"/>
      <sz val="9"/>
      <color indexed="10"/>
      <name val="Arial"/>
      <family val="2"/>
      <charset val="238"/>
    </font>
    <font>
      <b/>
      <sz val="10"/>
      <color indexed="10"/>
      <name val="Arial"/>
      <family val="2"/>
      <charset val="238"/>
    </font>
    <font>
      <b/>
      <sz val="12"/>
      <color indexed="10"/>
      <name val="Arial"/>
      <family val="2"/>
      <charset val="238"/>
    </font>
    <font>
      <b/>
      <sz val="12"/>
      <name val="Arial"/>
      <family val="2"/>
      <charset val="238"/>
    </font>
    <font>
      <sz val="10"/>
      <name val="Arial"/>
      <family val="2"/>
      <charset val="238"/>
    </font>
    <font>
      <sz val="10"/>
      <color indexed="10"/>
      <name val="Arial"/>
      <family val="2"/>
      <charset val="238"/>
    </font>
    <font>
      <b/>
      <vertAlign val="superscript"/>
      <sz val="10"/>
      <name val="Arial"/>
      <family val="2"/>
      <charset val="238"/>
    </font>
    <font>
      <b/>
      <sz val="9"/>
      <name val="Arial CE"/>
      <charset val="238"/>
    </font>
    <font>
      <sz val="7"/>
      <color indexed="10"/>
      <name val="Arial"/>
      <family val="2"/>
      <charset val="238"/>
    </font>
    <font>
      <b/>
      <sz val="11"/>
      <color indexed="10"/>
      <name val="Arial"/>
      <family val="2"/>
      <charset val="238"/>
    </font>
    <font>
      <sz val="11"/>
      <name val="Arial"/>
      <family val="2"/>
      <charset val="238"/>
    </font>
    <font>
      <vertAlign val="superscript"/>
      <sz val="14"/>
      <name val="Arial"/>
      <family val="2"/>
      <charset val="238"/>
    </font>
    <font>
      <vertAlign val="superscript"/>
      <sz val="10"/>
      <name val="Arial"/>
      <family val="2"/>
      <charset val="238"/>
    </font>
    <font>
      <sz val="9"/>
      <name val="Arial"/>
      <charset val="238"/>
    </font>
    <font>
      <b/>
      <sz val="9"/>
      <name val="Arial"/>
      <charset val="238"/>
    </font>
    <font>
      <vertAlign val="superscript"/>
      <sz val="8"/>
      <color indexed="16"/>
      <name val="Arial"/>
      <family val="2"/>
      <charset val="238"/>
    </font>
    <font>
      <b/>
      <sz val="11"/>
      <color indexed="10"/>
      <name val="Arial CE"/>
      <charset val="238"/>
    </font>
    <font>
      <sz val="11"/>
      <name val="Arial CE"/>
      <charset val="238"/>
    </font>
    <font>
      <sz val="8"/>
      <color indexed="10"/>
      <name val="Arial"/>
      <family val="2"/>
      <charset val="238"/>
    </font>
    <font>
      <b/>
      <sz val="8"/>
      <color indexed="10"/>
      <name val="Arial"/>
      <family val="2"/>
      <charset val="238"/>
    </font>
    <font>
      <sz val="11"/>
      <color indexed="8"/>
      <name val="Calibri"/>
      <family val="2"/>
      <charset val="238"/>
    </font>
    <font>
      <b/>
      <sz val="8"/>
      <name val="Arial CE"/>
      <charset val="238"/>
    </font>
    <font>
      <b/>
      <sz val="8"/>
      <name val="Arial"/>
      <family val="2"/>
      <charset val="238"/>
    </font>
    <font>
      <b/>
      <sz val="9"/>
      <color indexed="10"/>
      <name val="Arial"/>
      <family val="2"/>
      <charset val="238"/>
    </font>
    <font>
      <vertAlign val="superscript"/>
      <sz val="5"/>
      <name val="Arial"/>
      <family val="2"/>
      <charset val="238"/>
    </font>
    <font>
      <b/>
      <sz val="14"/>
      <color indexed="53"/>
      <name val="Arial"/>
      <family val="2"/>
      <charset val="238"/>
    </font>
    <font>
      <sz val="12"/>
      <color indexed="17"/>
      <name val="Arial"/>
      <family val="2"/>
      <charset val="238"/>
    </font>
    <font>
      <sz val="9"/>
      <name val="Simplified Arabic Fixed"/>
      <family val="3"/>
    </font>
    <font>
      <b/>
      <sz val="13"/>
      <name val="Arial"/>
      <family val="2"/>
      <charset val="238"/>
    </font>
    <font>
      <sz val="10"/>
      <name val="Simplified Arabic Fixed"/>
      <family val="3"/>
    </font>
    <font>
      <b/>
      <sz val="9"/>
      <color indexed="10"/>
      <name val="Arial Narrow"/>
      <family val="2"/>
      <charset val="238"/>
    </font>
    <font>
      <sz val="10"/>
      <name val="Calibri"/>
      <family val="2"/>
      <charset val="238"/>
    </font>
    <font>
      <sz val="10"/>
      <color indexed="16"/>
      <name val="Arial"/>
      <family val="2"/>
      <charset val="238"/>
    </font>
    <font>
      <sz val="9"/>
      <color indexed="16"/>
      <name val="Arial"/>
      <family val="2"/>
      <charset val="238"/>
    </font>
    <font>
      <b/>
      <i/>
      <sz val="10"/>
      <color indexed="10"/>
      <name val="Arial"/>
      <family val="2"/>
      <charset val="238"/>
    </font>
    <font>
      <b/>
      <sz val="9"/>
      <name val="Arial CE"/>
      <family val="2"/>
      <charset val="238"/>
    </font>
    <font>
      <i/>
      <sz val="9"/>
      <name val="Arial CE"/>
      <charset val="238"/>
    </font>
    <font>
      <i/>
      <vertAlign val="superscript"/>
      <sz val="9"/>
      <name val="Arial CE"/>
      <charset val="238"/>
    </font>
    <font>
      <vertAlign val="superscript"/>
      <sz val="9"/>
      <name val="Arial CE"/>
      <charset val="238"/>
    </font>
    <font>
      <i/>
      <sz val="10"/>
      <name val="Arial"/>
      <family val="2"/>
      <charset val="238"/>
    </font>
    <font>
      <b/>
      <sz val="9"/>
      <color indexed="8"/>
      <name val="Arial"/>
      <family val="2"/>
      <charset val="238"/>
    </font>
    <font>
      <b/>
      <vertAlign val="superscript"/>
      <sz val="9"/>
      <color indexed="8"/>
      <name val="Arial"/>
      <family val="2"/>
      <charset val="238"/>
    </font>
    <font>
      <b/>
      <sz val="9"/>
      <color indexed="8"/>
      <name val="sansserif"/>
      <charset val="238"/>
    </font>
    <font>
      <b/>
      <sz val="11"/>
      <name val="Arial CE"/>
      <charset val="238"/>
    </font>
    <font>
      <sz val="6"/>
      <color indexed="8"/>
      <name val="SansSerif"/>
    </font>
    <font>
      <sz val="9"/>
      <name val="SimSun"/>
    </font>
    <font>
      <sz val="9"/>
      <color indexed="8"/>
      <name val="Arial"/>
      <family val="2"/>
      <charset val="238"/>
    </font>
    <font>
      <b/>
      <sz val="11"/>
      <color indexed="8"/>
      <name val="Calibri"/>
      <family val="2"/>
      <charset val="238"/>
    </font>
    <font>
      <sz val="8"/>
      <color indexed="8"/>
      <name val="Arial"/>
      <family val="2"/>
      <charset val="238"/>
    </font>
    <font>
      <vertAlign val="superscript"/>
      <sz val="8"/>
      <color indexed="8"/>
      <name val="Calibri"/>
      <family val="2"/>
      <charset val="238"/>
    </font>
    <font>
      <sz val="9"/>
      <name val="sansserif"/>
    </font>
    <font>
      <sz val="11"/>
      <color indexed="10"/>
      <name val="Calibri"/>
      <family val="2"/>
      <charset val="238"/>
    </font>
    <font>
      <b/>
      <sz val="11"/>
      <color indexed="10"/>
      <name val="Calibri"/>
      <family val="2"/>
      <charset val="238"/>
    </font>
    <font>
      <sz val="12"/>
      <name val="Times New Roman CE"/>
      <family val="1"/>
      <charset val="238"/>
    </font>
    <font>
      <b/>
      <sz val="12"/>
      <name val="Times New Roman CE"/>
      <family val="1"/>
      <charset val="238"/>
    </font>
    <font>
      <sz val="10"/>
      <name val="Times New Roman CE"/>
      <family val="1"/>
      <charset val="238"/>
    </font>
    <font>
      <sz val="12"/>
      <name val="Calibri"/>
      <family val="2"/>
      <charset val="238"/>
    </font>
    <font>
      <sz val="8"/>
      <name val="Arial"/>
      <charset val="238"/>
    </font>
    <font>
      <b/>
      <sz val="10"/>
      <name val="Arial"/>
      <charset val="238"/>
    </font>
    <font>
      <b/>
      <sz val="14"/>
      <color indexed="10"/>
      <name val="Arial"/>
      <family val="2"/>
      <charset val="238"/>
    </font>
    <font>
      <sz val="12"/>
      <name val="Times New Roman"/>
      <family val="1"/>
      <charset val="238"/>
    </font>
    <font>
      <b/>
      <sz val="14"/>
      <color indexed="10"/>
      <name val="Times New Roman"/>
      <family val="1"/>
      <charset val="238"/>
    </font>
    <font>
      <sz val="12"/>
      <name val="Arial"/>
      <charset val="238"/>
    </font>
    <font>
      <b/>
      <sz val="14"/>
      <name val="Times New Roman"/>
      <family val="1"/>
      <charset val="238"/>
    </font>
    <font>
      <b/>
      <sz val="11"/>
      <color indexed="8"/>
      <name val="Arial"/>
      <family val="2"/>
      <charset val="238"/>
    </font>
    <font>
      <sz val="10"/>
      <color indexed="8"/>
      <name val="Arial"/>
      <family val="2"/>
      <charset val="238"/>
    </font>
    <font>
      <b/>
      <sz val="10"/>
      <color indexed="8"/>
      <name val="Arial"/>
      <family val="2"/>
      <charset val="238"/>
    </font>
    <font>
      <sz val="12"/>
      <color indexed="8"/>
      <name val="Times New Roman"/>
      <family val="1"/>
      <charset val="238"/>
    </font>
    <font>
      <sz val="11"/>
      <color theme="1"/>
      <name val="Arial"/>
      <family val="2"/>
      <charset val="238"/>
    </font>
    <font>
      <sz val="10"/>
      <color theme="1"/>
      <name val="Czcionka tekstu podstawowego"/>
      <family val="2"/>
      <charset val="238"/>
    </font>
  </fonts>
  <fills count="10">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s>
  <borders count="18">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8"/>
      </right>
      <top/>
      <bottom/>
      <diagonal/>
    </border>
  </borders>
  <cellStyleXfs count="9">
    <xf numFmtId="0" fontId="0" fillId="0" borderId="0"/>
    <xf numFmtId="0" fontId="1" fillId="0" borderId="0"/>
    <xf numFmtId="0" fontId="14" fillId="0" borderId="0"/>
    <xf numFmtId="0" fontId="37" fillId="0" borderId="0"/>
    <xf numFmtId="0" fontId="1" fillId="0" borderId="0"/>
    <xf numFmtId="43" fontId="37" fillId="0" borderId="0" applyFont="0" applyFill="0" applyBorder="0" applyAlignment="0" applyProtection="0"/>
    <xf numFmtId="0" fontId="1" fillId="0" borderId="0"/>
    <xf numFmtId="0" fontId="37" fillId="0" borderId="0"/>
    <xf numFmtId="0" fontId="14" fillId="0" borderId="0"/>
  </cellStyleXfs>
  <cellXfs count="791">
    <xf numFmtId="0" fontId="0" fillId="0" borderId="0" xfId="0"/>
    <xf numFmtId="0" fontId="1" fillId="0" borderId="0" xfId="1"/>
    <xf numFmtId="0" fontId="1" fillId="0" borderId="0" xfId="1" applyFill="1"/>
    <xf numFmtId="3" fontId="1" fillId="0" borderId="0" xfId="1" applyNumberFormat="1"/>
    <xf numFmtId="164" fontId="1" fillId="0" borderId="0" xfId="1" applyNumberFormat="1" applyFill="1"/>
    <xf numFmtId="0" fontId="1" fillId="0" borderId="0" xfId="1" applyBorder="1"/>
    <xf numFmtId="164" fontId="4" fillId="0" borderId="0" xfId="1" applyNumberFormat="1" applyFont="1" applyBorder="1" applyAlignment="1">
      <alignment horizontal="center"/>
    </xf>
    <xf numFmtId="3" fontId="5" fillId="0" borderId="0" xfId="1" applyNumberFormat="1" applyFont="1" applyBorder="1"/>
    <xf numFmtId="3" fontId="4" fillId="0" borderId="0" xfId="1" applyNumberFormat="1" applyFont="1" applyBorder="1"/>
    <xf numFmtId="0" fontId="4" fillId="0" borderId="0" xfId="1" applyFont="1" applyBorder="1" applyAlignment="1">
      <alignment wrapText="1"/>
    </xf>
    <xf numFmtId="165" fontId="6" fillId="0" borderId="0" xfId="1" applyNumberFormat="1" applyFont="1" applyFill="1"/>
    <xf numFmtId="165" fontId="1" fillId="0" borderId="0" xfId="1" applyNumberFormat="1" applyFill="1"/>
    <xf numFmtId="3" fontId="1" fillId="0" borderId="0" xfId="1" applyNumberFormat="1" applyFill="1"/>
    <xf numFmtId="3" fontId="1" fillId="0" borderId="0" xfId="1" applyNumberFormat="1" applyBorder="1"/>
    <xf numFmtId="164" fontId="4" fillId="0" borderId="1" xfId="1" applyNumberFormat="1" applyFont="1" applyBorder="1" applyAlignment="1">
      <alignment horizontal="center"/>
    </xf>
    <xf numFmtId="3" fontId="4" fillId="0" borderId="1" xfId="1" applyNumberFormat="1" applyFont="1" applyBorder="1"/>
    <xf numFmtId="164" fontId="1" fillId="0" borderId="0" xfId="1" applyNumberFormat="1" applyBorder="1"/>
    <xf numFmtId="0" fontId="7" fillId="0" borderId="0" xfId="1" applyFont="1" applyBorder="1" applyAlignment="1">
      <alignment wrapText="1"/>
    </xf>
    <xf numFmtId="0" fontId="6" fillId="0" borderId="0" xfId="1" applyFont="1"/>
    <xf numFmtId="3" fontId="6" fillId="0" borderId="0" xfId="1" applyNumberFormat="1" applyFont="1"/>
    <xf numFmtId="3" fontId="6" fillId="0" borderId="0" xfId="1" applyNumberFormat="1" applyFont="1" applyBorder="1"/>
    <xf numFmtId="164" fontId="8" fillId="0" borderId="0" xfId="1" applyNumberFormat="1" applyFont="1" applyBorder="1" applyAlignment="1">
      <alignment horizontal="center"/>
    </xf>
    <xf numFmtId="164" fontId="8" fillId="0" borderId="1" xfId="1" applyNumberFormat="1" applyFont="1" applyBorder="1" applyAlignment="1">
      <alignment horizontal="center"/>
    </xf>
    <xf numFmtId="3" fontId="8" fillId="0" borderId="1" xfId="1" applyNumberFormat="1" applyFont="1" applyBorder="1"/>
    <xf numFmtId="0" fontId="8" fillId="0" borderId="0" xfId="1" applyFont="1" applyBorder="1" applyAlignment="1">
      <alignment wrapText="1"/>
    </xf>
    <xf numFmtId="3" fontId="4" fillId="0" borderId="0" xfId="1" applyNumberFormat="1" applyFont="1"/>
    <xf numFmtId="0" fontId="6" fillId="0" borderId="0" xfId="1" applyFont="1" applyFill="1"/>
    <xf numFmtId="3" fontId="4" fillId="0" borderId="1" xfId="1" applyNumberFormat="1" applyFont="1" applyFill="1" applyBorder="1"/>
    <xf numFmtId="3" fontId="4" fillId="2" borderId="1" xfId="1" applyNumberFormat="1" applyFont="1" applyFill="1" applyBorder="1"/>
    <xf numFmtId="3" fontId="4" fillId="0" borderId="2" xfId="1" applyNumberFormat="1" applyFont="1" applyFill="1" applyBorder="1"/>
    <xf numFmtId="1" fontId="6" fillId="0" borderId="0" xfId="1" applyNumberFormat="1" applyFont="1" applyBorder="1"/>
    <xf numFmtId="3" fontId="8" fillId="0" borderId="1" xfId="1" applyNumberFormat="1" applyFont="1" applyFill="1" applyBorder="1"/>
    <xf numFmtId="0" fontId="4" fillId="0" borderId="0" xfId="1" applyFont="1" applyBorder="1"/>
    <xf numFmtId="3" fontId="4" fillId="0" borderId="3" xfId="1" applyNumberFormat="1" applyFont="1" applyBorder="1"/>
    <xf numFmtId="0" fontId="1" fillId="0" borderId="0" xfId="1" applyFill="1" applyAlignment="1">
      <alignment horizontal="right"/>
    </xf>
    <xf numFmtId="3" fontId="1" fillId="0" borderId="0" xfId="1" applyNumberFormat="1" applyFill="1" applyAlignment="1">
      <alignment horizontal="right"/>
    </xf>
    <xf numFmtId="3" fontId="6" fillId="0" borderId="0" xfId="1" applyNumberFormat="1" applyFont="1" applyFill="1"/>
    <xf numFmtId="3" fontId="8" fillId="0" borderId="0" xfId="1" applyNumberFormat="1" applyFont="1" applyBorder="1" applyAlignment="1"/>
    <xf numFmtId="3" fontId="8" fillId="0" borderId="1" xfId="1" applyNumberFormat="1" applyFont="1" applyBorder="1" applyAlignment="1"/>
    <xf numFmtId="0" fontId="8" fillId="0" borderId="0" xfId="1" applyFont="1" applyBorder="1" applyAlignment="1">
      <alignment horizontal="left"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6" fillId="0" borderId="8" xfId="1" applyFont="1" applyBorder="1" applyAlignment="1">
      <alignment wrapText="1"/>
    </xf>
    <xf numFmtId="0" fontId="6" fillId="0" borderId="8" xfId="1" applyFont="1" applyBorder="1" applyAlignment="1"/>
    <xf numFmtId="0" fontId="6" fillId="0" borderId="0" xfId="1" applyFont="1" applyBorder="1" applyAlignment="1">
      <alignment wrapText="1"/>
    </xf>
    <xf numFmtId="0" fontId="6" fillId="0" borderId="0" xfId="1" applyFont="1" applyBorder="1" applyAlignment="1"/>
    <xf numFmtId="0" fontId="11" fillId="0" borderId="0" xfId="1" applyFont="1" applyFill="1" applyAlignment="1">
      <alignment horizontal="center" vertical="center"/>
    </xf>
    <xf numFmtId="1" fontId="1" fillId="0" borderId="0" xfId="1" applyNumberFormat="1"/>
    <xf numFmtId="1" fontId="12" fillId="0" borderId="0" xfId="1" applyNumberFormat="1" applyFont="1"/>
    <xf numFmtId="3" fontId="13" fillId="0" borderId="0" xfId="1" applyNumberFormat="1" applyFont="1" applyBorder="1"/>
    <xf numFmtId="3" fontId="13" fillId="0" borderId="0" xfId="1" applyNumberFormat="1" applyFont="1"/>
    <xf numFmtId="0" fontId="15" fillId="0" borderId="0" xfId="2" applyFont="1" applyBorder="1"/>
    <xf numFmtId="3" fontId="12" fillId="0" borderId="3" xfId="1" applyNumberFormat="1" applyFont="1" applyFill="1" applyBorder="1"/>
    <xf numFmtId="3" fontId="12" fillId="0" borderId="1" xfId="1" applyNumberFormat="1" applyFont="1" applyFill="1" applyBorder="1"/>
    <xf numFmtId="3" fontId="12" fillId="0" borderId="0" xfId="1" applyNumberFormat="1" applyFont="1" applyFill="1"/>
    <xf numFmtId="0" fontId="4" fillId="0" borderId="2" xfId="2" applyFont="1" applyBorder="1"/>
    <xf numFmtId="0" fontId="4" fillId="0" borderId="2" xfId="2" applyFont="1" applyFill="1" applyBorder="1"/>
    <xf numFmtId="3" fontId="16" fillId="0" borderId="3" xfId="1" applyNumberFormat="1" applyFont="1" applyFill="1" applyBorder="1"/>
    <xf numFmtId="3" fontId="16" fillId="0" borderId="1" xfId="1" applyNumberFormat="1" applyFont="1" applyFill="1" applyBorder="1"/>
    <xf numFmtId="3" fontId="16" fillId="0" borderId="0" xfId="1" applyNumberFormat="1" applyFont="1" applyFill="1"/>
    <xf numFmtId="3" fontId="11" fillId="0" borderId="0" xfId="2" applyNumberFormat="1" applyFont="1" applyBorder="1"/>
    <xf numFmtId="3" fontId="8" fillId="0" borderId="3" xfId="2" applyNumberFormat="1" applyFont="1" applyBorder="1"/>
    <xf numFmtId="3" fontId="8" fillId="0" borderId="1" xfId="2" applyNumberFormat="1" applyFont="1" applyBorder="1"/>
    <xf numFmtId="3" fontId="8" fillId="0" borderId="1" xfId="2" applyNumberFormat="1" applyFont="1" applyBorder="1" applyAlignment="1">
      <alignment horizontal="right"/>
    </xf>
    <xf numFmtId="3" fontId="8" fillId="0" borderId="1" xfId="1" applyNumberFormat="1" applyFont="1" applyBorder="1" applyAlignment="1">
      <alignment horizontal="right"/>
    </xf>
    <xf numFmtId="0" fontId="8" fillId="0" borderId="2" xfId="2" applyFont="1" applyBorder="1"/>
    <xf numFmtId="0" fontId="4" fillId="0" borderId="9" xfId="1" applyFont="1" applyBorder="1"/>
    <xf numFmtId="0" fontId="4" fillId="0" borderId="10" xfId="1" applyFont="1" applyBorder="1"/>
    <xf numFmtId="0" fontId="17" fillId="0" borderId="10" xfId="1" applyFont="1" applyBorder="1" applyAlignment="1">
      <alignment horizontal="right"/>
    </xf>
    <xf numFmtId="0" fontId="4" fillId="0" borderId="11" xfId="2" applyFont="1" applyBorder="1"/>
    <xf numFmtId="0" fontId="18" fillId="0" borderId="0" xfId="1" applyFont="1"/>
    <xf numFmtId="3" fontId="19" fillId="0" borderId="0" xfId="2" applyNumberFormat="1" applyFont="1"/>
    <xf numFmtId="0" fontId="19" fillId="0" borderId="0" xfId="2" applyFont="1"/>
    <xf numFmtId="0" fontId="15" fillId="0" borderId="0" xfId="2" applyFont="1"/>
    <xf numFmtId="0" fontId="20" fillId="0" borderId="0" xfId="1" applyFont="1" applyFill="1" applyAlignment="1">
      <alignment horizontal="center" vertical="center"/>
    </xf>
    <xf numFmtId="0" fontId="4" fillId="0" borderId="0" xfId="1" applyFont="1"/>
    <xf numFmtId="0" fontId="4" fillId="0" borderId="0" xfId="1" applyFont="1" applyAlignment="1">
      <alignment horizontal="left" wrapText="1"/>
    </xf>
    <xf numFmtId="165" fontId="21" fillId="0" borderId="0" xfId="1" applyNumberFormat="1" applyFont="1"/>
    <xf numFmtId="0" fontId="21" fillId="0" borderId="0" xfId="1" applyFont="1"/>
    <xf numFmtId="165" fontId="22" fillId="0" borderId="0" xfId="1" applyNumberFormat="1" applyFont="1"/>
    <xf numFmtId="165" fontId="4" fillId="0" borderId="0" xfId="1" applyNumberFormat="1" applyFont="1" applyBorder="1"/>
    <xf numFmtId="165" fontId="4" fillId="0" borderId="1" xfId="1" applyNumberFormat="1" applyFont="1" applyBorder="1"/>
    <xf numFmtId="165" fontId="4" fillId="0" borderId="1" xfId="1" applyNumberFormat="1" applyFont="1" applyFill="1" applyBorder="1"/>
    <xf numFmtId="0" fontId="6" fillId="0" borderId="0" xfId="1" applyFont="1" applyBorder="1"/>
    <xf numFmtId="165" fontId="8" fillId="0" borderId="1" xfId="1" applyNumberFormat="1" applyFont="1" applyFill="1" applyBorder="1"/>
    <xf numFmtId="165" fontId="8" fillId="0" borderId="1" xfId="1" applyNumberFormat="1" applyFont="1" applyBorder="1"/>
    <xf numFmtId="164" fontId="4" fillId="0" borderId="0" xfId="1" applyNumberFormat="1" applyFont="1" applyFill="1" applyBorder="1" applyAlignment="1">
      <alignment horizontal="center"/>
    </xf>
    <xf numFmtId="164" fontId="4" fillId="0" borderId="1" xfId="1" applyNumberFormat="1" applyFont="1" applyFill="1" applyBorder="1" applyAlignment="1">
      <alignment horizontal="center"/>
    </xf>
    <xf numFmtId="165" fontId="4" fillId="0" borderId="1" xfId="1" applyNumberFormat="1" applyFont="1" applyFill="1" applyBorder="1" applyAlignment="1">
      <alignment horizontal="right"/>
    </xf>
    <xf numFmtId="0" fontId="4" fillId="0" borderId="0" xfId="1" applyFont="1" applyFill="1" applyBorder="1" applyAlignment="1">
      <alignment wrapText="1"/>
    </xf>
    <xf numFmtId="165" fontId="12" fillId="0" borderId="0" xfId="1" applyNumberFormat="1" applyFont="1" applyFill="1"/>
    <xf numFmtId="0" fontId="7" fillId="0" borderId="0" xfId="1" applyFont="1" applyFill="1" applyBorder="1" applyAlignment="1">
      <alignment wrapText="1"/>
    </xf>
    <xf numFmtId="164" fontId="8" fillId="0" borderId="0" xfId="1" applyNumberFormat="1" applyFont="1" applyFill="1" applyBorder="1" applyAlignment="1">
      <alignment horizontal="center"/>
    </xf>
    <xf numFmtId="164" fontId="8" fillId="0" borderId="1" xfId="1" applyNumberFormat="1" applyFont="1" applyFill="1" applyBorder="1" applyAlignment="1">
      <alignment horizontal="center"/>
    </xf>
    <xf numFmtId="165" fontId="8" fillId="0" borderId="0" xfId="1" applyNumberFormat="1" applyFont="1" applyFill="1"/>
    <xf numFmtId="165" fontId="8" fillId="0" borderId="1" xfId="1" applyNumberFormat="1" applyFont="1" applyFill="1" applyBorder="1" applyAlignment="1">
      <alignment horizontal="right"/>
    </xf>
    <xf numFmtId="0" fontId="8" fillId="0" borderId="0" xfId="1" applyFont="1" applyFill="1" applyBorder="1" applyAlignment="1">
      <alignment wrapText="1"/>
    </xf>
    <xf numFmtId="165" fontId="4" fillId="0" borderId="0" xfId="1" applyNumberFormat="1" applyFont="1" applyFill="1" applyBorder="1"/>
    <xf numFmtId="165" fontId="4" fillId="0" borderId="3" xfId="1" applyNumberFormat="1" applyFont="1" applyFill="1" applyBorder="1"/>
    <xf numFmtId="0" fontId="4" fillId="0" borderId="0" xfId="1" applyFont="1" applyFill="1" applyBorder="1"/>
    <xf numFmtId="164" fontId="6" fillId="0" borderId="0" xfId="1" applyNumberFormat="1" applyFont="1" applyBorder="1" applyAlignment="1">
      <alignment horizontal="right"/>
    </xf>
    <xf numFmtId="165" fontId="8" fillId="0" borderId="1" xfId="1" applyNumberFormat="1" applyFont="1" applyFill="1" applyBorder="1" applyAlignment="1">
      <alignment horizontal="right" vertical="center"/>
    </xf>
    <xf numFmtId="0" fontId="8" fillId="0" borderId="0" xfId="1" applyFont="1" applyFill="1" applyBorder="1" applyAlignment="1">
      <alignment horizontal="left" vertical="center"/>
    </xf>
    <xf numFmtId="165" fontId="1" fillId="0" borderId="0" xfId="1" applyNumberFormat="1"/>
    <xf numFmtId="0" fontId="6" fillId="0" borderId="8" xfId="1" applyNumberFormat="1" applyFont="1" applyBorder="1" applyAlignment="1">
      <alignment horizontal="left" wrapText="1"/>
    </xf>
    <xf numFmtId="4" fontId="21" fillId="0" borderId="0" xfId="1" applyNumberFormat="1" applyFont="1" applyFill="1"/>
    <xf numFmtId="0" fontId="21" fillId="0" borderId="0" xfId="1" applyFont="1" applyFill="1"/>
    <xf numFmtId="3" fontId="21" fillId="0" borderId="0" xfId="1" applyNumberFormat="1" applyFont="1" applyFill="1"/>
    <xf numFmtId="165" fontId="21" fillId="0" borderId="0" xfId="1" applyNumberFormat="1" applyFont="1" applyFill="1"/>
    <xf numFmtId="165" fontId="24" fillId="0" borderId="0" xfId="1" applyNumberFormat="1" applyFont="1" applyFill="1"/>
    <xf numFmtId="165" fontId="24" fillId="0" borderId="0" xfId="1" applyNumberFormat="1" applyFont="1"/>
    <xf numFmtId="0" fontId="3" fillId="0" borderId="0" xfId="1" applyFont="1" applyFill="1" applyBorder="1" applyAlignment="1">
      <alignment horizontal="left" wrapText="1"/>
    </xf>
    <xf numFmtId="0" fontId="4" fillId="0" borderId="0" xfId="2" applyFont="1" applyBorder="1"/>
    <xf numFmtId="0" fontId="4" fillId="0" borderId="0" xfId="2" applyFont="1" applyFill="1" applyBorder="1"/>
    <xf numFmtId="165" fontId="8" fillId="0" borderId="3" xfId="2" applyNumberFormat="1" applyFont="1" applyBorder="1"/>
    <xf numFmtId="165" fontId="8" fillId="0" borderId="1" xfId="2" applyNumberFormat="1" applyFont="1" applyBorder="1"/>
    <xf numFmtId="165" fontId="8" fillId="0" borderId="1" xfId="2" applyNumberFormat="1" applyFont="1" applyFill="1" applyBorder="1" applyAlignment="1">
      <alignment horizontal="right"/>
    </xf>
    <xf numFmtId="165" fontId="8" fillId="0" borderId="1" xfId="2" applyNumberFormat="1" applyFont="1" applyBorder="1" applyAlignment="1">
      <alignment horizontal="right"/>
    </xf>
    <xf numFmtId="0" fontId="8" fillId="0" borderId="0" xfId="2" applyFont="1" applyBorder="1"/>
    <xf numFmtId="0" fontId="4" fillId="0" borderId="9" xfId="2" applyFont="1" applyBorder="1"/>
    <xf numFmtId="0" fontId="4" fillId="0" borderId="10" xfId="2" applyFont="1" applyBorder="1"/>
    <xf numFmtId="165" fontId="25" fillId="0" borderId="1" xfId="2" applyNumberFormat="1" applyFont="1" applyBorder="1" applyAlignment="1">
      <alignment horizontal="right"/>
    </xf>
    <xf numFmtId="165" fontId="4" fillId="0" borderId="10" xfId="2" applyNumberFormat="1" applyFont="1" applyBorder="1"/>
    <xf numFmtId="165" fontId="26" fillId="0" borderId="0" xfId="2" applyNumberFormat="1" applyFont="1"/>
    <xf numFmtId="0" fontId="27" fillId="0" borderId="0" xfId="2" applyFont="1"/>
    <xf numFmtId="0" fontId="29" fillId="0" borderId="0" xfId="1" applyFont="1" applyAlignment="1">
      <alignment horizontal="left" wrapText="1"/>
    </xf>
    <xf numFmtId="0" fontId="28" fillId="0" borderId="0" xfId="1" applyFont="1" applyAlignment="1">
      <alignment horizontal="left" wrapText="1"/>
    </xf>
    <xf numFmtId="0" fontId="3" fillId="0" borderId="0" xfId="1" applyFont="1"/>
    <xf numFmtId="164" fontId="1" fillId="0" borderId="0" xfId="1" applyNumberFormat="1"/>
    <xf numFmtId="0" fontId="3" fillId="0" borderId="0" xfId="1" applyFont="1" applyBorder="1"/>
    <xf numFmtId="4" fontId="4" fillId="0" borderId="0" xfId="1" applyNumberFormat="1" applyFont="1" applyBorder="1"/>
    <xf numFmtId="4" fontId="30" fillId="0" borderId="0" xfId="1" applyNumberFormat="1" applyFont="1"/>
    <xf numFmtId="3" fontId="30" fillId="0" borderId="0" xfId="1" applyNumberFormat="1" applyFont="1"/>
    <xf numFmtId="2" fontId="30" fillId="0" borderId="0" xfId="1" applyNumberFormat="1" applyFont="1"/>
    <xf numFmtId="165" fontId="30" fillId="0" borderId="0" xfId="1" applyNumberFormat="1" applyFont="1"/>
    <xf numFmtId="4" fontId="4" fillId="0" borderId="1" xfId="1" applyNumberFormat="1" applyFont="1" applyBorder="1"/>
    <xf numFmtId="3" fontId="31" fillId="0" borderId="0" xfId="1" applyNumberFormat="1" applyFont="1"/>
    <xf numFmtId="2" fontId="31" fillId="0" borderId="0" xfId="1" applyNumberFormat="1" applyFont="1"/>
    <xf numFmtId="4" fontId="8" fillId="0" borderId="1" xfId="1" applyNumberFormat="1" applyFont="1" applyBorder="1"/>
    <xf numFmtId="0" fontId="21" fillId="0" borderId="0" xfId="1" applyFont="1" applyBorder="1"/>
    <xf numFmtId="164" fontId="4" fillId="0" borderId="3" xfId="1" applyNumberFormat="1" applyFont="1" applyBorder="1" applyAlignment="1">
      <alignment horizontal="center"/>
    </xf>
    <xf numFmtId="164" fontId="8" fillId="0" borderId="3" xfId="1" applyNumberFormat="1" applyFont="1" applyBorder="1" applyAlignment="1">
      <alignment horizontal="center"/>
    </xf>
    <xf numFmtId="0" fontId="26" fillId="0" borderId="0" xfId="1" applyFont="1"/>
    <xf numFmtId="0" fontId="27" fillId="0" borderId="0" xfId="1" applyFont="1"/>
    <xf numFmtId="4" fontId="18" fillId="0" borderId="0" xfId="1" applyNumberFormat="1" applyFont="1"/>
    <xf numFmtId="4" fontId="33" fillId="0" borderId="0" xfId="2" applyNumberFormat="1" applyFont="1"/>
    <xf numFmtId="2" fontId="33" fillId="0" borderId="0" xfId="2" applyNumberFormat="1" applyFont="1"/>
    <xf numFmtId="0" fontId="33" fillId="0" borderId="0" xfId="2" applyFont="1"/>
    <xf numFmtId="4" fontId="1" fillId="0" borderId="0" xfId="1" applyNumberFormat="1"/>
    <xf numFmtId="4" fontId="8" fillId="0" borderId="0" xfId="2" applyNumberFormat="1" applyFont="1" applyBorder="1" applyAlignment="1">
      <alignment horizontal="right"/>
    </xf>
    <xf numFmtId="4" fontId="8" fillId="0" borderId="1" xfId="2" applyNumberFormat="1" applyFont="1" applyBorder="1"/>
    <xf numFmtId="4" fontId="8" fillId="0" borderId="0" xfId="2" applyNumberFormat="1" applyFont="1" applyFill="1" applyBorder="1"/>
    <xf numFmtId="0" fontId="4" fillId="0" borderId="13" xfId="2" applyFont="1" applyBorder="1"/>
    <xf numFmtId="0" fontId="30" fillId="0" borderId="10" xfId="1" applyFont="1" applyBorder="1"/>
    <xf numFmtId="0" fontId="30" fillId="0" borderId="0" xfId="1" applyFont="1"/>
    <xf numFmtId="0" fontId="4" fillId="0" borderId="10" xfId="2" applyFont="1" applyBorder="1" applyAlignment="1">
      <alignment horizontal="right"/>
    </xf>
    <xf numFmtId="2" fontId="27" fillId="0" borderId="0" xfId="1" applyNumberFormat="1" applyFont="1"/>
    <xf numFmtId="0" fontId="34" fillId="0" borderId="0" xfId="2" applyFont="1"/>
    <xf numFmtId="2" fontId="1" fillId="0" borderId="0" xfId="1" applyNumberFormat="1"/>
    <xf numFmtId="3" fontId="4" fillId="0" borderId="1" xfId="1" applyNumberFormat="1" applyFont="1" applyBorder="1" applyAlignment="1">
      <alignment horizontal="right"/>
    </xf>
    <xf numFmtId="0" fontId="4" fillId="0" borderId="10"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6" xfId="1" applyFont="1" applyBorder="1" applyAlignment="1">
      <alignment horizontal="center" vertical="center" wrapText="1"/>
    </xf>
    <xf numFmtId="0" fontId="6" fillId="0" borderId="0" xfId="1" applyFont="1" applyAlignment="1"/>
    <xf numFmtId="4" fontId="18" fillId="0" borderId="0" xfId="1" applyNumberFormat="1" applyFont="1" applyBorder="1"/>
    <xf numFmtId="0" fontId="4" fillId="0" borderId="0" xfId="1" applyFont="1" applyFill="1" applyBorder="1" applyAlignment="1">
      <alignment vertical="top" wrapText="1"/>
    </xf>
    <xf numFmtId="0" fontId="4" fillId="0" borderId="3" xfId="1" applyFont="1" applyFill="1" applyBorder="1" applyAlignment="1">
      <alignment horizontal="center"/>
    </xf>
    <xf numFmtId="165" fontId="4" fillId="0" borderId="1" xfId="1" applyNumberFormat="1" applyFont="1" applyFill="1" applyBorder="1" applyAlignment="1">
      <alignment horizontal="center"/>
    </xf>
    <xf numFmtId="4" fontId="4" fillId="0" borderId="3" xfId="1" applyNumberFormat="1" applyFont="1" applyFill="1" applyBorder="1" applyAlignment="1">
      <alignment horizontal="right"/>
    </xf>
    <xf numFmtId="4" fontId="4" fillId="0" borderId="1" xfId="1" applyNumberFormat="1" applyFont="1" applyFill="1" applyBorder="1"/>
    <xf numFmtId="4" fontId="4" fillId="0" borderId="1" xfId="1" applyNumberFormat="1" applyFont="1" applyFill="1" applyBorder="1" applyAlignment="1">
      <alignment horizontal="right"/>
    </xf>
    <xf numFmtId="0" fontId="4" fillId="0" borderId="0" xfId="1" applyFont="1" applyFill="1" applyAlignment="1">
      <alignment vertical="top" wrapText="1"/>
    </xf>
    <xf numFmtId="165" fontId="4" fillId="0" borderId="3" xfId="1" applyNumberFormat="1" applyFont="1" applyFill="1" applyBorder="1" applyAlignment="1">
      <alignment horizontal="right"/>
    </xf>
    <xf numFmtId="0" fontId="4" fillId="0" borderId="2" xfId="1" applyFont="1" applyFill="1" applyBorder="1" applyAlignment="1">
      <alignment wrapText="1"/>
    </xf>
    <xf numFmtId="164" fontId="4" fillId="0" borderId="3" xfId="1" applyNumberFormat="1" applyFont="1" applyFill="1" applyBorder="1" applyAlignment="1">
      <alignment horizontal="center"/>
    </xf>
    <xf numFmtId="3" fontId="4" fillId="0" borderId="3" xfId="1" applyNumberFormat="1" applyFont="1" applyFill="1" applyBorder="1" applyAlignment="1">
      <alignment horizontal="right"/>
    </xf>
    <xf numFmtId="3" fontId="4" fillId="0" borderId="1" xfId="1" applyNumberFormat="1" applyFont="1" applyFill="1" applyBorder="1" applyAlignment="1">
      <alignment horizontal="right"/>
    </xf>
    <xf numFmtId="0" fontId="4" fillId="0" borderId="0" xfId="1" applyFont="1" applyFill="1" applyAlignment="1">
      <alignment wrapText="1"/>
    </xf>
    <xf numFmtId="0" fontId="8" fillId="0" borderId="0" xfId="1" applyFont="1" applyFill="1" applyBorder="1" applyAlignment="1">
      <alignment horizontal="center" vertical="center"/>
    </xf>
    <xf numFmtId="0" fontId="35" fillId="0" borderId="0" xfId="1" applyFont="1"/>
    <xf numFmtId="0" fontId="36" fillId="0" borderId="0" xfId="1" applyFont="1"/>
    <xf numFmtId="0" fontId="15" fillId="0" borderId="0" xfId="1" applyFont="1"/>
    <xf numFmtId="0" fontId="1" fillId="3" borderId="0" xfId="1" applyFill="1"/>
    <xf numFmtId="1" fontId="21" fillId="0" borderId="0" xfId="1" applyNumberFormat="1" applyFont="1"/>
    <xf numFmtId="2" fontId="6" fillId="0" borderId="0" xfId="1" applyNumberFormat="1" applyFont="1"/>
    <xf numFmtId="3" fontId="21" fillId="0" borderId="0" xfId="1" applyNumberFormat="1" applyFont="1"/>
    <xf numFmtId="3" fontId="4" fillId="0" borderId="0" xfId="1" applyNumberFormat="1" applyFont="1" applyAlignment="1">
      <alignment horizontal="right"/>
    </xf>
    <xf numFmtId="3" fontId="8" fillId="0" borderId="0" xfId="1" applyNumberFormat="1" applyFont="1" applyBorder="1"/>
    <xf numFmtId="3" fontId="24" fillId="0" borderId="1" xfId="1" applyNumberFormat="1" applyFont="1" applyBorder="1"/>
    <xf numFmtId="3" fontId="8" fillId="0" borderId="0" xfId="1" applyNumberFormat="1" applyFont="1"/>
    <xf numFmtId="0" fontId="4" fillId="0" borderId="0" xfId="1" applyFont="1" applyBorder="1" applyAlignment="1">
      <alignment horizontal="center" vertical="center" wrapText="1"/>
    </xf>
    <xf numFmtId="0" fontId="4" fillId="0" borderId="7" xfId="1" applyFont="1" applyBorder="1"/>
    <xf numFmtId="164" fontId="4" fillId="0" borderId="0" xfId="1" applyNumberFormat="1" applyFont="1" applyAlignment="1">
      <alignment horizontal="right"/>
    </xf>
    <xf numFmtId="164" fontId="4" fillId="0" borderId="0" xfId="1" applyNumberFormat="1" applyFont="1" applyBorder="1" applyAlignment="1">
      <alignment horizontal="right"/>
    </xf>
    <xf numFmtId="4" fontId="4" fillId="0" borderId="0" xfId="1" applyNumberFormat="1" applyFont="1"/>
    <xf numFmtId="0" fontId="4" fillId="0" borderId="0" xfId="1" applyFont="1" applyAlignment="1">
      <alignment wrapText="1"/>
    </xf>
    <xf numFmtId="167" fontId="4" fillId="0" borderId="0" xfId="1" applyNumberFormat="1" applyFont="1" applyBorder="1"/>
    <xf numFmtId="164" fontId="4" fillId="0" borderId="0" xfId="1" applyNumberFormat="1" applyFont="1" applyAlignment="1">
      <alignment horizontal="center" vertical="center"/>
    </xf>
    <xf numFmtId="164" fontId="4" fillId="0" borderId="1" xfId="1" applyNumberFormat="1" applyFont="1" applyBorder="1" applyAlignment="1">
      <alignment horizontal="center" vertical="center"/>
    </xf>
    <xf numFmtId="164" fontId="16" fillId="0" borderId="1" xfId="1" applyNumberFormat="1" applyFont="1" applyBorder="1" applyAlignment="1">
      <alignment horizontal="center" vertical="center"/>
    </xf>
    <xf numFmtId="165" fontId="16" fillId="0" borderId="1" xfId="1" applyNumberFormat="1" applyFont="1" applyBorder="1" applyAlignment="1">
      <alignment horizontal="right"/>
    </xf>
    <xf numFmtId="0" fontId="4" fillId="0" borderId="1" xfId="1" applyFont="1" applyBorder="1"/>
    <xf numFmtId="164" fontId="8" fillId="0" borderId="0" xfId="1" applyNumberFormat="1" applyFont="1" applyBorder="1" applyAlignment="1">
      <alignment horizontal="center" vertical="center"/>
    </xf>
    <xf numFmtId="4" fontId="8" fillId="0" borderId="0" xfId="1" applyNumberFormat="1" applyFont="1" applyBorder="1"/>
    <xf numFmtId="165" fontId="4" fillId="0" borderId="0" xfId="1" applyNumberFormat="1" applyFont="1" applyBorder="1" applyAlignment="1">
      <alignment horizontal="center" vertical="center"/>
    </xf>
    <xf numFmtId="165" fontId="4" fillId="0" borderId="1" xfId="1" applyNumberFormat="1" applyFont="1" applyBorder="1" applyAlignment="1">
      <alignment horizontal="center" vertical="center"/>
    </xf>
    <xf numFmtId="4" fontId="4" fillId="0" borderId="2" xfId="1" applyNumberFormat="1" applyFont="1" applyBorder="1"/>
    <xf numFmtId="165" fontId="16" fillId="0" borderId="0" xfId="1" applyNumberFormat="1" applyFont="1" applyBorder="1" applyAlignment="1">
      <alignment horizontal="center" vertical="center"/>
    </xf>
    <xf numFmtId="165" fontId="16" fillId="0" borderId="1" xfId="1" applyNumberFormat="1" applyFont="1" applyBorder="1" applyAlignment="1">
      <alignment horizontal="center" vertical="center"/>
    </xf>
    <xf numFmtId="165" fontId="16" fillId="0" borderId="2" xfId="1" applyNumberFormat="1" applyFont="1" applyBorder="1" applyAlignment="1">
      <alignment horizontal="right"/>
    </xf>
    <xf numFmtId="3" fontId="4" fillId="0" borderId="2" xfId="1" applyNumberFormat="1" applyFont="1" applyBorder="1"/>
    <xf numFmtId="168" fontId="4" fillId="0" borderId="1" xfId="1" applyNumberFormat="1" applyFont="1" applyBorder="1" applyAlignment="1">
      <alignment horizontal="center" vertical="center"/>
    </xf>
    <xf numFmtId="165" fontId="16" fillId="0" borderId="0" xfId="1" applyNumberFormat="1" applyFont="1" applyBorder="1" applyAlignment="1">
      <alignment horizontal="right"/>
    </xf>
    <xf numFmtId="165" fontId="16" fillId="0" borderId="3" xfId="1" applyNumberFormat="1" applyFont="1" applyBorder="1" applyAlignment="1">
      <alignment horizontal="right"/>
    </xf>
    <xf numFmtId="2" fontId="8" fillId="0" borderId="0" xfId="1" applyNumberFormat="1" applyFont="1"/>
    <xf numFmtId="0" fontId="8" fillId="0" borderId="0" xfId="1" applyFont="1"/>
    <xf numFmtId="2" fontId="21" fillId="0" borderId="0" xfId="1" applyNumberFormat="1" applyFont="1"/>
    <xf numFmtId="2" fontId="26" fillId="0" borderId="0" xfId="1" applyNumberFormat="1" applyFont="1"/>
    <xf numFmtId="0" fontId="37" fillId="0" borderId="0" xfId="3"/>
    <xf numFmtId="0" fontId="21" fillId="0" borderId="0" xfId="3" applyFont="1"/>
    <xf numFmtId="0" fontId="38" fillId="0" borderId="0" xfId="3" applyFont="1" applyAlignment="1">
      <alignment horizontal="right"/>
    </xf>
    <xf numFmtId="0" fontId="38" fillId="0" borderId="0" xfId="3" applyFont="1" applyFill="1" applyBorder="1" applyAlignment="1">
      <alignment horizontal="right"/>
    </xf>
    <xf numFmtId="0" fontId="38" fillId="0" borderId="0" xfId="3" applyFont="1" applyFill="1" applyAlignment="1">
      <alignment horizontal="right"/>
    </xf>
    <xf numFmtId="164" fontId="39" fillId="0" borderId="0" xfId="3" applyNumberFormat="1" applyFont="1" applyBorder="1" applyAlignment="1">
      <alignment horizontal="right"/>
    </xf>
    <xf numFmtId="0" fontId="2" fillId="0" borderId="0" xfId="3" applyFont="1" applyFill="1" applyBorder="1" applyAlignment="1">
      <alignment wrapText="1"/>
    </xf>
    <xf numFmtId="4" fontId="20" fillId="0" borderId="0" xfId="3" applyNumberFormat="1" applyFont="1"/>
    <xf numFmtId="165" fontId="21" fillId="0" borderId="0" xfId="3" applyNumberFormat="1" applyFont="1" applyFill="1"/>
    <xf numFmtId="0" fontId="21" fillId="0" borderId="0" xfId="3" applyFont="1" applyFill="1"/>
    <xf numFmtId="165" fontId="4" fillId="0" borderId="0" xfId="3" applyNumberFormat="1" applyFont="1" applyAlignment="1">
      <alignment horizontal="center"/>
    </xf>
    <xf numFmtId="165" fontId="4" fillId="0" borderId="1" xfId="3" applyNumberFormat="1" applyFont="1" applyBorder="1" applyAlignment="1">
      <alignment horizontal="center"/>
    </xf>
    <xf numFmtId="4" fontId="4" fillId="0" borderId="0" xfId="3" applyNumberFormat="1" applyFont="1"/>
    <xf numFmtId="2" fontId="4" fillId="0" borderId="1" xfId="3" applyNumberFormat="1" applyFont="1" applyBorder="1"/>
    <xf numFmtId="2" fontId="4" fillId="0" borderId="0" xfId="3" applyNumberFormat="1" applyFont="1"/>
    <xf numFmtId="0" fontId="4" fillId="0" borderId="0" xfId="3" applyFont="1" applyAlignment="1">
      <alignment wrapText="1"/>
    </xf>
    <xf numFmtId="165" fontId="4" fillId="0" borderId="2" xfId="3" applyNumberFormat="1" applyFont="1" applyFill="1" applyBorder="1"/>
    <xf numFmtId="165" fontId="4" fillId="0" borderId="1" xfId="3" applyNumberFormat="1" applyFont="1" applyBorder="1"/>
    <xf numFmtId="3" fontId="4" fillId="0" borderId="2" xfId="3" applyNumberFormat="1" applyFont="1" applyFill="1" applyBorder="1"/>
    <xf numFmtId="3" fontId="4" fillId="0" borderId="1" xfId="3" applyNumberFormat="1" applyFont="1" applyBorder="1"/>
    <xf numFmtId="0" fontId="4" fillId="0" borderId="0" xfId="3" applyFont="1"/>
    <xf numFmtId="4" fontId="8" fillId="0" borderId="0" xfId="3" applyNumberFormat="1" applyFont="1"/>
    <xf numFmtId="164" fontId="4" fillId="0" borderId="0" xfId="3" applyNumberFormat="1" applyFont="1" applyAlignment="1">
      <alignment horizontal="center"/>
    </xf>
    <xf numFmtId="164" fontId="4" fillId="0" borderId="1" xfId="3" applyNumberFormat="1" applyFont="1" applyBorder="1" applyAlignment="1">
      <alignment horizontal="center"/>
    </xf>
    <xf numFmtId="0" fontId="4" fillId="0" borderId="1" xfId="3" applyFont="1" applyBorder="1"/>
    <xf numFmtId="164" fontId="4" fillId="0" borderId="1" xfId="3" applyNumberFormat="1" applyFont="1" applyBorder="1"/>
    <xf numFmtId="1" fontId="4" fillId="0" borderId="1" xfId="3" applyNumberFormat="1" applyFont="1" applyBorder="1"/>
    <xf numFmtId="4" fontId="4" fillId="0" borderId="1" xfId="3" applyNumberFormat="1" applyFont="1" applyBorder="1"/>
    <xf numFmtId="3" fontId="12" fillId="0" borderId="0" xfId="3" applyNumberFormat="1" applyFont="1"/>
    <xf numFmtId="0" fontId="4" fillId="0" borderId="0" xfId="3" applyFont="1" applyAlignment="1">
      <alignment horizontal="center" vertical="center"/>
    </xf>
    <xf numFmtId="0" fontId="4" fillId="0" borderId="0" xfId="3" applyFont="1" applyBorder="1"/>
    <xf numFmtId="0" fontId="4" fillId="0" borderId="13" xfId="3" applyFont="1" applyBorder="1"/>
    <xf numFmtId="0" fontId="40" fillId="0" borderId="0" xfId="3" applyFont="1"/>
    <xf numFmtId="0" fontId="4" fillId="0" borderId="4" xfId="3" applyFont="1" applyBorder="1" applyAlignment="1">
      <alignment horizontal="center" vertical="center" wrapText="1"/>
    </xf>
    <xf numFmtId="0" fontId="4" fillId="0" borderId="5" xfId="3" applyFont="1" applyBorder="1" applyAlignment="1">
      <alignment horizontal="center" vertical="center" wrapText="1"/>
    </xf>
    <xf numFmtId="0" fontId="15" fillId="0" borderId="0" xfId="3" applyFont="1"/>
    <xf numFmtId="0" fontId="37" fillId="0" borderId="0" xfId="3" applyFill="1"/>
    <xf numFmtId="0" fontId="11" fillId="0" borderId="0" xfId="3" applyFont="1" applyFill="1" applyAlignment="1">
      <alignment horizontal="center" vertical="center"/>
    </xf>
    <xf numFmtId="0" fontId="2" fillId="0" borderId="0" xfId="1" applyFont="1" applyFill="1" applyBorder="1" applyAlignment="1">
      <alignment horizontal="left" wrapText="1"/>
    </xf>
    <xf numFmtId="4" fontId="1" fillId="0" borderId="0" xfId="1" applyNumberFormat="1" applyFill="1"/>
    <xf numFmtId="165" fontId="1" fillId="0" borderId="0" xfId="1" applyNumberFormat="1" applyFill="1" applyAlignment="1">
      <alignment horizontal="center"/>
    </xf>
    <xf numFmtId="164" fontId="4" fillId="0" borderId="0" xfId="1" applyNumberFormat="1" applyFont="1" applyFill="1" applyAlignment="1">
      <alignment horizontal="center"/>
    </xf>
    <xf numFmtId="164" fontId="4" fillId="0" borderId="0" xfId="1" applyNumberFormat="1" applyFont="1" applyAlignment="1">
      <alignment horizontal="center"/>
    </xf>
    <xf numFmtId="4" fontId="4" fillId="0" borderId="3" xfId="1" applyNumberFormat="1" applyFont="1" applyFill="1" applyBorder="1"/>
    <xf numFmtId="164" fontId="4" fillId="0" borderId="3" xfId="1" applyNumberFormat="1" applyFont="1" applyFill="1" applyBorder="1"/>
    <xf numFmtId="3" fontId="4" fillId="0" borderId="3" xfId="1" applyNumberFormat="1" applyFont="1" applyFill="1" applyBorder="1"/>
    <xf numFmtId="4" fontId="4" fillId="0" borderId="0" xfId="1" applyNumberFormat="1" applyFont="1" applyFill="1" applyBorder="1"/>
    <xf numFmtId="2" fontId="4" fillId="0" borderId="0" xfId="1" applyNumberFormat="1" applyFont="1" applyFill="1" applyBorder="1"/>
    <xf numFmtId="2" fontId="1" fillId="0" borderId="0" xfId="1" applyNumberFormat="1" applyFill="1"/>
    <xf numFmtId="4" fontId="4" fillId="0" borderId="0" xfId="1" applyNumberFormat="1" applyFont="1" applyFill="1"/>
    <xf numFmtId="165" fontId="4" fillId="0" borderId="0" xfId="1" applyNumberFormat="1" applyFont="1" applyFill="1"/>
    <xf numFmtId="0" fontId="7" fillId="0" borderId="0" xfId="1" applyFont="1" applyFill="1" applyAlignment="1">
      <alignment horizontal="left" vertical="top" wrapText="1" indent="1"/>
    </xf>
    <xf numFmtId="0" fontId="7" fillId="0" borderId="0" xfId="1" applyFont="1" applyAlignment="1">
      <alignment horizontal="left" vertical="top" wrapText="1" indent="1"/>
    </xf>
    <xf numFmtId="0" fontId="8" fillId="0" borderId="0" xfId="1" applyFont="1" applyFill="1" applyAlignment="1">
      <alignment horizontal="center" vertical="center"/>
    </xf>
    <xf numFmtId="0" fontId="4" fillId="0" borderId="0" xfId="1" applyFont="1" applyFill="1" applyBorder="1" applyAlignment="1">
      <alignment horizontal="center" vertical="center" wrapText="1"/>
    </xf>
    <xf numFmtId="0" fontId="27" fillId="0" borderId="0" xfId="1" applyFont="1" applyFill="1"/>
    <xf numFmtId="0" fontId="11" fillId="0" borderId="0" xfId="1" applyFont="1" applyFill="1" applyAlignment="1">
      <alignment horizontal="center" vertical="center" wrapText="1"/>
    </xf>
    <xf numFmtId="0" fontId="18" fillId="0" borderId="0" xfId="1" applyFont="1" applyProtection="1">
      <protection locked="0"/>
    </xf>
    <xf numFmtId="3" fontId="4" fillId="0" borderId="3" xfId="1" applyNumberFormat="1" applyFont="1" applyBorder="1" applyAlignment="1">
      <alignment horizontal="right"/>
    </xf>
    <xf numFmtId="3" fontId="4" fillId="0" borderId="3" xfId="1" applyNumberFormat="1" applyFont="1" applyBorder="1" applyProtection="1">
      <protection locked="0"/>
    </xf>
    <xf numFmtId="3" fontId="4" fillId="0" borderId="1" xfId="1" applyNumberFormat="1" applyFont="1" applyBorder="1" applyProtection="1">
      <protection locked="0"/>
    </xf>
    <xf numFmtId="0" fontId="7" fillId="0" borderId="0" xfId="1" applyFont="1" applyAlignment="1">
      <alignment horizontal="left" wrapText="1" indent="2"/>
    </xf>
    <xf numFmtId="3" fontId="18" fillId="0" borderId="0" xfId="1" applyNumberFormat="1" applyFont="1" applyProtection="1">
      <protection locked="0"/>
    </xf>
    <xf numFmtId="3" fontId="24" fillId="0" borderId="3" xfId="1" applyNumberFormat="1" applyFont="1" applyBorder="1" applyProtection="1">
      <protection locked="0"/>
    </xf>
    <xf numFmtId="3" fontId="24" fillId="0" borderId="1" xfId="1" applyNumberFormat="1" applyFont="1" applyBorder="1" applyProtection="1">
      <protection locked="0"/>
    </xf>
    <xf numFmtId="3" fontId="40" fillId="0" borderId="9" xfId="1" applyNumberFormat="1" applyFont="1" applyBorder="1"/>
    <xf numFmtId="0" fontId="40" fillId="0" borderId="10" xfId="1" applyFont="1" applyBorder="1"/>
    <xf numFmtId="3" fontId="40" fillId="0" borderId="0" xfId="1" applyNumberFormat="1" applyFont="1"/>
    <xf numFmtId="3" fontId="40" fillId="0" borderId="10" xfId="1" applyNumberFormat="1" applyFont="1" applyBorder="1"/>
    <xf numFmtId="0" fontId="7" fillId="0" borderId="5" xfId="1" applyFont="1" applyBorder="1" applyAlignment="1">
      <alignment horizontal="center" vertical="center" wrapText="1"/>
    </xf>
    <xf numFmtId="0" fontId="3" fillId="0" borderId="0" xfId="1" applyFont="1" applyAlignment="1"/>
    <xf numFmtId="0" fontId="2" fillId="0" borderId="0" xfId="1" applyFont="1" applyFill="1" applyBorder="1" applyAlignment="1">
      <alignment wrapText="1"/>
    </xf>
    <xf numFmtId="165" fontId="3" fillId="0" borderId="0" xfId="1" applyNumberFormat="1" applyFont="1" applyAlignment="1"/>
    <xf numFmtId="3" fontId="3" fillId="0" borderId="0" xfId="1" applyNumberFormat="1" applyFont="1" applyAlignment="1"/>
    <xf numFmtId="3" fontId="22" fillId="0" borderId="0" xfId="1" applyNumberFormat="1" applyFont="1"/>
    <xf numFmtId="165" fontId="1" fillId="0" borderId="0" xfId="1" applyNumberFormat="1" applyAlignment="1">
      <alignment horizontal="center"/>
    </xf>
    <xf numFmtId="165" fontId="4" fillId="0" borderId="3" xfId="1" applyNumberFormat="1" applyFont="1" applyBorder="1" applyAlignment="1">
      <alignment horizontal="center"/>
    </xf>
    <xf numFmtId="165" fontId="4" fillId="0" borderId="1" xfId="1" applyNumberFormat="1" applyFont="1" applyBorder="1" applyAlignment="1">
      <alignment horizontal="center"/>
    </xf>
    <xf numFmtId="165" fontId="4" fillId="0" borderId="0" xfId="1" applyNumberFormat="1" applyFont="1"/>
    <xf numFmtId="165" fontId="4" fillId="0" borderId="1" xfId="1" applyNumberFormat="1" applyFont="1" applyBorder="1" applyAlignment="1">
      <alignment horizontal="right"/>
    </xf>
    <xf numFmtId="165" fontId="4" fillId="0" borderId="0" xfId="1" applyNumberFormat="1" applyFont="1" applyBorder="1" applyAlignment="1">
      <alignment horizontal="center"/>
    </xf>
    <xf numFmtId="0" fontId="4" fillId="0" borderId="13" xfId="1" applyFont="1" applyBorder="1"/>
    <xf numFmtId="0" fontId="4" fillId="0" borderId="0" xfId="1" applyFont="1" applyBorder="1" applyAlignment="1">
      <alignment vertical="center" wrapText="1"/>
    </xf>
    <xf numFmtId="0" fontId="19" fillId="0" borderId="0" xfId="1" applyFont="1"/>
    <xf numFmtId="165" fontId="6" fillId="0" borderId="0" xfId="1" applyNumberFormat="1" applyFont="1"/>
    <xf numFmtId="3" fontId="4" fillId="0" borderId="0" xfId="1" applyNumberFormat="1" applyFont="1" applyAlignment="1" applyProtection="1">
      <alignment horizontal="right" vertical="center"/>
      <protection locked="0"/>
    </xf>
    <xf numFmtId="165" fontId="4" fillId="0" borderId="1" xfId="1" applyNumberFormat="1" applyFont="1" applyBorder="1" applyAlignment="1">
      <alignment horizontal="right" vertical="center"/>
    </xf>
    <xf numFmtId="3" fontId="4" fillId="0" borderId="1" xfId="1" applyNumberFormat="1" applyFont="1" applyBorder="1" applyAlignment="1" applyProtection="1">
      <alignment horizontal="right" vertical="center"/>
      <protection locked="0"/>
    </xf>
    <xf numFmtId="3" fontId="4" fillId="0" borderId="1" xfId="1" applyNumberFormat="1" applyFont="1" applyBorder="1" applyAlignment="1">
      <alignment horizontal="right" vertical="center"/>
    </xf>
    <xf numFmtId="0" fontId="4" fillId="0" borderId="0" xfId="2" applyFont="1" applyBorder="1" applyAlignment="1">
      <alignment vertical="center"/>
    </xf>
    <xf numFmtId="0" fontId="4" fillId="0" borderId="0" xfId="2" applyFont="1" applyFill="1" applyBorder="1" applyAlignment="1">
      <alignment vertical="center"/>
    </xf>
    <xf numFmtId="169" fontId="1" fillId="0" borderId="0" xfId="1" applyNumberFormat="1"/>
    <xf numFmtId="0" fontId="1" fillId="0" borderId="0" xfId="1" applyBorder="1" applyAlignment="1">
      <alignment horizontal="right"/>
    </xf>
    <xf numFmtId="3" fontId="4" fillId="0" borderId="0" xfId="1" applyNumberFormat="1" applyFont="1" applyBorder="1" applyAlignment="1">
      <alignment horizontal="right" vertical="center"/>
    </xf>
    <xf numFmtId="165" fontId="4" fillId="0" borderId="0" xfId="1" applyNumberFormat="1" applyFont="1" applyBorder="1" applyAlignment="1">
      <alignment horizontal="right" vertical="center"/>
    </xf>
    <xf numFmtId="3" fontId="8" fillId="0" borderId="3" xfId="1" applyNumberFormat="1" applyFont="1" applyBorder="1" applyAlignment="1" applyProtection="1">
      <alignment horizontal="right" vertical="center"/>
      <protection locked="0"/>
    </xf>
    <xf numFmtId="165" fontId="8" fillId="0" borderId="1" xfId="1" applyNumberFormat="1" applyFont="1" applyBorder="1" applyAlignment="1">
      <alignment horizontal="right" vertical="center"/>
    </xf>
    <xf numFmtId="3" fontId="8" fillId="0" borderId="1" xfId="1" applyNumberFormat="1" applyFont="1" applyBorder="1" applyAlignment="1" applyProtection="1">
      <alignment horizontal="right" vertical="center"/>
      <protection locked="0"/>
    </xf>
    <xf numFmtId="0" fontId="8" fillId="0" borderId="0" xfId="2" applyFont="1" applyBorder="1" applyAlignment="1">
      <alignment vertical="center"/>
    </xf>
    <xf numFmtId="0" fontId="12" fillId="0" borderId="0" xfId="1" applyFont="1" applyBorder="1" applyAlignment="1" applyProtection="1">
      <alignment horizontal="center"/>
      <protection locked="0"/>
    </xf>
    <xf numFmtId="3" fontId="4" fillId="0" borderId="10" xfId="1" applyNumberFormat="1" applyFont="1" applyBorder="1" applyAlignment="1">
      <alignment horizontal="center" vertical="center" wrapText="1"/>
    </xf>
    <xf numFmtId="3" fontId="12" fillId="0" borderId="10" xfId="1" applyNumberFormat="1" applyFont="1" applyBorder="1" applyAlignment="1" applyProtection="1">
      <alignment horizontal="center"/>
      <protection locked="0"/>
    </xf>
    <xf numFmtId="0" fontId="20" fillId="0" borderId="0" xfId="1" applyFont="1"/>
    <xf numFmtId="0" fontId="42" fillId="0" borderId="0" xfId="1" applyFont="1"/>
    <xf numFmtId="164" fontId="43" fillId="0" borderId="0" xfId="1" applyNumberFormat="1" applyFont="1" applyBorder="1"/>
    <xf numFmtId="3" fontId="44" fillId="0" borderId="3" xfId="1" applyNumberFormat="1" applyFont="1" applyBorder="1" applyAlignment="1">
      <alignment horizontal="right" vertical="center"/>
    </xf>
    <xf numFmtId="3" fontId="44" fillId="0" borderId="1" xfId="1" applyNumberFormat="1" applyFont="1" applyBorder="1" applyAlignment="1">
      <alignment horizontal="right" vertical="center"/>
    </xf>
    <xf numFmtId="0" fontId="4" fillId="0" borderId="0" xfId="1" applyFont="1" applyAlignment="1">
      <alignment vertical="center" wrapText="1"/>
    </xf>
    <xf numFmtId="3" fontId="4" fillId="0" borderId="3" xfId="1" applyNumberFormat="1" applyFont="1" applyBorder="1" applyAlignment="1">
      <alignment horizontal="right" vertical="center"/>
    </xf>
    <xf numFmtId="165" fontId="4" fillId="0" borderId="2" xfId="1" applyNumberFormat="1" applyFont="1" applyBorder="1" applyAlignment="1">
      <alignment horizontal="right" vertical="center"/>
    </xf>
    <xf numFmtId="3" fontId="4" fillId="0" borderId="0" xfId="1" applyNumberFormat="1" applyFont="1" applyAlignment="1">
      <alignment horizontal="right" vertical="center"/>
    </xf>
    <xf numFmtId="3" fontId="4" fillId="0" borderId="3" xfId="1" applyNumberFormat="1" applyFont="1" applyBorder="1" applyAlignment="1" applyProtection="1">
      <alignment horizontal="right" vertical="center"/>
      <protection locked="0"/>
    </xf>
    <xf numFmtId="0" fontId="7" fillId="0" borderId="0" xfId="1" applyFont="1" applyAlignment="1">
      <alignment horizontal="left" vertical="center" wrapText="1"/>
    </xf>
    <xf numFmtId="3" fontId="4" fillId="0" borderId="3" xfId="1" applyNumberFormat="1" applyFont="1" applyFill="1" applyBorder="1" applyAlignment="1">
      <alignment horizontal="right" vertical="center"/>
    </xf>
    <xf numFmtId="3" fontId="8" fillId="0" borderId="0" xfId="1" applyNumberFormat="1" applyFont="1" applyAlignment="1" applyProtection="1">
      <alignment horizontal="right" vertical="center"/>
      <protection locked="0"/>
    </xf>
    <xf numFmtId="3" fontId="8" fillId="0" borderId="1" xfId="1" applyNumberFormat="1" applyFont="1" applyBorder="1" applyAlignment="1">
      <alignment horizontal="right" vertical="center"/>
    </xf>
    <xf numFmtId="0" fontId="8" fillId="0" borderId="0" xfId="1" applyFont="1" applyBorder="1" applyAlignment="1">
      <alignment horizontal="left"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3" xfId="1" applyFont="1" applyBorder="1" applyAlignment="1">
      <alignment horizontal="right" vertical="center"/>
    </xf>
    <xf numFmtId="0" fontId="4" fillId="0" borderId="1" xfId="1" applyFont="1" applyBorder="1" applyAlignment="1">
      <alignment horizontal="right" vertical="center"/>
    </xf>
    <xf numFmtId="0" fontId="4" fillId="0" borderId="2" xfId="1" applyFont="1" applyBorder="1" applyAlignment="1">
      <alignment vertical="center" wrapText="1"/>
    </xf>
    <xf numFmtId="0" fontId="7" fillId="0" borderId="0" xfId="1" applyFont="1" applyBorder="1" applyAlignment="1">
      <alignment horizontal="left" vertical="center" wrapText="1" indent="2"/>
    </xf>
    <xf numFmtId="3" fontId="8" fillId="0" borderId="3" xfId="1" applyNumberFormat="1" applyFont="1" applyBorder="1" applyAlignment="1">
      <alignment horizontal="right" vertical="center" wrapText="1"/>
    </xf>
    <xf numFmtId="3" fontId="8" fillId="0" borderId="1" xfId="1" applyNumberFormat="1" applyFont="1" applyBorder="1" applyAlignment="1">
      <alignment horizontal="right" vertical="center" wrapText="1"/>
    </xf>
    <xf numFmtId="0" fontId="8" fillId="0" borderId="2" xfId="1" applyFont="1" applyBorder="1" applyAlignment="1">
      <alignment horizontal="left" vertical="center" wrapText="1"/>
    </xf>
    <xf numFmtId="3" fontId="40" fillId="0" borderId="9" xfId="1" applyNumberFormat="1" applyFont="1" applyBorder="1" applyAlignment="1">
      <alignment horizontal="center" vertical="center" wrapText="1"/>
    </xf>
    <xf numFmtId="3" fontId="40" fillId="0" borderId="10" xfId="1" applyNumberFormat="1" applyFont="1" applyBorder="1" applyAlignment="1">
      <alignment horizontal="center" vertical="center" wrapText="1"/>
    </xf>
    <xf numFmtId="0" fontId="4" fillId="0" borderId="2" xfId="1" applyFont="1" applyBorder="1" applyAlignment="1">
      <alignment horizontal="center" vertical="top" wrapText="1"/>
    </xf>
    <xf numFmtId="0" fontId="20" fillId="0" borderId="0" xfId="1" applyFont="1" applyAlignment="1">
      <alignment horizontal="justify"/>
    </xf>
    <xf numFmtId="3" fontId="18" fillId="0" borderId="0" xfId="1" applyNumberFormat="1" applyFont="1"/>
    <xf numFmtId="3" fontId="4" fillId="0" borderId="0" xfId="1" applyNumberFormat="1" applyFont="1" applyBorder="1" applyAlignment="1">
      <alignment horizontal="right" vertical="center" wrapText="1"/>
    </xf>
    <xf numFmtId="0" fontId="4" fillId="0" borderId="0" xfId="1" applyFont="1" applyBorder="1" applyAlignment="1">
      <alignment horizontal="left" vertical="center" wrapText="1"/>
    </xf>
    <xf numFmtId="3" fontId="4" fillId="0" borderId="3" xfId="1" applyNumberFormat="1" applyFont="1" applyBorder="1" applyAlignment="1">
      <alignment horizontal="right" vertical="center" wrapText="1"/>
    </xf>
    <xf numFmtId="3" fontId="4" fillId="0" borderId="1" xfId="1" applyNumberFormat="1" applyFont="1" applyBorder="1" applyAlignment="1">
      <alignment horizontal="right" vertical="center" wrapText="1"/>
    </xf>
    <xf numFmtId="0" fontId="21" fillId="0" borderId="0" xfId="1" applyFont="1" applyBorder="1" applyAlignment="1">
      <alignment vertical="center" wrapText="1"/>
    </xf>
    <xf numFmtId="3" fontId="6" fillId="0" borderId="0" xfId="1" applyNumberFormat="1" applyFont="1" applyAlignment="1">
      <alignment horizontal="left" vertical="center"/>
    </xf>
    <xf numFmtId="0" fontId="40" fillId="0" borderId="0" xfId="1" applyFont="1" applyBorder="1" applyAlignment="1">
      <alignment horizontal="center" vertical="top" wrapText="1"/>
    </xf>
    <xf numFmtId="0" fontId="20" fillId="0" borderId="0" xfId="1" applyFont="1" applyAlignment="1">
      <alignment vertical="center" wrapText="1"/>
    </xf>
    <xf numFmtId="0" fontId="45" fillId="0" borderId="0" xfId="1" applyFont="1" applyAlignment="1">
      <alignment horizontal="left" vertical="center" wrapText="1"/>
    </xf>
    <xf numFmtId="0" fontId="21" fillId="0" borderId="0" xfId="1" applyFont="1" applyBorder="1" applyAlignment="1">
      <alignment horizontal="right"/>
    </xf>
    <xf numFmtId="0" fontId="21" fillId="0" borderId="0" xfId="1" applyFont="1" applyBorder="1" applyAlignment="1"/>
    <xf numFmtId="0" fontId="21" fillId="0" borderId="0" xfId="1" applyFont="1" applyAlignment="1"/>
    <xf numFmtId="0" fontId="2" fillId="0" borderId="0" xfId="1" applyFont="1" applyAlignment="1"/>
    <xf numFmtId="3" fontId="21" fillId="0" borderId="0" xfId="1" applyNumberFormat="1" applyFont="1" applyBorder="1"/>
    <xf numFmtId="3" fontId="3" fillId="0" borderId="0" xfId="4" applyNumberFormat="1" applyFont="1" applyBorder="1"/>
    <xf numFmtId="0" fontId="27" fillId="0" borderId="0" xfId="4" applyFont="1" applyFill="1" applyBorder="1" applyAlignment="1">
      <alignment vertical="center" wrapText="1"/>
    </xf>
    <xf numFmtId="3" fontId="4" fillId="0" borderId="1" xfId="4" applyNumberFormat="1" applyFont="1" applyBorder="1" applyAlignment="1">
      <alignment horizontal="right" vertical="center"/>
    </xf>
    <xf numFmtId="3" fontId="4" fillId="0" borderId="2" xfId="4" applyNumberFormat="1" applyFont="1" applyBorder="1" applyAlignment="1">
      <alignment vertical="center"/>
    </xf>
    <xf numFmtId="0" fontId="4" fillId="0" borderId="2" xfId="4" applyFont="1" applyBorder="1" applyAlignment="1">
      <alignment vertical="center"/>
    </xf>
    <xf numFmtId="3" fontId="44" fillId="0" borderId="0" xfId="1" applyNumberFormat="1" applyFont="1" applyBorder="1" applyAlignment="1">
      <alignment horizontal="right" vertical="center"/>
    </xf>
    <xf numFmtId="0" fontId="8" fillId="0" borderId="2" xfId="4" applyFont="1" applyBorder="1" applyAlignment="1">
      <alignment vertical="center" wrapText="1"/>
    </xf>
    <xf numFmtId="3" fontId="4" fillId="0" borderId="0" xfId="4" applyNumberFormat="1" applyFont="1" applyBorder="1" applyAlignment="1">
      <alignment horizontal="right" vertical="center"/>
    </xf>
    <xf numFmtId="0" fontId="4" fillId="0" borderId="2" xfId="4" applyFont="1" applyBorder="1" applyAlignment="1">
      <alignment vertical="center" wrapText="1"/>
    </xf>
    <xf numFmtId="3" fontId="4" fillId="0" borderId="1" xfId="4" applyNumberFormat="1" applyFont="1" applyFill="1" applyBorder="1" applyAlignment="1">
      <alignment horizontal="right" vertical="center"/>
    </xf>
    <xf numFmtId="0" fontId="44" fillId="0" borderId="1" xfId="1" applyFont="1" applyBorder="1" applyAlignment="1">
      <alignment horizontal="right" vertical="center"/>
    </xf>
    <xf numFmtId="3" fontId="4" fillId="0" borderId="1" xfId="1" applyNumberFormat="1" applyFont="1" applyFill="1" applyBorder="1" applyAlignment="1">
      <alignment horizontal="right" vertical="center"/>
    </xf>
    <xf numFmtId="3" fontId="46" fillId="0" borderId="3" xfId="1" applyNumberFormat="1" applyFont="1" applyBorder="1" applyAlignment="1">
      <alignment horizontal="right" vertical="center"/>
    </xf>
    <xf numFmtId="3" fontId="44" fillId="0" borderId="1" xfId="1" applyNumberFormat="1" applyFont="1" applyFill="1" applyBorder="1" applyAlignment="1">
      <alignment horizontal="right" vertical="center"/>
    </xf>
    <xf numFmtId="3" fontId="4" fillId="0" borderId="2" xfId="4" applyNumberFormat="1" applyFont="1" applyBorder="1" applyAlignment="1">
      <alignment horizontal="right" vertical="center"/>
    </xf>
    <xf numFmtId="3" fontId="46" fillId="0" borderId="1" xfId="1" applyNumberFormat="1" applyFont="1" applyBorder="1" applyAlignment="1">
      <alignment horizontal="right" vertical="center"/>
    </xf>
    <xf numFmtId="3" fontId="4" fillId="0" borderId="2" xfId="1" applyNumberFormat="1" applyFont="1" applyBorder="1" applyAlignment="1">
      <alignment horizontal="right" vertical="center"/>
    </xf>
    <xf numFmtId="3" fontId="4" fillId="0" borderId="3" xfId="4" applyNumberFormat="1" applyFont="1" applyBorder="1" applyAlignment="1">
      <alignment horizontal="right" vertical="center"/>
    </xf>
    <xf numFmtId="0" fontId="21" fillId="0" borderId="0" xfId="1" applyFont="1" applyAlignment="1">
      <alignment horizontal="right"/>
    </xf>
    <xf numFmtId="3" fontId="40" fillId="0" borderId="0" xfId="4" applyNumberFormat="1" applyFont="1" applyBorder="1" applyAlignment="1">
      <alignment horizontal="right" vertical="center"/>
    </xf>
    <xf numFmtId="3" fontId="40" fillId="0" borderId="1" xfId="4" applyNumberFormat="1" applyFont="1" applyBorder="1" applyAlignment="1">
      <alignment horizontal="right" vertical="center"/>
    </xf>
    <xf numFmtId="0" fontId="8" fillId="0" borderId="2" xfId="4" applyFont="1" applyBorder="1" applyAlignment="1">
      <alignment horizontal="left" vertical="center" wrapText="1"/>
    </xf>
    <xf numFmtId="0" fontId="4" fillId="0" borderId="2" xfId="4" applyFont="1" applyBorder="1" applyAlignment="1">
      <alignment horizontal="left" vertical="center"/>
    </xf>
    <xf numFmtId="0" fontId="7" fillId="0" borderId="2" xfId="4" applyFont="1" applyBorder="1" applyAlignment="1">
      <alignment horizontal="left" vertical="center" wrapText="1"/>
    </xf>
    <xf numFmtId="3" fontId="40" fillId="0" borderId="0" xfId="4" applyNumberFormat="1" applyFont="1" applyFill="1" applyBorder="1" applyAlignment="1">
      <alignment horizontal="right" vertical="center"/>
    </xf>
    <xf numFmtId="3" fontId="40" fillId="0" borderId="1" xfId="4" applyNumberFormat="1" applyFont="1" applyFill="1" applyBorder="1" applyAlignment="1">
      <alignment horizontal="right" vertical="center"/>
    </xf>
    <xf numFmtId="0" fontId="7" fillId="0" borderId="2" xfId="4" applyFont="1" applyBorder="1" applyAlignment="1">
      <alignment horizontal="left" vertical="center"/>
    </xf>
    <xf numFmtId="3" fontId="8" fillId="0" borderId="0" xfId="1" applyNumberFormat="1" applyFont="1" applyBorder="1" applyAlignment="1">
      <alignment horizontal="right" vertical="center"/>
    </xf>
    <xf numFmtId="3" fontId="8" fillId="0" borderId="1" xfId="4" applyNumberFormat="1" applyFont="1" applyBorder="1" applyAlignment="1">
      <alignment horizontal="right" vertical="center"/>
    </xf>
    <xf numFmtId="0" fontId="8" fillId="0" borderId="2" xfId="4" applyFont="1" applyBorder="1" applyAlignment="1">
      <alignment horizontal="left" vertical="center"/>
    </xf>
    <xf numFmtId="3" fontId="47" fillId="0" borderId="0" xfId="4" applyNumberFormat="1" applyFont="1" applyBorder="1" applyAlignment="1">
      <alignment horizontal="right" vertical="center" wrapText="1"/>
    </xf>
    <xf numFmtId="3" fontId="47" fillId="0" borderId="10" xfId="4" applyNumberFormat="1" applyFont="1" applyBorder="1" applyAlignment="1">
      <alignment horizontal="right" vertical="center" wrapText="1"/>
    </xf>
    <xf numFmtId="0" fontId="4" fillId="0" borderId="2"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15" fillId="0" borderId="0" xfId="4" applyFont="1"/>
    <xf numFmtId="0" fontId="20" fillId="0" borderId="0" xfId="4" applyFont="1" applyAlignment="1">
      <alignment horizontal="center"/>
    </xf>
    <xf numFmtId="3" fontId="30" fillId="0" borderId="1" xfId="1" applyNumberFormat="1" applyFont="1" applyBorder="1" applyAlignment="1">
      <alignment horizontal="right"/>
    </xf>
    <xf numFmtId="0" fontId="48" fillId="0" borderId="0" xfId="1" applyFont="1"/>
    <xf numFmtId="0" fontId="35" fillId="0" borderId="0" xfId="1" applyFont="1" applyBorder="1" applyAlignment="1">
      <alignment horizontal="center" vertical="center" wrapText="1"/>
    </xf>
    <xf numFmtId="0" fontId="35" fillId="0" borderId="10" xfId="1" applyFont="1" applyBorder="1" applyAlignment="1">
      <alignment horizontal="center" vertical="center" wrapText="1"/>
    </xf>
    <xf numFmtId="0" fontId="3" fillId="0" borderId="0" xfId="1" applyFont="1" applyFill="1" applyBorder="1" applyAlignment="1">
      <alignment horizontal="center" vertical="center" wrapText="1"/>
    </xf>
    <xf numFmtId="4" fontId="49" fillId="0" borderId="0" xfId="1" applyNumberFormat="1" applyFont="1" applyBorder="1" applyAlignment="1">
      <alignment horizontal="right"/>
    </xf>
    <xf numFmtId="0" fontId="4" fillId="0" borderId="2" xfId="1" applyFont="1" applyBorder="1" applyAlignment="1">
      <alignment wrapText="1"/>
    </xf>
    <xf numFmtId="3" fontId="4" fillId="0" borderId="1" xfId="1" applyNumberFormat="1" applyFont="1" applyBorder="1" applyAlignment="1"/>
    <xf numFmtId="4" fontId="40" fillId="0" borderId="0" xfId="1" applyNumberFormat="1" applyFont="1" applyBorder="1"/>
    <xf numFmtId="4" fontId="50" fillId="0" borderId="0" xfId="1" applyNumberFormat="1" applyFont="1" applyBorder="1"/>
    <xf numFmtId="4" fontId="50" fillId="0" borderId="0" xfId="1" applyNumberFormat="1" applyFont="1" applyBorder="1" applyAlignment="1">
      <alignment horizontal="right"/>
    </xf>
    <xf numFmtId="2" fontId="4" fillId="0" borderId="1" xfId="1" applyNumberFormat="1" applyFont="1" applyBorder="1"/>
    <xf numFmtId="3" fontId="16" fillId="0" borderId="1" xfId="1" applyNumberFormat="1" applyFont="1" applyBorder="1"/>
    <xf numFmtId="3" fontId="16" fillId="0" borderId="3" xfId="1" applyNumberFormat="1" applyFont="1" applyBorder="1"/>
    <xf numFmtId="0" fontId="4" fillId="0" borderId="2" xfId="1" applyFont="1" applyFill="1" applyBorder="1" applyAlignment="1">
      <alignment horizontal="left"/>
    </xf>
    <xf numFmtId="0" fontId="4" fillId="0" borderId="2" xfId="1" applyFont="1" applyBorder="1" applyAlignment="1">
      <alignment horizontal="left"/>
    </xf>
    <xf numFmtId="3" fontId="8" fillId="0" borderId="3" xfId="1" applyNumberFormat="1" applyFont="1" applyBorder="1"/>
    <xf numFmtId="0" fontId="8" fillId="0" borderId="2" xfId="1" applyFont="1" applyFill="1" applyBorder="1" applyAlignment="1">
      <alignment horizontal="left"/>
    </xf>
    <xf numFmtId="0" fontId="4" fillId="0" borderId="2" xfId="1" applyFont="1" applyBorder="1" applyAlignment="1">
      <alignment horizontal="center" vertical="center" wrapText="1"/>
    </xf>
    <xf numFmtId="0" fontId="7" fillId="0" borderId="4" xfId="1" applyFont="1" applyBorder="1" applyAlignment="1">
      <alignment horizontal="center" vertical="center" wrapText="1"/>
    </xf>
    <xf numFmtId="0" fontId="51" fillId="0" borderId="0" xfId="1" applyFont="1"/>
    <xf numFmtId="0" fontId="1" fillId="0" borderId="0" xfId="1" applyAlignment="1">
      <alignment wrapText="1"/>
    </xf>
    <xf numFmtId="3" fontId="27" fillId="0" borderId="0" xfId="1" applyNumberFormat="1" applyFont="1"/>
    <xf numFmtId="0" fontId="1" fillId="0" borderId="3" xfId="1" applyBorder="1"/>
    <xf numFmtId="3" fontId="12" fillId="0" borderId="3" xfId="1" applyNumberFormat="1" applyFont="1" applyBorder="1"/>
    <xf numFmtId="3" fontId="12" fillId="0" borderId="1" xfId="1" applyNumberFormat="1" applyFont="1" applyBorder="1"/>
    <xf numFmtId="0" fontId="4" fillId="0" borderId="0" xfId="1" applyFont="1" applyBorder="1" applyAlignment="1">
      <alignment horizontal="left"/>
    </xf>
    <xf numFmtId="3" fontId="1" fillId="0" borderId="3" xfId="1" applyNumberFormat="1" applyBorder="1"/>
    <xf numFmtId="3" fontId="27" fillId="0" borderId="3" xfId="1" applyNumberFormat="1" applyFont="1" applyBorder="1"/>
    <xf numFmtId="3" fontId="52" fillId="0" borderId="3" xfId="1" applyNumberFormat="1" applyFont="1" applyBorder="1"/>
    <xf numFmtId="3" fontId="52" fillId="0" borderId="1" xfId="1" applyNumberFormat="1" applyFont="1" applyBorder="1"/>
    <xf numFmtId="1" fontId="53" fillId="0" borderId="4" xfId="1" applyNumberFormat="1" applyFont="1" applyBorder="1" applyAlignment="1">
      <alignment horizontal="center" vertical="center" wrapText="1"/>
    </xf>
    <xf numFmtId="1" fontId="12" fillId="0" borderId="5" xfId="1" applyNumberFormat="1" applyFont="1" applyBorder="1" applyAlignment="1">
      <alignment horizontal="center" vertical="center" wrapText="1"/>
    </xf>
    <xf numFmtId="1" fontId="53" fillId="0" borderId="5" xfId="1" applyNumberFormat="1" applyFont="1" applyBorder="1" applyAlignment="1">
      <alignment horizontal="center" vertical="center" wrapText="1"/>
    </xf>
    <xf numFmtId="1" fontId="12" fillId="0" borderId="0" xfId="1" applyNumberFormat="1" applyFont="1" applyBorder="1" applyAlignment="1">
      <alignment vertical="center" wrapText="1"/>
    </xf>
    <xf numFmtId="0" fontId="56" fillId="0" borderId="0" xfId="1" applyFont="1"/>
    <xf numFmtId="0" fontId="22" fillId="0" borderId="0" xfId="1" applyFont="1"/>
    <xf numFmtId="165" fontId="6" fillId="0" borderId="0" xfId="1" applyNumberFormat="1" applyFont="1" applyBorder="1"/>
    <xf numFmtId="165" fontId="21" fillId="0" borderId="0" xfId="1" applyNumberFormat="1" applyFont="1" applyBorder="1"/>
    <xf numFmtId="3" fontId="4" fillId="0" borderId="16" xfId="1" applyNumberFormat="1" applyFont="1" applyBorder="1" applyAlignment="1">
      <alignment horizontal="right"/>
    </xf>
    <xf numFmtId="3" fontId="4" fillId="0" borderId="17" xfId="1" applyNumberFormat="1" applyFont="1" applyBorder="1"/>
    <xf numFmtId="164" fontId="8" fillId="0" borderId="0" xfId="1" applyNumberFormat="1" applyFont="1" applyAlignment="1">
      <alignment horizontal="center"/>
    </xf>
    <xf numFmtId="3" fontId="57" fillId="0" borderId="16" xfId="1" applyNumberFormat="1" applyFont="1" applyBorder="1" applyAlignment="1">
      <alignment horizontal="right" wrapText="1"/>
    </xf>
    <xf numFmtId="0" fontId="8" fillId="0" borderId="0" xfId="1" applyFont="1" applyAlignment="1">
      <alignment wrapText="1"/>
    </xf>
    <xf numFmtId="3" fontId="40" fillId="0" borderId="0" xfId="1" applyNumberFormat="1" applyFont="1" applyBorder="1"/>
    <xf numFmtId="3" fontId="27" fillId="0" borderId="0" xfId="1" applyNumberFormat="1" applyFont="1" applyBorder="1"/>
    <xf numFmtId="3" fontId="4" fillId="0" borderId="2" xfId="1" applyNumberFormat="1" applyFont="1" applyBorder="1" applyAlignment="1">
      <alignment horizontal="right"/>
    </xf>
    <xf numFmtId="3" fontId="27" fillId="0" borderId="0" xfId="1" applyNumberFormat="1" applyFont="1" applyBorder="1" applyAlignment="1">
      <alignment horizontal="right"/>
    </xf>
    <xf numFmtId="165" fontId="59" fillId="0" borderId="0" xfId="1" applyNumberFormat="1" applyFont="1" applyBorder="1" applyAlignment="1">
      <alignment horizontal="right" wrapText="1"/>
    </xf>
    <xf numFmtId="3" fontId="60" fillId="0" borderId="0" xfId="1" applyNumberFormat="1" applyFont="1" applyBorder="1" applyAlignment="1">
      <alignment horizontal="right"/>
    </xf>
    <xf numFmtId="3" fontId="57" fillId="0" borderId="2" xfId="1" applyNumberFormat="1" applyFont="1" applyBorder="1" applyAlignment="1">
      <alignment horizontal="right" wrapText="1"/>
    </xf>
    <xf numFmtId="0" fontId="61" fillId="0" borderId="0" xfId="1" applyFont="1" applyBorder="1" applyAlignment="1" applyProtection="1">
      <alignment vertical="center" wrapText="1"/>
    </xf>
    <xf numFmtId="0" fontId="40" fillId="0" borderId="0" xfId="1" applyFont="1"/>
    <xf numFmtId="0" fontId="15" fillId="0" borderId="8" xfId="1" applyFont="1" applyBorder="1"/>
    <xf numFmtId="3" fontId="4" fillId="0" borderId="0" xfId="1" applyNumberFormat="1" applyFont="1" applyBorder="1" applyAlignment="1">
      <alignment horizontal="right"/>
    </xf>
    <xf numFmtId="3" fontId="62" fillId="0" borderId="1" xfId="1" applyNumberFormat="1" applyFont="1" applyBorder="1" applyAlignment="1">
      <alignment horizontal="right"/>
    </xf>
    <xf numFmtId="0" fontId="4" fillId="0" borderId="2" xfId="1" applyFont="1" applyBorder="1"/>
    <xf numFmtId="3" fontId="1" fillId="0" borderId="0" xfId="1" applyNumberFormat="1" applyFont="1"/>
    <xf numFmtId="3" fontId="63" fillId="0" borderId="0" xfId="1" applyNumberFormat="1" applyFont="1" applyBorder="1" applyAlignment="1">
      <alignment horizontal="right" wrapText="1"/>
    </xf>
    <xf numFmtId="0" fontId="4" fillId="0" borderId="0" xfId="1" applyFont="1" applyBorder="1" applyAlignment="1">
      <alignment horizontal="right"/>
    </xf>
    <xf numFmtId="0" fontId="4" fillId="0" borderId="1" xfId="1" applyFont="1" applyBorder="1" applyAlignment="1">
      <alignment horizontal="right"/>
    </xf>
    <xf numFmtId="3" fontId="8" fillId="0" borderId="0" xfId="1" applyNumberFormat="1" applyFont="1" applyBorder="1" applyAlignment="1">
      <alignment horizontal="right"/>
    </xf>
    <xf numFmtId="3" fontId="8" fillId="0" borderId="2" xfId="1" applyNumberFormat="1" applyFont="1" applyBorder="1" applyAlignment="1">
      <alignment horizontal="right"/>
    </xf>
    <xf numFmtId="3" fontId="8" fillId="0" borderId="10" xfId="1" applyNumberFormat="1" applyFont="1" applyBorder="1" applyAlignment="1">
      <alignment horizontal="right"/>
    </xf>
    <xf numFmtId="0" fontId="8" fillId="0" borderId="11" xfId="1" applyFont="1" applyBorder="1" applyAlignment="1">
      <alignment wrapText="1"/>
    </xf>
    <xf numFmtId="0" fontId="21" fillId="0" borderId="0" xfId="1" applyFont="1" applyAlignment="1">
      <alignment vertical="center" wrapText="1"/>
    </xf>
    <xf numFmtId="0" fontId="15" fillId="0" borderId="0" xfId="1" applyFont="1" applyBorder="1"/>
    <xf numFmtId="0" fontId="3" fillId="0" borderId="0" xfId="3" applyFont="1" applyAlignment="1">
      <alignment wrapText="1"/>
    </xf>
    <xf numFmtId="0" fontId="2" fillId="0" borderId="0" xfId="3" applyFont="1" applyAlignment="1">
      <alignment wrapText="1"/>
    </xf>
    <xf numFmtId="164" fontId="37" fillId="0" borderId="0" xfId="3" quotePrefix="1" applyNumberFormat="1"/>
    <xf numFmtId="4" fontId="37" fillId="0" borderId="0" xfId="3" quotePrefix="1" applyNumberFormat="1"/>
    <xf numFmtId="3" fontId="67" fillId="0" borderId="0" xfId="3" applyNumberFormat="1" applyFont="1" applyBorder="1" applyAlignment="1">
      <alignment horizontal="right" vertical="center" wrapText="1"/>
    </xf>
    <xf numFmtId="0" fontId="4" fillId="0" borderId="0" xfId="3" applyFont="1" applyFill="1" applyBorder="1" applyAlignment="1">
      <alignment horizontal="left"/>
    </xf>
    <xf numFmtId="3" fontId="37" fillId="0" borderId="0" xfId="3" applyNumberFormat="1"/>
    <xf numFmtId="4" fontId="68" fillId="0" borderId="0" xfId="3" applyNumberFormat="1" applyFont="1"/>
    <xf numFmtId="4" fontId="37" fillId="0" borderId="0" xfId="3" applyNumberFormat="1" applyFont="1"/>
    <xf numFmtId="4" fontId="21" fillId="0" borderId="0" xfId="3" applyNumberFormat="1" applyFont="1"/>
    <xf numFmtId="4" fontId="22" fillId="0" borderId="0" xfId="3" applyNumberFormat="1" applyFont="1"/>
    <xf numFmtId="164" fontId="37" fillId="0" borderId="0" xfId="3" applyNumberFormat="1"/>
    <xf numFmtId="164" fontId="63" fillId="0" borderId="0" xfId="3" applyNumberFormat="1" applyFont="1" applyAlignment="1">
      <alignment horizontal="center"/>
    </xf>
    <xf numFmtId="3" fontId="4" fillId="0" borderId="17" xfId="3" applyNumberFormat="1" applyFont="1" applyBorder="1" applyAlignment="1">
      <alignment horizontal="right" vertical="center" wrapText="1"/>
    </xf>
    <xf numFmtId="0" fontId="4" fillId="0" borderId="2" xfId="3" applyFont="1" applyFill="1" applyBorder="1" applyAlignment="1">
      <alignment horizontal="left"/>
    </xf>
    <xf numFmtId="0" fontId="4" fillId="0" borderId="2" xfId="3" applyFont="1" applyBorder="1" applyAlignment="1">
      <alignment horizontal="left"/>
    </xf>
    <xf numFmtId="4" fontId="37" fillId="0" borderId="0" xfId="3" applyNumberFormat="1"/>
    <xf numFmtId="4" fontId="69" fillId="0" borderId="0" xfId="3" applyNumberFormat="1" applyFont="1"/>
    <xf numFmtId="4" fontId="64" fillId="0" borderId="0" xfId="3" applyNumberFormat="1" applyFont="1"/>
    <xf numFmtId="4" fontId="6" fillId="0" borderId="0" xfId="3" applyNumberFormat="1" applyFont="1"/>
    <xf numFmtId="4" fontId="18" fillId="0" borderId="0" xfId="3" applyNumberFormat="1" applyFont="1"/>
    <xf numFmtId="164" fontId="57" fillId="0" borderId="0" xfId="3" applyNumberFormat="1" applyFont="1" applyAlignment="1">
      <alignment horizontal="center"/>
    </xf>
    <xf numFmtId="3" fontId="8" fillId="0" borderId="1" xfId="3" applyNumberFormat="1" applyFont="1" applyBorder="1" applyAlignment="1">
      <alignment horizontal="right"/>
    </xf>
    <xf numFmtId="3" fontId="8" fillId="0" borderId="17" xfId="3" applyNumberFormat="1" applyFont="1" applyBorder="1" applyAlignment="1">
      <alignment horizontal="right" wrapText="1"/>
    </xf>
    <xf numFmtId="0" fontId="8" fillId="0" borderId="2" xfId="3" applyFont="1" applyBorder="1" applyAlignment="1">
      <alignment horizontal="left" wrapText="1"/>
    </xf>
    <xf numFmtId="0" fontId="4" fillId="0" borderId="10" xfId="3" applyFont="1" applyBorder="1" applyAlignment="1">
      <alignment horizontal="center" vertical="center" wrapText="1"/>
    </xf>
    <xf numFmtId="0" fontId="4" fillId="0" borderId="2" xfId="3" applyFont="1" applyBorder="1" applyAlignment="1">
      <alignment horizontal="center" vertical="center" wrapText="1"/>
    </xf>
    <xf numFmtId="0" fontId="37" fillId="0" borderId="0" xfId="3" applyBorder="1" applyAlignment="1"/>
    <xf numFmtId="0" fontId="4" fillId="0" borderId="0" xfId="3" applyFont="1" applyBorder="1" applyAlignment="1">
      <alignment vertical="center" wrapText="1"/>
    </xf>
    <xf numFmtId="0" fontId="70" fillId="0" borderId="0" xfId="8" applyFont="1"/>
    <xf numFmtId="3" fontId="70" fillId="0" borderId="0" xfId="8" applyNumberFormat="1" applyFont="1"/>
    <xf numFmtId="0" fontId="15" fillId="0" borderId="0" xfId="8" applyFont="1"/>
    <xf numFmtId="3" fontId="71" fillId="0" borderId="0" xfId="8" applyNumberFormat="1" applyFont="1"/>
    <xf numFmtId="3" fontId="4" fillId="0" borderId="0" xfId="8" applyNumberFormat="1" applyFont="1"/>
    <xf numFmtId="3" fontId="4" fillId="0" borderId="1" xfId="8" applyNumberFormat="1" applyFont="1" applyBorder="1"/>
    <xf numFmtId="0" fontId="4" fillId="0" borderId="2" xfId="8" applyFont="1" applyBorder="1"/>
    <xf numFmtId="0" fontId="71" fillId="0" borderId="0" xfId="8" applyFont="1"/>
    <xf numFmtId="3" fontId="8" fillId="0" borderId="3" xfId="8" applyNumberFormat="1" applyFont="1" applyBorder="1"/>
    <xf numFmtId="3" fontId="8" fillId="0" borderId="1" xfId="8" applyNumberFormat="1" applyFont="1" applyBorder="1"/>
    <xf numFmtId="0" fontId="8" fillId="0" borderId="2" xfId="8" applyFont="1" applyBorder="1"/>
    <xf numFmtId="0" fontId="72" fillId="0" borderId="0" xfId="8" applyFont="1" applyBorder="1" applyAlignment="1">
      <alignment horizontal="center"/>
    </xf>
    <xf numFmtId="0" fontId="4" fillId="0" borderId="0" xfId="8" applyFont="1" applyBorder="1" applyAlignment="1">
      <alignment horizontal="center"/>
    </xf>
    <xf numFmtId="0" fontId="4" fillId="0" borderId="10" xfId="8" applyFont="1" applyBorder="1" applyAlignment="1">
      <alignment horizontal="center"/>
    </xf>
    <xf numFmtId="0" fontId="4" fillId="0" borderId="10" xfId="8" applyFont="1" applyBorder="1" applyAlignment="1">
      <alignment vertical="center" wrapText="1"/>
    </xf>
    <xf numFmtId="0" fontId="4" fillId="0" borderId="1" xfId="8" applyFont="1" applyBorder="1" applyAlignment="1">
      <alignment horizontal="center"/>
    </xf>
    <xf numFmtId="0" fontId="4" fillId="0" borderId="2" xfId="8" applyFont="1" applyBorder="1" applyAlignment="1">
      <alignment horizontal="center"/>
    </xf>
    <xf numFmtId="0" fontId="4" fillId="0" borderId="10" xfId="8" applyFont="1" applyBorder="1" applyAlignment="1">
      <alignment horizontal="center" vertical="center" wrapText="1"/>
    </xf>
    <xf numFmtId="0" fontId="4" fillId="0" borderId="5" xfId="8" applyFont="1" applyBorder="1" applyAlignment="1">
      <alignment horizontal="center" vertical="center" wrapText="1"/>
    </xf>
    <xf numFmtId="0" fontId="27" fillId="0" borderId="0" xfId="8" applyFont="1" applyBorder="1" applyAlignment="1">
      <alignment vertical="center" wrapText="1"/>
    </xf>
    <xf numFmtId="0" fontId="73" fillId="0" borderId="0" xfId="8" applyFont="1"/>
    <xf numFmtId="165" fontId="4" fillId="0" borderId="0" xfId="1" applyNumberFormat="1" applyFont="1" applyAlignment="1">
      <alignment horizontal="center"/>
    </xf>
    <xf numFmtId="0" fontId="7" fillId="0" borderId="2" xfId="1" applyFont="1" applyBorder="1" applyAlignment="1">
      <alignment horizontal="left" vertical="center" wrapText="1" indent="2"/>
    </xf>
    <xf numFmtId="0" fontId="4" fillId="0" borderId="1" xfId="1" applyFont="1" applyFill="1" applyBorder="1"/>
    <xf numFmtId="164" fontId="48" fillId="0" borderId="0" xfId="1" applyNumberFormat="1" applyFont="1"/>
    <xf numFmtId="165" fontId="4" fillId="0" borderId="0" xfId="1" applyNumberFormat="1" applyFont="1" applyAlignment="1">
      <alignment horizontal="center" vertical="center"/>
    </xf>
    <xf numFmtId="0" fontId="4" fillId="0" borderId="1" xfId="1" applyFont="1" applyBorder="1" applyAlignment="1">
      <alignment vertical="center"/>
    </xf>
    <xf numFmtId="0" fontId="4" fillId="0" borderId="1" xfId="1" applyFont="1" applyFill="1" applyBorder="1" applyAlignment="1">
      <alignment vertical="center"/>
    </xf>
    <xf numFmtId="165" fontId="4" fillId="0" borderId="0" xfId="1" applyNumberFormat="1" applyFont="1" applyFill="1" applyBorder="1" applyAlignment="1">
      <alignment horizontal="center"/>
    </xf>
    <xf numFmtId="3" fontId="4" fillId="0" borderId="0" xfId="1" applyNumberFormat="1" applyFont="1" applyBorder="1" applyAlignment="1"/>
    <xf numFmtId="0" fontId="4" fillId="0" borderId="0" xfId="1" applyFont="1" applyBorder="1" applyAlignment="1">
      <alignment horizontal="left" wrapText="1"/>
    </xf>
    <xf numFmtId="0" fontId="4" fillId="0" borderId="2" xfId="1" applyFont="1" applyBorder="1" applyAlignment="1">
      <alignment horizontal="left" wrapText="1"/>
    </xf>
    <xf numFmtId="165" fontId="4" fillId="0" borderId="1" xfId="1" applyNumberFormat="1" applyFont="1" applyFill="1" applyBorder="1" applyAlignment="1">
      <alignment horizontal="center" vertical="center"/>
    </xf>
    <xf numFmtId="3" fontId="4" fillId="0" borderId="1" xfId="1" applyNumberFormat="1" applyFont="1" applyBorder="1" applyAlignment="1">
      <alignment vertical="center"/>
    </xf>
    <xf numFmtId="0" fontId="4" fillId="0" borderId="2" xfId="1" applyFont="1" applyBorder="1" applyAlignment="1">
      <alignment horizontal="left" vertical="center" wrapText="1"/>
    </xf>
    <xf numFmtId="10" fontId="1" fillId="0" borderId="0" xfId="1" applyNumberFormat="1"/>
    <xf numFmtId="3" fontId="4" fillId="0" borderId="1" xfId="1" applyNumberFormat="1" applyFont="1" applyFill="1" applyBorder="1" applyAlignment="1">
      <alignment vertical="center"/>
    </xf>
    <xf numFmtId="0" fontId="74" fillId="0" borderId="0" xfId="1" applyFont="1"/>
    <xf numFmtId="0" fontId="2" fillId="0" borderId="0" xfId="1" applyFont="1"/>
    <xf numFmtId="3" fontId="30" fillId="0" borderId="0" xfId="1" applyNumberFormat="1" applyFont="1" applyBorder="1" applyAlignment="1">
      <alignment horizontal="center"/>
    </xf>
    <xf numFmtId="0" fontId="30" fillId="0" borderId="0" xfId="1" applyFont="1" applyBorder="1" applyAlignment="1">
      <alignment horizontal="left"/>
    </xf>
    <xf numFmtId="0" fontId="30" fillId="0" borderId="0" xfId="1" applyFont="1" applyAlignment="1">
      <alignment horizontal="left"/>
    </xf>
    <xf numFmtId="3" fontId="30" fillId="0" borderId="3" xfId="1" applyNumberFormat="1" applyFont="1" applyBorder="1"/>
    <xf numFmtId="0" fontId="30" fillId="0" borderId="0" xfId="1" applyFont="1" applyBorder="1" applyAlignment="1">
      <alignment horizontal="center" vertical="center"/>
    </xf>
    <xf numFmtId="0" fontId="30" fillId="0" borderId="9" xfId="1" applyFont="1" applyBorder="1" applyAlignment="1">
      <alignment horizontal="center" vertical="center"/>
    </xf>
    <xf numFmtId="165" fontId="6" fillId="0" borderId="0" xfId="1" applyNumberFormat="1" applyFont="1" applyFill="1" applyBorder="1"/>
    <xf numFmtId="1" fontId="1" fillId="0" borderId="0" xfId="1" applyNumberFormat="1" applyBorder="1"/>
    <xf numFmtId="1" fontId="21" fillId="0" borderId="0" xfId="1" applyNumberFormat="1" applyFont="1" applyBorder="1"/>
    <xf numFmtId="1" fontId="4" fillId="0" borderId="1" xfId="1" applyNumberFormat="1" applyFont="1" applyBorder="1" applyAlignment="1">
      <alignment horizontal="center"/>
    </xf>
    <xf numFmtId="3" fontId="4" fillId="0" borderId="1" xfId="1" applyNumberFormat="1" applyFont="1" applyBorder="1" applyAlignment="1">
      <alignment horizontal="center"/>
    </xf>
    <xf numFmtId="1" fontId="30" fillId="0" borderId="1" xfId="1" applyNumberFormat="1" applyFont="1" applyBorder="1" applyAlignment="1">
      <alignment horizontal="center"/>
    </xf>
    <xf numFmtId="1" fontId="75" fillId="0" borderId="0" xfId="1" applyNumberFormat="1" applyFont="1" applyBorder="1"/>
    <xf numFmtId="165" fontId="8" fillId="0" borderId="1" xfId="1" applyNumberFormat="1" applyFont="1" applyBorder="1" applyAlignment="1">
      <alignment horizontal="center"/>
    </xf>
    <xf numFmtId="0" fontId="4" fillId="0" borderId="1" xfId="1" applyFont="1" applyBorder="1" applyAlignment="1">
      <alignment horizontal="center"/>
    </xf>
    <xf numFmtId="0" fontId="8" fillId="0" borderId="2" xfId="1" applyFont="1" applyBorder="1" applyAlignment="1">
      <alignment horizontal="left" wrapText="1"/>
    </xf>
    <xf numFmtId="0" fontId="75" fillId="0" borderId="0" xfId="1" applyFont="1"/>
    <xf numFmtId="3" fontId="75" fillId="0" borderId="0" xfId="1" applyNumberFormat="1" applyFont="1"/>
    <xf numFmtId="3" fontId="6" fillId="0" borderId="0" xfId="1" applyNumberFormat="1" applyFont="1" applyFill="1" applyBorder="1"/>
    <xf numFmtId="3" fontId="75" fillId="0" borderId="0" xfId="1" applyNumberFormat="1" applyFont="1" applyBorder="1"/>
    <xf numFmtId="1" fontId="8" fillId="0" borderId="1" xfId="1" applyNumberFormat="1" applyFont="1" applyBorder="1" applyAlignment="1">
      <alignment horizontal="center"/>
    </xf>
    <xf numFmtId="3" fontId="8" fillId="0" borderId="1" xfId="1" applyNumberFormat="1" applyFont="1" applyBorder="1" applyAlignment="1">
      <alignment horizontal="center"/>
    </xf>
    <xf numFmtId="0" fontId="1" fillId="0" borderId="0" xfId="1" applyBorder="1" applyAlignment="1">
      <alignment horizontal="center"/>
    </xf>
    <xf numFmtId="0" fontId="1" fillId="0" borderId="0" xfId="1" applyBorder="1" applyAlignment="1">
      <alignment horizontal="center" vertical="center"/>
    </xf>
    <xf numFmtId="2" fontId="4" fillId="0" borderId="10" xfId="1" applyNumberFormat="1" applyFont="1" applyFill="1" applyBorder="1" applyAlignment="1">
      <alignment horizontal="center" vertical="center" wrapText="1"/>
    </xf>
    <xf numFmtId="2" fontId="4" fillId="0" borderId="10" xfId="1" applyNumberFormat="1" applyFont="1" applyBorder="1" applyAlignment="1">
      <alignment horizontal="center" vertical="center" wrapText="1"/>
    </xf>
    <xf numFmtId="2" fontId="4" fillId="0" borderId="11" xfId="1" applyNumberFormat="1" applyFont="1" applyBorder="1" applyAlignment="1">
      <alignment horizontal="center" vertical="center" wrapText="1"/>
    </xf>
    <xf numFmtId="2" fontId="6" fillId="0" borderId="0" xfId="1" applyNumberFormat="1" applyFont="1" applyBorder="1" applyAlignment="1">
      <alignment horizontal="center" vertical="center"/>
    </xf>
    <xf numFmtId="2" fontId="4" fillId="2" borderId="5" xfId="1" applyNumberFormat="1" applyFont="1" applyFill="1" applyBorder="1" applyAlignment="1">
      <alignment horizontal="center" vertical="center" wrapText="1"/>
    </xf>
    <xf numFmtId="2" fontId="4" fillId="0" borderId="5" xfId="1" applyNumberFormat="1" applyFont="1" applyBorder="1" applyAlignment="1">
      <alignment horizontal="center" vertical="center" wrapText="1"/>
    </xf>
    <xf numFmtId="0" fontId="76" fillId="9" borderId="0" xfId="1" applyFont="1" applyFill="1" applyAlignment="1">
      <alignment horizontal="center" vertical="center"/>
    </xf>
    <xf numFmtId="170" fontId="1" fillId="0" borderId="0" xfId="1" applyNumberFormat="1"/>
    <xf numFmtId="170" fontId="4" fillId="0" borderId="0" xfId="1" applyNumberFormat="1" applyFont="1"/>
    <xf numFmtId="0" fontId="30" fillId="0" borderId="0" xfId="1" applyFont="1" applyAlignment="1">
      <alignment horizontal="right"/>
    </xf>
    <xf numFmtId="2" fontId="1" fillId="0" borderId="0" xfId="1" applyNumberFormat="1" applyAlignment="1">
      <alignment wrapText="1"/>
    </xf>
    <xf numFmtId="2" fontId="4" fillId="0" borderId="0" xfId="1" applyNumberFormat="1" applyFont="1"/>
    <xf numFmtId="4" fontId="1" fillId="0" borderId="0" xfId="1" applyNumberFormat="1" applyAlignment="1">
      <alignment wrapText="1"/>
    </xf>
    <xf numFmtId="4" fontId="4" fillId="0" borderId="0" xfId="1" applyNumberFormat="1" applyFont="1" applyAlignment="1">
      <alignment wrapText="1"/>
    </xf>
    <xf numFmtId="2" fontId="4" fillId="0" borderId="0" xfId="1" applyNumberFormat="1" applyFont="1" applyAlignment="1">
      <alignment wrapText="1"/>
    </xf>
    <xf numFmtId="0" fontId="4" fillId="0" borderId="0" xfId="1" applyFont="1" applyAlignment="1">
      <alignment horizontal="right"/>
    </xf>
    <xf numFmtId="1" fontId="4" fillId="0" borderId="0" xfId="1" applyNumberFormat="1" applyFont="1" applyAlignment="1">
      <alignment horizontal="right"/>
    </xf>
    <xf numFmtId="0" fontId="77" fillId="0" borderId="0" xfId="1" applyFont="1" applyAlignment="1">
      <alignment wrapText="1"/>
    </xf>
    <xf numFmtId="0" fontId="78" fillId="0" borderId="0" xfId="1" applyFont="1" applyFill="1" applyAlignment="1">
      <alignment horizontal="center" vertical="center"/>
    </xf>
    <xf numFmtId="3" fontId="74" fillId="0" borderId="0" xfId="1" applyNumberFormat="1" applyFont="1" applyBorder="1"/>
    <xf numFmtId="171" fontId="1" fillId="0" borderId="0" xfId="1" applyNumberFormat="1"/>
    <xf numFmtId="170" fontId="30" fillId="0" borderId="0" xfId="1" applyNumberFormat="1" applyFont="1"/>
    <xf numFmtId="0" fontId="30" fillId="0" borderId="0" xfId="1" applyFont="1" applyAlignment="1">
      <alignment horizontal="left" wrapText="1"/>
    </xf>
    <xf numFmtId="172" fontId="30" fillId="0" borderId="0" xfId="1" applyNumberFormat="1" applyFont="1"/>
    <xf numFmtId="0" fontId="1" fillId="0" borderId="0" xfId="1" applyFont="1"/>
    <xf numFmtId="0" fontId="79" fillId="0" borderId="0" xfId="2" applyFont="1" applyFill="1" applyBorder="1"/>
    <xf numFmtId="0" fontId="1" fillId="0" borderId="0" xfId="1" applyAlignment="1">
      <alignment horizontal="center" vertical="center" wrapText="1"/>
    </xf>
    <xf numFmtId="0" fontId="78" fillId="9" borderId="0" xfId="1" applyFont="1" applyFill="1" applyAlignment="1">
      <alignment horizontal="center" vertical="center"/>
    </xf>
    <xf numFmtId="0" fontId="0" fillId="0" borderId="0" xfId="0" applyAlignment="1">
      <alignment horizontal="right"/>
    </xf>
    <xf numFmtId="0" fontId="21" fillId="0" borderId="0" xfId="0" applyFont="1" applyAlignment="1">
      <alignment horizontal="right"/>
    </xf>
    <xf numFmtId="0" fontId="82" fillId="0" borderId="0" xfId="0" applyFont="1"/>
    <xf numFmtId="0" fontId="82" fillId="0" borderId="0" xfId="0" applyFont="1" applyAlignment="1">
      <alignment horizontal="center" vertical="top"/>
    </xf>
    <xf numFmtId="0" fontId="82" fillId="0" borderId="0" xfId="0" applyFont="1" applyAlignment="1">
      <alignment vertical="top" wrapText="1"/>
    </xf>
    <xf numFmtId="0" fontId="82" fillId="0" borderId="0" xfId="0" applyFont="1" applyAlignment="1">
      <alignment horizontal="left" vertical="top"/>
    </xf>
    <xf numFmtId="0" fontId="82" fillId="0" borderId="0" xfId="0" applyFont="1" applyAlignment="1">
      <alignment vertical="top"/>
    </xf>
    <xf numFmtId="0" fontId="82" fillId="0" borderId="0" xfId="0" applyFont="1" applyAlignment="1">
      <alignment wrapText="1"/>
    </xf>
    <xf numFmtId="0" fontId="82" fillId="0" borderId="0" xfId="0" applyFont="1" applyAlignment="1">
      <alignment horizontal="left" vertical="top" wrapText="1"/>
    </xf>
    <xf numFmtId="0" fontId="65" fillId="0" borderId="0" xfId="0" applyFont="1" applyAlignment="1">
      <alignment vertical="top"/>
    </xf>
    <xf numFmtId="0" fontId="65" fillId="0" borderId="0" xfId="0" applyFont="1" applyAlignment="1">
      <alignment horizontal="center" vertical="top"/>
    </xf>
    <xf numFmtId="1" fontId="65" fillId="0" borderId="0" xfId="0" applyNumberFormat="1" applyFont="1" applyAlignment="1">
      <alignment vertical="top"/>
    </xf>
    <xf numFmtId="164" fontId="65" fillId="0" borderId="0" xfId="0" applyNumberFormat="1" applyFont="1" applyAlignment="1">
      <alignment vertical="top"/>
    </xf>
    <xf numFmtId="0" fontId="0" fillId="0" borderId="0" xfId="0" applyAlignment="1">
      <alignment wrapText="1"/>
    </xf>
    <xf numFmtId="0" fontId="65" fillId="0" borderId="0" xfId="0" applyFont="1" applyAlignment="1">
      <alignment horizontal="right" vertical="top"/>
    </xf>
    <xf numFmtId="0" fontId="57" fillId="0" borderId="0" xfId="3" applyFont="1" applyBorder="1"/>
    <xf numFmtId="0" fontId="63" fillId="0" borderId="0" xfId="3" applyFont="1" applyBorder="1"/>
    <xf numFmtId="0" fontId="37" fillId="0" borderId="0" xfId="3" applyAlignment="1">
      <alignment horizontal="left"/>
    </xf>
    <xf numFmtId="3" fontId="37" fillId="0" borderId="0" xfId="3" applyNumberFormat="1" applyAlignment="1">
      <alignment horizontal="left"/>
    </xf>
    <xf numFmtId="3" fontId="3" fillId="0" borderId="0" xfId="1" applyNumberFormat="1" applyFont="1" applyBorder="1" applyAlignment="1">
      <alignment horizontal="center"/>
    </xf>
    <xf numFmtId="0" fontId="0" fillId="0" borderId="0" xfId="0"/>
    <xf numFmtId="0" fontId="0" fillId="0" borderId="0" xfId="0" applyAlignment="1">
      <alignment horizontal="left"/>
    </xf>
    <xf numFmtId="0" fontId="85" fillId="0" borderId="0" xfId="0" applyFont="1"/>
    <xf numFmtId="0" fontId="27" fillId="0" borderId="0" xfId="0" applyFont="1"/>
    <xf numFmtId="0" fontId="0" fillId="0" borderId="0" xfId="0" applyFont="1"/>
    <xf numFmtId="0" fontId="27" fillId="0" borderId="0" xfId="0" applyFont="1" applyFill="1" applyBorder="1"/>
    <xf numFmtId="0" fontId="86" fillId="0" borderId="0" xfId="0" applyFont="1" applyAlignment="1">
      <alignment horizontal="right"/>
    </xf>
    <xf numFmtId="4" fontId="12" fillId="0" borderId="1" xfId="0" applyNumberFormat="1" applyFont="1" applyBorder="1"/>
    <xf numFmtId="4" fontId="12" fillId="0" borderId="0" xfId="0" applyNumberFormat="1" applyFont="1"/>
    <xf numFmtId="4" fontId="12" fillId="0" borderId="0" xfId="0" applyNumberFormat="1" applyFont="1" applyAlignment="1">
      <alignment horizontal="right"/>
    </xf>
    <xf numFmtId="3" fontId="8" fillId="0" borderId="0" xfId="1" applyNumberFormat="1" applyFont="1" applyBorder="1" applyAlignment="1">
      <alignment horizontal="center"/>
    </xf>
    <xf numFmtId="1" fontId="8" fillId="0" borderId="0" xfId="1" applyNumberFormat="1" applyFont="1" applyBorder="1" applyAlignment="1">
      <alignment horizontal="center"/>
    </xf>
    <xf numFmtId="165" fontId="8" fillId="0" borderId="0" xfId="1" applyNumberFormat="1" applyFont="1" applyBorder="1" applyAlignment="1">
      <alignment horizontal="center"/>
    </xf>
    <xf numFmtId="0" fontId="27" fillId="0" borderId="0" xfId="0" applyFont="1" applyAlignment="1">
      <alignment horizontal="left" wrapText="1"/>
    </xf>
    <xf numFmtId="0" fontId="0" fillId="0" borderId="0" xfId="0" applyFont="1" applyAlignment="1">
      <alignment horizontal="left" wrapText="1"/>
    </xf>
    <xf numFmtId="0" fontId="6" fillId="0" borderId="0" xfId="0" applyFont="1" applyAlignment="1">
      <alignment horizontal="center"/>
    </xf>
    <xf numFmtId="0" fontId="0" fillId="0" borderId="0" xfId="0" applyAlignment="1">
      <alignment horizontal="left" wrapText="1"/>
    </xf>
    <xf numFmtId="0" fontId="21" fillId="0" borderId="0" xfId="0" applyFont="1" applyAlignment="1">
      <alignment horizontal="left" wrapText="1"/>
    </xf>
    <xf numFmtId="0" fontId="82" fillId="0" borderId="0" xfId="0" applyFont="1" applyAlignment="1">
      <alignment vertical="top" wrapText="1"/>
    </xf>
    <xf numFmtId="0" fontId="81" fillId="0" borderId="0" xfId="0" applyFont="1" applyAlignment="1">
      <alignment horizontal="left"/>
    </xf>
    <xf numFmtId="0" fontId="82" fillId="0" borderId="0" xfId="0" applyFont="1" applyAlignment="1">
      <alignment horizontal="left" vertical="top" wrapText="1"/>
    </xf>
    <xf numFmtId="0" fontId="0" fillId="0" borderId="0" xfId="0" applyAlignment="1">
      <alignment horizontal="left"/>
    </xf>
    <xf numFmtId="0" fontId="0" fillId="0" borderId="0" xfId="0" applyAlignment="1">
      <alignment wrapText="1"/>
    </xf>
    <xf numFmtId="0" fontId="83" fillId="0" borderId="0" xfId="0" applyFont="1" applyAlignment="1">
      <alignment vertical="top" wrapText="1"/>
    </xf>
    <xf numFmtId="0" fontId="82" fillId="0" borderId="0" xfId="0" applyFont="1" applyAlignment="1">
      <alignment vertical="top"/>
    </xf>
    <xf numFmtId="0" fontId="82" fillId="0" borderId="0" xfId="0" applyFont="1" applyAlignment="1">
      <alignment wrapText="1"/>
    </xf>
    <xf numFmtId="0" fontId="82" fillId="0" borderId="0" xfId="0" applyFont="1" applyFill="1" applyAlignment="1">
      <alignment vertical="top" wrapText="1"/>
    </xf>
    <xf numFmtId="0" fontId="0" fillId="0" borderId="0" xfId="0" applyFill="1" applyAlignment="1">
      <alignment wrapText="1"/>
    </xf>
    <xf numFmtId="0" fontId="0" fillId="0" borderId="0" xfId="0"/>
    <xf numFmtId="0" fontId="65" fillId="0" borderId="0" xfId="0" applyFont="1" applyAlignment="1">
      <alignment vertical="top"/>
    </xf>
    <xf numFmtId="0" fontId="65" fillId="0" borderId="0" xfId="0" applyFont="1" applyAlignment="1">
      <alignment vertical="top" wrapText="1"/>
    </xf>
    <xf numFmtId="0" fontId="2" fillId="0" borderId="0" xfId="1" applyFont="1" applyAlignment="1">
      <alignment horizontal="left" wrapText="1"/>
    </xf>
    <xf numFmtId="0" fontId="8" fillId="0" borderId="0" xfId="1" applyFont="1" applyBorder="1" applyAlignment="1">
      <alignment horizontal="center" vertical="center"/>
    </xf>
    <xf numFmtId="0" fontId="8" fillId="0" borderId="0" xfId="1" applyFont="1" applyBorder="1" applyAlignment="1">
      <alignment horizontal="center" vertical="center" wrapText="1"/>
    </xf>
    <xf numFmtId="0" fontId="3" fillId="0" borderId="0" xfId="1" applyFont="1" applyAlignment="1">
      <alignment horizontal="left" wrapText="1"/>
    </xf>
    <xf numFmtId="0" fontId="11" fillId="3" borderId="0" xfId="1" applyFont="1" applyFill="1" applyAlignment="1">
      <alignment horizontal="center" vertical="center"/>
    </xf>
    <xf numFmtId="0" fontId="4" fillId="0" borderId="6" xfId="1" applyFont="1" applyBorder="1" applyAlignment="1">
      <alignment horizontal="center"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6" fillId="0" borderId="0" xfId="1" applyFont="1" applyAlignment="1">
      <alignment horizontal="left"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2" xfId="2" applyFont="1" applyBorder="1" applyAlignment="1">
      <alignment horizontal="center" vertical="center" wrapText="1"/>
    </xf>
    <xf numFmtId="0" fontId="7" fillId="0" borderId="5" xfId="2" applyFont="1" applyBorder="1" applyAlignment="1">
      <alignment horizontal="center" vertical="center" wrapText="1"/>
    </xf>
    <xf numFmtId="0" fontId="7"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4" xfId="2" applyFont="1" applyBorder="1" applyAlignment="1">
      <alignment horizontal="center" vertical="center" wrapText="1"/>
    </xf>
    <xf numFmtId="0" fontId="1" fillId="0" borderId="0" xfId="1" applyAlignment="1"/>
    <xf numFmtId="0" fontId="8" fillId="0" borderId="0" xfId="1" applyFont="1" applyFill="1" applyBorder="1" applyAlignment="1">
      <alignment horizontal="center" vertical="center" wrapText="1"/>
    </xf>
    <xf numFmtId="0" fontId="2" fillId="0" borderId="0" xfId="1" applyFont="1" applyFill="1" applyBorder="1" applyAlignment="1">
      <alignment horizontal="left" wrapText="1"/>
    </xf>
    <xf numFmtId="0" fontId="3" fillId="0" borderId="0" xfId="1" applyFont="1" applyFill="1" applyBorder="1" applyAlignment="1">
      <alignment horizontal="left" wrapText="1"/>
    </xf>
    <xf numFmtId="0" fontId="8" fillId="0" borderId="0" xfId="1" applyFont="1" applyFill="1" applyBorder="1" applyAlignment="1">
      <alignment horizontal="center" vertical="center"/>
    </xf>
    <xf numFmtId="0" fontId="11" fillId="3" borderId="0" xfId="1" applyFont="1" applyFill="1" applyBorder="1" applyAlignment="1">
      <alignment horizontal="center" vertical="center"/>
    </xf>
    <xf numFmtId="0" fontId="6" fillId="0" borderId="0" xfId="1" applyNumberFormat="1" applyFont="1" applyBorder="1" applyAlignment="1">
      <alignment horizontal="left" wrapText="1"/>
    </xf>
    <xf numFmtId="0" fontId="1" fillId="0" borderId="0" xfId="1" applyAlignment="1">
      <alignment wrapText="1"/>
    </xf>
    <xf numFmtId="0" fontId="1" fillId="0" borderId="0" xfId="1" applyAlignment="1">
      <alignment horizontal="left"/>
    </xf>
    <xf numFmtId="0" fontId="28" fillId="0" borderId="0" xfId="1" applyFont="1" applyAlignment="1">
      <alignment horizontal="left" wrapText="1"/>
    </xf>
    <xf numFmtId="0" fontId="32" fillId="0" borderId="0" xfId="1" applyFont="1" applyAlignment="1">
      <alignment horizontal="left" wrapText="1"/>
    </xf>
    <xf numFmtId="166" fontId="4" fillId="0" borderId="3" xfId="1" applyNumberFormat="1" applyFont="1" applyBorder="1" applyAlignment="1">
      <alignment horizontal="center"/>
    </xf>
    <xf numFmtId="166" fontId="4" fillId="0" borderId="0" xfId="1" applyNumberFormat="1" applyFont="1" applyAlignment="1">
      <alignment horizontal="center"/>
    </xf>
    <xf numFmtId="0" fontId="1" fillId="0" borderId="0" xfId="1" applyAlignment="1">
      <alignment horizontal="center"/>
    </xf>
    <xf numFmtId="41" fontId="4" fillId="0" borderId="3" xfId="1" applyNumberFormat="1" applyFont="1" applyBorder="1" applyAlignment="1">
      <alignment horizontal="right"/>
    </xf>
    <xf numFmtId="41" fontId="4" fillId="0" borderId="2" xfId="1" applyNumberFormat="1" applyFont="1" applyBorder="1" applyAlignment="1">
      <alignment horizontal="right"/>
    </xf>
    <xf numFmtId="0" fontId="4" fillId="0" borderId="9" xfId="1" applyFont="1" applyBorder="1" applyAlignment="1">
      <alignment horizontal="center" vertical="center" wrapText="1"/>
    </xf>
    <xf numFmtId="0" fontId="4" fillId="0" borderId="13" xfId="1" applyFont="1" applyBorder="1" applyAlignment="1">
      <alignment horizontal="center" vertical="center" wrapText="1"/>
    </xf>
    <xf numFmtId="0" fontId="30" fillId="0" borderId="4" xfId="1" applyFont="1" applyBorder="1" applyAlignment="1">
      <alignment horizontal="center" vertical="center" wrapText="1"/>
    </xf>
    <xf numFmtId="0" fontId="30" fillId="0" borderId="7" xfId="1" applyFont="1" applyBorder="1" applyAlignment="1">
      <alignment horizontal="center" vertical="center" wrapText="1"/>
    </xf>
    <xf numFmtId="166" fontId="8" fillId="0" borderId="3" xfId="1" applyNumberFormat="1" applyFont="1" applyBorder="1" applyAlignment="1">
      <alignment horizontal="center"/>
    </xf>
    <xf numFmtId="166" fontId="8" fillId="0" borderId="0" xfId="1" applyNumberFormat="1" applyFont="1" applyAlignment="1">
      <alignment horizontal="center"/>
    </xf>
    <xf numFmtId="0" fontId="1" fillId="0" borderId="9" xfId="1" applyBorder="1" applyAlignment="1">
      <alignment horizontal="center"/>
    </xf>
    <xf numFmtId="0" fontId="1" fillId="0" borderId="13" xfId="1" applyBorder="1" applyAlignment="1">
      <alignment horizontal="center"/>
    </xf>
    <xf numFmtId="41" fontId="8" fillId="0" borderId="3" xfId="1" applyNumberFormat="1" applyFont="1" applyBorder="1" applyAlignment="1">
      <alignment horizontal="right"/>
    </xf>
    <xf numFmtId="41" fontId="8" fillId="0" borderId="2" xfId="1" applyNumberFormat="1" applyFont="1" applyBorder="1" applyAlignment="1">
      <alignment horizontal="right"/>
    </xf>
    <xf numFmtId="0" fontId="1" fillId="0" borderId="2" xfId="1" applyBorder="1"/>
    <xf numFmtId="0" fontId="8" fillId="0" borderId="0" xfId="1" applyFont="1" applyFill="1" applyAlignment="1">
      <alignment horizontal="center" vertical="center"/>
    </xf>
    <xf numFmtId="0" fontId="6" fillId="0" borderId="0" xfId="1" applyFont="1" applyAlignment="1">
      <alignment horizontal="left"/>
    </xf>
    <xf numFmtId="0" fontId="4" fillId="0" borderId="11" xfId="1" applyFont="1" applyBorder="1" applyAlignment="1">
      <alignment horizontal="center" vertical="center" wrapText="1"/>
    </xf>
    <xf numFmtId="0" fontId="1" fillId="0" borderId="14" xfId="1" applyBorder="1"/>
    <xf numFmtId="0" fontId="4" fillId="0" borderId="10"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0" xfId="1" applyFont="1" applyBorder="1" applyAlignment="1">
      <alignment horizontal="center" vertical="center" wrapText="1"/>
    </xf>
    <xf numFmtId="0" fontId="1" fillId="0" borderId="0" xfId="1" applyBorder="1"/>
    <xf numFmtId="0" fontId="8" fillId="0" borderId="0" xfId="1" applyFont="1" applyAlignment="1">
      <alignment horizontal="center" vertical="center"/>
    </xf>
    <xf numFmtId="0" fontId="4" fillId="0" borderId="5" xfId="1" applyFont="1" applyBorder="1" applyAlignment="1">
      <alignment horizontal="center" vertical="center" wrapText="1"/>
    </xf>
    <xf numFmtId="0" fontId="4" fillId="0" borderId="15" xfId="1" applyFont="1" applyBorder="1" applyAlignment="1">
      <alignment horizontal="center" vertical="center" wrapText="1"/>
    </xf>
    <xf numFmtId="0" fontId="8" fillId="0" borderId="0" xfId="3" applyFont="1" applyAlignment="1">
      <alignment horizontal="center" vertical="center"/>
    </xf>
    <xf numFmtId="0" fontId="8" fillId="0" borderId="0" xfId="3" applyFont="1" applyAlignment="1">
      <alignment horizontal="center" vertical="center" wrapText="1"/>
    </xf>
    <xf numFmtId="0" fontId="8" fillId="0" borderId="0" xfId="3" applyFont="1" applyBorder="1" applyAlignment="1">
      <alignment horizontal="center" vertical="center" wrapText="1"/>
    </xf>
    <xf numFmtId="0" fontId="4" fillId="0" borderId="0" xfId="3" applyFont="1" applyAlignment="1">
      <alignment horizontal="center" vertical="center" wrapText="1"/>
    </xf>
    <xf numFmtId="0" fontId="4" fillId="0" borderId="0" xfId="3" applyFont="1" applyAlignment="1">
      <alignment horizontal="center" vertical="center"/>
    </xf>
    <xf numFmtId="0" fontId="11" fillId="4" borderId="0" xfId="3" applyFont="1" applyFill="1" applyAlignment="1">
      <alignment horizontal="center" vertical="center"/>
    </xf>
    <xf numFmtId="0" fontId="6" fillId="0" borderId="0" xfId="3" applyFont="1" applyAlignment="1">
      <alignment horizontal="left" vertical="top" wrapText="1"/>
    </xf>
    <xf numFmtId="0" fontId="4" fillId="0" borderId="6" xfId="3" applyFont="1" applyBorder="1" applyAlignment="1">
      <alignment horizontal="center" vertical="center" wrapText="1"/>
    </xf>
    <xf numFmtId="0" fontId="4" fillId="0" borderId="4" xfId="3" applyFont="1" applyBorder="1" applyAlignment="1">
      <alignment horizontal="center" vertical="center" wrapText="1"/>
    </xf>
    <xf numFmtId="0" fontId="4" fillId="0" borderId="7"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2" xfId="3" applyFont="1" applyBorder="1" applyAlignment="1">
      <alignment horizontal="center" vertical="center" wrapText="1"/>
    </xf>
    <xf numFmtId="0" fontId="8" fillId="0" borderId="0" xfId="1" applyFont="1" applyFill="1" applyAlignment="1">
      <alignment horizontal="center" vertical="center" wrapText="1"/>
    </xf>
    <xf numFmtId="0" fontId="2" fillId="0" borderId="0" xfId="1" applyFont="1" applyAlignment="1">
      <alignment horizontal="left"/>
    </xf>
    <xf numFmtId="0" fontId="11" fillId="5" borderId="0" xfId="1" applyFont="1" applyFill="1" applyAlignment="1">
      <alignment horizontal="center" vertical="center" wrapText="1"/>
    </xf>
    <xf numFmtId="0" fontId="3" fillId="0" borderId="0" xfId="1" applyFont="1" applyAlignment="1"/>
    <xf numFmtId="0" fontId="2" fillId="0" borderId="0" xfId="1" applyFont="1" applyFill="1" applyBorder="1" applyAlignment="1">
      <alignment wrapText="1"/>
    </xf>
    <xf numFmtId="2" fontId="1" fillId="0" borderId="0" xfId="1" applyNumberFormat="1" applyAlignment="1">
      <alignment horizontal="center" vertical="center"/>
    </xf>
    <xf numFmtId="0" fontId="8" fillId="0" borderId="0" xfId="1" applyFont="1" applyAlignment="1">
      <alignment horizontal="center" vertical="center" wrapText="1"/>
    </xf>
    <xf numFmtId="2" fontId="4" fillId="0" borderId="8" xfId="1" applyNumberFormat="1" applyFont="1" applyBorder="1" applyAlignment="1">
      <alignment horizontal="center" vertical="center" wrapText="1"/>
    </xf>
    <xf numFmtId="2" fontId="4" fillId="0" borderId="10" xfId="1" applyNumberFormat="1" applyFont="1" applyBorder="1" applyAlignment="1">
      <alignment horizontal="center" vertical="center" wrapText="1"/>
    </xf>
    <xf numFmtId="2" fontId="4" fillId="0" borderId="10" xfId="1" applyNumberFormat="1" applyFont="1" applyBorder="1" applyAlignment="1">
      <alignment horizontal="center" vertical="center" wrapText="1" shrinkToFit="1"/>
    </xf>
    <xf numFmtId="0" fontId="4" fillId="0" borderId="12" xfId="1" applyFont="1" applyBorder="1" applyAlignment="1">
      <alignment horizontal="center" vertical="center" wrapText="1" shrinkToFit="1"/>
    </xf>
    <xf numFmtId="0" fontId="6" fillId="0" borderId="0" xfId="1" applyFont="1" applyAlignment="1">
      <alignment horizontal="left" vertical="center" wrapText="1"/>
    </xf>
    <xf numFmtId="0" fontId="27" fillId="0" borderId="0" xfId="1" applyFont="1" applyAlignment="1">
      <alignment horizontal="center" vertical="center" wrapText="1"/>
    </xf>
    <xf numFmtId="0" fontId="4" fillId="0" borderId="2" xfId="1" applyFont="1" applyBorder="1" applyAlignment="1">
      <alignment horizontal="center" vertical="center" wrapText="1"/>
    </xf>
    <xf numFmtId="0" fontId="4" fillId="0" borderId="14" xfId="1" applyFont="1" applyBorder="1" applyAlignment="1">
      <alignment horizontal="center" vertical="center" wrapText="1"/>
    </xf>
    <xf numFmtId="0" fontId="6" fillId="0" borderId="0" xfId="4" applyFont="1" applyAlignment="1">
      <alignment horizontal="left" wrapText="1"/>
    </xf>
    <xf numFmtId="0" fontId="4" fillId="0" borderId="6" xfId="4" applyFont="1" applyBorder="1" applyAlignment="1">
      <alignment horizontal="center" vertical="center" wrapText="1"/>
    </xf>
    <xf numFmtId="0" fontId="4" fillId="0" borderId="5" xfId="4" applyFont="1" applyBorder="1" applyAlignment="1">
      <alignment horizontal="center" vertical="center" wrapText="1"/>
    </xf>
    <xf numFmtId="0" fontId="4" fillId="0" borderId="4" xfId="4" applyFont="1" applyBorder="1" applyAlignment="1">
      <alignment horizontal="center" vertical="center" wrapText="1"/>
    </xf>
    <xf numFmtId="0" fontId="7" fillId="0" borderId="4" xfId="4" applyFont="1" applyBorder="1" applyAlignment="1">
      <alignment horizontal="center" vertical="center" wrapText="1"/>
    </xf>
    <xf numFmtId="0" fontId="7" fillId="0" borderId="6" xfId="4" applyFont="1" applyBorder="1" applyAlignment="1">
      <alignment horizontal="center" vertical="center" wrapText="1"/>
    </xf>
    <xf numFmtId="0" fontId="10" fillId="0" borderId="0" xfId="1" applyFont="1" applyAlignment="1">
      <alignment horizontal="left" wrapText="1"/>
    </xf>
    <xf numFmtId="0" fontId="8" fillId="0" borderId="0" xfId="1" applyFont="1" applyAlignment="1">
      <alignment horizontal="center"/>
    </xf>
    <xf numFmtId="0" fontId="8" fillId="0" borderId="0" xfId="1" applyFont="1" applyFill="1" applyAlignment="1">
      <alignment horizontal="center"/>
    </xf>
    <xf numFmtId="0" fontId="11" fillId="6" borderId="0" xfId="1" applyFont="1" applyFill="1" applyAlignment="1">
      <alignment horizontal="center" vertical="center"/>
    </xf>
    <xf numFmtId="0" fontId="3" fillId="0" borderId="0" xfId="1" applyFont="1" applyAlignment="1">
      <alignment wrapText="1"/>
    </xf>
    <xf numFmtId="2" fontId="6" fillId="0" borderId="0" xfId="1" applyNumberFormat="1" applyFont="1" applyAlignment="1">
      <alignment horizontal="left" wrapText="1"/>
    </xf>
    <xf numFmtId="0" fontId="11" fillId="7" borderId="0" xfId="1" applyFont="1" applyFill="1" applyAlignment="1">
      <alignment horizontal="center" vertical="center"/>
    </xf>
    <xf numFmtId="1" fontId="12" fillId="0" borderId="5" xfId="1" applyNumberFormat="1" applyFont="1" applyBorder="1" applyAlignment="1">
      <alignment horizontal="center" vertical="center" wrapText="1"/>
    </xf>
    <xf numFmtId="1" fontId="12" fillId="0" borderId="4" xfId="1" applyNumberFormat="1" applyFont="1" applyBorder="1" applyAlignment="1">
      <alignment horizontal="center" vertical="center" wrapText="1"/>
    </xf>
    <xf numFmtId="0" fontId="21" fillId="0" borderId="0" xfId="1" applyFont="1" applyAlignment="1"/>
    <xf numFmtId="0" fontId="29" fillId="0" borderId="0" xfId="1" applyFont="1" applyAlignment="1">
      <alignment horizontal="left" wrapText="1"/>
    </xf>
    <xf numFmtId="3" fontId="63" fillId="0" borderId="3" xfId="3" applyNumberFormat="1" applyFont="1" applyBorder="1" applyAlignment="1">
      <alignment horizontal="center"/>
    </xf>
    <xf numFmtId="3" fontId="63" fillId="0" borderId="0" xfId="3" applyNumberFormat="1" applyFont="1" applyBorder="1" applyAlignment="1">
      <alignment horizontal="center"/>
    </xf>
    <xf numFmtId="0" fontId="63" fillId="0" borderId="8" xfId="3" applyNumberFormat="1" applyFont="1" applyBorder="1" applyAlignment="1">
      <alignment horizontal="center" vertical="center" wrapText="1"/>
    </xf>
    <xf numFmtId="2" fontId="63" fillId="0" borderId="4" xfId="3" applyNumberFormat="1" applyFont="1" applyBorder="1" applyAlignment="1">
      <alignment horizontal="center" vertical="center" wrapText="1"/>
    </xf>
    <xf numFmtId="2" fontId="63" fillId="0" borderId="7" xfId="3" applyNumberFormat="1" applyFont="1" applyBorder="1" applyAlignment="1">
      <alignment horizontal="center" vertical="center" wrapText="1"/>
    </xf>
    <xf numFmtId="0" fontId="3" fillId="0" borderId="0" xfId="1" applyFont="1" applyFill="1" applyAlignment="1">
      <alignment horizontal="left" wrapText="1"/>
    </xf>
    <xf numFmtId="0" fontId="6" fillId="0" borderId="0" xfId="3" applyFont="1" applyAlignment="1">
      <alignment horizontal="left" vertical="center" wrapText="1"/>
    </xf>
    <xf numFmtId="3" fontId="57" fillId="0" borderId="3" xfId="3" applyNumberFormat="1" applyFont="1" applyBorder="1" applyAlignment="1">
      <alignment horizontal="center"/>
    </xf>
    <xf numFmtId="3" fontId="57" fillId="0" borderId="0" xfId="3" applyNumberFormat="1" applyFont="1" applyBorder="1" applyAlignment="1">
      <alignment horizontal="center"/>
    </xf>
    <xf numFmtId="0" fontId="37" fillId="0" borderId="9" xfId="3" applyBorder="1" applyAlignment="1">
      <alignment horizontal="center" vertical="center" wrapText="1"/>
    </xf>
    <xf numFmtId="0" fontId="37" fillId="0" borderId="15" xfId="3" applyBorder="1" applyAlignment="1">
      <alignment horizontal="center" vertical="center" wrapText="1"/>
    </xf>
    <xf numFmtId="0" fontId="11" fillId="7" borderId="0" xfId="3" applyFont="1" applyFill="1" applyAlignment="1">
      <alignment horizontal="center" vertical="center"/>
    </xf>
    <xf numFmtId="0" fontId="65" fillId="0" borderId="0" xfId="1" applyFont="1" applyAlignment="1">
      <alignment horizontal="left" wrapText="1"/>
    </xf>
    <xf numFmtId="0" fontId="63" fillId="0" borderId="6" xfId="3" applyFont="1" applyBorder="1" applyAlignment="1">
      <alignment horizontal="center" vertical="center" wrapText="1"/>
    </xf>
    <xf numFmtId="2" fontId="63" fillId="0" borderId="7" xfId="3" applyNumberFormat="1" applyFont="1" applyBorder="1" applyAlignment="1">
      <alignment horizontal="center" vertical="center"/>
    </xf>
    <xf numFmtId="0" fontId="63" fillId="0" borderId="11" xfId="3" applyFont="1" applyBorder="1" applyAlignment="1">
      <alignment horizontal="center" vertical="center"/>
    </xf>
    <xf numFmtId="0" fontId="63" fillId="0" borderId="14" xfId="3" applyFont="1" applyBorder="1" applyAlignment="1">
      <alignment horizontal="center" vertical="center"/>
    </xf>
    <xf numFmtId="3" fontId="63" fillId="0" borderId="2" xfId="3" applyNumberFormat="1" applyFont="1" applyBorder="1" applyAlignment="1">
      <alignment horizontal="center"/>
    </xf>
    <xf numFmtId="0" fontId="2" fillId="0" borderId="0" xfId="8" applyFont="1" applyAlignment="1">
      <alignment horizontal="left"/>
    </xf>
    <xf numFmtId="0" fontId="3" fillId="0" borderId="0" xfId="8" applyFont="1" applyAlignment="1">
      <alignment horizontal="left"/>
    </xf>
    <xf numFmtId="0" fontId="2" fillId="0" borderId="0" xfId="8" applyFont="1" applyAlignment="1">
      <alignment horizontal="left" vertical="center" wrapText="1"/>
    </xf>
    <xf numFmtId="0" fontId="3" fillId="0" borderId="0" xfId="8" applyFont="1" applyAlignment="1">
      <alignment horizontal="left" vertical="center" wrapText="1"/>
    </xf>
    <xf numFmtId="0" fontId="11" fillId="8" borderId="0" xfId="3" applyFont="1" applyFill="1" applyAlignment="1">
      <alignment horizontal="center" vertical="center"/>
    </xf>
    <xf numFmtId="0" fontId="6" fillId="0" borderId="0" xfId="8" applyFont="1" applyAlignment="1">
      <alignment horizontal="left" vertical="top" wrapText="1"/>
    </xf>
    <xf numFmtId="0" fontId="4" fillId="0" borderId="6" xfId="8" applyFont="1" applyBorder="1" applyAlignment="1">
      <alignment horizontal="center" vertical="center" wrapText="1"/>
    </xf>
    <xf numFmtId="0" fontId="4" fillId="0" borderId="10" xfId="8" applyFont="1" applyBorder="1" applyAlignment="1">
      <alignment horizontal="center" vertical="center" wrapText="1"/>
    </xf>
    <xf numFmtId="0" fontId="4" fillId="0" borderId="1" xfId="8" applyFont="1" applyBorder="1" applyAlignment="1">
      <alignment horizontal="center" vertical="center" wrapText="1"/>
    </xf>
    <xf numFmtId="0" fontId="7" fillId="0" borderId="4" xfId="8" applyFont="1" applyBorder="1" applyAlignment="1">
      <alignment horizontal="center" vertical="center"/>
    </xf>
    <xf numFmtId="0" fontId="7" fillId="0" borderId="7" xfId="8" applyFont="1" applyBorder="1" applyAlignment="1">
      <alignment horizontal="center" vertical="center"/>
    </xf>
    <xf numFmtId="0" fontId="7" fillId="0" borderId="6" xfId="8" applyFont="1" applyBorder="1" applyAlignment="1">
      <alignment horizontal="center" vertical="center"/>
    </xf>
    <xf numFmtId="0" fontId="4" fillId="0" borderId="5" xfId="8" applyFont="1" applyBorder="1" applyAlignment="1">
      <alignment horizontal="center" vertical="center" wrapText="1"/>
    </xf>
    <xf numFmtId="0" fontId="4" fillId="0" borderId="4" xfId="8" applyFont="1" applyBorder="1" applyAlignment="1">
      <alignment horizontal="center" vertical="center" wrapText="1"/>
    </xf>
    <xf numFmtId="0" fontId="6" fillId="0" borderId="0" xfId="8" applyFont="1" applyAlignment="1">
      <alignment horizontal="left" vertical="center" wrapText="1" indent="11"/>
    </xf>
    <xf numFmtId="0" fontId="30" fillId="0" borderId="0" xfId="1" applyFont="1" applyAlignment="1">
      <alignment horizontal="left"/>
    </xf>
    <xf numFmtId="0" fontId="30" fillId="0" borderId="2" xfId="1" applyFont="1" applyBorder="1" applyAlignment="1">
      <alignment horizontal="left"/>
    </xf>
    <xf numFmtId="3" fontId="30" fillId="0" borderId="3" xfId="1" applyNumberFormat="1" applyFont="1" applyBorder="1" applyAlignment="1">
      <alignment horizontal="center"/>
    </xf>
    <xf numFmtId="3" fontId="30" fillId="0" borderId="0" xfId="1" applyNumberFormat="1" applyFont="1" applyBorder="1" applyAlignment="1">
      <alignment horizontal="center"/>
    </xf>
    <xf numFmtId="0" fontId="11" fillId="9" borderId="0" xfId="1" applyFont="1" applyFill="1" applyAlignment="1">
      <alignment horizontal="center" vertical="center"/>
    </xf>
    <xf numFmtId="0" fontId="11" fillId="8" borderId="0" xfId="1" applyFont="1" applyFill="1" applyAlignment="1">
      <alignment horizontal="center" vertical="center" wrapText="1"/>
    </xf>
    <xf numFmtId="0" fontId="30" fillId="0" borderId="7" xfId="1" applyFont="1" applyBorder="1" applyAlignment="1">
      <alignment horizontal="center" vertical="center"/>
    </xf>
    <xf numFmtId="0" fontId="30" fillId="0" borderId="6" xfId="1" applyFont="1" applyBorder="1" applyAlignment="1">
      <alignment horizontal="center" vertical="center"/>
    </xf>
    <xf numFmtId="0" fontId="8" fillId="0" borderId="0" xfId="1" applyFont="1" applyBorder="1" applyAlignment="1">
      <alignment horizontal="left"/>
    </xf>
    <xf numFmtId="0" fontId="8" fillId="0" borderId="2" xfId="1" applyFont="1" applyBorder="1" applyAlignment="1">
      <alignment horizontal="left"/>
    </xf>
    <xf numFmtId="0" fontId="7" fillId="0" borderId="0" xfId="1" applyFont="1" applyAlignment="1">
      <alignment horizontal="left"/>
    </xf>
    <xf numFmtId="0" fontId="7" fillId="0" borderId="2" xfId="1" applyFont="1" applyBorder="1" applyAlignment="1">
      <alignment horizontal="left"/>
    </xf>
    <xf numFmtId="0" fontId="30" fillId="0" borderId="4" xfId="1" applyFont="1" applyBorder="1" applyAlignment="1">
      <alignment horizontal="center" vertical="center"/>
    </xf>
    <xf numFmtId="3" fontId="8" fillId="0" borderId="3" xfId="1" applyNumberFormat="1" applyFont="1" applyBorder="1" applyAlignment="1">
      <alignment horizontal="center"/>
    </xf>
    <xf numFmtId="3" fontId="8" fillId="0" borderId="0" xfId="1" applyNumberFormat="1" applyFont="1" applyBorder="1" applyAlignment="1">
      <alignment horizontal="center"/>
    </xf>
    <xf numFmtId="2" fontId="4" fillId="0" borderId="4" xfId="1" applyNumberFormat="1" applyFont="1" applyBorder="1" applyAlignment="1">
      <alignment horizontal="center" vertical="center" wrapText="1"/>
    </xf>
    <xf numFmtId="2" fontId="4" fillId="0" borderId="6" xfId="1" applyNumberFormat="1" applyFont="1" applyBorder="1" applyAlignment="1">
      <alignment horizontal="center" vertical="center" wrapText="1"/>
    </xf>
    <xf numFmtId="2" fontId="4" fillId="0" borderId="7" xfId="1" applyNumberFormat="1" applyFont="1" applyBorder="1" applyAlignment="1">
      <alignment horizontal="center" vertical="center" wrapText="1"/>
    </xf>
    <xf numFmtId="0" fontId="80" fillId="9" borderId="0" xfId="1" applyFont="1" applyFill="1" applyAlignment="1">
      <alignment horizontal="center" vertical="center"/>
    </xf>
    <xf numFmtId="0" fontId="27" fillId="0" borderId="0" xfId="1" applyFont="1" applyAlignment="1">
      <alignment horizontal="left" wrapText="1"/>
    </xf>
  </cellXfs>
  <cellStyles count="9">
    <cellStyle name="Dziesiętny 2" xfId="5" xr:uid="{00000000-0005-0000-0000-000000000000}"/>
    <cellStyle name="Normalny" xfId="0" builtinId="0"/>
    <cellStyle name="Normalny 2" xfId="1" xr:uid="{00000000-0005-0000-0000-000002000000}"/>
    <cellStyle name="Normalny 2 2" xfId="6" xr:uid="{00000000-0005-0000-0000-000003000000}"/>
    <cellStyle name="Normalny 3" xfId="3" xr:uid="{00000000-0005-0000-0000-000004000000}"/>
    <cellStyle name="Normalny 4" xfId="7" xr:uid="{00000000-0005-0000-0000-000005000000}"/>
    <cellStyle name="Normalny_TAB 3_3" xfId="2" xr:uid="{00000000-0005-0000-0000-000006000000}"/>
    <cellStyle name="Normalny_tab do kwartalnika-NFZ" xfId="8" xr:uid="{00000000-0005-0000-0000-000007000000}"/>
    <cellStyle name="Normalny_Zeszyt2" xfId="4"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hartsheet" Target="chartsheets/sheet2.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33" Type="http://schemas.openxmlformats.org/officeDocument/2006/relationships/worksheet" Target="worksheets/sheet2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1.xml"/><Relationship Id="rId32" Type="http://schemas.openxmlformats.org/officeDocument/2006/relationships/chartsheet" Target="chartsheets/sheet5.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hartsheet" Target="chartsheets/sheet3.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2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5.xml"/><Relationship Id="rId30" Type="http://schemas.openxmlformats.org/officeDocument/2006/relationships/chartsheet" Target="chartsheets/sheet4.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EMERYTALNO-RENTOWEGO W II KWARTALE 2017 R.  </a:t>
            </a:r>
          </a:p>
        </c:rich>
      </c:tx>
      <c:layout>
        <c:manualLayout>
          <c:xMode val="edge"/>
          <c:yMode val="edge"/>
          <c:x val="0.15682062298603652"/>
          <c:y val="3.1884057971014686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100966702470646"/>
          <c:y val="0.35942028985507557"/>
          <c:w val="0.50053705692803441"/>
          <c:h val="0.32898550724637926"/>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0-97C1-4A70-8697-73CA25E06E7A}"/>
              </c:ext>
            </c:extLst>
          </c:dPt>
          <c:dPt>
            <c:idx val="1"/>
            <c:bubble3D val="0"/>
            <c:spPr>
              <a:solidFill>
                <a:srgbClr val="993366"/>
              </a:solidFill>
              <a:ln w="25400">
                <a:noFill/>
              </a:ln>
            </c:spPr>
            <c:extLst>
              <c:ext xmlns:c16="http://schemas.microsoft.com/office/drawing/2014/chart" uri="{C3380CC4-5D6E-409C-BE32-E72D297353CC}">
                <c16:uniqueId val="{00000001-97C1-4A70-8697-73CA25E06E7A}"/>
              </c:ext>
            </c:extLst>
          </c:dPt>
          <c:dPt>
            <c:idx val="2"/>
            <c:bubble3D val="0"/>
            <c:spPr>
              <a:solidFill>
                <a:srgbClr val="FFFF99"/>
              </a:solidFill>
              <a:ln w="25400">
                <a:noFill/>
              </a:ln>
            </c:spPr>
            <c:extLst>
              <c:ext xmlns:c16="http://schemas.microsoft.com/office/drawing/2014/chart" uri="{C3380CC4-5D6E-409C-BE32-E72D297353CC}">
                <c16:uniqueId val="{00000002-97C1-4A70-8697-73CA25E06E7A}"/>
              </c:ext>
            </c:extLst>
          </c:dPt>
          <c:dLbls>
            <c:dLbl>
              <c:idx val="0"/>
              <c:layout>
                <c:manualLayout>
                  <c:x val="6.4925192621599015E-2"/>
                  <c:y val="8.3228270379246919E-2"/>
                </c:manualLayout>
              </c:layout>
              <c:tx>
                <c:rich>
                  <a:bodyPr/>
                  <a:lstStyle/>
                  <a:p>
                    <a:pPr>
                      <a:defRPr sz="1000" b="1" i="0" u="none" strike="noStrike" baseline="0">
                        <a:solidFill>
                          <a:srgbClr val="000000"/>
                        </a:solidFill>
                        <a:latin typeface="Arial"/>
                        <a:ea typeface="Arial"/>
                        <a:cs typeface="Arial"/>
                      </a:defRPr>
                    </a:pPr>
                    <a:r>
                      <a:rPr lang="pl-PL"/>
                      <a:t>Emerytury 
78,1%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C1-4A70-8697-73CA25E06E7A}"/>
                </c:ext>
              </c:extLst>
            </c:dLbl>
            <c:dLbl>
              <c:idx val="1"/>
              <c:layout>
                <c:manualLayout>
                  <c:x val="-6.5715357008945513E-2"/>
                  <c:y val="-4.4287268439271173E-2"/>
                </c:manualLayout>
              </c:layout>
              <c:tx>
                <c:rich>
                  <a:bodyPr/>
                  <a:lstStyle/>
                  <a:p>
                    <a:pPr>
                      <a:defRPr sz="1000" b="1" i="0" u="none" strike="noStrike" baseline="0">
                        <a:solidFill>
                          <a:srgbClr val="000000"/>
                        </a:solidFill>
                        <a:latin typeface="Arial"/>
                        <a:ea typeface="Arial"/>
                        <a:cs typeface="Arial"/>
                      </a:defRPr>
                    </a:pPr>
                    <a:r>
                      <a:rPr lang="pl-PL"/>
                      <a:t>Renty z tytułu 
niezdolności do pracy 
17,7%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C1-4A70-8697-73CA25E06E7A}"/>
                </c:ext>
              </c:extLst>
            </c:dLbl>
            <c:dLbl>
              <c:idx val="2"/>
              <c:layout>
                <c:manualLayout>
                  <c:x val="0.25168026928965109"/>
                  <c:y val="-8.3779831868842566E-2"/>
                </c:manualLayout>
              </c:layout>
              <c:tx>
                <c:rich>
                  <a:bodyPr/>
                  <a:lstStyle/>
                  <a:p>
                    <a:pPr>
                      <a:defRPr sz="1000" b="1" i="0" u="none" strike="noStrike" baseline="0">
                        <a:solidFill>
                          <a:srgbClr val="000000"/>
                        </a:solidFill>
                        <a:latin typeface="Arial"/>
                        <a:ea typeface="Arial"/>
                        <a:cs typeface="Arial"/>
                      </a:defRPr>
                    </a:pPr>
                    <a:r>
                      <a:rPr lang="pl-PL"/>
                      <a:t>Renty rodzinne 
4,2%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C1-4A70-8697-73CA25E06E7A}"/>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'[1]dane do wykresu 1'!$B$4:$B$6</c:f>
              <c:strCache>
                <c:ptCount val="3"/>
                <c:pt idx="0">
                  <c:v>emerytury</c:v>
                </c:pt>
                <c:pt idx="1">
                  <c:v>renty z tytułu niezdolności do pracy</c:v>
                </c:pt>
                <c:pt idx="2">
                  <c:v>renty rodzinne</c:v>
                </c:pt>
              </c:strCache>
            </c:strRef>
          </c:cat>
          <c:val>
            <c:numRef>
              <c:f>'[1]dane do wykresu 1'!$C$4:$C$6</c:f>
              <c:numCache>
                <c:formatCode>General</c:formatCode>
                <c:ptCount val="3"/>
                <c:pt idx="0">
                  <c:v>0.78800000000000003</c:v>
                </c:pt>
                <c:pt idx="1">
                  <c:v>0.17399999999999999</c:v>
                </c:pt>
                <c:pt idx="2">
                  <c:v>3.800476975746174E-2</c:v>
                </c:pt>
              </c:numCache>
            </c:numRef>
          </c:val>
          <c:extLst>
            <c:ext xmlns:c16="http://schemas.microsoft.com/office/drawing/2014/chart" uri="{C3380CC4-5D6E-409C-BE32-E72D297353CC}">
              <c16:uniqueId val="{00000003-97C1-4A70-8697-73CA25E06E7A}"/>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II KWARTALE 2017 R.</a:t>
            </a:r>
          </a:p>
        </c:rich>
      </c:tx>
      <c:layout>
        <c:manualLayout>
          <c:xMode val="edge"/>
          <c:yMode val="edge"/>
          <c:x val="0.12939958592132544"/>
          <c:y val="2.0270270270270487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5238095238095247E-2"/>
          <c:y val="9.2905405405405428E-2"/>
          <c:w val="0.7577639751552796"/>
          <c:h val="0.66216216216216217"/>
        </c:manualLayout>
      </c:layout>
      <c:bar3DChart>
        <c:barDir val="col"/>
        <c:grouping val="standard"/>
        <c:varyColors val="0"/>
        <c:ser>
          <c:idx val="0"/>
          <c:order val="0"/>
          <c:tx>
            <c:strRef>
              <c:f>'Dane do wykresu nr 2'!$D$10</c:f>
              <c:strCache>
                <c:ptCount val="1"/>
                <c:pt idx="0">
                  <c:v>świadczeniobiorcy</c:v>
                </c:pt>
              </c:strCache>
            </c:strRef>
          </c:tx>
          <c:spPr>
            <a:solidFill>
              <a:srgbClr val="FFFF00"/>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2'!$D$11:$D$26</c:f>
              <c:numCache>
                <c:formatCode>#,##0</c:formatCode>
                <c:ptCount val="16"/>
                <c:pt idx="0">
                  <c:v>45111</c:v>
                </c:pt>
                <c:pt idx="1">
                  <c:v>76960</c:v>
                </c:pt>
                <c:pt idx="2">
                  <c:v>153081</c:v>
                </c:pt>
                <c:pt idx="3">
                  <c:v>17062</c:v>
                </c:pt>
                <c:pt idx="4">
                  <c:v>100450</c:v>
                </c:pt>
                <c:pt idx="5">
                  <c:v>97607</c:v>
                </c:pt>
                <c:pt idx="6">
                  <c:v>179884</c:v>
                </c:pt>
                <c:pt idx="7">
                  <c:v>24624</c:v>
                </c:pt>
                <c:pt idx="8">
                  <c:v>71127</c:v>
                </c:pt>
                <c:pt idx="9">
                  <c:v>85280</c:v>
                </c:pt>
                <c:pt idx="10">
                  <c:v>37304</c:v>
                </c:pt>
                <c:pt idx="11">
                  <c:v>36078</c:v>
                </c:pt>
                <c:pt idx="12">
                  <c:v>64746</c:v>
                </c:pt>
                <c:pt idx="13">
                  <c:v>43124</c:v>
                </c:pt>
                <c:pt idx="14">
                  <c:v>117483</c:v>
                </c:pt>
                <c:pt idx="15">
                  <c:v>25892</c:v>
                </c:pt>
              </c:numCache>
            </c:numRef>
          </c:val>
          <c:extLst>
            <c:ext xmlns:c16="http://schemas.microsoft.com/office/drawing/2014/chart" uri="{C3380CC4-5D6E-409C-BE32-E72D297353CC}">
              <c16:uniqueId val="{00000000-D49B-47C4-AE9A-FDB4474EAC8F}"/>
            </c:ext>
          </c:extLst>
        </c:ser>
        <c:ser>
          <c:idx val="1"/>
          <c:order val="1"/>
          <c:tx>
            <c:strRef>
              <c:f>'Dane do wykresu nr 2'!$E$10</c:f>
              <c:strCache>
                <c:ptCount val="1"/>
                <c:pt idx="0">
                  <c:v>ubezpieczeni</c:v>
                </c:pt>
              </c:strCache>
            </c:strRef>
          </c:tx>
          <c:spPr>
            <a:solidFill>
              <a:srgbClr val="339966"/>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2'!$E$11:$E$26</c:f>
              <c:numCache>
                <c:formatCode>#,##0</c:formatCode>
                <c:ptCount val="16"/>
                <c:pt idx="0">
                  <c:v>48266</c:v>
                </c:pt>
                <c:pt idx="1">
                  <c:v>72430</c:v>
                </c:pt>
                <c:pt idx="2">
                  <c:v>165556</c:v>
                </c:pt>
                <c:pt idx="3">
                  <c:v>16560</c:v>
                </c:pt>
                <c:pt idx="4">
                  <c:v>105470</c:v>
                </c:pt>
                <c:pt idx="5">
                  <c:v>148651</c:v>
                </c:pt>
                <c:pt idx="6">
                  <c:v>183492</c:v>
                </c:pt>
                <c:pt idx="7">
                  <c:v>29706</c:v>
                </c:pt>
                <c:pt idx="8">
                  <c:v>94633</c:v>
                </c:pt>
                <c:pt idx="9">
                  <c:v>89058</c:v>
                </c:pt>
                <c:pt idx="10">
                  <c:v>43517</c:v>
                </c:pt>
                <c:pt idx="11">
                  <c:v>38257</c:v>
                </c:pt>
                <c:pt idx="12">
                  <c:v>73281</c:v>
                </c:pt>
                <c:pt idx="13">
                  <c:v>45188</c:v>
                </c:pt>
                <c:pt idx="14">
                  <c:v>126492</c:v>
                </c:pt>
                <c:pt idx="15">
                  <c:v>27917</c:v>
                </c:pt>
              </c:numCache>
            </c:numRef>
          </c:val>
          <c:extLst>
            <c:ext xmlns:c16="http://schemas.microsoft.com/office/drawing/2014/chart" uri="{C3380CC4-5D6E-409C-BE32-E72D297353CC}">
              <c16:uniqueId val="{00000001-D49B-47C4-AE9A-FDB4474EAC8F}"/>
            </c:ext>
          </c:extLst>
        </c:ser>
        <c:dLbls>
          <c:showLegendKey val="0"/>
          <c:showVal val="0"/>
          <c:showCatName val="0"/>
          <c:showSerName val="0"/>
          <c:showPercent val="0"/>
          <c:showBubbleSize val="0"/>
        </c:dLbls>
        <c:gapWidth val="150"/>
        <c:shape val="box"/>
        <c:axId val="98030336"/>
        <c:axId val="98032256"/>
        <c:axId val="86431040"/>
      </c:bar3DChart>
      <c:catAx>
        <c:axId val="980303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4886128364389407"/>
              <c:y val="0.91216216216215851"/>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98032256"/>
        <c:crosses val="autoZero"/>
        <c:auto val="1"/>
        <c:lblAlgn val="ctr"/>
        <c:lblOffset val="100"/>
        <c:tickLblSkip val="1"/>
        <c:tickMarkSkip val="1"/>
        <c:noMultiLvlLbl val="1"/>
      </c:catAx>
      <c:valAx>
        <c:axId val="98032256"/>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5921325051760575E-2"/>
              <c:y val="0.3445945945945945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98030336"/>
        <c:crosses val="autoZero"/>
        <c:crossBetween val="between"/>
        <c:majorUnit val="30000"/>
      </c:valAx>
      <c:serAx>
        <c:axId val="86431040"/>
        <c:scaling>
          <c:orientation val="minMax"/>
        </c:scaling>
        <c:delete val="1"/>
        <c:axPos val="b"/>
        <c:majorTickMark val="out"/>
        <c:minorTickMark val="none"/>
        <c:tickLblPos val="nextTo"/>
        <c:crossAx val="98032256"/>
        <c:crosses val="autoZero"/>
      </c:serAx>
      <c:spPr>
        <a:noFill/>
        <a:ln w="25400">
          <a:noFill/>
        </a:ln>
      </c:spPr>
    </c:plotArea>
    <c:legend>
      <c:legendPos val="r"/>
      <c:layout>
        <c:manualLayout>
          <c:xMode val="edge"/>
          <c:yMode val="edge"/>
          <c:x val="0.86438923395445411"/>
          <c:y val="0.39527027027027339"/>
          <c:w val="0.13146997929606624"/>
          <c:h val="0.2837837837837838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
WYKRES NR 3. PRZECIĘTNE ŚWIADCZENIA EMERYTALNO-RENTOWE WYPŁACONE PRZEZ KRUS 
W II KWARTALE 2017 R.</a:t>
            </a:r>
          </a:p>
        </c:rich>
      </c:tx>
      <c:layout>
        <c:manualLayout>
          <c:xMode val="edge"/>
          <c:yMode val="edge"/>
          <c:x val="0.16458334496726226"/>
          <c:y val="0"/>
        </c:manualLayout>
      </c:layout>
      <c:overlay val="0"/>
      <c:spPr>
        <a:noFill/>
        <a:ln w="25400">
          <a:noFill/>
        </a:ln>
      </c:spPr>
    </c:title>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26096033402922758"/>
          <c:y val="0.15568862275449141"/>
          <c:w val="0.56993736951983298"/>
          <c:h val="0.58982035928143717"/>
        </c:manualLayout>
      </c:layout>
      <c:bar3DChart>
        <c:barDir val="col"/>
        <c:grouping val="clustered"/>
        <c:varyColors val="0"/>
        <c:ser>
          <c:idx val="0"/>
          <c:order val="0"/>
          <c:tx>
            <c:strRef>
              <c:f>'Dane do wykresu nr 3'!$B$7</c:f>
              <c:strCache>
                <c:ptCount val="1"/>
                <c:pt idx="0">
                  <c:v>świadczenia ogółem</c:v>
                </c:pt>
              </c:strCache>
            </c:strRef>
          </c:tx>
          <c:spPr>
            <a:solidFill>
              <a:srgbClr val="60AE02"/>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3'!$B$8:$B$23</c:f>
              <c:numCache>
                <c:formatCode>0.00</c:formatCode>
                <c:ptCount val="16"/>
                <c:pt idx="0">
                  <c:v>1284.68</c:v>
                </c:pt>
                <c:pt idx="1">
                  <c:v>1210.3800000000001</c:v>
                </c:pt>
                <c:pt idx="2">
                  <c:v>1204.18</c:v>
                </c:pt>
                <c:pt idx="3">
                  <c:v>1348.59</c:v>
                </c:pt>
                <c:pt idx="4">
                  <c:v>1190.33</c:v>
                </c:pt>
                <c:pt idx="5">
                  <c:v>1164.5999999999999</c:v>
                </c:pt>
                <c:pt idx="6">
                  <c:v>1171.17</c:v>
                </c:pt>
                <c:pt idx="7">
                  <c:v>1252.73</c:v>
                </c:pt>
                <c:pt idx="8">
                  <c:v>1181.33</c:v>
                </c:pt>
                <c:pt idx="9">
                  <c:v>1181.17</c:v>
                </c:pt>
                <c:pt idx="10">
                  <c:v>1213.55</c:v>
                </c:pt>
                <c:pt idx="11">
                  <c:v>1395.68</c:v>
                </c:pt>
                <c:pt idx="12">
                  <c:v>1179.82</c:v>
                </c:pt>
                <c:pt idx="13">
                  <c:v>1220.78</c:v>
                </c:pt>
                <c:pt idx="14">
                  <c:v>1182.43</c:v>
                </c:pt>
                <c:pt idx="15">
                  <c:v>1272.45</c:v>
                </c:pt>
              </c:numCache>
            </c:numRef>
          </c:val>
          <c:extLst>
            <c:ext xmlns:c16="http://schemas.microsoft.com/office/drawing/2014/chart" uri="{C3380CC4-5D6E-409C-BE32-E72D297353CC}">
              <c16:uniqueId val="{00000000-0CDC-4692-8BD6-CBB0E41BFBA5}"/>
            </c:ext>
          </c:extLst>
        </c:ser>
        <c:ser>
          <c:idx val="1"/>
          <c:order val="1"/>
          <c:tx>
            <c:strRef>
              <c:f>'Dane do wykresu nr 3'!$C$7</c:f>
              <c:strCache>
                <c:ptCount val="1"/>
                <c:pt idx="0">
                  <c:v>świadczenia rolne</c:v>
                </c:pt>
              </c:strCache>
            </c:strRef>
          </c:tx>
          <c:spPr>
            <a:solidFill>
              <a:srgbClr val="006000"/>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3'!$C$8:$C$23</c:f>
              <c:numCache>
                <c:formatCode>#,##0.00</c:formatCode>
                <c:ptCount val="16"/>
                <c:pt idx="0">
                  <c:v>1074.5999999999999</c:v>
                </c:pt>
                <c:pt idx="1">
                  <c:v>1122.7</c:v>
                </c:pt>
                <c:pt idx="2">
                  <c:v>1099.9000000000001</c:v>
                </c:pt>
                <c:pt idx="3">
                  <c:v>1039.67</c:v>
                </c:pt>
                <c:pt idx="4">
                  <c:v>1101.6600000000001</c:v>
                </c:pt>
                <c:pt idx="5">
                  <c:v>1065.8399999999999</c:v>
                </c:pt>
                <c:pt idx="6">
                  <c:v>1105.1199999999999</c:v>
                </c:pt>
                <c:pt idx="7">
                  <c:v>1105.8499999999999</c:v>
                </c:pt>
                <c:pt idx="8">
                  <c:v>1083.04</c:v>
                </c:pt>
                <c:pt idx="9">
                  <c:v>1121.17</c:v>
                </c:pt>
                <c:pt idx="10">
                  <c:v>1098.29</c:v>
                </c:pt>
                <c:pt idx="11">
                  <c:v>1020.87</c:v>
                </c:pt>
                <c:pt idx="12">
                  <c:v>1085.22</c:v>
                </c:pt>
                <c:pt idx="13">
                  <c:v>1118.72</c:v>
                </c:pt>
                <c:pt idx="14">
                  <c:v>1079.23</c:v>
                </c:pt>
                <c:pt idx="15">
                  <c:v>1100.3</c:v>
                </c:pt>
              </c:numCache>
            </c:numRef>
          </c:val>
          <c:extLst>
            <c:ext xmlns:c16="http://schemas.microsoft.com/office/drawing/2014/chart" uri="{C3380CC4-5D6E-409C-BE32-E72D297353CC}">
              <c16:uniqueId val="{00000001-0CDC-4692-8BD6-CBB0E41BFBA5}"/>
            </c:ext>
          </c:extLst>
        </c:ser>
        <c:dLbls>
          <c:showLegendKey val="0"/>
          <c:showVal val="0"/>
          <c:showCatName val="0"/>
          <c:showSerName val="0"/>
          <c:showPercent val="0"/>
          <c:showBubbleSize val="0"/>
        </c:dLbls>
        <c:gapWidth val="150"/>
        <c:shape val="box"/>
        <c:axId val="99378304"/>
        <c:axId val="99380224"/>
        <c:axId val="0"/>
      </c:bar3DChart>
      <c:catAx>
        <c:axId val="99378304"/>
        <c:scaling>
          <c:orientation val="minMax"/>
        </c:scaling>
        <c:delete val="0"/>
        <c:axPos val="b"/>
        <c:title>
          <c:tx>
            <c:rich>
              <a:bodyPr/>
              <a:lstStyle/>
              <a:p>
                <a:pPr algn="l">
                  <a:defRPr sz="1000" b="1" i="0" u="none" strike="noStrike" baseline="0">
                    <a:solidFill>
                      <a:srgbClr val="000000"/>
                    </a:solidFill>
                    <a:latin typeface="Arial"/>
                    <a:ea typeface="Arial"/>
                    <a:cs typeface="Arial"/>
                  </a:defRPr>
                </a:pPr>
                <a:r>
                  <a:rPr lang="pl-PL" sz="1000"/>
                  <a:t>województwo</a:t>
                </a:r>
              </a:p>
            </c:rich>
          </c:tx>
          <c:layout>
            <c:manualLayout>
              <c:xMode val="edge"/>
              <c:yMode val="edge"/>
              <c:x val="0.51458336139162397"/>
              <c:y val="0.89237667950094157"/>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99380224"/>
        <c:crosses val="autoZero"/>
        <c:auto val="1"/>
        <c:lblAlgn val="ctr"/>
        <c:lblOffset val="100"/>
        <c:tickLblSkip val="1"/>
        <c:tickMarkSkip val="1"/>
        <c:noMultiLvlLbl val="0"/>
      </c:catAx>
      <c:valAx>
        <c:axId val="99380224"/>
        <c:scaling>
          <c:orientation val="minMax"/>
        </c:scaling>
        <c:delete val="0"/>
        <c:axPos val="l"/>
        <c:majorGridlines>
          <c:spPr>
            <a:ln w="3175">
              <a:solidFill>
                <a:srgbClr val="000000"/>
              </a:solidFill>
              <a:prstDash val="solid"/>
            </a:ln>
          </c:spPr>
        </c:majorGridlines>
        <c:title>
          <c:tx>
            <c:rich>
              <a:bodyPr anchor="t" anchorCtr="1"/>
              <a:lstStyle/>
              <a:p>
                <a:pPr>
                  <a:defRPr sz="1000" b="1" i="0" u="none" strike="noStrike" baseline="0">
                    <a:solidFill>
                      <a:srgbClr val="000000"/>
                    </a:solidFill>
                    <a:latin typeface="Arial"/>
                    <a:ea typeface="Arial"/>
                    <a:cs typeface="Arial"/>
                  </a:defRPr>
                </a:pPr>
                <a:r>
                  <a:rPr lang="pl-PL" sz="1000" b="1"/>
                  <a:t>w złotych</a:t>
                </a:r>
              </a:p>
            </c:rich>
          </c:tx>
          <c:layout>
            <c:manualLayout>
              <c:xMode val="edge"/>
              <c:yMode val="edge"/>
              <c:x val="0.13784896172257041"/>
              <c:y val="0.473967745224380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99378304"/>
        <c:crosses val="autoZero"/>
        <c:crossBetween val="between"/>
      </c:valAx>
      <c:spPr>
        <a:noFill/>
        <a:ln w="25400">
          <a:noFill/>
        </a:ln>
      </c:spPr>
    </c:plotArea>
    <c:legend>
      <c:legendPos val="r"/>
      <c:legendEntry>
        <c:idx val="0"/>
        <c:txPr>
          <a:bodyPr/>
          <a:lstStyle/>
          <a:p>
            <a:pPr>
              <a:defRPr sz="1000" b="0" i="0" u="none" strike="noStrike" baseline="0">
                <a:solidFill>
                  <a:srgbClr val="000000"/>
                </a:solidFill>
                <a:latin typeface="Arial"/>
                <a:ea typeface="Arial"/>
                <a:cs typeface="Arial"/>
              </a:defRPr>
            </a:pPr>
            <a:endParaRPr lang="pl-PL"/>
          </a:p>
        </c:txPr>
      </c:legendEntry>
      <c:legendEntry>
        <c:idx val="1"/>
        <c:txPr>
          <a:bodyPr/>
          <a:lstStyle/>
          <a:p>
            <a:pPr>
              <a:defRPr sz="1000" b="0" i="0" u="none" strike="noStrike" baseline="0">
                <a:solidFill>
                  <a:srgbClr val="000000"/>
                </a:solidFill>
                <a:latin typeface="Arial"/>
                <a:ea typeface="Arial"/>
                <a:cs typeface="Arial"/>
              </a:defRPr>
            </a:pPr>
            <a:endParaRPr lang="pl-PL"/>
          </a:p>
        </c:txPr>
      </c:legendEntry>
      <c:layout>
        <c:manualLayout>
          <c:xMode val="edge"/>
          <c:yMode val="edge"/>
          <c:x val="0.8402922755741159"/>
          <c:y val="0.61377245508982403"/>
          <c:w val="0.15135699373695199"/>
          <c:h val="8.532934131736527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pl-PL"/>
              <a:t>WYKRES NR 4. STRUKTURA WYDATKÓW NA ŚWIADCZENIA FINANSOWANE Z FUNDUSZU SKŁADKOWEGO
 W II KWARTALE 2017 r.</a:t>
            </a:r>
          </a:p>
        </c:rich>
      </c:tx>
      <c:layout>
        <c:manualLayout>
          <c:xMode val="edge"/>
          <c:yMode val="edge"/>
          <c:x val="0.14031180400890869"/>
          <c:y val="5.2373158756137482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282850779510076"/>
          <c:y val="0.38297872340425626"/>
          <c:w val="0.44432071269487816"/>
          <c:h val="0.31751227495908413"/>
        </c:manualLayout>
      </c:layout>
      <c:pie3DChart>
        <c:varyColors val="1"/>
        <c:ser>
          <c:idx val="0"/>
          <c:order val="0"/>
          <c:spPr>
            <a:solidFill>
              <a:srgbClr val="9999FF"/>
            </a:solidFill>
            <a:ln w="25400">
              <a:noFill/>
            </a:ln>
          </c:spPr>
          <c:explosion val="25"/>
          <c:dPt>
            <c:idx val="1"/>
            <c:bubble3D val="0"/>
            <c:spPr>
              <a:solidFill>
                <a:srgbClr val="993366"/>
              </a:solidFill>
              <a:ln w="25400">
                <a:noFill/>
              </a:ln>
            </c:spPr>
            <c:extLst>
              <c:ext xmlns:c16="http://schemas.microsoft.com/office/drawing/2014/chart" uri="{C3380CC4-5D6E-409C-BE32-E72D297353CC}">
                <c16:uniqueId val="{00000000-D6A6-4A78-9A9E-36DAF9E4D568}"/>
              </c:ext>
            </c:extLst>
          </c:dPt>
          <c:dLbls>
            <c:dLbl>
              <c:idx val="0"/>
              <c:layout>
                <c:manualLayout>
                  <c:x val="7.7591848903074218E-2"/>
                  <c:y val="0.10722682577934721"/>
                </c:manualLayout>
              </c:layout>
              <c:tx>
                <c:rich>
                  <a:bodyPr/>
                  <a:lstStyle/>
                  <a:p>
                    <a:pPr>
                      <a:defRPr sz="1000" b="0" i="0" u="none" strike="noStrike" baseline="0">
                        <a:solidFill>
                          <a:srgbClr val="000000"/>
                        </a:solidFill>
                        <a:latin typeface="Arial"/>
                        <a:ea typeface="Arial"/>
                        <a:cs typeface="Arial"/>
                      </a:defRPr>
                    </a:pPr>
                    <a:r>
                      <a:rPr lang="pl-PL" sz="900" b="1" i="0" strike="noStrike">
                        <a:solidFill>
                          <a:srgbClr val="000000"/>
                        </a:solidFill>
                        <a:latin typeface="Arial"/>
                        <a:cs typeface="Arial"/>
                      </a:rPr>
                      <a:t>Zasiłki chorobowe</a:t>
                    </a:r>
                    <a:endParaRPr lang="pl-PL" sz="1000" b="1" i="0" strike="noStrike">
                      <a:solidFill>
                        <a:srgbClr val="000000"/>
                      </a:solidFill>
                      <a:latin typeface="Arial"/>
                      <a:cs typeface="Arial"/>
                    </a:endParaRPr>
                  </a:p>
                  <a:p>
                    <a:pPr>
                      <a:defRPr sz="1000" b="0" i="0" u="none" strike="noStrike" baseline="0">
                        <a:solidFill>
                          <a:srgbClr val="000000"/>
                        </a:solidFill>
                        <a:latin typeface="Arial"/>
                        <a:ea typeface="Arial"/>
                        <a:cs typeface="Arial"/>
                      </a:defRPr>
                    </a:pPr>
                    <a:r>
                      <a:rPr lang="pl-PL" sz="1000" b="1" i="0" strike="noStrike">
                        <a:solidFill>
                          <a:srgbClr val="000000"/>
                        </a:solidFill>
                        <a:latin typeface="Arial"/>
                        <a:cs typeface="Arial"/>
                      </a:rPr>
                      <a:t>84,1%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A6-4A78-9A9E-36DAF9E4D568}"/>
                </c:ext>
              </c:extLst>
            </c:dLbl>
            <c:dLbl>
              <c:idx val="1"/>
              <c:layout>
                <c:manualLayout>
                  <c:x val="-0.10022096347088033"/>
                  <c:y val="-7.933158927965428E-2"/>
                </c:manualLayout>
              </c:layout>
              <c:tx>
                <c:rich>
                  <a:bodyPr/>
                  <a:lstStyle/>
                  <a:p>
                    <a:pPr>
                      <a:defRPr sz="1000" b="0" i="0" u="none" strike="noStrike" baseline="0">
                        <a:solidFill>
                          <a:srgbClr val="000000"/>
                        </a:solidFill>
                        <a:latin typeface="Arial"/>
                        <a:ea typeface="Arial"/>
                        <a:cs typeface="Arial"/>
                      </a:defRPr>
                    </a:pPr>
                    <a:r>
                      <a:rPr lang="pl-PL" sz="900" b="1" i="0" strike="noStrike">
                        <a:solidFill>
                          <a:srgbClr val="000000"/>
                        </a:solidFill>
                        <a:latin typeface="Arial"/>
                        <a:cs typeface="Arial"/>
                      </a:rPr>
                      <a:t>Jednorazowe</a:t>
                    </a:r>
                  </a:p>
                  <a:p>
                    <a:pPr>
                      <a:defRPr sz="1000" b="0" i="0" u="none" strike="noStrike" baseline="0">
                        <a:solidFill>
                          <a:srgbClr val="000000"/>
                        </a:solidFill>
                        <a:latin typeface="Arial"/>
                        <a:ea typeface="Arial"/>
                        <a:cs typeface="Arial"/>
                      </a:defRPr>
                    </a:pPr>
                    <a:r>
                      <a:rPr lang="pl-PL" sz="900" b="1" i="0" strike="noStrike">
                        <a:solidFill>
                          <a:srgbClr val="000000"/>
                        </a:solidFill>
                        <a:latin typeface="Arial"/>
                        <a:cs typeface="Arial"/>
                      </a:rPr>
                      <a:t> odszkodowania powypadkowe</a:t>
                    </a:r>
                    <a:r>
                      <a:rPr lang="pl-PL" sz="1000" b="1" i="0" strike="noStrike">
                        <a:solidFill>
                          <a:srgbClr val="000000"/>
                        </a:solidFill>
                        <a:latin typeface="Arial"/>
                        <a:cs typeface="Arial"/>
                      </a:rPr>
                      <a:t> </a:t>
                    </a:r>
                  </a:p>
                  <a:p>
                    <a:pPr>
                      <a:defRPr sz="1000" b="0" i="0" u="none" strike="noStrike" baseline="0">
                        <a:solidFill>
                          <a:srgbClr val="000000"/>
                        </a:solidFill>
                        <a:latin typeface="Arial"/>
                        <a:ea typeface="Arial"/>
                        <a:cs typeface="Arial"/>
                      </a:defRPr>
                    </a:pPr>
                    <a:r>
                      <a:rPr lang="pl-PL" sz="1000" b="1" i="0" strike="noStrike">
                        <a:solidFill>
                          <a:srgbClr val="000000"/>
                        </a:solidFill>
                        <a:latin typeface="Arial"/>
                        <a:cs typeface="Arial"/>
                      </a:rPr>
                      <a:t>15,9%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A6-4A78-9A9E-36DAF9E4D568}"/>
                </c:ext>
              </c:extLst>
            </c:dLbl>
            <c:dLbl>
              <c:idx val="2"/>
              <c:layout>
                <c:manualLayout>
                  <c:x val="0.1040938473145907"/>
                  <c:y val="-0.13202673483106636"/>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A6-4A78-9A9E-36DAF9E4D568}"/>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'[2]dane do wykresu  nr 4'!$F$10:$F$11</c:f>
              <c:strCache>
                <c:ptCount val="2"/>
                <c:pt idx="0">
                  <c:v>zasiłki chorobowe</c:v>
                </c:pt>
                <c:pt idx="1">
                  <c:v>Jednorazowe odszkodowania powypadkowe</c:v>
                </c:pt>
              </c:strCache>
            </c:strRef>
          </c:cat>
          <c:val>
            <c:numRef>
              <c:f>'[2]dane do wykresu  nr 4'!$G$10:$G$11</c:f>
              <c:numCache>
                <c:formatCode>General</c:formatCode>
                <c:ptCount val="2"/>
                <c:pt idx="0">
                  <c:v>0.84099999999999997</c:v>
                </c:pt>
                <c:pt idx="1">
                  <c:v>0.159</c:v>
                </c:pt>
              </c:numCache>
            </c:numRef>
          </c:val>
          <c:extLst>
            <c:ext xmlns:c16="http://schemas.microsoft.com/office/drawing/2014/chart" uri="{C3380CC4-5D6E-409C-BE32-E72D297353CC}">
              <c16:uniqueId val="{00000003-D6A6-4A78-9A9E-36DAF9E4D568}"/>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5. WYPADKI PRZY PRACY ROLNICZEJ W I PÓŁROCZU 2017 R.</a:t>
            </a:r>
          </a:p>
        </c:rich>
      </c:tx>
      <c:layout>
        <c:manualLayout>
          <c:xMode val="edge"/>
          <c:yMode val="edge"/>
          <c:x val="0.27921409503749173"/>
          <c:y val="2.3728794245221167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41968911917236"/>
          <c:y val="0.23429541595925296"/>
          <c:w val="0.717098445595858"/>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0-72B1-4D52-A096-BBA10B5CC619}"/>
              </c:ext>
            </c:extLst>
          </c:dPt>
          <c:dPt>
            <c:idx val="1"/>
            <c:bubble3D val="0"/>
            <c:spPr>
              <a:solidFill>
                <a:srgbClr val="800080"/>
              </a:solidFill>
              <a:ln w="25400">
                <a:noFill/>
              </a:ln>
            </c:spPr>
            <c:extLst>
              <c:ext xmlns:c16="http://schemas.microsoft.com/office/drawing/2014/chart" uri="{C3380CC4-5D6E-409C-BE32-E72D297353CC}">
                <c16:uniqueId val="{00000001-72B1-4D52-A096-BBA10B5CC619}"/>
              </c:ext>
            </c:extLst>
          </c:dPt>
          <c:dPt>
            <c:idx val="2"/>
            <c:bubble3D val="0"/>
            <c:spPr>
              <a:solidFill>
                <a:srgbClr val="FFFF00"/>
              </a:solidFill>
              <a:ln w="25400">
                <a:noFill/>
              </a:ln>
            </c:spPr>
            <c:extLst>
              <c:ext xmlns:c16="http://schemas.microsoft.com/office/drawing/2014/chart" uri="{C3380CC4-5D6E-409C-BE32-E72D297353CC}">
                <c16:uniqueId val="{00000002-72B1-4D52-A096-BBA10B5CC619}"/>
              </c:ext>
            </c:extLst>
          </c:dPt>
          <c:dPt>
            <c:idx val="3"/>
            <c:bubble3D val="0"/>
            <c:spPr>
              <a:solidFill>
                <a:srgbClr val="33CCCC"/>
              </a:solidFill>
              <a:ln w="25400">
                <a:noFill/>
              </a:ln>
            </c:spPr>
            <c:extLst>
              <c:ext xmlns:c16="http://schemas.microsoft.com/office/drawing/2014/chart" uri="{C3380CC4-5D6E-409C-BE32-E72D297353CC}">
                <c16:uniqueId val="{00000003-72B1-4D52-A096-BBA10B5CC619}"/>
              </c:ext>
            </c:extLst>
          </c:dPt>
          <c:dPt>
            <c:idx val="4"/>
            <c:bubble3D val="0"/>
            <c:spPr>
              <a:solidFill>
                <a:srgbClr val="FF9900"/>
              </a:solidFill>
              <a:ln w="25400">
                <a:noFill/>
              </a:ln>
            </c:spPr>
            <c:extLst>
              <c:ext xmlns:c16="http://schemas.microsoft.com/office/drawing/2014/chart" uri="{C3380CC4-5D6E-409C-BE32-E72D297353CC}">
                <c16:uniqueId val="{00000004-72B1-4D52-A096-BBA10B5CC619}"/>
              </c:ext>
            </c:extLst>
          </c:dPt>
          <c:dLbls>
            <c:dLbl>
              <c:idx val="0"/>
              <c:layout>
                <c:manualLayout>
                  <c:x val="-3.3188146818435203E-2"/>
                  <c:y val="-0.15982193227544425"/>
                </c:manualLayout>
              </c:layout>
              <c:tx>
                <c:rich>
                  <a:bodyPr/>
                  <a:lstStyle/>
                  <a:p>
                    <a:pPr>
                      <a:defRPr sz="1000" b="1" i="0" u="none" strike="noStrike" baseline="0">
                        <a:solidFill>
                          <a:srgbClr val="000000"/>
                        </a:solidFill>
                        <a:latin typeface="Arial"/>
                        <a:ea typeface="Arial"/>
                        <a:cs typeface="Arial"/>
                      </a:defRPr>
                    </a:pPr>
                    <a:r>
                      <a:rPr lang="pl-PL"/>
                      <a:t>Upadek osób
47,4%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B1-4D52-A096-BBA10B5CC619}"/>
                </c:ext>
              </c:extLst>
            </c:dLbl>
            <c:dLbl>
              <c:idx val="1"/>
              <c:layout>
                <c:manualLayout>
                  <c:x val="5.5757931812928145E-2"/>
                  <c:y val="7.7442883306819171E-2"/>
                </c:manualLayout>
              </c:layout>
              <c:tx>
                <c:rich>
                  <a:bodyPr/>
                  <a:lstStyle/>
                  <a:p>
                    <a:pPr>
                      <a:defRPr sz="1000" b="1" i="0" u="none" strike="noStrike" baseline="0">
                        <a:solidFill>
                          <a:srgbClr val="000000"/>
                        </a:solidFill>
                        <a:latin typeface="Arial"/>
                        <a:ea typeface="Arial"/>
                        <a:cs typeface="Arial"/>
                      </a:defRPr>
                    </a:pPr>
                    <a:r>
                      <a:rPr lang="pl-PL"/>
                      <a:t>Upadek przedmiotów
7,3%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B1-4D52-A096-BBA10B5CC619}"/>
                </c:ext>
              </c:extLst>
            </c:dLbl>
            <c:dLbl>
              <c:idx val="2"/>
              <c:layout>
                <c:manualLayout>
                  <c:x val="4.3330205485972252E-2"/>
                  <c:y val="0.12907236340788469"/>
                </c:manualLayout>
              </c:layout>
              <c:tx>
                <c:rich>
                  <a:bodyPr/>
                  <a:lstStyle/>
                  <a:p>
                    <a:pPr>
                      <a:defRPr sz="1000" b="1" i="0" u="none" strike="noStrike" baseline="0">
                        <a:solidFill>
                          <a:srgbClr val="000000"/>
                        </a:solidFill>
                        <a:latin typeface="Arial"/>
                        <a:ea typeface="Arial"/>
                        <a:cs typeface="Arial"/>
                      </a:defRPr>
                    </a:pPr>
                    <a:r>
                      <a:rPr lang="pl-PL"/>
                      <a:t>Pochwycenie, uderzenie           przez części ruchome            maszyn i urządzeń
12,5%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B1-4D52-A096-BBA10B5CC619}"/>
                </c:ext>
              </c:extLst>
            </c:dLbl>
            <c:dLbl>
              <c:idx val="3"/>
              <c:layout>
                <c:manualLayout>
                  <c:x val="-2.5572083282335831E-2"/>
                  <c:y val="-5.2683270278821533E-2"/>
                </c:manualLayout>
              </c:layout>
              <c:tx>
                <c:rich>
                  <a:bodyPr/>
                  <a:lstStyle/>
                  <a:p>
                    <a:pPr>
                      <a:defRPr sz="1000" b="1" i="0" u="none" strike="noStrike" baseline="0">
                        <a:solidFill>
                          <a:srgbClr val="000000"/>
                        </a:solidFill>
                        <a:latin typeface="Arial"/>
                        <a:ea typeface="Arial"/>
                        <a:cs typeface="Arial"/>
                      </a:defRPr>
                    </a:pPr>
                    <a:r>
                      <a:rPr lang="pl-PL"/>
                      <a:t>Uderzenie, 
przygniecenie, 
pogryzienie 
przez zwięrzęta 
11,7%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B1-4D52-A096-BBA10B5CC619}"/>
                </c:ext>
              </c:extLst>
            </c:dLbl>
            <c:dLbl>
              <c:idx val="4"/>
              <c:layout>
                <c:manualLayout>
                  <c:x val="3.162792215739875E-2"/>
                  <c:y val="-0.11824302946851585"/>
                </c:manualLayout>
              </c:layout>
              <c:tx>
                <c:rich>
                  <a:bodyPr/>
                  <a:lstStyle/>
                  <a:p>
                    <a:pPr>
                      <a:defRPr sz="1000" b="1" i="0" u="none" strike="noStrike" baseline="0">
                        <a:solidFill>
                          <a:srgbClr val="000000"/>
                        </a:solidFill>
                        <a:latin typeface="Arial"/>
                        <a:ea typeface="Arial"/>
                        <a:cs typeface="Arial"/>
                      </a:defRPr>
                    </a:pPr>
                    <a:r>
                      <a:rPr lang="pl-PL"/>
                      <a:t>Pozostałe
21,1%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B1-4D52-A096-BBA10B5CC619}"/>
                </c:ext>
              </c:extLst>
            </c:dLbl>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0"/>
            <c:extLst>
              <c:ext xmlns:c15="http://schemas.microsoft.com/office/drawing/2012/chart" uri="{CE6537A1-D6FC-4f65-9D91-7224C49458BB}"/>
            </c:extLst>
          </c:dLbls>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5'!$A$8:$E$8</c:f>
              <c:numCache>
                <c:formatCode>General</c:formatCode>
                <c:ptCount val="5"/>
                <c:pt idx="0">
                  <c:v>3316</c:v>
                </c:pt>
                <c:pt idx="1">
                  <c:v>512</c:v>
                </c:pt>
                <c:pt idx="2">
                  <c:v>870</c:v>
                </c:pt>
                <c:pt idx="3">
                  <c:v>816</c:v>
                </c:pt>
                <c:pt idx="4">
                  <c:v>1477</c:v>
                </c:pt>
              </c:numCache>
            </c:numRef>
          </c:val>
          <c:extLst>
            <c:ext xmlns:c16="http://schemas.microsoft.com/office/drawing/2014/chart" uri="{C3380CC4-5D6E-409C-BE32-E72D297353CC}">
              <c16:uniqueId val="{00000005-72B1-4D52-A096-BBA10B5CC619}"/>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72B1-4D52-A096-BBA10B5CC61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7-72B1-4D52-A096-BBA10B5CC61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8-72B1-4D52-A096-BBA10B5CC61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72B1-4D52-A096-BBA10B5CC619}"/>
              </c:ext>
            </c:extLst>
          </c:dPt>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5'!$A$9:$E$9</c:f>
              <c:numCache>
                <c:formatCode>General</c:formatCode>
                <c:ptCount val="5"/>
              </c:numCache>
            </c:numRef>
          </c:val>
          <c:extLst>
            <c:ext xmlns:c16="http://schemas.microsoft.com/office/drawing/2014/chart" uri="{C3380CC4-5D6E-409C-BE32-E72D297353CC}">
              <c16:uniqueId val="{0000000A-72B1-4D52-A096-BBA10B5CC619}"/>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72B1-4D52-A096-BBA10B5CC619}"/>
              </c:ext>
            </c:extLst>
          </c:dPt>
          <c:val>
            <c:numLit>
              <c:formatCode>General</c:formatCode>
              <c:ptCount val="1"/>
              <c:pt idx="0">
                <c:v>1</c:v>
              </c:pt>
            </c:numLit>
          </c:val>
          <c:extLst>
            <c:ext xmlns:c16="http://schemas.microsoft.com/office/drawing/2014/chart" uri="{C3380CC4-5D6E-409C-BE32-E72D297353CC}">
              <c16:uniqueId val="{0000000C-72B1-4D52-A096-BBA10B5CC619}"/>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D-72B1-4D52-A096-BBA10B5CC619}"/>
              </c:ext>
            </c:extLst>
          </c:dPt>
          <c:val>
            <c:numLit>
              <c:formatCode>General</c:formatCode>
              <c:ptCount val="1"/>
              <c:pt idx="0">
                <c:v>1</c:v>
              </c:pt>
            </c:numLit>
          </c:val>
          <c:extLst>
            <c:ext xmlns:c16="http://schemas.microsoft.com/office/drawing/2014/chart" uri="{C3380CC4-5D6E-409C-BE32-E72D297353CC}">
              <c16:uniqueId val="{0000000E-72B1-4D52-A096-BBA10B5CC619}"/>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F-72B1-4D52-A096-BBA10B5CC619}"/>
              </c:ext>
            </c:extLst>
          </c:dPt>
          <c:val>
            <c:numLit>
              <c:formatCode>General</c:formatCode>
              <c:ptCount val="1"/>
              <c:pt idx="0">
                <c:v>1</c:v>
              </c:pt>
            </c:numLit>
          </c:val>
          <c:extLst>
            <c:ext xmlns:c16="http://schemas.microsoft.com/office/drawing/2014/chart" uri="{C3380CC4-5D6E-409C-BE32-E72D297353CC}">
              <c16:uniqueId val="{00000010-72B1-4D52-A096-BBA10B5CC619}"/>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sheetViews>
    <sheetView workbookViewId="0"/>
  </sheetViews>
  <pageMargins left="0.59055118110236227" right="0.59055118110236227" top="0.59055118110236227" bottom="0.59055118110236227" header="0.51181102362204722" footer="0.51181102362204722"/>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sheetViews>
    <sheetView zoomScale="95" workbookViewId="0"/>
  </sheetViews>
  <pageMargins left="0.78740157480314965" right="0.78740157480314965" top="0.59055118110236227" bottom="0.59055118110236227" header="0.51181102362204722" footer="0.51181102362204722"/>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zoomScale="105"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74</xdr:row>
      <xdr:rowOff>28575</xdr:rowOff>
    </xdr:from>
    <xdr:to>
      <xdr:col>3</xdr:col>
      <xdr:colOff>323850</xdr:colOff>
      <xdr:row>75</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41567100"/>
          <a:ext cx="2133600" cy="228600"/>
        </a:xfrm>
        <a:prstGeom prst="rect">
          <a:avLst/>
        </a:prstGeom>
        <a:noFill/>
        <a:ln w="9525">
          <a:noFill/>
          <a:miter lim="800000"/>
          <a:headEnd/>
          <a:tailEnd/>
        </a:ln>
      </xdr:spPr>
    </xdr:pic>
    <xdr:clientData/>
  </xdr:twoCellAnchor>
</xdr:wsDr>
</file>

<file path=xl/drawings/drawing10.xml><?xml version="1.0" encoding="utf-8"?>
<c:userShapes xmlns:c="http://schemas.openxmlformats.org/drawingml/2006/chart">
  <cdr:relSizeAnchor xmlns:cdr="http://schemas.openxmlformats.org/drawingml/2006/chartDrawing">
    <cdr:from>
      <cdr:x>0.398</cdr:x>
      <cdr:y>0.144</cdr:y>
    </cdr:from>
    <cdr:to>
      <cdr:x>0.44675</cdr:x>
      <cdr:y>0.243</cdr:y>
    </cdr:to>
    <cdr:sp macro="" textlink="">
      <cdr:nvSpPr>
        <cdr:cNvPr id="1029" name="Line 5"/>
        <cdr:cNvSpPr>
          <a:spLocks xmlns:a="http://schemas.openxmlformats.org/drawingml/2006/main" noChangeShapeType="1"/>
        </cdr:cNvSpPr>
      </cdr:nvSpPr>
      <cdr:spPr bwMode="auto">
        <a:xfrm xmlns:a="http://schemas.openxmlformats.org/drawingml/2006/main" flipH="1" flipV="1">
          <a:off x="3658267" y="807872"/>
          <a:ext cx="448091" cy="55541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0.3435</cdr:x>
      <cdr:y>0.144</cdr:y>
    </cdr:from>
    <cdr:to>
      <cdr:x>0.398</cdr:x>
      <cdr:y>0.144</cdr:y>
    </cdr:to>
    <cdr:sp macro="" textlink="">
      <cdr:nvSpPr>
        <cdr:cNvPr id="1030" name="Line 6"/>
        <cdr:cNvSpPr>
          <a:spLocks xmlns:a="http://schemas.openxmlformats.org/drawingml/2006/main" noChangeShapeType="1"/>
        </cdr:cNvSpPr>
      </cdr:nvSpPr>
      <cdr:spPr bwMode="auto">
        <a:xfrm xmlns:a="http://schemas.openxmlformats.org/drawingml/2006/main" flipH="1">
          <a:off x="3157323" y="807872"/>
          <a:ext cx="500944"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0.11675</cdr:x>
      <cdr:y>0.508</cdr:y>
    </cdr:from>
    <cdr:to>
      <cdr:x>0.11675</cdr:x>
      <cdr:y>0.508</cdr:y>
    </cdr:to>
    <cdr:sp macro="" textlink="">
      <cdr:nvSpPr>
        <cdr:cNvPr id="1043" name="Line 19"/>
        <cdr:cNvSpPr>
          <a:spLocks xmlns:a="http://schemas.openxmlformats.org/drawingml/2006/main" noChangeShapeType="1"/>
        </cdr:cNvSpPr>
      </cdr:nvSpPr>
      <cdr:spPr bwMode="auto">
        <a:xfrm xmlns:a="http://schemas.openxmlformats.org/drawingml/2006/main">
          <a:off x="1073122" y="2849994"/>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0.11675</cdr:x>
      <cdr:y>0.508</cdr:y>
    </cdr:from>
    <cdr:to>
      <cdr:x>0.11675</cdr:x>
      <cdr:y>0.508</cdr:y>
    </cdr:to>
    <cdr:sp macro="" textlink="">
      <cdr:nvSpPr>
        <cdr:cNvPr id="1044" name="Line 20"/>
        <cdr:cNvSpPr>
          <a:spLocks xmlns:a="http://schemas.openxmlformats.org/drawingml/2006/main" noChangeShapeType="1"/>
        </cdr:cNvSpPr>
      </cdr:nvSpPr>
      <cdr:spPr bwMode="auto">
        <a:xfrm xmlns:a="http://schemas.openxmlformats.org/drawingml/2006/main">
          <a:off x="1073122" y="2849994"/>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0.79225</cdr:x>
      <cdr:y>0.22</cdr:y>
    </cdr:from>
    <cdr:to>
      <cdr:x>0.826</cdr:x>
      <cdr:y>0.27725</cdr:y>
    </cdr:to>
    <cdr:sp macro="" textlink="">
      <cdr:nvSpPr>
        <cdr:cNvPr id="1046" name="Line 22"/>
        <cdr:cNvSpPr>
          <a:spLocks xmlns:a="http://schemas.openxmlformats.org/drawingml/2006/main" noChangeShapeType="1"/>
        </cdr:cNvSpPr>
      </cdr:nvSpPr>
      <cdr:spPr bwMode="auto">
        <a:xfrm xmlns:a="http://schemas.openxmlformats.org/drawingml/2006/main" flipV="1">
          <a:off x="7282065" y="1234250"/>
          <a:ext cx="310217" cy="32118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0.826</cdr:x>
      <cdr:y>0.22</cdr:y>
    </cdr:from>
    <cdr:to>
      <cdr:x>0.8675</cdr:x>
      <cdr:y>0.22</cdr:y>
    </cdr:to>
    <cdr:sp macro="" textlink="">
      <cdr:nvSpPr>
        <cdr:cNvPr id="1047" name="Line 23"/>
        <cdr:cNvSpPr>
          <a:spLocks xmlns:a="http://schemas.openxmlformats.org/drawingml/2006/main" noChangeShapeType="1"/>
        </cdr:cNvSpPr>
      </cdr:nvSpPr>
      <cdr:spPr bwMode="auto">
        <a:xfrm xmlns:a="http://schemas.openxmlformats.org/drawingml/2006/main">
          <a:off x="7592282" y="1234250"/>
          <a:ext cx="381453"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0.522</cdr:x>
      <cdr:y>0.69375</cdr:y>
    </cdr:from>
    <cdr:to>
      <cdr:x>0.52275</cdr:x>
      <cdr:y>0.762</cdr:y>
    </cdr:to>
    <cdr:sp macro="" textlink="">
      <cdr:nvSpPr>
        <cdr:cNvPr id="1049" name="Line 25"/>
        <cdr:cNvSpPr>
          <a:spLocks xmlns:a="http://schemas.openxmlformats.org/drawingml/2006/main" noChangeShapeType="1"/>
        </cdr:cNvSpPr>
      </cdr:nvSpPr>
      <cdr:spPr bwMode="auto">
        <a:xfrm xmlns:a="http://schemas.openxmlformats.org/drawingml/2006/main">
          <a:off x="4798028" y="3892094"/>
          <a:ext cx="6894" cy="38289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0.258</cdr:x>
      <cdr:y>0.66525</cdr:y>
    </cdr:from>
    <cdr:to>
      <cdr:x>0.3055</cdr:x>
      <cdr:y>0.70675</cdr:y>
    </cdr:to>
    <cdr:sp macro="" textlink="">
      <cdr:nvSpPr>
        <cdr:cNvPr id="1050" name="Line 26"/>
        <cdr:cNvSpPr>
          <a:spLocks xmlns:a="http://schemas.openxmlformats.org/drawingml/2006/main" noChangeShapeType="1"/>
        </cdr:cNvSpPr>
      </cdr:nvSpPr>
      <cdr:spPr bwMode="auto">
        <a:xfrm xmlns:a="http://schemas.openxmlformats.org/drawingml/2006/main" flipH="1">
          <a:off x="2371439" y="3732202"/>
          <a:ext cx="436602" cy="23282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0.258</cdr:x>
      <cdr:y>0.70675</cdr:y>
    </cdr:from>
    <cdr:to>
      <cdr:x>0.258</cdr:x>
      <cdr:y>0.74775</cdr:y>
    </cdr:to>
    <cdr:sp macro="" textlink="">
      <cdr:nvSpPr>
        <cdr:cNvPr id="1051" name="Line 27"/>
        <cdr:cNvSpPr>
          <a:spLocks xmlns:a="http://schemas.openxmlformats.org/drawingml/2006/main" noChangeShapeType="1"/>
        </cdr:cNvSpPr>
      </cdr:nvSpPr>
      <cdr:spPr bwMode="auto">
        <a:xfrm xmlns:a="http://schemas.openxmlformats.org/drawingml/2006/main">
          <a:off x="2371439" y="3965027"/>
          <a:ext cx="0" cy="23001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0.094</cdr:x>
      <cdr:y>0.39025</cdr:y>
    </cdr:from>
    <cdr:to>
      <cdr:x>0.18025</cdr:x>
      <cdr:y>0.39025</cdr:y>
    </cdr:to>
    <cdr:sp macro="" textlink="">
      <cdr:nvSpPr>
        <cdr:cNvPr id="1055" name="Line 31"/>
        <cdr:cNvSpPr>
          <a:spLocks xmlns:a="http://schemas.openxmlformats.org/drawingml/2006/main" noChangeShapeType="1"/>
        </cdr:cNvSpPr>
      </cdr:nvSpPr>
      <cdr:spPr bwMode="auto">
        <a:xfrm xmlns:a="http://schemas.openxmlformats.org/drawingml/2006/main" flipH="1" flipV="1">
          <a:off x="864013" y="2189390"/>
          <a:ext cx="792777"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0.094</cdr:x>
      <cdr:y>0.39025</cdr:y>
    </cdr:from>
    <cdr:to>
      <cdr:x>0.094</cdr:x>
      <cdr:y>0.42375</cdr:y>
    </cdr:to>
    <cdr:sp macro="" textlink="">
      <cdr:nvSpPr>
        <cdr:cNvPr id="1056" name="Line 32"/>
        <cdr:cNvSpPr>
          <a:spLocks xmlns:a="http://schemas.openxmlformats.org/drawingml/2006/main" noChangeShapeType="1"/>
        </cdr:cNvSpPr>
      </cdr:nvSpPr>
      <cdr:spPr bwMode="auto">
        <a:xfrm xmlns:a="http://schemas.openxmlformats.org/drawingml/2006/main">
          <a:off x="864013" y="2189390"/>
          <a:ext cx="0" cy="18794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userShapes>
</file>

<file path=xl/drawings/drawing2.xml><?xml version="1.0" encoding="utf-8"?>
<xdr:wsDr xmlns:xdr="http://schemas.openxmlformats.org/drawingml/2006/spreadsheetDrawing" xmlns:a="http://schemas.openxmlformats.org/drawingml/2006/main">
  <xdr:absoluteAnchor>
    <xdr:pos x="0" y="0"/>
    <xdr:ext cx="8867775" cy="6572250"/>
    <xdr:graphicFrame macro="">
      <xdr:nvGraphicFramePr>
        <xdr:cNvPr id="2" name="Wykres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0.293</cdr:x>
      <cdr:y>0.348</cdr:y>
    </cdr:from>
    <cdr:to>
      <cdr:x>0.362</cdr:x>
      <cdr:y>0.399</cdr:y>
    </cdr:to>
    <cdr:sp macro="" textlink="">
      <cdr:nvSpPr>
        <cdr:cNvPr id="1025" name="Line 1"/>
        <cdr:cNvSpPr>
          <a:spLocks xmlns:a="http://schemas.openxmlformats.org/drawingml/2006/main" noChangeShapeType="1"/>
        </cdr:cNvSpPr>
      </cdr:nvSpPr>
      <cdr:spPr bwMode="auto">
        <a:xfrm xmlns:a="http://schemas.openxmlformats.org/drawingml/2006/main" flipH="1" flipV="1">
          <a:off x="2598258" y="2287143"/>
          <a:ext cx="611877" cy="33518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0.264</cdr:x>
      <cdr:y>0.348</cdr:y>
    </cdr:from>
    <cdr:to>
      <cdr:x>0.293</cdr:x>
      <cdr:y>0.348</cdr:y>
    </cdr:to>
    <cdr:sp macro="" textlink="">
      <cdr:nvSpPr>
        <cdr:cNvPr id="1026" name="Line 2"/>
        <cdr:cNvSpPr>
          <a:spLocks xmlns:a="http://schemas.openxmlformats.org/drawingml/2006/main" noChangeShapeType="1"/>
        </cdr:cNvSpPr>
      </cdr:nvSpPr>
      <cdr:spPr bwMode="auto">
        <a:xfrm xmlns:a="http://schemas.openxmlformats.org/drawingml/2006/main" flipH="1">
          <a:off x="2341093" y="2287143"/>
          <a:ext cx="257165"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0.48875</cdr:x>
      <cdr:y>0.38525</cdr:y>
    </cdr:from>
    <cdr:to>
      <cdr:x>0.48875</cdr:x>
      <cdr:y>0.38525</cdr:y>
    </cdr:to>
    <cdr:sp macro="" textlink="">
      <cdr:nvSpPr>
        <cdr:cNvPr id="1027" name="Line 3"/>
        <cdr:cNvSpPr>
          <a:spLocks xmlns:a="http://schemas.openxmlformats.org/drawingml/2006/main" noChangeShapeType="1"/>
        </cdr:cNvSpPr>
      </cdr:nvSpPr>
      <cdr:spPr bwMode="auto">
        <a:xfrm xmlns:a="http://schemas.openxmlformats.org/drawingml/2006/main">
          <a:off x="4334125" y="2531959"/>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0.48175</cdr:x>
      <cdr:y>0.25525</cdr:y>
    </cdr:from>
    <cdr:to>
      <cdr:x>0.60275</cdr:x>
      <cdr:y>0.371</cdr:y>
    </cdr:to>
    <cdr:sp macro="" textlink="">
      <cdr:nvSpPr>
        <cdr:cNvPr id="1028" name="Line 4"/>
        <cdr:cNvSpPr>
          <a:spLocks xmlns:a="http://schemas.openxmlformats.org/drawingml/2006/main" noChangeShapeType="1"/>
        </cdr:cNvSpPr>
      </cdr:nvSpPr>
      <cdr:spPr bwMode="auto">
        <a:xfrm xmlns:a="http://schemas.openxmlformats.org/drawingml/2006/main" flipV="1">
          <a:off x="4272051" y="1677567"/>
          <a:ext cx="1073000" cy="76073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0.60275</cdr:x>
      <cdr:y>0.25525</cdr:y>
    </cdr:from>
    <cdr:to>
      <cdr:x>0.62425</cdr:x>
      <cdr:y>0.25525</cdr:y>
    </cdr:to>
    <cdr:sp macro="" textlink="">
      <cdr:nvSpPr>
        <cdr:cNvPr id="1029" name="Line 5"/>
        <cdr:cNvSpPr>
          <a:spLocks xmlns:a="http://schemas.openxmlformats.org/drawingml/2006/main" noChangeShapeType="1"/>
        </cdr:cNvSpPr>
      </cdr:nvSpPr>
      <cdr:spPr bwMode="auto">
        <a:xfrm xmlns:a="http://schemas.openxmlformats.org/drawingml/2006/main">
          <a:off x="5345051" y="1677567"/>
          <a:ext cx="190658"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0.64</cdr:x>
      <cdr:y>0.65175</cdr:y>
    </cdr:from>
    <cdr:to>
      <cdr:x>0.693</cdr:x>
      <cdr:y>0.7395</cdr:y>
    </cdr:to>
    <cdr:sp macro="" textlink="">
      <cdr:nvSpPr>
        <cdr:cNvPr id="1030" name="Line 6"/>
        <cdr:cNvSpPr>
          <a:spLocks xmlns:a="http://schemas.openxmlformats.org/drawingml/2006/main" noChangeShapeType="1"/>
        </cdr:cNvSpPr>
      </cdr:nvSpPr>
      <cdr:spPr bwMode="auto">
        <a:xfrm xmlns:a="http://schemas.openxmlformats.org/drawingml/2006/main">
          <a:off x="5675376" y="4283464"/>
          <a:ext cx="469992" cy="57671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0.693</cdr:x>
      <cdr:y>0.7395</cdr:y>
    </cdr:from>
    <cdr:to>
      <cdr:x>0.7225</cdr:x>
      <cdr:y>0.7395</cdr:y>
    </cdr:to>
    <cdr:sp macro="" textlink="">
      <cdr:nvSpPr>
        <cdr:cNvPr id="1032" name="Line 8"/>
        <cdr:cNvSpPr>
          <a:spLocks xmlns:a="http://schemas.openxmlformats.org/drawingml/2006/main" noChangeShapeType="1"/>
        </cdr:cNvSpPr>
      </cdr:nvSpPr>
      <cdr:spPr bwMode="auto">
        <a:xfrm xmlns:a="http://schemas.openxmlformats.org/drawingml/2006/main">
          <a:off x="6145368" y="4860179"/>
          <a:ext cx="26159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userShapes>
</file>

<file path=xl/drawings/drawing4.xml><?xml version="1.0" encoding="utf-8"?>
<xdr:wsDr xmlns:xdr="http://schemas.openxmlformats.org/drawingml/2006/spreadsheetDrawing" xmlns:a="http://schemas.openxmlformats.org/drawingml/2006/main">
  <xdr:absoluteAnchor>
    <xdr:pos x="0" y="0"/>
    <xdr:ext cx="9201150" cy="5638800"/>
    <xdr:graphicFrame macro="">
      <xdr:nvGraphicFramePr>
        <xdr:cNvPr id="2" name="Wykres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124950" cy="6362700"/>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cdr:x>
      <cdr:y>0.5185</cdr:y>
    </cdr:from>
    <cdr:to>
      <cdr:x>0.51925</cdr:x>
      <cdr:y>0.5525</cdr:y>
    </cdr:to>
    <cdr:sp macro="" textlink="">
      <cdr:nvSpPr>
        <cdr:cNvPr id="1025" name="Text Box 1"/>
        <cdr:cNvSpPr txBox="1">
          <a:spLocks xmlns:a="http://schemas.openxmlformats.org/drawingml/2006/main" noChangeArrowheads="1"/>
        </cdr:cNvSpPr>
      </cdr:nvSpPr>
      <cdr:spPr bwMode="auto">
        <a:xfrm xmlns:a="http://schemas.openxmlformats.org/drawingml/2006/main">
          <a:off x="4572000" y="3303999"/>
          <a:ext cx="176022" cy="2166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553450" cy="5819775"/>
    <xdr:graphicFrame macro="">
      <xdr:nvGraphicFramePr>
        <xdr:cNvPr id="2" name="Wykres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0.306</cdr:x>
      <cdr:y>0.28775</cdr:y>
    </cdr:from>
    <cdr:to>
      <cdr:x>0.37225</cdr:x>
      <cdr:y>0.3885</cdr:y>
    </cdr:to>
    <cdr:sp macro="" textlink="">
      <cdr:nvSpPr>
        <cdr:cNvPr id="1026" name="Line 2"/>
        <cdr:cNvSpPr>
          <a:spLocks xmlns:a="http://schemas.openxmlformats.org/drawingml/2006/main" noChangeShapeType="1"/>
        </cdr:cNvSpPr>
      </cdr:nvSpPr>
      <cdr:spPr bwMode="auto">
        <a:xfrm xmlns:a="http://schemas.openxmlformats.org/drawingml/2006/main" flipH="1" flipV="1">
          <a:off x="2617356" y="1674640"/>
          <a:ext cx="566666" cy="58634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0.2785</cdr:x>
      <cdr:y>0.28775</cdr:y>
    </cdr:from>
    <cdr:to>
      <cdr:x>0.306</cdr:x>
      <cdr:y>0.28775</cdr:y>
    </cdr:to>
    <cdr:sp macro="" textlink="">
      <cdr:nvSpPr>
        <cdr:cNvPr id="1027" name="Line 3"/>
        <cdr:cNvSpPr>
          <a:spLocks xmlns:a="http://schemas.openxmlformats.org/drawingml/2006/main" noChangeShapeType="1"/>
        </cdr:cNvSpPr>
      </cdr:nvSpPr>
      <cdr:spPr bwMode="auto">
        <a:xfrm xmlns:a="http://schemas.openxmlformats.org/drawingml/2006/main" flipH="1" flipV="1">
          <a:off x="2382136" y="1674640"/>
          <a:ext cx="23522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0.54825</cdr:x>
      <cdr:y>0.69925</cdr:y>
    </cdr:from>
    <cdr:to>
      <cdr:x>0.63925</cdr:x>
      <cdr:y>0.79725</cdr:y>
    </cdr:to>
    <cdr:sp macro="" textlink="">
      <cdr:nvSpPr>
        <cdr:cNvPr id="1030" name="Line 6"/>
        <cdr:cNvSpPr>
          <a:spLocks xmlns:a="http://schemas.openxmlformats.org/drawingml/2006/main" noChangeShapeType="1"/>
        </cdr:cNvSpPr>
      </cdr:nvSpPr>
      <cdr:spPr bwMode="auto">
        <a:xfrm xmlns:a="http://schemas.openxmlformats.org/drawingml/2006/main">
          <a:off x="4689429" y="4069478"/>
          <a:ext cx="778364" cy="57033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0.63925</cdr:x>
      <cdr:y>0.79725</cdr:y>
    </cdr:from>
    <cdr:to>
      <cdr:x>0.681</cdr:x>
      <cdr:y>0.79725</cdr:y>
    </cdr:to>
    <cdr:sp macro="" textlink="">
      <cdr:nvSpPr>
        <cdr:cNvPr id="1031" name="Line 7"/>
        <cdr:cNvSpPr>
          <a:spLocks xmlns:a="http://schemas.openxmlformats.org/drawingml/2006/main" noChangeShapeType="1"/>
        </cdr:cNvSpPr>
      </cdr:nvSpPr>
      <cdr:spPr bwMode="auto">
        <a:xfrm xmlns:a="http://schemas.openxmlformats.org/drawingml/2006/main">
          <a:off x="5467793" y="4639816"/>
          <a:ext cx="357106"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191625" cy="5610225"/>
    <xdr:graphicFrame macro="">
      <xdr:nvGraphicFramePr>
        <xdr:cNvPr id="2" name="Wykres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zena.pol/Desktop/KWARTALNIK%20I.kw.2016%20do%20POLIGRAFII%2010.06.2016/Wykres%20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older-0002\KIS%20za%20II%20kw.%202017%20moje%20BG\Wykres%20nr%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1"/>
      <sheetName val="Wykres 2"/>
      <sheetName val="Wykres 4 "/>
      <sheetName val="dane do wykresu 1"/>
      <sheetName val="dane do wykresu 2"/>
      <sheetName val="dane do wykresu 4"/>
    </sheetNames>
    <sheetDataSet>
      <sheetData sheetId="0" refreshError="1"/>
      <sheetData sheetId="1" refreshError="1"/>
      <sheetData sheetId="2" refreshError="1"/>
      <sheetData sheetId="3">
        <row r="4">
          <cell r="B4" t="str">
            <v>emerytury</v>
          </cell>
          <cell r="C4">
            <v>0.78800000000000003</v>
          </cell>
        </row>
        <row r="5">
          <cell r="B5" t="str">
            <v>renty z tytułu niezdolności do pracy</v>
          </cell>
          <cell r="C5">
            <v>0.17399999999999999</v>
          </cell>
        </row>
        <row r="6">
          <cell r="B6" t="str">
            <v>renty rodzinne</v>
          </cell>
          <cell r="C6">
            <v>3.800476975746174E-2</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do wykresu  nr 4"/>
    </sheetNames>
    <sheetDataSet>
      <sheetData sheetId="0">
        <row r="10">
          <cell r="F10" t="str">
            <v>zasiłki chorobowe</v>
          </cell>
          <cell r="G10">
            <v>0.84099999999999997</v>
          </cell>
        </row>
        <row r="11">
          <cell r="F11" t="str">
            <v>Jednorazowe odszkodowania powypadkowe</v>
          </cell>
          <cell r="G11">
            <v>0.159</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workbookViewId="0">
      <selection activeCell="N52" sqref="N52"/>
    </sheetView>
  </sheetViews>
  <sheetFormatPr defaultRowHeight="14.25"/>
  <cols>
    <col min="1" max="1" width="10.75" customWidth="1"/>
  </cols>
  <sheetData>
    <row r="1" spans="1:10">
      <c r="A1" s="622" t="s">
        <v>424</v>
      </c>
      <c r="B1" s="622"/>
      <c r="C1" s="622"/>
      <c r="D1" s="622"/>
      <c r="E1" s="622"/>
      <c r="F1" s="622"/>
      <c r="G1" s="622"/>
      <c r="H1" s="622"/>
      <c r="I1" s="622"/>
    </row>
    <row r="5" spans="1:10">
      <c r="A5" s="608" t="s">
        <v>425</v>
      </c>
    </row>
    <row r="6" spans="1:10">
      <c r="A6" s="587"/>
    </row>
    <row r="7" spans="1:10">
      <c r="A7" s="587" t="s">
        <v>426</v>
      </c>
      <c r="C7" t="s">
        <v>427</v>
      </c>
    </row>
    <row r="8" spans="1:10">
      <c r="A8" s="587"/>
    </row>
    <row r="9" spans="1:10">
      <c r="A9" s="613" t="s">
        <v>428</v>
      </c>
      <c r="C9" s="609" t="s">
        <v>429</v>
      </c>
      <c r="D9" s="609"/>
      <c r="E9" s="609"/>
      <c r="F9" s="609"/>
      <c r="G9" s="609"/>
      <c r="H9" s="609"/>
      <c r="I9" s="609"/>
      <c r="J9" s="609"/>
    </row>
    <row r="10" spans="1:10">
      <c r="A10" s="613" t="s">
        <v>430</v>
      </c>
      <c r="C10" s="610" t="s">
        <v>556</v>
      </c>
      <c r="D10" s="609"/>
      <c r="E10" s="609"/>
      <c r="F10" s="609"/>
      <c r="G10" s="609"/>
      <c r="H10" s="609"/>
      <c r="I10" s="609"/>
      <c r="J10" s="609"/>
    </row>
    <row r="11" spans="1:10">
      <c r="A11" s="613" t="s">
        <v>431</v>
      </c>
      <c r="C11" s="609" t="s">
        <v>432</v>
      </c>
      <c r="D11" s="609"/>
      <c r="E11" s="609"/>
      <c r="F11" s="609"/>
      <c r="G11" s="609"/>
      <c r="H11" s="609"/>
      <c r="I11" s="609"/>
      <c r="J11" s="609"/>
    </row>
    <row r="12" spans="1:10">
      <c r="A12" s="613" t="s">
        <v>433</v>
      </c>
      <c r="C12" s="610" t="s">
        <v>557</v>
      </c>
      <c r="D12" s="609"/>
      <c r="E12" s="609"/>
      <c r="F12" s="609"/>
      <c r="G12" s="609"/>
      <c r="H12" s="609"/>
      <c r="I12" s="609"/>
      <c r="J12" s="609"/>
    </row>
    <row r="13" spans="1:10">
      <c r="A13" s="613" t="s">
        <v>434</v>
      </c>
      <c r="C13" s="609" t="s">
        <v>435</v>
      </c>
      <c r="D13" s="609"/>
      <c r="E13" s="609"/>
      <c r="F13" s="609"/>
      <c r="G13" s="609"/>
      <c r="H13" s="609"/>
      <c r="I13" s="609"/>
      <c r="J13" s="609"/>
    </row>
    <row r="14" spans="1:10">
      <c r="A14" s="613" t="s">
        <v>436</v>
      </c>
      <c r="C14" s="610" t="s">
        <v>558</v>
      </c>
      <c r="D14" s="609"/>
      <c r="E14" s="609"/>
      <c r="F14" s="609"/>
      <c r="G14" s="609"/>
      <c r="H14" s="609"/>
      <c r="I14" s="609"/>
      <c r="J14" s="609"/>
    </row>
    <row r="15" spans="1:10">
      <c r="A15" s="613" t="s">
        <v>437</v>
      </c>
      <c r="C15" s="609" t="s">
        <v>438</v>
      </c>
      <c r="D15" s="609"/>
      <c r="E15" s="609"/>
      <c r="F15" s="609"/>
      <c r="G15" s="609"/>
      <c r="H15" s="609"/>
      <c r="I15" s="609"/>
      <c r="J15" s="609"/>
    </row>
    <row r="16" spans="1:10">
      <c r="A16" s="588" t="s">
        <v>439</v>
      </c>
      <c r="C16" s="610" t="s">
        <v>559</v>
      </c>
      <c r="D16" s="609"/>
      <c r="E16" s="609"/>
      <c r="F16" s="609"/>
      <c r="G16" s="609"/>
      <c r="H16" s="609"/>
      <c r="I16" s="609"/>
      <c r="J16" s="609"/>
    </row>
    <row r="17" spans="1:11">
      <c r="A17" s="588" t="s">
        <v>440</v>
      </c>
      <c r="C17" s="609" t="s">
        <v>441</v>
      </c>
      <c r="D17" s="609"/>
      <c r="E17" s="609"/>
      <c r="F17" s="609"/>
      <c r="G17" s="609"/>
      <c r="H17" s="609"/>
      <c r="I17" s="609"/>
      <c r="J17" s="609"/>
    </row>
    <row r="18" spans="1:11">
      <c r="A18" s="588" t="s">
        <v>442</v>
      </c>
      <c r="C18" s="610" t="s">
        <v>560</v>
      </c>
      <c r="D18" s="609"/>
      <c r="E18" s="609"/>
      <c r="F18" s="609"/>
      <c r="G18" s="609"/>
      <c r="H18" s="609"/>
      <c r="I18" s="609"/>
      <c r="J18" s="609"/>
    </row>
    <row r="19" spans="1:11">
      <c r="A19" s="587"/>
      <c r="C19" s="611"/>
      <c r="D19" s="611"/>
      <c r="E19" s="611"/>
      <c r="F19" s="611"/>
      <c r="G19" s="611"/>
      <c r="H19" s="611"/>
      <c r="I19" s="611"/>
      <c r="J19" s="611"/>
    </row>
    <row r="20" spans="1:11">
      <c r="A20" s="587" t="s">
        <v>443</v>
      </c>
      <c r="C20" t="s">
        <v>444</v>
      </c>
    </row>
    <row r="21" spans="1:11">
      <c r="A21" s="587"/>
    </row>
    <row r="22" spans="1:11" ht="33.75" customHeight="1">
      <c r="A22" s="588" t="s">
        <v>445</v>
      </c>
      <c r="C22" s="623" t="s">
        <v>446</v>
      </c>
      <c r="D22" s="623"/>
      <c r="E22" s="623"/>
      <c r="F22" s="623"/>
      <c r="G22" s="623"/>
      <c r="H22" s="623"/>
      <c r="I22" s="623"/>
      <c r="J22" s="623"/>
    </row>
    <row r="23" spans="1:11">
      <c r="A23" s="587"/>
    </row>
    <row r="24" spans="1:11" ht="31.5" customHeight="1">
      <c r="A24" s="587" t="s">
        <v>447</v>
      </c>
      <c r="C24" s="624" t="s">
        <v>448</v>
      </c>
      <c r="D24" s="623"/>
      <c r="E24" s="623"/>
      <c r="F24" s="623"/>
      <c r="G24" s="623"/>
      <c r="H24" s="623"/>
      <c r="I24" s="623"/>
      <c r="J24" s="623"/>
    </row>
    <row r="25" spans="1:11">
      <c r="A25" s="587"/>
    </row>
    <row r="26" spans="1:11">
      <c r="A26" s="588" t="s">
        <v>449</v>
      </c>
      <c r="C26" s="611" t="s">
        <v>450</v>
      </c>
      <c r="D26" s="611"/>
      <c r="E26" s="611"/>
      <c r="F26" s="611"/>
      <c r="G26" s="611"/>
      <c r="H26" s="611"/>
      <c r="I26" s="611"/>
      <c r="J26" s="611"/>
      <c r="K26" s="611"/>
    </row>
    <row r="27" spans="1:11">
      <c r="A27" s="588" t="s">
        <v>451</v>
      </c>
      <c r="C27" s="611" t="s">
        <v>452</v>
      </c>
      <c r="D27" s="611"/>
      <c r="E27" s="611"/>
      <c r="F27" s="611"/>
      <c r="G27" s="611"/>
      <c r="H27" s="611"/>
      <c r="I27" s="611"/>
      <c r="J27" s="611"/>
      <c r="K27" s="611"/>
    </row>
    <row r="28" spans="1:11">
      <c r="A28" s="588" t="s">
        <v>453</v>
      </c>
      <c r="C28" s="620" t="s">
        <v>561</v>
      </c>
      <c r="D28" s="621"/>
      <c r="E28" s="621"/>
      <c r="F28" s="621"/>
      <c r="G28" s="621"/>
      <c r="H28" s="621"/>
      <c r="I28" s="621"/>
      <c r="J28" s="621"/>
      <c r="K28" s="611"/>
    </row>
    <row r="29" spans="1:11" ht="31.5" customHeight="1">
      <c r="A29" s="588" t="s">
        <v>454</v>
      </c>
      <c r="C29" s="620" t="s">
        <v>562</v>
      </c>
      <c r="D29" s="621"/>
      <c r="E29" s="621"/>
      <c r="F29" s="621"/>
      <c r="G29" s="621"/>
      <c r="H29" s="621"/>
      <c r="I29" s="621"/>
      <c r="J29" s="621"/>
      <c r="K29" s="611"/>
    </row>
    <row r="30" spans="1:11">
      <c r="A30" s="588" t="s">
        <v>455</v>
      </c>
      <c r="C30" s="610" t="s">
        <v>563</v>
      </c>
      <c r="D30" s="611"/>
      <c r="E30" s="611"/>
      <c r="F30" s="611"/>
      <c r="G30" s="611"/>
      <c r="H30" s="611"/>
      <c r="I30" s="611"/>
      <c r="J30" s="611"/>
      <c r="K30" s="611"/>
    </row>
    <row r="31" spans="1:11" ht="27.75" customHeight="1">
      <c r="A31" s="588" t="s">
        <v>456</v>
      </c>
      <c r="C31" s="620" t="s">
        <v>564</v>
      </c>
      <c r="D31" s="621"/>
      <c r="E31" s="621"/>
      <c r="F31" s="621"/>
      <c r="G31" s="621"/>
      <c r="H31" s="621"/>
      <c r="I31" s="621"/>
      <c r="J31" s="621"/>
      <c r="K31" s="611"/>
    </row>
    <row r="32" spans="1:11" ht="26.25" customHeight="1">
      <c r="A32" s="588" t="s">
        <v>457</v>
      </c>
      <c r="C32" s="620" t="s">
        <v>565</v>
      </c>
      <c r="D32" s="621"/>
      <c r="E32" s="621"/>
      <c r="F32" s="621"/>
      <c r="G32" s="621"/>
      <c r="H32" s="621"/>
      <c r="I32" s="621"/>
      <c r="J32" s="621"/>
      <c r="K32" s="611"/>
    </row>
    <row r="33" spans="1:11" ht="52.5" customHeight="1">
      <c r="A33" s="588" t="s">
        <v>458</v>
      </c>
      <c r="C33" s="620" t="s">
        <v>566</v>
      </c>
      <c r="D33" s="620"/>
      <c r="E33" s="620"/>
      <c r="F33" s="620"/>
      <c r="G33" s="620"/>
      <c r="H33" s="620"/>
      <c r="I33" s="620"/>
      <c r="J33" s="620"/>
      <c r="K33" s="611"/>
    </row>
    <row r="34" spans="1:11">
      <c r="A34" s="587"/>
    </row>
    <row r="35" spans="1:11">
      <c r="A35" s="587" t="s">
        <v>459</v>
      </c>
      <c r="C35" t="s">
        <v>460</v>
      </c>
    </row>
    <row r="36" spans="1:11">
      <c r="A36" s="587"/>
    </row>
    <row r="37" spans="1:11">
      <c r="A37" s="588" t="s">
        <v>461</v>
      </c>
      <c r="C37" s="611" t="s">
        <v>462</v>
      </c>
      <c r="D37" s="611"/>
      <c r="E37" s="611"/>
      <c r="F37" s="611"/>
      <c r="G37" s="611"/>
      <c r="H37" s="611"/>
    </row>
    <row r="38" spans="1:11">
      <c r="A38" s="588" t="s">
        <v>463</v>
      </c>
      <c r="C38" s="610" t="s">
        <v>567</v>
      </c>
      <c r="D38" s="611"/>
      <c r="E38" s="611"/>
      <c r="F38" s="611"/>
      <c r="G38" s="611"/>
      <c r="H38" s="611"/>
    </row>
    <row r="39" spans="1:11">
      <c r="A39" s="587"/>
    </row>
    <row r="40" spans="1:11">
      <c r="A40" s="587" t="s">
        <v>464</v>
      </c>
      <c r="C40" t="s">
        <v>465</v>
      </c>
    </row>
    <row r="41" spans="1:11">
      <c r="A41" s="587"/>
    </row>
    <row r="42" spans="1:11">
      <c r="A42" s="588" t="s">
        <v>466</v>
      </c>
      <c r="C42" s="610" t="s">
        <v>568</v>
      </c>
      <c r="D42" s="611"/>
      <c r="E42" s="611"/>
      <c r="F42" s="611"/>
      <c r="G42" s="611"/>
      <c r="H42" s="611"/>
      <c r="I42" s="611"/>
      <c r="J42" s="611"/>
    </row>
    <row r="43" spans="1:11">
      <c r="A43" s="588" t="s">
        <v>467</v>
      </c>
      <c r="C43" s="610" t="s">
        <v>569</v>
      </c>
      <c r="D43" s="611"/>
      <c r="E43" s="611"/>
      <c r="F43" s="611"/>
      <c r="G43" s="611"/>
      <c r="H43" s="611"/>
      <c r="I43" s="611"/>
      <c r="J43" s="611"/>
    </row>
    <row r="44" spans="1:11">
      <c r="A44" s="588" t="s">
        <v>468</v>
      </c>
      <c r="C44" s="610" t="s">
        <v>570</v>
      </c>
      <c r="D44" s="611"/>
      <c r="E44" s="611"/>
      <c r="F44" s="611"/>
      <c r="G44" s="611"/>
      <c r="H44" s="611"/>
      <c r="I44" s="611"/>
      <c r="J44" s="611"/>
    </row>
    <row r="45" spans="1:11">
      <c r="A45" s="588" t="s">
        <v>469</v>
      </c>
      <c r="C45" s="611" t="s">
        <v>470</v>
      </c>
      <c r="D45" s="611"/>
      <c r="E45" s="611"/>
      <c r="F45" s="611"/>
      <c r="G45" s="611"/>
      <c r="H45" s="611"/>
      <c r="I45" s="611"/>
      <c r="J45" s="611"/>
    </row>
    <row r="46" spans="1:11" ht="33.75" customHeight="1">
      <c r="A46" s="588" t="s">
        <v>471</v>
      </c>
      <c r="C46" s="620" t="s">
        <v>571</v>
      </c>
      <c r="D46" s="621"/>
      <c r="E46" s="621"/>
      <c r="F46" s="621"/>
      <c r="G46" s="621"/>
      <c r="H46" s="621"/>
      <c r="I46" s="621"/>
      <c r="J46" s="621"/>
    </row>
    <row r="47" spans="1:11">
      <c r="A47" s="588" t="s">
        <v>573</v>
      </c>
      <c r="C47" s="612" t="s">
        <v>572</v>
      </c>
    </row>
    <row r="48" spans="1:11" s="607" customFormat="1">
      <c r="A48" s="588"/>
    </row>
    <row r="49" spans="1:22">
      <c r="A49" s="587" t="s">
        <v>472</v>
      </c>
      <c r="C49" t="s">
        <v>473</v>
      </c>
    </row>
    <row r="50" spans="1:22">
      <c r="A50" s="587"/>
    </row>
    <row r="51" spans="1:22" ht="30" customHeight="1">
      <c r="A51" s="588" t="s">
        <v>574</v>
      </c>
      <c r="C51" s="620" t="s">
        <v>576</v>
      </c>
      <c r="D51" s="621"/>
      <c r="E51" s="621"/>
      <c r="F51" s="621"/>
      <c r="G51" s="621"/>
      <c r="H51" s="621"/>
      <c r="I51" s="621"/>
      <c r="J51" s="621"/>
      <c r="O51" s="624"/>
      <c r="P51" s="623"/>
      <c r="Q51" s="623"/>
      <c r="R51" s="623"/>
      <c r="S51" s="623"/>
      <c r="T51" s="623"/>
      <c r="U51" s="623"/>
      <c r="V51" s="623"/>
    </row>
    <row r="52" spans="1:22" ht="29.25" customHeight="1">
      <c r="A52" s="588" t="s">
        <v>575</v>
      </c>
      <c r="C52" s="620" t="s">
        <v>577</v>
      </c>
      <c r="D52" s="621"/>
      <c r="E52" s="621"/>
      <c r="F52" s="621"/>
      <c r="G52" s="621"/>
      <c r="H52" s="621"/>
      <c r="I52" s="621"/>
      <c r="J52" s="621"/>
    </row>
    <row r="53" spans="1:22">
      <c r="A53" s="587"/>
    </row>
    <row r="54" spans="1:22">
      <c r="A54" s="587" t="s">
        <v>474</v>
      </c>
      <c r="C54" t="s">
        <v>475</v>
      </c>
    </row>
    <row r="55" spans="1:22">
      <c r="A55" s="587"/>
    </row>
    <row r="56" spans="1:22">
      <c r="A56" s="588" t="s">
        <v>578</v>
      </c>
      <c r="C56" s="620" t="s">
        <v>580</v>
      </c>
      <c r="D56" s="621"/>
      <c r="E56" s="621"/>
      <c r="F56" s="621"/>
      <c r="G56" s="621"/>
      <c r="H56" s="621"/>
      <c r="I56" s="621"/>
      <c r="J56" s="621"/>
    </row>
    <row r="57" spans="1:22" ht="28.5" customHeight="1">
      <c r="A57" s="588" t="s">
        <v>579</v>
      </c>
      <c r="C57" s="623" t="s">
        <v>581</v>
      </c>
      <c r="D57" s="621"/>
      <c r="E57" s="621"/>
      <c r="F57" s="621"/>
      <c r="G57" s="621"/>
      <c r="H57" s="621"/>
      <c r="I57" s="621"/>
      <c r="J57" s="621"/>
    </row>
    <row r="58" spans="1:22">
      <c r="A58" s="587"/>
    </row>
    <row r="59" spans="1:22">
      <c r="A59" s="587" t="s">
        <v>476</v>
      </c>
    </row>
    <row r="60" spans="1:22">
      <c r="A60" s="587"/>
    </row>
    <row r="61" spans="1:22" ht="33" customHeight="1">
      <c r="A61" s="613" t="s">
        <v>477</v>
      </c>
      <c r="C61" s="620" t="s">
        <v>582</v>
      </c>
      <c r="D61" s="621"/>
      <c r="E61" s="621"/>
      <c r="F61" s="621"/>
      <c r="G61" s="621"/>
      <c r="H61" s="621"/>
      <c r="I61" s="621"/>
      <c r="J61" s="621"/>
    </row>
    <row r="62" spans="1:22">
      <c r="A62" s="613" t="s">
        <v>478</v>
      </c>
      <c r="C62" s="610" t="s">
        <v>583</v>
      </c>
      <c r="D62" s="611"/>
      <c r="E62" s="611"/>
      <c r="F62" s="611"/>
      <c r="G62" s="611"/>
      <c r="H62" s="611"/>
      <c r="I62" s="611"/>
      <c r="J62" s="611"/>
    </row>
    <row r="63" spans="1:22">
      <c r="A63" s="613" t="s">
        <v>479</v>
      </c>
      <c r="C63" s="610" t="s">
        <v>584</v>
      </c>
      <c r="D63" s="611"/>
      <c r="E63" s="611"/>
      <c r="F63" s="611"/>
      <c r="G63" s="611"/>
      <c r="H63" s="611"/>
      <c r="I63" s="611"/>
      <c r="J63" s="611"/>
    </row>
    <row r="64" spans="1:22">
      <c r="A64" s="613" t="s">
        <v>480</v>
      </c>
      <c r="C64" s="610" t="s">
        <v>585</v>
      </c>
      <c r="D64" s="611"/>
      <c r="E64" s="611"/>
      <c r="F64" s="611"/>
      <c r="G64" s="611"/>
      <c r="H64" s="611"/>
      <c r="I64" s="611"/>
      <c r="J64" s="611"/>
    </row>
    <row r="65" spans="1:10">
      <c r="A65" s="613" t="s">
        <v>481</v>
      </c>
      <c r="C65" s="610" t="s">
        <v>586</v>
      </c>
      <c r="D65" s="611"/>
      <c r="E65" s="611"/>
      <c r="F65" s="611"/>
      <c r="G65" s="611"/>
      <c r="H65" s="611"/>
      <c r="I65" s="611"/>
      <c r="J65" s="611"/>
    </row>
  </sheetData>
  <mergeCells count="15">
    <mergeCell ref="O51:V51"/>
    <mergeCell ref="C57:J57"/>
    <mergeCell ref="C61:J61"/>
    <mergeCell ref="C32:J32"/>
    <mergeCell ref="C33:J33"/>
    <mergeCell ref="C46:J46"/>
    <mergeCell ref="C51:J51"/>
    <mergeCell ref="C52:J52"/>
    <mergeCell ref="C56:J56"/>
    <mergeCell ref="C31:J31"/>
    <mergeCell ref="A1:I1"/>
    <mergeCell ref="C22:J22"/>
    <mergeCell ref="C24:J24"/>
    <mergeCell ref="C28:J28"/>
    <mergeCell ref="C29:J2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2"/>
  <sheetViews>
    <sheetView zoomScaleNormal="100" workbookViewId="0">
      <selection activeCell="G25" sqref="G25"/>
    </sheetView>
  </sheetViews>
  <sheetFormatPr defaultRowHeight="12.75"/>
  <cols>
    <col min="1" max="1" width="20.375" style="1" customWidth="1"/>
    <col min="2" max="2" width="8.5" style="1" customWidth="1"/>
    <col min="3" max="3" width="10.25" style="1" customWidth="1"/>
    <col min="4" max="4" width="8.5" style="1" customWidth="1"/>
    <col min="5" max="5" width="10.25" style="1" customWidth="1"/>
    <col min="6" max="6" width="8.5" style="1" customWidth="1"/>
    <col min="7" max="7" width="10.25" style="1" customWidth="1"/>
    <col min="8" max="8" width="8.125" style="1" bestFit="1" customWidth="1"/>
    <col min="9" max="9" width="8.375" style="1" bestFit="1" customWidth="1"/>
    <col min="10" max="10" width="8.875" style="1" bestFit="1" customWidth="1"/>
    <col min="11" max="11" width="8.125" style="1" bestFit="1" customWidth="1"/>
    <col min="12" max="16384" width="9" style="1"/>
  </cols>
  <sheetData>
    <row r="1" spans="1:12" ht="30" customHeight="1">
      <c r="A1" s="642" t="s">
        <v>38</v>
      </c>
      <c r="B1" s="642"/>
      <c r="C1" s="642"/>
      <c r="D1" s="642"/>
      <c r="E1" s="642"/>
      <c r="F1" s="642"/>
      <c r="G1" s="642"/>
    </row>
    <row r="2" spans="1:12" s="216" customFormat="1" ht="13.5" customHeight="1">
      <c r="A2" s="156"/>
      <c r="B2" s="217"/>
      <c r="C2" s="217"/>
      <c r="D2" s="217"/>
      <c r="E2" s="217"/>
      <c r="F2" s="156"/>
      <c r="G2" s="156"/>
    </row>
    <row r="3" spans="1:12" s="78" customFormat="1" ht="18" customHeight="1">
      <c r="A3" s="647" t="s">
        <v>143</v>
      </c>
      <c r="B3" s="647"/>
      <c r="C3" s="647"/>
      <c r="D3" s="647"/>
      <c r="E3" s="647"/>
      <c r="F3" s="647"/>
      <c r="G3" s="647"/>
    </row>
    <row r="4" spans="1:12" s="216" customFormat="1" ht="12" customHeight="1">
      <c r="B4" s="184"/>
      <c r="C4" s="184"/>
      <c r="D4" s="184"/>
      <c r="E4" s="184"/>
    </row>
    <row r="5" spans="1:12" s="78" customFormat="1" ht="15" customHeight="1">
      <c r="A5" s="643" t="s">
        <v>36</v>
      </c>
      <c r="B5" s="41">
        <v>2016</v>
      </c>
      <c r="C5" s="644">
        <v>2017</v>
      </c>
      <c r="D5" s="645"/>
      <c r="E5" s="645"/>
      <c r="F5" s="645"/>
      <c r="G5" s="645"/>
    </row>
    <row r="6" spans="1:12" s="78" customFormat="1" ht="15" customHeight="1">
      <c r="A6" s="643"/>
      <c r="B6" s="687" t="s">
        <v>32</v>
      </c>
      <c r="C6" s="672" t="s">
        <v>34</v>
      </c>
      <c r="D6" s="672" t="s">
        <v>32</v>
      </c>
      <c r="E6" s="687" t="s">
        <v>33</v>
      </c>
      <c r="F6" s="644" t="s">
        <v>32</v>
      </c>
      <c r="G6" s="645"/>
    </row>
    <row r="7" spans="1:12" s="78" customFormat="1" ht="27" customHeight="1">
      <c r="A7" s="643"/>
      <c r="B7" s="688"/>
      <c r="C7" s="693"/>
      <c r="D7" s="693"/>
      <c r="E7" s="688"/>
      <c r="F7" s="41" t="s">
        <v>142</v>
      </c>
      <c r="G7" s="40" t="s">
        <v>141</v>
      </c>
    </row>
    <row r="8" spans="1:12" s="78" customFormat="1" ht="9" customHeight="1">
      <c r="A8" s="75"/>
      <c r="B8" s="215"/>
      <c r="C8" s="215"/>
      <c r="D8" s="75"/>
      <c r="E8" s="75"/>
      <c r="F8" s="214"/>
      <c r="G8" s="75"/>
      <c r="I8" s="139"/>
      <c r="J8" s="139"/>
    </row>
    <row r="9" spans="1:12" s="78" customFormat="1" ht="15" customHeight="1">
      <c r="A9" s="691" t="s">
        <v>140</v>
      </c>
      <c r="B9" s="691"/>
      <c r="C9" s="691"/>
      <c r="D9" s="691"/>
      <c r="E9" s="691"/>
      <c r="F9" s="691"/>
      <c r="G9" s="691"/>
      <c r="I9" s="139"/>
      <c r="J9" s="139"/>
    </row>
    <row r="10" spans="1:12" s="78" customFormat="1" ht="15" customHeight="1">
      <c r="A10" s="195" t="s">
        <v>127</v>
      </c>
      <c r="B10" s="15">
        <v>13175</v>
      </c>
      <c r="C10" s="33">
        <v>16251</v>
      </c>
      <c r="D10" s="33">
        <v>12386</v>
      </c>
      <c r="E10" s="15">
        <v>28637</v>
      </c>
      <c r="F10" s="198">
        <v>94</v>
      </c>
      <c r="G10" s="197">
        <v>76.2</v>
      </c>
      <c r="I10" s="196"/>
      <c r="J10" s="80"/>
      <c r="K10" s="77"/>
      <c r="L10" s="77"/>
    </row>
    <row r="11" spans="1:12" s="78" customFormat="1" ht="15" customHeight="1">
      <c r="A11" s="195" t="s">
        <v>126</v>
      </c>
      <c r="B11" s="81">
        <v>52694.5</v>
      </c>
      <c r="C11" s="213">
        <v>64995.6</v>
      </c>
      <c r="D11" s="213">
        <v>49527.4</v>
      </c>
      <c r="E11" s="81">
        <v>114523</v>
      </c>
      <c r="F11" s="198">
        <v>94</v>
      </c>
      <c r="G11" s="197">
        <v>76.2</v>
      </c>
      <c r="I11" s="80"/>
      <c r="J11" s="80"/>
      <c r="K11" s="77"/>
      <c r="L11" s="77"/>
    </row>
    <row r="12" spans="1:12" s="78" customFormat="1" ht="15" customHeight="1">
      <c r="A12" s="195" t="s">
        <v>125</v>
      </c>
      <c r="B12" s="135">
        <v>3999.58</v>
      </c>
      <c r="C12" s="135">
        <v>3999.48</v>
      </c>
      <c r="D12" s="135">
        <v>3998.66</v>
      </c>
      <c r="E12" s="135">
        <v>3999.13</v>
      </c>
      <c r="F12" s="198">
        <v>100</v>
      </c>
      <c r="G12" s="197">
        <v>100</v>
      </c>
      <c r="I12" s="196"/>
      <c r="J12" s="80"/>
      <c r="K12" s="77"/>
      <c r="L12" s="77"/>
    </row>
    <row r="13" spans="1:12" s="78" customFormat="1" ht="9" customHeight="1">
      <c r="A13" s="195"/>
      <c r="B13" s="203"/>
      <c r="C13" s="203"/>
      <c r="D13" s="203"/>
      <c r="E13" s="203"/>
      <c r="F13" s="202"/>
      <c r="G13" s="202"/>
      <c r="I13" s="196"/>
      <c r="J13" s="80"/>
      <c r="K13" s="77"/>
      <c r="L13" s="77"/>
    </row>
    <row r="14" spans="1:12" s="78" customFormat="1" ht="15" customHeight="1">
      <c r="A14" s="691" t="s">
        <v>139</v>
      </c>
      <c r="B14" s="691"/>
      <c r="C14" s="691"/>
      <c r="D14" s="691"/>
      <c r="E14" s="691"/>
      <c r="F14" s="691"/>
      <c r="G14" s="691"/>
      <c r="I14" s="196"/>
      <c r="J14" s="80"/>
      <c r="K14" s="77"/>
      <c r="L14" s="77"/>
    </row>
    <row r="15" spans="1:12" s="78" customFormat="1" ht="15" customHeight="1">
      <c r="A15" s="195" t="s">
        <v>127</v>
      </c>
      <c r="B15" s="15">
        <v>11799</v>
      </c>
      <c r="C15" s="15">
        <v>14865</v>
      </c>
      <c r="D15" s="15">
        <v>11042</v>
      </c>
      <c r="E15" s="25">
        <v>25907</v>
      </c>
      <c r="F15" s="211">
        <v>93.6</v>
      </c>
      <c r="G15" s="197">
        <v>74.3</v>
      </c>
      <c r="I15" s="196"/>
      <c r="J15" s="80"/>
      <c r="K15" s="77"/>
      <c r="L15" s="77"/>
    </row>
    <row r="16" spans="1:12" s="78" customFormat="1" ht="15" customHeight="1">
      <c r="A16" s="195" t="s">
        <v>126</v>
      </c>
      <c r="B16" s="81">
        <v>47191.7</v>
      </c>
      <c r="C16" s="200">
        <v>59454.2</v>
      </c>
      <c r="D16" s="200">
        <v>44153.1</v>
      </c>
      <c r="E16" s="212">
        <v>103607.3</v>
      </c>
      <c r="F16" s="211">
        <v>93.6</v>
      </c>
      <c r="G16" s="197">
        <v>74.3</v>
      </c>
      <c r="I16" s="196"/>
      <c r="J16" s="80"/>
      <c r="K16" s="77"/>
      <c r="L16" s="77"/>
    </row>
    <row r="17" spans="1:12" s="78" customFormat="1" ht="15" customHeight="1">
      <c r="A17" s="195" t="s">
        <v>125</v>
      </c>
      <c r="B17" s="135">
        <v>3999.64</v>
      </c>
      <c r="C17" s="135">
        <v>3999.61</v>
      </c>
      <c r="D17" s="206">
        <v>3998.65</v>
      </c>
      <c r="E17" s="206">
        <v>3999.2</v>
      </c>
      <c r="F17" s="211">
        <v>100</v>
      </c>
      <c r="G17" s="197">
        <v>100</v>
      </c>
      <c r="I17" s="196"/>
      <c r="J17" s="80"/>
      <c r="K17" s="77"/>
      <c r="L17" s="77"/>
    </row>
    <row r="18" spans="1:12" s="78" customFormat="1" ht="9" customHeight="1">
      <c r="A18" s="75"/>
      <c r="B18" s="203"/>
      <c r="C18" s="203"/>
      <c r="D18" s="203"/>
      <c r="E18" s="203"/>
      <c r="F18" s="202"/>
      <c r="G18" s="202"/>
      <c r="I18" s="196"/>
      <c r="J18" s="80"/>
      <c r="K18" s="77"/>
      <c r="L18" s="77"/>
    </row>
    <row r="19" spans="1:12" s="78" customFormat="1" ht="15" customHeight="1">
      <c r="A19" s="691" t="s">
        <v>138</v>
      </c>
      <c r="B19" s="691"/>
      <c r="C19" s="691"/>
      <c r="D19" s="691"/>
      <c r="E19" s="691"/>
      <c r="F19" s="691"/>
      <c r="G19" s="691"/>
      <c r="I19" s="196"/>
      <c r="J19" s="80"/>
      <c r="K19" s="77"/>
      <c r="L19" s="77"/>
    </row>
    <row r="20" spans="1:12" s="78" customFormat="1" ht="15" customHeight="1">
      <c r="A20" s="195" t="s">
        <v>127</v>
      </c>
      <c r="B20" s="15">
        <v>918</v>
      </c>
      <c r="C20" s="15">
        <v>855</v>
      </c>
      <c r="D20" s="15">
        <v>828</v>
      </c>
      <c r="E20" s="210">
        <v>1683</v>
      </c>
      <c r="F20" s="205">
        <v>90.2</v>
      </c>
      <c r="G20" s="204">
        <v>96.8</v>
      </c>
      <c r="I20" s="196"/>
      <c r="J20" s="80"/>
      <c r="K20" s="77"/>
      <c r="L20" s="77"/>
    </row>
    <row r="21" spans="1:12" s="78" customFormat="1" ht="15" customHeight="1">
      <c r="A21" s="195" t="s">
        <v>126</v>
      </c>
      <c r="B21" s="81">
        <v>3670.8</v>
      </c>
      <c r="C21" s="200">
        <v>3420</v>
      </c>
      <c r="D21" s="200">
        <v>3312</v>
      </c>
      <c r="E21" s="209">
        <v>6732</v>
      </c>
      <c r="F21" s="208">
        <v>90.2</v>
      </c>
      <c r="G21" s="207">
        <v>96.8</v>
      </c>
      <c r="I21" s="196"/>
      <c r="J21" s="80"/>
      <c r="K21" s="77"/>
      <c r="L21" s="77"/>
    </row>
    <row r="22" spans="1:12" s="78" customFormat="1" ht="15" customHeight="1">
      <c r="A22" s="195" t="s">
        <v>125</v>
      </c>
      <c r="B22" s="135">
        <v>3998.69</v>
      </c>
      <c r="C22" s="135">
        <v>4000</v>
      </c>
      <c r="D22" s="135">
        <v>4000</v>
      </c>
      <c r="E22" s="206">
        <v>4000</v>
      </c>
      <c r="F22" s="205">
        <v>100</v>
      </c>
      <c r="G22" s="204">
        <v>100</v>
      </c>
      <c r="I22" s="196"/>
      <c r="J22" s="80"/>
      <c r="K22" s="77"/>
      <c r="L22" s="77"/>
    </row>
    <row r="23" spans="1:12" s="78" customFormat="1" ht="9" customHeight="1">
      <c r="A23" s="75"/>
      <c r="B23" s="203"/>
      <c r="C23" s="203"/>
      <c r="D23" s="203"/>
      <c r="E23" s="203"/>
      <c r="F23" s="202"/>
      <c r="G23" s="202"/>
      <c r="I23" s="196"/>
      <c r="J23" s="80"/>
      <c r="K23" s="77"/>
      <c r="L23" s="77"/>
    </row>
    <row r="24" spans="1:12" s="78" customFormat="1" ht="15" customHeight="1">
      <c r="A24" s="691" t="s">
        <v>137</v>
      </c>
      <c r="B24" s="691"/>
      <c r="C24" s="691"/>
      <c r="D24" s="691"/>
      <c r="E24" s="691"/>
      <c r="F24" s="691"/>
      <c r="G24" s="691"/>
      <c r="I24" s="196"/>
      <c r="J24" s="80"/>
      <c r="K24" s="77"/>
      <c r="L24" s="77"/>
    </row>
    <row r="25" spans="1:12" s="78" customFormat="1" ht="15" customHeight="1">
      <c r="A25" s="195" t="s">
        <v>127</v>
      </c>
      <c r="B25" s="201">
        <v>458</v>
      </c>
      <c r="C25" s="201">
        <v>531</v>
      </c>
      <c r="D25" s="201">
        <v>516</v>
      </c>
      <c r="E25" s="15">
        <v>1047</v>
      </c>
      <c r="F25" s="198">
        <v>112.7</v>
      </c>
      <c r="G25" s="197">
        <v>97.2</v>
      </c>
      <c r="I25" s="196"/>
      <c r="J25" s="80"/>
      <c r="K25" s="77"/>
      <c r="L25" s="77"/>
    </row>
    <row r="26" spans="1:12" s="78" customFormat="1" ht="15" customHeight="1">
      <c r="A26" s="195" t="s">
        <v>126</v>
      </c>
      <c r="B26" s="81">
        <v>1832</v>
      </c>
      <c r="C26" s="200">
        <v>2121.4</v>
      </c>
      <c r="D26" s="200">
        <v>2062.3000000000002</v>
      </c>
      <c r="E26" s="200">
        <v>4183.7</v>
      </c>
      <c r="F26" s="199">
        <v>112.6</v>
      </c>
      <c r="G26" s="197">
        <v>97.2</v>
      </c>
      <c r="I26" s="196"/>
      <c r="J26" s="80"/>
      <c r="K26" s="77"/>
      <c r="L26" s="77"/>
    </row>
    <row r="27" spans="1:12" s="78" customFormat="1" ht="15" customHeight="1">
      <c r="A27" s="195" t="s">
        <v>125</v>
      </c>
      <c r="B27" s="135">
        <v>4000</v>
      </c>
      <c r="C27" s="135">
        <v>3995.1</v>
      </c>
      <c r="D27" s="135">
        <v>3996.71</v>
      </c>
      <c r="E27" s="135">
        <v>3995.89</v>
      </c>
      <c r="F27" s="198">
        <v>99.9</v>
      </c>
      <c r="G27" s="197">
        <v>100</v>
      </c>
      <c r="I27" s="196"/>
      <c r="J27" s="80"/>
      <c r="K27" s="77"/>
      <c r="L27" s="77"/>
    </row>
    <row r="28" spans="1:12" s="78" customFormat="1" ht="11.25" customHeight="1">
      <c r="A28" s="195"/>
      <c r="B28" s="130"/>
      <c r="C28" s="130"/>
      <c r="D28" s="130"/>
      <c r="E28" s="130"/>
      <c r="F28" s="193"/>
      <c r="G28" s="192"/>
      <c r="I28" s="139"/>
      <c r="J28" s="139"/>
    </row>
    <row r="29" spans="1:12" s="78" customFormat="1" ht="9.75" customHeight="1">
      <c r="A29" s="195"/>
      <c r="B29" s="130"/>
      <c r="C29" s="130"/>
      <c r="D29" s="130"/>
      <c r="E29" s="130"/>
      <c r="F29" s="193"/>
      <c r="G29" s="192"/>
    </row>
    <row r="30" spans="1:12" s="78" customFormat="1" ht="10.5" customHeight="1">
      <c r="A30" s="195"/>
      <c r="B30" s="130"/>
      <c r="C30" s="194"/>
      <c r="D30" s="130"/>
      <c r="E30" s="130"/>
      <c r="F30" s="193"/>
      <c r="G30" s="192"/>
    </row>
    <row r="31" spans="1:12" s="143" customFormat="1" ht="18" customHeight="1">
      <c r="A31" s="684" t="s">
        <v>136</v>
      </c>
      <c r="B31" s="684"/>
      <c r="C31" s="684"/>
      <c r="D31" s="684"/>
      <c r="E31" s="684"/>
      <c r="F31" s="684"/>
      <c r="G31" s="684"/>
    </row>
    <row r="32" spans="1:12" s="78" customFormat="1" ht="12" customHeight="1"/>
    <row r="33" spans="1:10" s="78" customFormat="1" ht="18.75" customHeight="1">
      <c r="A33" s="643" t="s">
        <v>36</v>
      </c>
      <c r="B33" s="692" t="s">
        <v>135</v>
      </c>
      <c r="C33" s="692"/>
      <c r="D33" s="692"/>
      <c r="E33" s="644"/>
      <c r="F33" s="644"/>
      <c r="G33" s="191"/>
    </row>
    <row r="34" spans="1:10" s="78" customFormat="1" ht="19.5" customHeight="1">
      <c r="A34" s="643"/>
      <c r="B34" s="692" t="s">
        <v>134</v>
      </c>
      <c r="C34" s="692"/>
      <c r="D34" s="644" t="s">
        <v>133</v>
      </c>
      <c r="E34" s="643"/>
      <c r="F34" s="645" t="s">
        <v>132</v>
      </c>
      <c r="G34" s="645"/>
    </row>
    <row r="35" spans="1:10" s="78" customFormat="1" ht="27" customHeight="1">
      <c r="A35" s="643"/>
      <c r="B35" s="41" t="s">
        <v>130</v>
      </c>
      <c r="C35" s="41" t="s">
        <v>131</v>
      </c>
      <c r="D35" s="41" t="s">
        <v>130</v>
      </c>
      <c r="E35" s="40" t="s">
        <v>122</v>
      </c>
      <c r="F35" s="41" t="s">
        <v>130</v>
      </c>
      <c r="G35" s="40" t="s">
        <v>122</v>
      </c>
    </row>
    <row r="36" spans="1:10" s="78" customFormat="1" ht="9" customHeight="1">
      <c r="A36" s="190"/>
      <c r="B36" s="160"/>
      <c r="C36" s="160"/>
      <c r="D36" s="160"/>
      <c r="E36" s="161"/>
      <c r="F36" s="160"/>
      <c r="G36" s="161"/>
    </row>
    <row r="37" spans="1:10" s="78" customFormat="1" ht="15" customHeight="1">
      <c r="A37" s="118" t="s">
        <v>28</v>
      </c>
      <c r="B37" s="188">
        <v>25907</v>
      </c>
      <c r="C37" s="23">
        <v>103607277</v>
      </c>
      <c r="D37" s="188">
        <v>1683</v>
      </c>
      <c r="E37" s="189">
        <v>6731998</v>
      </c>
      <c r="F37" s="188">
        <v>1047</v>
      </c>
      <c r="G37" s="187">
        <v>4183704</v>
      </c>
      <c r="H37" s="19"/>
    </row>
    <row r="38" spans="1:10" s="78" customFormat="1" ht="15" customHeight="1">
      <c r="A38" s="113" t="s">
        <v>57</v>
      </c>
      <c r="B38" s="15">
        <v>997</v>
      </c>
      <c r="C38" s="25">
        <v>3988000</v>
      </c>
      <c r="D38" s="15">
        <v>71</v>
      </c>
      <c r="E38" s="25">
        <v>284000</v>
      </c>
      <c r="F38" s="15">
        <v>17</v>
      </c>
      <c r="G38" s="25">
        <v>66300</v>
      </c>
      <c r="H38" s="185"/>
      <c r="I38" s="185"/>
      <c r="J38" s="185"/>
    </row>
    <row r="39" spans="1:10" s="78" customFormat="1" ht="15" customHeight="1">
      <c r="A39" s="113" t="s">
        <v>56</v>
      </c>
      <c r="B39" s="15">
        <v>1540</v>
      </c>
      <c r="C39" s="25">
        <v>6158452</v>
      </c>
      <c r="D39" s="15">
        <v>82</v>
      </c>
      <c r="E39" s="25">
        <v>328000</v>
      </c>
      <c r="F39" s="15">
        <v>48</v>
      </c>
      <c r="G39" s="25">
        <v>192000</v>
      </c>
      <c r="H39" s="185"/>
      <c r="I39" s="185"/>
      <c r="J39" s="185"/>
    </row>
    <row r="40" spans="1:10" s="78" customFormat="1" ht="15" customHeight="1">
      <c r="A40" s="113" t="s">
        <v>55</v>
      </c>
      <c r="B40" s="15">
        <v>3445</v>
      </c>
      <c r="C40" s="25">
        <v>13776304</v>
      </c>
      <c r="D40" s="15">
        <v>225</v>
      </c>
      <c r="E40" s="25">
        <v>900000</v>
      </c>
      <c r="F40" s="15">
        <v>161</v>
      </c>
      <c r="G40" s="25">
        <v>644000</v>
      </c>
      <c r="H40" s="185"/>
      <c r="I40" s="185"/>
      <c r="J40" s="185"/>
    </row>
    <row r="41" spans="1:10" s="78" customFormat="1" ht="15" customHeight="1">
      <c r="A41" s="113" t="s">
        <v>53</v>
      </c>
      <c r="B41" s="15">
        <v>367</v>
      </c>
      <c r="C41" s="25">
        <v>1468000</v>
      </c>
      <c r="D41" s="15">
        <v>20</v>
      </c>
      <c r="E41" s="25">
        <v>80000</v>
      </c>
      <c r="F41" s="159">
        <v>15</v>
      </c>
      <c r="G41" s="186">
        <v>60000</v>
      </c>
      <c r="H41" s="185"/>
      <c r="I41" s="185"/>
      <c r="J41" s="185"/>
    </row>
    <row r="42" spans="1:10" s="78" customFormat="1" ht="15" customHeight="1">
      <c r="A42" s="113" t="s">
        <v>52</v>
      </c>
      <c r="B42" s="15">
        <v>2282</v>
      </c>
      <c r="C42" s="25">
        <v>9119870</v>
      </c>
      <c r="D42" s="15">
        <v>171</v>
      </c>
      <c r="E42" s="25">
        <v>684000</v>
      </c>
      <c r="F42" s="15">
        <v>80</v>
      </c>
      <c r="G42" s="25">
        <v>320000</v>
      </c>
      <c r="H42" s="185"/>
      <c r="I42" s="185"/>
      <c r="J42" s="185"/>
    </row>
    <row r="43" spans="1:10" s="78" customFormat="1" ht="15" customHeight="1">
      <c r="A43" s="113" t="s">
        <v>51</v>
      </c>
      <c r="B43" s="15">
        <v>1816</v>
      </c>
      <c r="C43" s="25">
        <v>7262400</v>
      </c>
      <c r="D43" s="15">
        <v>158</v>
      </c>
      <c r="E43" s="25">
        <v>632000</v>
      </c>
      <c r="F43" s="15">
        <v>99</v>
      </c>
      <c r="G43" s="25">
        <v>396000</v>
      </c>
      <c r="H43" s="185"/>
      <c r="I43" s="185"/>
      <c r="J43" s="185"/>
    </row>
    <row r="44" spans="1:10" s="78" customFormat="1" ht="15" customHeight="1">
      <c r="A44" s="113" t="s">
        <v>50</v>
      </c>
      <c r="B44" s="15">
        <v>4290</v>
      </c>
      <c r="C44" s="25">
        <v>17159507</v>
      </c>
      <c r="D44" s="15">
        <v>269</v>
      </c>
      <c r="E44" s="25">
        <v>1076000</v>
      </c>
      <c r="F44" s="15">
        <v>174</v>
      </c>
      <c r="G44" s="25">
        <v>693404</v>
      </c>
      <c r="H44" s="185"/>
      <c r="I44" s="185"/>
      <c r="J44" s="185"/>
    </row>
    <row r="45" spans="1:10" s="78" customFormat="1" ht="15" customHeight="1">
      <c r="A45" s="113" t="s">
        <v>49</v>
      </c>
      <c r="B45" s="15">
        <v>663</v>
      </c>
      <c r="C45" s="25">
        <v>2651977</v>
      </c>
      <c r="D45" s="15">
        <v>40</v>
      </c>
      <c r="E45" s="25">
        <v>160000</v>
      </c>
      <c r="F45" s="15">
        <v>23</v>
      </c>
      <c r="G45" s="25">
        <v>92000</v>
      </c>
      <c r="H45" s="185"/>
      <c r="I45" s="185"/>
      <c r="J45" s="185"/>
    </row>
    <row r="46" spans="1:10" s="78" customFormat="1" ht="15" customHeight="1">
      <c r="A46" s="113" t="s">
        <v>48</v>
      </c>
      <c r="B46" s="15">
        <v>1671</v>
      </c>
      <c r="C46" s="25">
        <v>6682304</v>
      </c>
      <c r="D46" s="15">
        <v>105</v>
      </c>
      <c r="E46" s="25">
        <v>420000</v>
      </c>
      <c r="F46" s="15">
        <v>60</v>
      </c>
      <c r="G46" s="25">
        <v>240000</v>
      </c>
      <c r="H46" s="185"/>
      <c r="I46" s="185"/>
      <c r="J46" s="185"/>
    </row>
    <row r="47" spans="1:10" s="78" customFormat="1" ht="15" customHeight="1">
      <c r="A47" s="113" t="s">
        <v>47</v>
      </c>
      <c r="B47" s="15">
        <v>2172</v>
      </c>
      <c r="C47" s="25">
        <v>8686309</v>
      </c>
      <c r="D47" s="15">
        <v>136</v>
      </c>
      <c r="E47" s="25">
        <v>543998</v>
      </c>
      <c r="F47" s="15">
        <v>110</v>
      </c>
      <c r="G47" s="25">
        <v>440000</v>
      </c>
      <c r="H47" s="185"/>
      <c r="I47" s="185"/>
      <c r="J47" s="185"/>
    </row>
    <row r="48" spans="1:10" s="78" customFormat="1" ht="15" customHeight="1">
      <c r="A48" s="113" t="s">
        <v>46</v>
      </c>
      <c r="B48" s="15">
        <v>722</v>
      </c>
      <c r="C48" s="25">
        <v>2887996</v>
      </c>
      <c r="D48" s="15">
        <v>48</v>
      </c>
      <c r="E48" s="25">
        <v>192000</v>
      </c>
      <c r="F48" s="15">
        <v>31</v>
      </c>
      <c r="G48" s="25">
        <v>124000</v>
      </c>
      <c r="H48" s="185"/>
      <c r="I48" s="185"/>
      <c r="J48" s="185"/>
    </row>
    <row r="49" spans="1:10" s="78" customFormat="1" ht="15" customHeight="1">
      <c r="A49" s="113" t="s">
        <v>45</v>
      </c>
      <c r="B49" s="15">
        <v>620</v>
      </c>
      <c r="C49" s="25">
        <v>2480000</v>
      </c>
      <c r="D49" s="15">
        <v>58</v>
      </c>
      <c r="E49" s="25">
        <v>232000</v>
      </c>
      <c r="F49" s="15">
        <v>11</v>
      </c>
      <c r="G49" s="25">
        <v>44000</v>
      </c>
      <c r="H49" s="185"/>
      <c r="I49" s="185"/>
      <c r="J49" s="185"/>
    </row>
    <row r="50" spans="1:10" s="78" customFormat="1" ht="15" customHeight="1">
      <c r="A50" s="113" t="s">
        <v>44</v>
      </c>
      <c r="B50" s="15">
        <v>1503</v>
      </c>
      <c r="C50" s="25">
        <v>6011400</v>
      </c>
      <c r="D50" s="15">
        <v>98</v>
      </c>
      <c r="E50" s="25">
        <v>392000</v>
      </c>
      <c r="F50" s="15">
        <v>67</v>
      </c>
      <c r="G50" s="25">
        <v>268000</v>
      </c>
      <c r="H50" s="185"/>
      <c r="I50" s="185"/>
      <c r="J50" s="185"/>
    </row>
    <row r="51" spans="1:10" s="78" customFormat="1" ht="15" customHeight="1">
      <c r="A51" s="113" t="s">
        <v>43</v>
      </c>
      <c r="B51" s="15">
        <v>1018</v>
      </c>
      <c r="C51" s="25">
        <v>4071999</v>
      </c>
      <c r="D51" s="15">
        <v>48</v>
      </c>
      <c r="E51" s="25">
        <v>192000</v>
      </c>
      <c r="F51" s="15">
        <v>52</v>
      </c>
      <c r="G51" s="25">
        <v>208000</v>
      </c>
      <c r="H51" s="185"/>
      <c r="I51" s="185"/>
      <c r="J51" s="185"/>
    </row>
    <row r="52" spans="1:10" s="78" customFormat="1" ht="15" customHeight="1">
      <c r="A52" s="113" t="s">
        <v>42</v>
      </c>
      <c r="B52" s="15">
        <v>2174</v>
      </c>
      <c r="C52" s="25">
        <v>8695335</v>
      </c>
      <c r="D52" s="15">
        <v>129</v>
      </c>
      <c r="E52" s="25">
        <v>516000</v>
      </c>
      <c r="F52" s="15">
        <v>78</v>
      </c>
      <c r="G52" s="25">
        <v>312000</v>
      </c>
      <c r="H52" s="185"/>
      <c r="I52" s="185"/>
      <c r="J52" s="185"/>
    </row>
    <row r="53" spans="1:10" s="78" customFormat="1" ht="15" customHeight="1">
      <c r="A53" s="112" t="s">
        <v>41</v>
      </c>
      <c r="B53" s="15">
        <v>627</v>
      </c>
      <c r="C53" s="25">
        <v>2507424</v>
      </c>
      <c r="D53" s="15">
        <v>25</v>
      </c>
      <c r="E53" s="25">
        <v>100000</v>
      </c>
      <c r="F53" s="15">
        <v>21</v>
      </c>
      <c r="G53" s="25">
        <v>84000</v>
      </c>
      <c r="H53" s="185"/>
      <c r="I53" s="185"/>
      <c r="J53" s="185"/>
    </row>
    <row r="54" spans="1:10" s="78" customFormat="1">
      <c r="B54" s="183"/>
      <c r="C54" s="183"/>
      <c r="D54" s="183"/>
      <c r="E54" s="183"/>
      <c r="F54" s="183"/>
      <c r="G54" s="183"/>
    </row>
    <row r="55" spans="1:10" s="78" customFormat="1">
      <c r="B55" s="183"/>
      <c r="C55" s="183"/>
      <c r="D55" s="183"/>
      <c r="E55" s="183"/>
      <c r="F55" s="183"/>
      <c r="G55" s="183"/>
    </row>
    <row r="56" spans="1:10" s="18" customFormat="1">
      <c r="B56" s="184"/>
      <c r="C56" s="184"/>
      <c r="D56" s="184"/>
      <c r="E56" s="184"/>
      <c r="F56" s="184"/>
      <c r="G56" s="184"/>
    </row>
    <row r="57" spans="1:10" s="78" customFormat="1">
      <c r="C57" s="183"/>
      <c r="F57" s="183"/>
    </row>
    <row r="58" spans="1:10" s="78" customFormat="1">
      <c r="C58" s="183"/>
      <c r="F58" s="183"/>
    </row>
    <row r="59" spans="1:10" s="78" customFormat="1">
      <c r="C59" s="183"/>
      <c r="F59" s="183"/>
    </row>
    <row r="60" spans="1:10" s="78" customFormat="1">
      <c r="C60" s="183"/>
      <c r="F60" s="183"/>
    </row>
    <row r="61" spans="1:10">
      <c r="C61" s="47"/>
      <c r="F61" s="47"/>
    </row>
    <row r="62" spans="1:10">
      <c r="C62" s="47"/>
      <c r="F62" s="47"/>
    </row>
    <row r="63" spans="1:10">
      <c r="C63" s="47"/>
      <c r="F63" s="47"/>
    </row>
    <row r="64" spans="1:10">
      <c r="C64" s="47"/>
      <c r="F64" s="47"/>
    </row>
    <row r="65" spans="3:6">
      <c r="C65" s="47"/>
      <c r="F65" s="47"/>
    </row>
    <row r="66" spans="3:6">
      <c r="C66" s="47"/>
      <c r="F66" s="47"/>
    </row>
    <row r="67" spans="3:6">
      <c r="C67" s="47"/>
      <c r="F67" s="47"/>
    </row>
    <row r="68" spans="3:6">
      <c r="C68" s="47"/>
      <c r="F68" s="47"/>
    </row>
    <row r="69" spans="3:6">
      <c r="C69" s="47"/>
      <c r="F69" s="47"/>
    </row>
    <row r="70" spans="3:6">
      <c r="C70" s="47"/>
      <c r="F70" s="47"/>
    </row>
    <row r="71" spans="3:6">
      <c r="C71" s="47"/>
      <c r="F71" s="47"/>
    </row>
    <row r="72" spans="3:6">
      <c r="C72" s="47"/>
      <c r="F72" s="47"/>
    </row>
  </sheetData>
  <mergeCells count="19">
    <mergeCell ref="A1:G1"/>
    <mergeCell ref="A3:G3"/>
    <mergeCell ref="A5:A7"/>
    <mergeCell ref="C5:G5"/>
    <mergeCell ref="B6:B7"/>
    <mergeCell ref="C6:C7"/>
    <mergeCell ref="D6:D7"/>
    <mergeCell ref="E6:E7"/>
    <mergeCell ref="F6:G6"/>
    <mergeCell ref="A9:G9"/>
    <mergeCell ref="A14:G14"/>
    <mergeCell ref="A19:G19"/>
    <mergeCell ref="A24:G24"/>
    <mergeCell ref="A33:A35"/>
    <mergeCell ref="B33:F33"/>
    <mergeCell ref="B34:C34"/>
    <mergeCell ref="D34:E34"/>
    <mergeCell ref="F34:G34"/>
    <mergeCell ref="A31:G31"/>
  </mergeCells>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53"/>
  <sheetViews>
    <sheetView zoomScaleNormal="100" workbookViewId="0">
      <selection activeCell="F6" sqref="F6:G6"/>
    </sheetView>
  </sheetViews>
  <sheetFormatPr defaultRowHeight="15"/>
  <cols>
    <col min="1" max="1" width="21.25" style="218" customWidth="1"/>
    <col min="2" max="2" width="12.375" style="218" customWidth="1"/>
    <col min="3" max="3" width="11.75" style="218" customWidth="1"/>
    <col min="4" max="4" width="10.875" style="218" customWidth="1"/>
    <col min="5" max="5" width="11.75" style="218" customWidth="1"/>
    <col min="6" max="6" width="10" style="218" customWidth="1"/>
    <col min="7" max="7" width="10.375" style="218" customWidth="1"/>
    <col min="8" max="8" width="9" style="218"/>
    <col min="9" max="9" width="10.25" style="218" bestFit="1" customWidth="1"/>
    <col min="10" max="16384" width="9" style="218"/>
  </cols>
  <sheetData>
    <row r="1" spans="1:13" ht="30" customHeight="1">
      <c r="A1" s="699" t="s">
        <v>159</v>
      </c>
      <c r="B1" s="699"/>
      <c r="C1" s="699"/>
      <c r="D1" s="699"/>
      <c r="E1" s="699"/>
      <c r="F1" s="699"/>
      <c r="G1" s="699"/>
    </row>
    <row r="2" spans="1:13" s="254" customFormat="1" ht="15" customHeight="1">
      <c r="A2" s="255"/>
      <c r="B2" s="255"/>
      <c r="C2" s="255"/>
      <c r="D2" s="255"/>
      <c r="E2" s="255"/>
      <c r="F2" s="255"/>
      <c r="G2" s="255"/>
    </row>
    <row r="3" spans="1:13" ht="33.75" customHeight="1">
      <c r="A3" s="700" t="s">
        <v>158</v>
      </c>
      <c r="B3" s="700"/>
      <c r="C3" s="700"/>
      <c r="D3" s="700"/>
      <c r="E3" s="700"/>
      <c r="F3" s="700"/>
      <c r="G3" s="700"/>
    </row>
    <row r="4" spans="1:13" ht="12" customHeight="1">
      <c r="A4" s="253"/>
      <c r="B4" s="253"/>
      <c r="C4" s="253"/>
      <c r="D4" s="253"/>
      <c r="E4" s="253"/>
      <c r="F4" s="253"/>
      <c r="G4" s="253"/>
    </row>
    <row r="5" spans="1:13" ht="17.25" customHeight="1">
      <c r="A5" s="701" t="s">
        <v>36</v>
      </c>
      <c r="B5" s="252">
        <v>2016</v>
      </c>
      <c r="C5" s="702">
        <v>2017</v>
      </c>
      <c r="D5" s="703"/>
      <c r="E5" s="703"/>
      <c r="F5" s="703"/>
      <c r="G5" s="703"/>
    </row>
    <row r="6" spans="1:13">
      <c r="A6" s="701"/>
      <c r="B6" s="704" t="s">
        <v>32</v>
      </c>
      <c r="C6" s="704" t="s">
        <v>34</v>
      </c>
      <c r="D6" s="704" t="s">
        <v>32</v>
      </c>
      <c r="E6" s="704" t="s">
        <v>33</v>
      </c>
      <c r="F6" s="702" t="s">
        <v>32</v>
      </c>
      <c r="G6" s="703"/>
    </row>
    <row r="7" spans="1:13" ht="26.25" customHeight="1">
      <c r="A7" s="701"/>
      <c r="B7" s="705"/>
      <c r="C7" s="705"/>
      <c r="D7" s="705"/>
      <c r="E7" s="705"/>
      <c r="F7" s="252" t="s">
        <v>30</v>
      </c>
      <c r="G7" s="251" t="s">
        <v>29</v>
      </c>
    </row>
    <row r="8" spans="1:13" ht="9" customHeight="1">
      <c r="A8" s="238"/>
      <c r="B8" s="250"/>
      <c r="C8" s="250"/>
      <c r="D8" s="249"/>
      <c r="E8" s="249"/>
      <c r="F8" s="238"/>
      <c r="G8" s="238"/>
    </row>
    <row r="9" spans="1:13" s="219" customFormat="1" ht="15" customHeight="1">
      <c r="A9" s="696" t="s">
        <v>157</v>
      </c>
      <c r="B9" s="696"/>
      <c r="C9" s="696"/>
      <c r="D9" s="696"/>
      <c r="E9" s="696"/>
      <c r="F9" s="696"/>
      <c r="G9" s="697"/>
    </row>
    <row r="10" spans="1:13" s="219" customFormat="1" ht="15" customHeight="1">
      <c r="A10" s="233" t="s">
        <v>156</v>
      </c>
      <c r="B10" s="237">
        <v>6393</v>
      </c>
      <c r="C10" s="237">
        <v>5963</v>
      </c>
      <c r="D10" s="237">
        <v>5793</v>
      </c>
      <c r="E10" s="237">
        <v>5878</v>
      </c>
      <c r="F10" s="241">
        <v>90.6</v>
      </c>
      <c r="G10" s="240">
        <v>97.1</v>
      </c>
      <c r="I10" s="226"/>
      <c r="J10" s="226"/>
      <c r="K10" s="227"/>
      <c r="L10" s="226"/>
      <c r="M10" s="226"/>
    </row>
    <row r="11" spans="1:13" s="219" customFormat="1" ht="15" customHeight="1">
      <c r="A11" s="233" t="s">
        <v>126</v>
      </c>
      <c r="B11" s="235">
        <v>41812.800000000003</v>
      </c>
      <c r="C11" s="235">
        <v>39018.199999999997</v>
      </c>
      <c r="D11" s="235">
        <v>38174.699999999997</v>
      </c>
      <c r="E11" s="235">
        <v>77191.899999999994</v>
      </c>
      <c r="F11" s="241">
        <v>91.3</v>
      </c>
      <c r="G11" s="240">
        <v>97.8</v>
      </c>
      <c r="I11" s="226"/>
      <c r="J11" s="226"/>
      <c r="K11" s="227"/>
      <c r="L11" s="226"/>
      <c r="M11" s="226"/>
    </row>
    <row r="12" spans="1:13" s="219" customFormat="1" ht="15" customHeight="1">
      <c r="A12" s="233" t="s">
        <v>125</v>
      </c>
      <c r="B12" s="245">
        <v>2180.13</v>
      </c>
      <c r="C12" s="245">
        <v>2181.13</v>
      </c>
      <c r="D12" s="245">
        <v>2196.6</v>
      </c>
      <c r="E12" s="245">
        <v>2188.7199999999998</v>
      </c>
      <c r="F12" s="241">
        <v>100.8</v>
      </c>
      <c r="G12" s="240">
        <v>100.7</v>
      </c>
      <c r="I12" s="226"/>
      <c r="J12" s="226"/>
      <c r="K12" s="227"/>
      <c r="L12" s="226"/>
      <c r="M12" s="226"/>
    </row>
    <row r="13" spans="1:13" s="219" customFormat="1" ht="9" customHeight="1">
      <c r="A13" s="238"/>
      <c r="B13" s="239"/>
      <c r="C13" s="239"/>
      <c r="D13" s="239"/>
      <c r="E13" s="239"/>
      <c r="F13" s="238"/>
      <c r="G13" s="238"/>
      <c r="I13" s="226"/>
      <c r="J13" s="226"/>
      <c r="K13" s="227"/>
      <c r="L13" s="226"/>
      <c r="M13" s="226"/>
    </row>
    <row r="14" spans="1:13" s="219" customFormat="1" ht="24" customHeight="1">
      <c r="A14" s="695" t="s">
        <v>155</v>
      </c>
      <c r="B14" s="695"/>
      <c r="C14" s="695"/>
      <c r="D14" s="695"/>
      <c r="E14" s="695"/>
      <c r="F14" s="695"/>
      <c r="G14" s="698"/>
      <c r="I14" s="226"/>
      <c r="J14" s="226"/>
      <c r="K14" s="227"/>
      <c r="L14" s="226"/>
      <c r="M14" s="226"/>
    </row>
    <row r="15" spans="1:13" s="219" customFormat="1" ht="15" customHeight="1">
      <c r="A15" s="233" t="s">
        <v>127</v>
      </c>
      <c r="B15" s="242">
        <v>164</v>
      </c>
      <c r="C15" s="238">
        <v>184</v>
      </c>
      <c r="D15" s="237">
        <v>155</v>
      </c>
      <c r="E15" s="238">
        <v>339</v>
      </c>
      <c r="F15" s="241">
        <v>94.5</v>
      </c>
      <c r="G15" s="240">
        <v>84.2</v>
      </c>
      <c r="I15" s="226"/>
      <c r="J15" s="226"/>
      <c r="K15" s="227"/>
      <c r="L15" s="226"/>
      <c r="M15" s="226"/>
    </row>
    <row r="16" spans="1:13" s="219" customFormat="1" ht="15" customHeight="1">
      <c r="A16" s="233" t="s">
        <v>126</v>
      </c>
      <c r="B16" s="235">
        <v>656</v>
      </c>
      <c r="C16" s="235">
        <v>735.7</v>
      </c>
      <c r="D16" s="235">
        <v>619</v>
      </c>
      <c r="E16" s="235">
        <v>1354.8</v>
      </c>
      <c r="F16" s="241">
        <v>94.4</v>
      </c>
      <c r="G16" s="240">
        <v>84.1</v>
      </c>
      <c r="I16" s="226"/>
      <c r="J16" s="226"/>
      <c r="K16" s="227"/>
      <c r="L16" s="226"/>
      <c r="M16" s="226"/>
    </row>
    <row r="17" spans="1:13" s="219" customFormat="1" ht="15" customHeight="1">
      <c r="A17" s="233" t="s">
        <v>125</v>
      </c>
      <c r="B17" s="245">
        <v>4000</v>
      </c>
      <c r="C17" s="245">
        <v>3998.37</v>
      </c>
      <c r="D17" s="230">
        <v>3993.55</v>
      </c>
      <c r="E17" s="245">
        <v>3996.46</v>
      </c>
      <c r="F17" s="241">
        <v>99.8</v>
      </c>
      <c r="G17" s="240">
        <v>99.9</v>
      </c>
      <c r="I17" s="226"/>
      <c r="J17" s="226"/>
      <c r="K17" s="227"/>
      <c r="L17" s="226"/>
      <c r="M17" s="226"/>
    </row>
    <row r="18" spans="1:13" s="219" customFormat="1" ht="9" customHeight="1">
      <c r="A18" s="233"/>
      <c r="B18" s="239"/>
      <c r="C18" s="239"/>
      <c r="D18" s="239"/>
      <c r="E18" s="239"/>
      <c r="F18" s="248"/>
      <c r="G18" s="238"/>
      <c r="I18" s="226"/>
      <c r="J18" s="226"/>
      <c r="K18" s="227"/>
      <c r="L18" s="226"/>
      <c r="M18" s="226"/>
    </row>
    <row r="19" spans="1:13" s="219" customFormat="1" ht="15" customHeight="1">
      <c r="A19" s="694" t="s">
        <v>154</v>
      </c>
      <c r="B19" s="694"/>
      <c r="C19" s="694"/>
      <c r="D19" s="694"/>
      <c r="E19" s="694"/>
      <c r="F19" s="694"/>
      <c r="G19" s="694"/>
      <c r="I19" s="226"/>
      <c r="J19" s="226"/>
      <c r="K19" s="227"/>
      <c r="L19" s="226"/>
      <c r="M19" s="226"/>
    </row>
    <row r="20" spans="1:13" s="219" customFormat="1" ht="15" customHeight="1">
      <c r="A20" s="233" t="s">
        <v>151</v>
      </c>
      <c r="B20" s="237">
        <v>21967</v>
      </c>
      <c r="C20" s="237">
        <v>19851</v>
      </c>
      <c r="D20" s="237">
        <v>19109</v>
      </c>
      <c r="E20" s="237">
        <v>19480</v>
      </c>
      <c r="F20" s="241">
        <v>87</v>
      </c>
      <c r="G20" s="240">
        <v>96.3</v>
      </c>
      <c r="I20" s="226"/>
      <c r="J20" s="226"/>
      <c r="K20" s="227"/>
      <c r="L20" s="226"/>
      <c r="M20" s="226"/>
    </row>
    <row r="21" spans="1:13" s="219" customFormat="1" ht="15" customHeight="1">
      <c r="A21" s="233" t="s">
        <v>126</v>
      </c>
      <c r="B21" s="235">
        <v>13723.6</v>
      </c>
      <c r="C21" s="235">
        <v>12407.2</v>
      </c>
      <c r="D21" s="235">
        <v>11980.6</v>
      </c>
      <c r="E21" s="235">
        <v>24387.8</v>
      </c>
      <c r="F21" s="241">
        <v>87.3</v>
      </c>
      <c r="G21" s="240">
        <v>96.6</v>
      </c>
      <c r="I21" s="226"/>
      <c r="J21" s="226"/>
      <c r="K21" s="227"/>
      <c r="L21" s="226"/>
      <c r="M21" s="226"/>
    </row>
    <row r="22" spans="1:13" s="219" customFormat="1" ht="15" customHeight="1">
      <c r="A22" s="233" t="s">
        <v>125</v>
      </c>
      <c r="B22" s="245">
        <v>208.25</v>
      </c>
      <c r="C22" s="245">
        <v>208.34</v>
      </c>
      <c r="D22" s="245">
        <v>208.99</v>
      </c>
      <c r="E22" s="245">
        <v>208.66</v>
      </c>
      <c r="F22" s="241">
        <v>100.4</v>
      </c>
      <c r="G22" s="240">
        <v>100.3</v>
      </c>
      <c r="I22" s="226"/>
      <c r="J22" s="226"/>
      <c r="K22" s="227"/>
      <c r="L22" s="226"/>
      <c r="M22" s="226"/>
    </row>
    <row r="23" spans="1:13" s="219" customFormat="1" ht="9" customHeight="1">
      <c r="A23" s="238"/>
      <c r="B23" s="239"/>
      <c r="C23" s="239"/>
      <c r="D23" s="239"/>
      <c r="E23" s="239"/>
      <c r="F23" s="238"/>
      <c r="G23" s="238"/>
      <c r="I23" s="226"/>
      <c r="J23" s="226"/>
      <c r="K23" s="227"/>
      <c r="L23" s="226"/>
      <c r="M23" s="226"/>
    </row>
    <row r="24" spans="1:13" s="219" customFormat="1" ht="15" customHeight="1">
      <c r="A24" s="694" t="s">
        <v>153</v>
      </c>
      <c r="B24" s="694"/>
      <c r="C24" s="694"/>
      <c r="D24" s="694"/>
      <c r="E24" s="694"/>
      <c r="F24" s="694"/>
      <c r="G24" s="694"/>
      <c r="I24" s="226"/>
      <c r="J24" s="226"/>
      <c r="K24" s="227"/>
      <c r="L24" s="226"/>
      <c r="M24" s="226"/>
    </row>
    <row r="25" spans="1:13" s="219" customFormat="1" ht="15" customHeight="1">
      <c r="A25" s="233" t="s">
        <v>151</v>
      </c>
      <c r="B25" s="237">
        <v>69287</v>
      </c>
      <c r="C25" s="237">
        <v>63824</v>
      </c>
      <c r="D25" s="237">
        <v>61767</v>
      </c>
      <c r="E25" s="237">
        <v>62796</v>
      </c>
      <c r="F25" s="241">
        <v>89.1</v>
      </c>
      <c r="G25" s="240">
        <v>96.8</v>
      </c>
      <c r="I25" s="226"/>
      <c r="J25" s="226"/>
      <c r="K25" s="227"/>
      <c r="L25" s="226"/>
      <c r="M25" s="226"/>
    </row>
    <row r="26" spans="1:13" s="219" customFormat="1" ht="15" customHeight="1">
      <c r="A26" s="233" t="s">
        <v>126</v>
      </c>
      <c r="B26" s="235">
        <v>34498.400000000001</v>
      </c>
      <c r="C26" s="235">
        <v>31747.1</v>
      </c>
      <c r="D26" s="235">
        <v>30735.3</v>
      </c>
      <c r="E26" s="235">
        <v>62482.400000000001</v>
      </c>
      <c r="F26" s="241">
        <v>89.1</v>
      </c>
      <c r="G26" s="240">
        <v>96.8</v>
      </c>
      <c r="I26" s="226"/>
      <c r="J26" s="226"/>
      <c r="K26" s="227"/>
      <c r="L26" s="226"/>
      <c r="M26" s="226"/>
    </row>
    <row r="27" spans="1:13" s="219" customFormat="1" ht="15" customHeight="1">
      <c r="A27" s="233" t="s">
        <v>125</v>
      </c>
      <c r="B27" s="242">
        <v>165.97</v>
      </c>
      <c r="C27" s="242">
        <v>165.81</v>
      </c>
      <c r="D27" s="242">
        <v>165.87</v>
      </c>
      <c r="E27" s="245">
        <v>165.83</v>
      </c>
      <c r="F27" s="241">
        <v>99.9</v>
      </c>
      <c r="G27" s="240">
        <v>100</v>
      </c>
      <c r="I27" s="226"/>
      <c r="J27" s="226"/>
      <c r="K27" s="227"/>
      <c r="L27" s="226"/>
      <c r="M27" s="226"/>
    </row>
    <row r="28" spans="1:13" s="219" customFormat="1" ht="9" customHeight="1">
      <c r="A28" s="238"/>
      <c r="B28" s="239"/>
      <c r="C28" s="239"/>
      <c r="D28" s="239"/>
      <c r="E28" s="239"/>
      <c r="F28" s="238"/>
      <c r="G28" s="238"/>
      <c r="I28" s="226"/>
      <c r="J28" s="226"/>
      <c r="K28" s="227"/>
      <c r="L28" s="226"/>
      <c r="M28" s="226"/>
    </row>
    <row r="29" spans="1:13" s="219" customFormat="1" ht="15" customHeight="1">
      <c r="A29" s="694" t="s">
        <v>152</v>
      </c>
      <c r="B29" s="694"/>
      <c r="C29" s="694"/>
      <c r="D29" s="694"/>
      <c r="E29" s="694"/>
      <c r="F29" s="694"/>
      <c r="G29" s="694"/>
      <c r="I29" s="226"/>
      <c r="J29" s="226"/>
      <c r="K29" s="227"/>
      <c r="L29" s="226"/>
      <c r="M29" s="226"/>
    </row>
    <row r="30" spans="1:13" s="219" customFormat="1" ht="15" customHeight="1">
      <c r="A30" s="233" t="s">
        <v>151</v>
      </c>
      <c r="B30" s="237">
        <v>6067</v>
      </c>
      <c r="C30" s="237">
        <v>5584</v>
      </c>
      <c r="D30" s="237">
        <v>5367</v>
      </c>
      <c r="E30" s="237">
        <v>5475</v>
      </c>
      <c r="F30" s="241">
        <v>88.5</v>
      </c>
      <c r="G30" s="240">
        <v>96.1</v>
      </c>
      <c r="I30" s="226"/>
      <c r="J30" s="226"/>
      <c r="K30" s="227"/>
      <c r="L30" s="226"/>
      <c r="M30" s="226"/>
    </row>
    <row r="31" spans="1:13" s="219" customFormat="1" ht="15" customHeight="1">
      <c r="A31" s="233" t="s">
        <v>126</v>
      </c>
      <c r="B31" s="235">
        <v>3248.5</v>
      </c>
      <c r="C31" s="235">
        <v>2987.6</v>
      </c>
      <c r="D31" s="235">
        <v>2876.8</v>
      </c>
      <c r="E31" s="235">
        <v>5864.5</v>
      </c>
      <c r="F31" s="241">
        <v>88.6</v>
      </c>
      <c r="G31" s="240">
        <v>96.3</v>
      </c>
      <c r="I31" s="226"/>
      <c r="J31" s="226"/>
      <c r="K31" s="227"/>
      <c r="L31" s="226"/>
      <c r="M31" s="226"/>
    </row>
    <row r="32" spans="1:13" s="219" customFormat="1" ht="15" customHeight="1">
      <c r="A32" s="233" t="s">
        <v>125</v>
      </c>
      <c r="B32" s="245">
        <v>178.48</v>
      </c>
      <c r="C32" s="245">
        <v>178.34</v>
      </c>
      <c r="D32" s="245">
        <v>178.67</v>
      </c>
      <c r="E32" s="245">
        <v>178.52</v>
      </c>
      <c r="F32" s="241">
        <v>100.1</v>
      </c>
      <c r="G32" s="240">
        <v>100.2</v>
      </c>
      <c r="I32" s="226"/>
      <c r="J32" s="226"/>
      <c r="K32" s="227"/>
      <c r="L32" s="226"/>
      <c r="M32" s="226"/>
    </row>
    <row r="33" spans="1:13" s="219" customFormat="1" ht="9" customHeight="1">
      <c r="A33" s="238"/>
      <c r="B33" s="239"/>
      <c r="C33" s="239"/>
      <c r="D33" s="239"/>
      <c r="E33" s="239"/>
      <c r="F33" s="238"/>
      <c r="G33" s="238"/>
      <c r="I33" s="226"/>
      <c r="J33" s="226"/>
      <c r="K33" s="227"/>
      <c r="L33" s="226"/>
      <c r="M33" s="226"/>
    </row>
    <row r="34" spans="1:13" s="219" customFormat="1" ht="15" customHeight="1">
      <c r="A34" s="694" t="s">
        <v>150</v>
      </c>
      <c r="B34" s="694"/>
      <c r="C34" s="694"/>
      <c r="D34" s="694"/>
      <c r="E34" s="694"/>
      <c r="F34" s="694"/>
      <c r="G34" s="694"/>
      <c r="I34" s="226"/>
      <c r="J34" s="226"/>
      <c r="K34" s="227"/>
      <c r="L34" s="226"/>
      <c r="M34" s="226"/>
    </row>
    <row r="35" spans="1:13" s="219" customFormat="1" ht="15" customHeight="1">
      <c r="A35" s="233" t="s">
        <v>147</v>
      </c>
      <c r="B35" s="237">
        <v>16207</v>
      </c>
      <c r="C35" s="237">
        <v>14598</v>
      </c>
      <c r="D35" s="237">
        <v>13934</v>
      </c>
      <c r="E35" s="237">
        <v>14266</v>
      </c>
      <c r="F35" s="241">
        <v>86</v>
      </c>
      <c r="G35" s="240">
        <v>95.5</v>
      </c>
      <c r="I35" s="226"/>
      <c r="J35" s="226"/>
      <c r="K35" s="227"/>
      <c r="L35" s="226"/>
      <c r="M35" s="226"/>
    </row>
    <row r="36" spans="1:13" s="219" customFormat="1" ht="15" customHeight="1">
      <c r="A36" s="233" t="s">
        <v>126</v>
      </c>
      <c r="B36" s="235">
        <v>9267.2000000000007</v>
      </c>
      <c r="C36" s="235">
        <v>8337</v>
      </c>
      <c r="D36" s="235">
        <v>7976.5</v>
      </c>
      <c r="E36" s="235">
        <v>16313.5</v>
      </c>
      <c r="F36" s="241">
        <v>86.1</v>
      </c>
      <c r="G36" s="240">
        <v>95.7</v>
      </c>
      <c r="I36" s="226"/>
      <c r="J36" s="226"/>
      <c r="K36" s="227"/>
      <c r="L36" s="226"/>
      <c r="M36" s="226"/>
    </row>
    <row r="37" spans="1:13" s="219" customFormat="1" ht="15" customHeight="1">
      <c r="A37" s="233" t="s">
        <v>125</v>
      </c>
      <c r="B37" s="245">
        <v>190.6</v>
      </c>
      <c r="C37" s="245">
        <v>190.37</v>
      </c>
      <c r="D37" s="245">
        <v>190.82</v>
      </c>
      <c r="E37" s="245">
        <v>190.59</v>
      </c>
      <c r="F37" s="241">
        <v>100.1</v>
      </c>
      <c r="G37" s="240">
        <v>100.2</v>
      </c>
      <c r="I37" s="226"/>
      <c r="J37" s="226"/>
      <c r="K37" s="227"/>
      <c r="L37" s="226"/>
      <c r="M37" s="226"/>
    </row>
    <row r="38" spans="1:13" s="219" customFormat="1" ht="9" customHeight="1">
      <c r="A38" s="238"/>
      <c r="B38" s="239"/>
      <c r="C38" s="239"/>
      <c r="D38" s="239"/>
      <c r="E38" s="239"/>
      <c r="F38" s="248"/>
      <c r="G38" s="238"/>
      <c r="I38" s="226"/>
      <c r="J38" s="226"/>
      <c r="K38" s="227"/>
      <c r="L38" s="226"/>
      <c r="M38" s="226"/>
    </row>
    <row r="39" spans="1:13" s="219" customFormat="1" ht="15" customHeight="1">
      <c r="A39" s="694" t="s">
        <v>149</v>
      </c>
      <c r="B39" s="694"/>
      <c r="C39" s="694"/>
      <c r="D39" s="694"/>
      <c r="E39" s="694"/>
      <c r="F39" s="694"/>
      <c r="G39" s="247"/>
      <c r="I39" s="226"/>
      <c r="J39" s="226"/>
      <c r="K39" s="227"/>
      <c r="L39" s="226"/>
      <c r="M39" s="226"/>
    </row>
    <row r="40" spans="1:13" s="219" customFormat="1" ht="15" customHeight="1">
      <c r="A40" s="233" t="s">
        <v>147</v>
      </c>
      <c r="B40" s="237">
        <v>56454</v>
      </c>
      <c r="C40" s="237">
        <v>51518</v>
      </c>
      <c r="D40" s="237">
        <v>49702</v>
      </c>
      <c r="E40" s="246">
        <v>50610</v>
      </c>
      <c r="F40" s="241">
        <v>88</v>
      </c>
      <c r="G40" s="240">
        <v>96.5</v>
      </c>
      <c r="I40" s="226"/>
      <c r="J40" s="226"/>
      <c r="K40" s="227"/>
      <c r="L40" s="226"/>
      <c r="M40" s="226"/>
    </row>
    <row r="41" spans="1:13" s="219" customFormat="1" ht="15" customHeight="1">
      <c r="A41" s="233" t="s">
        <v>126</v>
      </c>
      <c r="B41" s="235">
        <v>5296.5</v>
      </c>
      <c r="C41" s="235">
        <v>4834.3999999999996</v>
      </c>
      <c r="D41" s="235">
        <v>4681</v>
      </c>
      <c r="E41" s="235">
        <v>9515.4</v>
      </c>
      <c r="F41" s="241">
        <v>88.4</v>
      </c>
      <c r="G41" s="240">
        <v>96.8</v>
      </c>
      <c r="I41" s="226"/>
      <c r="J41" s="226"/>
      <c r="K41" s="227"/>
      <c r="L41" s="226"/>
      <c r="M41" s="226"/>
    </row>
    <row r="42" spans="1:13" s="219" customFormat="1" ht="15" customHeight="1">
      <c r="A42" s="233" t="s">
        <v>125</v>
      </c>
      <c r="B42" s="245">
        <v>31.27</v>
      </c>
      <c r="C42" s="245">
        <v>31.28</v>
      </c>
      <c r="D42" s="245">
        <v>31.39</v>
      </c>
      <c r="E42" s="245">
        <v>31.34</v>
      </c>
      <c r="F42" s="241">
        <v>100.4</v>
      </c>
      <c r="G42" s="240">
        <v>100.4</v>
      </c>
      <c r="I42" s="226"/>
      <c r="J42" s="226"/>
      <c r="K42" s="227"/>
      <c r="L42" s="226"/>
      <c r="M42" s="226"/>
    </row>
    <row r="43" spans="1:13" s="219" customFormat="1" ht="9" customHeight="1">
      <c r="A43" s="238"/>
      <c r="B43" s="239"/>
      <c r="C43" s="239"/>
      <c r="D43" s="239"/>
      <c r="E43" s="239"/>
      <c r="F43" s="238"/>
      <c r="G43" s="238"/>
      <c r="I43" s="226"/>
      <c r="J43" s="226"/>
      <c r="K43" s="227"/>
      <c r="L43" s="226"/>
      <c r="M43" s="226"/>
    </row>
    <row r="44" spans="1:13" s="219" customFormat="1" ht="15" customHeight="1">
      <c r="A44" s="694" t="s">
        <v>148</v>
      </c>
      <c r="B44" s="694"/>
      <c r="C44" s="694"/>
      <c r="D44" s="694"/>
      <c r="E44" s="694"/>
      <c r="F44" s="694"/>
      <c r="G44" s="694"/>
      <c r="I44" s="226"/>
      <c r="J44" s="226"/>
      <c r="K44" s="227"/>
      <c r="L44" s="226"/>
      <c r="M44" s="226"/>
    </row>
    <row r="45" spans="1:13" s="219" customFormat="1" ht="15" customHeight="1">
      <c r="A45" s="233" t="s">
        <v>147</v>
      </c>
      <c r="B45" s="242">
        <v>14</v>
      </c>
      <c r="C45" s="242">
        <v>13</v>
      </c>
      <c r="D45" s="237">
        <v>13</v>
      </c>
      <c r="E45" s="244">
        <v>13</v>
      </c>
      <c r="F45" s="241">
        <v>92.9</v>
      </c>
      <c r="G45" s="240">
        <v>100</v>
      </c>
      <c r="I45" s="226"/>
      <c r="J45" s="226"/>
      <c r="K45" s="227"/>
      <c r="L45" s="226"/>
      <c r="M45" s="226"/>
    </row>
    <row r="46" spans="1:13" s="219" customFormat="1" ht="15" customHeight="1">
      <c r="A46" s="233" t="s">
        <v>126</v>
      </c>
      <c r="B46" s="243">
        <v>27.9</v>
      </c>
      <c r="C46" s="243">
        <v>26.4</v>
      </c>
      <c r="D46" s="235">
        <v>27.7</v>
      </c>
      <c r="E46" s="242">
        <v>54.1</v>
      </c>
      <c r="F46" s="241">
        <v>99.3</v>
      </c>
      <c r="G46" s="240">
        <v>104.9</v>
      </c>
      <c r="I46" s="226"/>
      <c r="J46" s="226"/>
      <c r="K46" s="227"/>
      <c r="L46" s="226"/>
      <c r="M46" s="226"/>
    </row>
    <row r="47" spans="1:13" s="219" customFormat="1" ht="15" customHeight="1">
      <c r="A47" s="233" t="s">
        <v>125</v>
      </c>
      <c r="B47" s="231">
        <v>664.29</v>
      </c>
      <c r="C47" s="231">
        <v>676.92</v>
      </c>
      <c r="D47" s="231">
        <v>710.26</v>
      </c>
      <c r="E47" s="231">
        <v>693.59</v>
      </c>
      <c r="F47" s="241">
        <v>106.9</v>
      </c>
      <c r="G47" s="240">
        <v>104.9</v>
      </c>
      <c r="I47" s="226"/>
      <c r="J47" s="226"/>
      <c r="K47" s="227"/>
      <c r="L47" s="226"/>
      <c r="M47" s="226"/>
    </row>
    <row r="48" spans="1:13" s="219" customFormat="1" ht="9" customHeight="1">
      <c r="A48" s="238"/>
      <c r="B48" s="239"/>
      <c r="C48" s="239"/>
      <c r="D48" s="239"/>
      <c r="E48" s="239"/>
      <c r="F48" s="238"/>
      <c r="G48" s="238"/>
      <c r="I48" s="226"/>
      <c r="J48" s="226"/>
      <c r="K48" s="227"/>
      <c r="L48" s="226"/>
      <c r="M48" s="226"/>
    </row>
    <row r="49" spans="1:13" s="219" customFormat="1" ht="15" customHeight="1">
      <c r="A49" s="695" t="s">
        <v>146</v>
      </c>
      <c r="B49" s="695"/>
      <c r="C49" s="695"/>
      <c r="D49" s="695"/>
      <c r="E49" s="695"/>
      <c r="F49" s="695"/>
      <c r="G49" s="695"/>
      <c r="I49" s="226"/>
      <c r="J49" s="226"/>
      <c r="K49" s="227"/>
      <c r="L49" s="226"/>
      <c r="M49" s="226"/>
    </row>
    <row r="50" spans="1:13" s="219" customFormat="1" ht="15" customHeight="1">
      <c r="A50" s="233" t="s">
        <v>145</v>
      </c>
      <c r="B50" s="237">
        <v>11287</v>
      </c>
      <c r="C50" s="237">
        <v>11439</v>
      </c>
      <c r="D50" s="237">
        <v>11464</v>
      </c>
      <c r="E50" s="236">
        <v>11452</v>
      </c>
      <c r="F50" s="229">
        <v>101.6</v>
      </c>
      <c r="G50" s="228">
        <v>100.2</v>
      </c>
      <c r="I50" s="226"/>
      <c r="J50" s="226"/>
      <c r="K50" s="227"/>
      <c r="L50" s="226"/>
      <c r="M50" s="226"/>
    </row>
    <row r="51" spans="1:13" s="219" customFormat="1" ht="15" customHeight="1">
      <c r="A51" s="233" t="s">
        <v>126</v>
      </c>
      <c r="B51" s="235">
        <v>25311.5</v>
      </c>
      <c r="C51" s="235">
        <v>26767.200000000001</v>
      </c>
      <c r="D51" s="235">
        <v>29079</v>
      </c>
      <c r="E51" s="234">
        <v>55846.2</v>
      </c>
      <c r="F51" s="229">
        <v>114.9</v>
      </c>
      <c r="G51" s="228">
        <v>108.6</v>
      </c>
      <c r="I51" s="226"/>
      <c r="J51" s="226"/>
      <c r="K51" s="227"/>
      <c r="L51" s="226"/>
      <c r="M51" s="226"/>
    </row>
    <row r="52" spans="1:13" s="219" customFormat="1" ht="15" customHeight="1">
      <c r="A52" s="233" t="s">
        <v>125</v>
      </c>
      <c r="B52" s="231">
        <v>747.51</v>
      </c>
      <c r="C52" s="232">
        <v>780</v>
      </c>
      <c r="D52" s="231">
        <v>845.52</v>
      </c>
      <c r="E52" s="230">
        <v>812.76</v>
      </c>
      <c r="F52" s="229">
        <v>113.1</v>
      </c>
      <c r="G52" s="228">
        <v>108.4</v>
      </c>
      <c r="I52" s="226"/>
      <c r="J52" s="226"/>
      <c r="K52" s="227"/>
      <c r="L52" s="226"/>
      <c r="M52" s="226"/>
    </row>
    <row r="53" spans="1:13" s="219" customFormat="1" ht="21" customHeight="1">
      <c r="B53" s="225"/>
      <c r="C53" s="225"/>
      <c r="D53" s="225"/>
      <c r="E53" s="225"/>
    </row>
    <row r="54" spans="1:13" s="219" customFormat="1" ht="15" customHeight="1">
      <c r="A54" s="224" t="s">
        <v>144</v>
      </c>
    </row>
    <row r="55" spans="1:13" s="219" customFormat="1" ht="12.75"/>
    <row r="56" spans="1:13" s="219" customFormat="1" ht="12.75">
      <c r="G56" s="223"/>
    </row>
    <row r="57" spans="1:13" s="219" customFormat="1" ht="12.75">
      <c r="G57" s="222"/>
    </row>
    <row r="58" spans="1:13" s="219" customFormat="1" ht="12.75">
      <c r="G58" s="222"/>
    </row>
    <row r="59" spans="1:13" s="219" customFormat="1" ht="12.75" customHeight="1">
      <c r="G59" s="220"/>
    </row>
    <row r="60" spans="1:13" s="219" customFormat="1" ht="12.75">
      <c r="G60" s="220"/>
    </row>
    <row r="61" spans="1:13" s="219" customFormat="1" ht="12.75">
      <c r="G61" s="220"/>
    </row>
    <row r="62" spans="1:13" s="219" customFormat="1" ht="12.75">
      <c r="G62" s="220"/>
    </row>
    <row r="63" spans="1:13" s="219" customFormat="1" ht="12.75">
      <c r="G63" s="220"/>
    </row>
    <row r="64" spans="1:13" s="219" customFormat="1" ht="12.75">
      <c r="G64" s="220"/>
    </row>
    <row r="65" spans="7:7" s="219" customFormat="1" ht="12.75">
      <c r="G65" s="220"/>
    </row>
    <row r="66" spans="7:7" s="219" customFormat="1" ht="12.75">
      <c r="G66" s="220"/>
    </row>
    <row r="67" spans="7:7" s="219" customFormat="1" ht="12.75">
      <c r="G67" s="220"/>
    </row>
    <row r="68" spans="7:7" s="219" customFormat="1" ht="12.75" customHeight="1">
      <c r="G68" s="220"/>
    </row>
    <row r="69" spans="7:7" s="219" customFormat="1" ht="12.75">
      <c r="G69" s="220"/>
    </row>
    <row r="70" spans="7:7" s="219" customFormat="1" ht="12.75" customHeight="1">
      <c r="G70" s="220"/>
    </row>
    <row r="71" spans="7:7" s="219" customFormat="1" ht="12.75">
      <c r="G71" s="220"/>
    </row>
    <row r="72" spans="7:7" s="219" customFormat="1" ht="12.75">
      <c r="G72" s="220"/>
    </row>
    <row r="73" spans="7:7" s="219" customFormat="1" ht="12.75">
      <c r="G73" s="220"/>
    </row>
    <row r="74" spans="7:7" s="219" customFormat="1" ht="12.75">
      <c r="G74" s="220"/>
    </row>
    <row r="75" spans="7:7" s="219" customFormat="1" ht="12.75">
      <c r="G75" s="220"/>
    </row>
    <row r="76" spans="7:7" s="219" customFormat="1" ht="12.75">
      <c r="G76" s="220"/>
    </row>
    <row r="77" spans="7:7" s="219" customFormat="1" ht="12.75">
      <c r="G77" s="220"/>
    </row>
    <row r="78" spans="7:7" s="219" customFormat="1" ht="12.75" customHeight="1">
      <c r="G78" s="220"/>
    </row>
    <row r="79" spans="7:7" s="219" customFormat="1" ht="12.75">
      <c r="G79" s="220"/>
    </row>
    <row r="80" spans="7:7" s="219" customFormat="1" ht="12.75">
      <c r="G80" s="220"/>
    </row>
    <row r="81" spans="7:7" s="219" customFormat="1" ht="12.75">
      <c r="G81" s="220"/>
    </row>
    <row r="82" spans="7:7" s="219" customFormat="1" ht="12.75">
      <c r="G82" s="220"/>
    </row>
    <row r="83" spans="7:7" s="219" customFormat="1" ht="12.75">
      <c r="G83" s="220"/>
    </row>
    <row r="84" spans="7:7" s="219" customFormat="1" ht="12.75">
      <c r="G84" s="220"/>
    </row>
    <row r="85" spans="7:7" s="219" customFormat="1" ht="12.75">
      <c r="G85" s="220"/>
    </row>
    <row r="86" spans="7:7" s="219" customFormat="1" ht="12.75">
      <c r="G86" s="220"/>
    </row>
    <row r="87" spans="7:7" s="219" customFormat="1" ht="12.75">
      <c r="G87" s="220"/>
    </row>
    <row r="88" spans="7:7" s="219" customFormat="1" ht="12.75">
      <c r="G88" s="220"/>
    </row>
    <row r="89" spans="7:7" s="219" customFormat="1" ht="12.75">
      <c r="G89" s="221"/>
    </row>
    <row r="90" spans="7:7" s="219" customFormat="1" ht="12.75">
      <c r="G90" s="220"/>
    </row>
    <row r="91" spans="7:7" s="219" customFormat="1" ht="12.75" customHeight="1">
      <c r="G91" s="220"/>
    </row>
    <row r="92" spans="7:7" s="219" customFormat="1" ht="12.75">
      <c r="G92" s="220"/>
    </row>
    <row r="93" spans="7:7" s="219" customFormat="1" ht="12.75">
      <c r="G93" s="221"/>
    </row>
    <row r="94" spans="7:7" s="219" customFormat="1" ht="12.75">
      <c r="G94" s="220"/>
    </row>
    <row r="95" spans="7:7" s="219" customFormat="1" ht="12.75">
      <c r="G95" s="220"/>
    </row>
    <row r="96" spans="7:7" s="219" customFormat="1" ht="12.75">
      <c r="G96" s="220"/>
    </row>
    <row r="97" spans="7:7" s="219" customFormat="1" ht="12.75">
      <c r="G97" s="220"/>
    </row>
    <row r="98" spans="7:7" s="219" customFormat="1" ht="12.75">
      <c r="G98" s="221"/>
    </row>
    <row r="99" spans="7:7" s="219" customFormat="1" ht="12.75">
      <c r="G99" s="220"/>
    </row>
    <row r="100" spans="7:7" s="219" customFormat="1" ht="12.75" customHeight="1">
      <c r="G100" s="220"/>
    </row>
    <row r="101" spans="7:7" s="219" customFormat="1" ht="12.75">
      <c r="G101" s="221"/>
    </row>
    <row r="102" spans="7:7" s="219" customFormat="1" ht="12.75">
      <c r="G102" s="220"/>
    </row>
    <row r="103" spans="7:7" s="219" customFormat="1" ht="12.75">
      <c r="G103" s="220"/>
    </row>
    <row r="104" spans="7:7" s="219" customFormat="1" ht="12.75">
      <c r="G104" s="220"/>
    </row>
    <row r="105" spans="7:7" s="219" customFormat="1" ht="12.75">
      <c r="G105" s="220"/>
    </row>
    <row r="106" spans="7:7" s="219" customFormat="1" ht="12.75">
      <c r="G106" s="220"/>
    </row>
    <row r="107" spans="7:7" s="219" customFormat="1" ht="12.75">
      <c r="G107" s="221"/>
    </row>
    <row r="108" spans="7:7" s="219" customFormat="1" ht="12.75">
      <c r="G108" s="220"/>
    </row>
    <row r="109" spans="7:7" s="219" customFormat="1" ht="12.75" customHeight="1">
      <c r="G109" s="221"/>
    </row>
    <row r="110" spans="7:7" s="219" customFormat="1" ht="12.75">
      <c r="G110" s="220"/>
    </row>
    <row r="111" spans="7:7" s="219" customFormat="1" ht="12.75">
      <c r="G111" s="220"/>
    </row>
    <row r="112" spans="7:7" s="219" customFormat="1" ht="12.75">
      <c r="G112" s="220"/>
    </row>
    <row r="113" spans="7:7" s="219" customFormat="1" ht="12.75">
      <c r="G113" s="220"/>
    </row>
    <row r="114" spans="7:7" s="219" customFormat="1" ht="12.75">
      <c r="G114" s="220"/>
    </row>
    <row r="115" spans="7:7" s="219" customFormat="1" ht="12.75">
      <c r="G115" s="220"/>
    </row>
    <row r="116" spans="7:7" s="219" customFormat="1" ht="12.75">
      <c r="G116" s="221"/>
    </row>
    <row r="117" spans="7:7" s="219" customFormat="1" ht="12.75">
      <c r="G117" s="221"/>
    </row>
    <row r="118" spans="7:7" s="219" customFormat="1" ht="12.75" customHeight="1">
      <c r="G118" s="220"/>
    </row>
    <row r="119" spans="7:7" s="219" customFormat="1" ht="12.75">
      <c r="G119" s="220"/>
    </row>
    <row r="120" spans="7:7" s="219" customFormat="1" ht="12.75">
      <c r="G120" s="220"/>
    </row>
    <row r="121" spans="7:7" s="219" customFormat="1" ht="12.75">
      <c r="G121" s="220"/>
    </row>
    <row r="122" spans="7:7" s="219" customFormat="1" ht="12.75">
      <c r="G122" s="220"/>
    </row>
    <row r="123" spans="7:7" s="219" customFormat="1" ht="12.75">
      <c r="G123" s="220"/>
    </row>
    <row r="124" spans="7:7" s="219" customFormat="1" ht="12.75">
      <c r="G124" s="221"/>
    </row>
    <row r="125" spans="7:7" s="219" customFormat="1" ht="12.75">
      <c r="G125" s="221"/>
    </row>
    <row r="126" spans="7:7" s="219" customFormat="1" ht="12.75">
      <c r="G126" s="220"/>
    </row>
    <row r="127" spans="7:7" s="219" customFormat="1" ht="12.75" customHeight="1">
      <c r="G127" s="220"/>
    </row>
    <row r="128" spans="7:7" s="219" customFormat="1" ht="12.75">
      <c r="G128" s="220"/>
    </row>
    <row r="129" spans="7:7" s="219" customFormat="1" ht="12.75">
      <c r="G129" s="220"/>
    </row>
    <row r="130" spans="7:7" s="219" customFormat="1" ht="12.75">
      <c r="G130" s="220"/>
    </row>
    <row r="131" spans="7:7" s="219" customFormat="1" ht="12.75">
      <c r="G131" s="220"/>
    </row>
    <row r="132" spans="7:7" s="219" customFormat="1" ht="12.75">
      <c r="G132" s="220"/>
    </row>
    <row r="133" spans="7:7" s="219" customFormat="1" ht="12.75">
      <c r="G133" s="220"/>
    </row>
    <row r="134" spans="7:7" s="219" customFormat="1" ht="12.75" customHeight="1">
      <c r="G134" s="221"/>
    </row>
    <row r="135" spans="7:7" s="219" customFormat="1" ht="12.75" customHeight="1">
      <c r="G135" s="220"/>
    </row>
    <row r="136" spans="7:7" s="219" customFormat="1" ht="12.75">
      <c r="G136" s="220"/>
    </row>
    <row r="137" spans="7:7" s="219" customFormat="1" ht="12.75">
      <c r="G137" s="220"/>
    </row>
    <row r="138" spans="7:7" s="219" customFormat="1" ht="12.75">
      <c r="G138" s="220"/>
    </row>
    <row r="139" spans="7:7" s="219" customFormat="1" ht="12.75">
      <c r="G139" s="220"/>
    </row>
    <row r="140" spans="7:7" s="219" customFormat="1" ht="12.75">
      <c r="G140" s="220"/>
    </row>
    <row r="141" spans="7:7" s="219" customFormat="1" ht="12.75"/>
    <row r="142" spans="7:7" s="219" customFormat="1" ht="12.75"/>
    <row r="143" spans="7:7" s="219" customFormat="1" ht="12.75">
      <c r="G143" s="221"/>
    </row>
    <row r="144" spans="7:7" s="219" customFormat="1" ht="12.75"/>
    <row r="145" spans="7:7" s="219" customFormat="1" ht="12.75" customHeight="1"/>
    <row r="146" spans="7:7" s="219" customFormat="1" ht="12.75"/>
    <row r="147" spans="7:7" s="219" customFormat="1" ht="12.75"/>
    <row r="148" spans="7:7" s="219" customFormat="1" ht="12.75"/>
    <row r="149" spans="7:7" s="219" customFormat="1" ht="12.75">
      <c r="G149" s="220"/>
    </row>
    <row r="150" spans="7:7" s="219" customFormat="1" ht="12.75">
      <c r="G150" s="220"/>
    </row>
    <row r="151" spans="7:7" s="219" customFormat="1" ht="12.75"/>
    <row r="152" spans="7:7" s="219" customFormat="1" ht="12.75"/>
    <row r="153" spans="7:7" s="219" customFormat="1" ht="12.75"/>
  </sheetData>
  <mergeCells count="18">
    <mergeCell ref="A1:G1"/>
    <mergeCell ref="A3:G3"/>
    <mergeCell ref="A5:A7"/>
    <mergeCell ref="C5:G5"/>
    <mergeCell ref="B6:B7"/>
    <mergeCell ref="C6:C7"/>
    <mergeCell ref="D6:D7"/>
    <mergeCell ref="E6:E7"/>
    <mergeCell ref="F6:G6"/>
    <mergeCell ref="A39:F39"/>
    <mergeCell ref="A44:G44"/>
    <mergeCell ref="A49:G49"/>
    <mergeCell ref="A9:G9"/>
    <mergeCell ref="A14:G14"/>
    <mergeCell ref="A19:G19"/>
    <mergeCell ref="A24:G24"/>
    <mergeCell ref="A29:G29"/>
    <mergeCell ref="A34:G34"/>
  </mergeCells>
  <printOptions horizontalCentered="1"/>
  <pageMargins left="0.19685039370078741" right="0.19685039370078741" top="0.74803149606299213" bottom="0.74803149606299213" header="0.31496062992125984" footer="0.31496062992125984"/>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4"/>
  <sheetViews>
    <sheetView zoomScaleNormal="100" workbookViewId="0">
      <selection activeCell="A9" sqref="A9:G9"/>
    </sheetView>
  </sheetViews>
  <sheetFormatPr defaultRowHeight="12.75"/>
  <cols>
    <col min="1" max="1" width="23.375" style="1" customWidth="1"/>
    <col min="2" max="5" width="10.25" style="1" customWidth="1"/>
    <col min="6" max="7" width="9.375" style="1" customWidth="1"/>
    <col min="8" max="8" width="9" style="2" customWidth="1"/>
    <col min="9" max="9" width="9.375" style="2" bestFit="1" customWidth="1"/>
    <col min="10" max="10" width="10.25" style="2" bestFit="1" customWidth="1"/>
    <col min="11" max="11" width="12.75" style="2" customWidth="1"/>
    <col min="12" max="16384" width="9" style="1"/>
  </cols>
  <sheetData>
    <row r="1" spans="1:14" ht="30" customHeight="1">
      <c r="A1" s="708" t="s">
        <v>183</v>
      </c>
      <c r="B1" s="708"/>
      <c r="C1" s="708"/>
      <c r="D1" s="708"/>
      <c r="E1" s="708"/>
      <c r="F1" s="708"/>
      <c r="G1" s="708"/>
      <c r="H1" s="274"/>
    </row>
    <row r="2" spans="1:14" s="2" customFormat="1" ht="15" customHeight="1">
      <c r="A2" s="274"/>
      <c r="B2" s="274"/>
      <c r="C2" s="274"/>
      <c r="D2" s="274"/>
      <c r="E2" s="274"/>
      <c r="F2" s="274"/>
      <c r="G2" s="274"/>
      <c r="H2" s="274"/>
    </row>
    <row r="3" spans="1:14" ht="18" customHeight="1">
      <c r="A3" s="684" t="s">
        <v>182</v>
      </c>
      <c r="B3" s="684"/>
      <c r="C3" s="684"/>
      <c r="D3" s="684"/>
      <c r="E3" s="684"/>
      <c r="F3" s="684"/>
      <c r="G3" s="684"/>
      <c r="H3" s="273"/>
    </row>
    <row r="4" spans="1:14" ht="12" customHeight="1">
      <c r="A4" s="18"/>
      <c r="B4" s="78"/>
      <c r="C4" s="78"/>
      <c r="D4" s="78"/>
      <c r="E4" s="78"/>
      <c r="F4" s="78"/>
      <c r="G4" s="78"/>
      <c r="H4" s="273"/>
    </row>
    <row r="5" spans="1:14" ht="18.75" customHeight="1">
      <c r="A5" s="643" t="s">
        <v>36</v>
      </c>
      <c r="B5" s="41">
        <v>2016</v>
      </c>
      <c r="C5" s="644">
        <v>2017</v>
      </c>
      <c r="D5" s="645"/>
      <c r="E5" s="645"/>
      <c r="F5" s="645"/>
      <c r="G5" s="645"/>
      <c r="H5" s="272"/>
    </row>
    <row r="6" spans="1:14">
      <c r="A6" s="643"/>
      <c r="B6" s="687" t="s">
        <v>32</v>
      </c>
      <c r="C6" s="687" t="s">
        <v>34</v>
      </c>
      <c r="D6" s="687" t="s">
        <v>32</v>
      </c>
      <c r="E6" s="687" t="s">
        <v>33</v>
      </c>
      <c r="F6" s="644" t="s">
        <v>32</v>
      </c>
      <c r="G6" s="645"/>
      <c r="H6" s="272"/>
    </row>
    <row r="7" spans="1:14" ht="33" customHeight="1">
      <c r="A7" s="643"/>
      <c r="B7" s="688"/>
      <c r="C7" s="688"/>
      <c r="D7" s="688"/>
      <c r="E7" s="688"/>
      <c r="F7" s="41" t="s">
        <v>181</v>
      </c>
      <c r="G7" s="40" t="s">
        <v>109</v>
      </c>
      <c r="H7" s="272"/>
    </row>
    <row r="8" spans="1:14" ht="9" customHeight="1">
      <c r="A8" s="190"/>
      <c r="B8" s="190"/>
      <c r="C8" s="190"/>
      <c r="D8" s="190"/>
      <c r="E8" s="190"/>
      <c r="F8" s="190"/>
      <c r="G8" s="190"/>
      <c r="H8" s="272"/>
    </row>
    <row r="9" spans="1:14" ht="15" customHeight="1">
      <c r="A9" s="691" t="s">
        <v>28</v>
      </c>
      <c r="B9" s="691"/>
      <c r="C9" s="691"/>
      <c r="D9" s="691"/>
      <c r="E9" s="691"/>
      <c r="F9" s="691"/>
      <c r="G9" s="691"/>
      <c r="H9" s="271"/>
    </row>
    <row r="10" spans="1:14" ht="15" customHeight="1">
      <c r="A10" s="195" t="s">
        <v>169</v>
      </c>
      <c r="B10" s="15">
        <v>1195788</v>
      </c>
      <c r="C10" s="15">
        <v>1183209</v>
      </c>
      <c r="D10" s="27">
        <v>1176989</v>
      </c>
      <c r="E10" s="25">
        <v>1180099</v>
      </c>
      <c r="F10" s="140">
        <v>98.4</v>
      </c>
      <c r="G10" s="140">
        <v>99.5</v>
      </c>
      <c r="H10" s="259"/>
      <c r="I10" s="258"/>
      <c r="J10" s="12"/>
      <c r="K10" s="4"/>
      <c r="L10" s="103"/>
      <c r="N10" s="3"/>
    </row>
    <row r="11" spans="1:14" ht="24" customHeight="1">
      <c r="A11" s="270" t="s">
        <v>179</v>
      </c>
      <c r="B11" s="15">
        <v>91972</v>
      </c>
      <c r="C11" s="15">
        <v>84462</v>
      </c>
      <c r="D11" s="15">
        <v>81656</v>
      </c>
      <c r="E11" s="25">
        <v>83059</v>
      </c>
      <c r="F11" s="140">
        <v>88.8</v>
      </c>
      <c r="G11" s="140">
        <v>96.7</v>
      </c>
      <c r="H11" s="259"/>
      <c r="I11" s="258"/>
      <c r="J11" s="12"/>
      <c r="K11" s="4"/>
      <c r="L11" s="11"/>
    </row>
    <row r="12" spans="1:14" ht="15" customHeight="1">
      <c r="A12" s="177" t="s">
        <v>180</v>
      </c>
      <c r="B12" s="82">
        <v>4250512.8</v>
      </c>
      <c r="C12" s="82">
        <v>4217511.5999999996</v>
      </c>
      <c r="D12" s="82">
        <v>4245148.5</v>
      </c>
      <c r="E12" s="268">
        <v>8462660.0999999996</v>
      </c>
      <c r="F12" s="174">
        <v>99.9</v>
      </c>
      <c r="G12" s="174">
        <v>100.7</v>
      </c>
      <c r="H12" s="259"/>
      <c r="I12" s="258"/>
      <c r="J12" s="12"/>
      <c r="K12" s="4"/>
    </row>
    <row r="13" spans="1:14" ht="24" customHeight="1">
      <c r="A13" s="269" t="s">
        <v>179</v>
      </c>
      <c r="B13" s="82">
        <v>323487.7</v>
      </c>
      <c r="C13" s="82">
        <v>307719.2</v>
      </c>
      <c r="D13" s="82">
        <v>318342.7</v>
      </c>
      <c r="E13" s="268">
        <v>626061.9</v>
      </c>
      <c r="F13" s="174">
        <v>98.4</v>
      </c>
      <c r="G13" s="174">
        <v>103.5</v>
      </c>
      <c r="H13" s="259"/>
      <c r="I13" s="258"/>
      <c r="J13" s="12"/>
      <c r="K13" s="257"/>
    </row>
    <row r="14" spans="1:14" ht="15" customHeight="1">
      <c r="A14" s="177" t="s">
        <v>178</v>
      </c>
      <c r="B14" s="169">
        <v>1184.8599999999999</v>
      </c>
      <c r="C14" s="169">
        <v>1188.1600000000001</v>
      </c>
      <c r="D14" s="169">
        <v>1202.26</v>
      </c>
      <c r="E14" s="267">
        <v>1195.19</v>
      </c>
      <c r="F14" s="174">
        <v>101.5</v>
      </c>
      <c r="G14" s="174">
        <v>101.2</v>
      </c>
      <c r="H14" s="259"/>
      <c r="I14" s="258"/>
      <c r="J14" s="12"/>
      <c r="K14" s="4"/>
    </row>
    <row r="15" spans="1:14" ht="9" customHeight="1">
      <c r="A15" s="177"/>
      <c r="B15" s="99"/>
      <c r="C15" s="264"/>
      <c r="D15" s="264"/>
      <c r="E15" s="267"/>
      <c r="F15" s="86"/>
      <c r="G15" s="86"/>
      <c r="H15" s="259"/>
      <c r="I15" s="258"/>
      <c r="J15" s="12"/>
      <c r="K15" s="4"/>
    </row>
    <row r="16" spans="1:14" ht="15" customHeight="1">
      <c r="A16" s="706" t="s">
        <v>177</v>
      </c>
      <c r="B16" s="706"/>
      <c r="C16" s="706"/>
      <c r="D16" s="706"/>
      <c r="E16" s="706"/>
      <c r="F16" s="706"/>
      <c r="G16" s="706"/>
      <c r="H16" s="259"/>
      <c r="I16" s="258"/>
      <c r="J16" s="12"/>
      <c r="K16" s="4"/>
    </row>
    <row r="17" spans="1:12" ht="15" customHeight="1">
      <c r="A17" s="177" t="s">
        <v>176</v>
      </c>
      <c r="B17" s="263">
        <v>935236</v>
      </c>
      <c r="C17" s="27">
        <v>923008</v>
      </c>
      <c r="D17" s="263">
        <v>917135</v>
      </c>
      <c r="E17" s="27">
        <v>920072</v>
      </c>
      <c r="F17" s="87">
        <v>98.1</v>
      </c>
      <c r="G17" s="259">
        <v>99.4</v>
      </c>
      <c r="H17" s="259"/>
      <c r="I17" s="258"/>
      <c r="J17" s="12"/>
      <c r="K17" s="11"/>
    </row>
    <row r="18" spans="1:12" ht="15" customHeight="1">
      <c r="A18" s="177" t="s">
        <v>175</v>
      </c>
      <c r="B18" s="98">
        <v>3403817.9</v>
      </c>
      <c r="C18" s="82">
        <v>3359566</v>
      </c>
      <c r="D18" s="98">
        <v>3369009.4</v>
      </c>
      <c r="E18" s="82">
        <v>6728575.2000000002</v>
      </c>
      <c r="F18" s="87">
        <v>99</v>
      </c>
      <c r="G18" s="259">
        <v>100.3</v>
      </c>
      <c r="H18" s="259"/>
      <c r="I18" s="258"/>
      <c r="J18" s="12"/>
      <c r="K18" s="266"/>
    </row>
    <row r="19" spans="1:12" ht="15" customHeight="1">
      <c r="A19" s="177" t="s">
        <v>174</v>
      </c>
      <c r="B19" s="261">
        <v>1213.18</v>
      </c>
      <c r="C19" s="169">
        <v>1213.27</v>
      </c>
      <c r="D19" s="261">
        <v>1224.47</v>
      </c>
      <c r="E19" s="169">
        <v>1218.8499999999999</v>
      </c>
      <c r="F19" s="87">
        <v>100.9</v>
      </c>
      <c r="G19" s="259">
        <v>100.9</v>
      </c>
      <c r="H19" s="259"/>
      <c r="I19" s="258"/>
      <c r="J19" s="12"/>
      <c r="K19" s="11"/>
    </row>
    <row r="20" spans="1:12" ht="9" customHeight="1">
      <c r="A20" s="177"/>
      <c r="B20" s="265"/>
      <c r="C20" s="264"/>
      <c r="D20" s="264"/>
      <c r="E20" s="264"/>
      <c r="F20" s="86"/>
      <c r="G20" s="259"/>
      <c r="H20" s="259"/>
      <c r="I20" s="258"/>
      <c r="J20" s="12"/>
      <c r="K20" s="11"/>
    </row>
    <row r="21" spans="1:12" ht="15" customHeight="1">
      <c r="A21" s="706" t="s">
        <v>173</v>
      </c>
      <c r="B21" s="706"/>
      <c r="C21" s="706"/>
      <c r="D21" s="706"/>
      <c r="E21" s="706"/>
      <c r="F21" s="706"/>
      <c r="G21" s="706"/>
      <c r="H21" s="259"/>
      <c r="I21" s="258"/>
      <c r="J21" s="12"/>
      <c r="K21" s="4"/>
    </row>
    <row r="22" spans="1:12" ht="15" customHeight="1">
      <c r="A22" s="177" t="s">
        <v>169</v>
      </c>
      <c r="B22" s="263">
        <v>215332</v>
      </c>
      <c r="C22" s="27">
        <v>215298</v>
      </c>
      <c r="D22" s="263">
        <v>214758</v>
      </c>
      <c r="E22" s="27">
        <v>215028</v>
      </c>
      <c r="F22" s="87">
        <v>99.7</v>
      </c>
      <c r="G22" s="259">
        <v>99.7</v>
      </c>
      <c r="H22" s="259"/>
      <c r="I22" s="258"/>
      <c r="J22" s="12"/>
      <c r="K22" s="257"/>
    </row>
    <row r="23" spans="1:12" ht="15" customHeight="1">
      <c r="A23" s="177" t="s">
        <v>126</v>
      </c>
      <c r="B23" s="98">
        <v>674137.3</v>
      </c>
      <c r="C23" s="82">
        <v>679666.7</v>
      </c>
      <c r="D23" s="98">
        <v>686282.4</v>
      </c>
      <c r="E23" s="82">
        <v>1365949.1</v>
      </c>
      <c r="F23" s="87">
        <v>101.8</v>
      </c>
      <c r="G23" s="259">
        <v>101</v>
      </c>
      <c r="H23" s="259"/>
      <c r="I23" s="258"/>
      <c r="J23" s="12"/>
      <c r="K23" s="4"/>
    </row>
    <row r="24" spans="1:12" ht="15" customHeight="1">
      <c r="A24" s="177" t="s">
        <v>168</v>
      </c>
      <c r="B24" s="261">
        <v>1043.56</v>
      </c>
      <c r="C24" s="169">
        <v>1052.29</v>
      </c>
      <c r="D24" s="261">
        <v>1065.2</v>
      </c>
      <c r="E24" s="169">
        <v>1058.74</v>
      </c>
      <c r="F24" s="87">
        <v>102.1</v>
      </c>
      <c r="G24" s="259">
        <v>101.2</v>
      </c>
      <c r="H24" s="259"/>
      <c r="I24" s="258"/>
      <c r="J24" s="12"/>
      <c r="K24" s="257"/>
    </row>
    <row r="25" spans="1:12" ht="9" customHeight="1">
      <c r="A25" s="177"/>
      <c r="B25" s="264"/>
      <c r="C25" s="264"/>
      <c r="D25" s="264"/>
      <c r="E25" s="264"/>
      <c r="F25" s="86"/>
      <c r="G25" s="259"/>
      <c r="H25" s="259"/>
      <c r="I25" s="258"/>
      <c r="J25" s="12"/>
      <c r="K25" s="257"/>
    </row>
    <row r="26" spans="1:12" ht="15" customHeight="1">
      <c r="A26" s="706" t="s">
        <v>8</v>
      </c>
      <c r="B26" s="706"/>
      <c r="C26" s="706"/>
      <c r="D26" s="706"/>
      <c r="E26" s="706"/>
      <c r="F26" s="706"/>
      <c r="G26" s="706"/>
      <c r="H26" s="259"/>
      <c r="I26" s="258"/>
      <c r="J26" s="12"/>
      <c r="K26" s="4"/>
    </row>
    <row r="27" spans="1:12" ht="15" customHeight="1">
      <c r="A27" s="177" t="s">
        <v>169</v>
      </c>
      <c r="B27" s="263">
        <v>45063</v>
      </c>
      <c r="C27" s="27">
        <v>44773</v>
      </c>
      <c r="D27" s="263">
        <v>44973</v>
      </c>
      <c r="E27" s="27">
        <v>44873</v>
      </c>
      <c r="F27" s="87">
        <v>99.8</v>
      </c>
      <c r="G27" s="259">
        <v>100.4</v>
      </c>
      <c r="H27" s="259"/>
      <c r="I27" s="258"/>
      <c r="J27" s="12"/>
      <c r="K27" s="4"/>
    </row>
    <row r="28" spans="1:12" ht="15" customHeight="1">
      <c r="A28" s="177" t="s">
        <v>172</v>
      </c>
      <c r="B28" s="98">
        <v>172284.5</v>
      </c>
      <c r="C28" s="82">
        <v>178083.1</v>
      </c>
      <c r="D28" s="98">
        <v>189660.6</v>
      </c>
      <c r="E28" s="82">
        <v>367743.8</v>
      </c>
      <c r="F28" s="87">
        <v>110.1</v>
      </c>
      <c r="G28" s="259">
        <v>106.5</v>
      </c>
      <c r="H28" s="259"/>
      <c r="I28" s="258"/>
      <c r="J28" s="12"/>
      <c r="K28" s="4"/>
      <c r="L28" s="148"/>
    </row>
    <row r="29" spans="1:12" ht="15" customHeight="1">
      <c r="A29" s="177" t="s">
        <v>171</v>
      </c>
      <c r="B29" s="261">
        <v>1274.4000000000001</v>
      </c>
      <c r="C29" s="169">
        <v>1325.82</v>
      </c>
      <c r="D29" s="261">
        <v>1405.74</v>
      </c>
      <c r="E29" s="169">
        <v>1365.87</v>
      </c>
      <c r="F29" s="87">
        <v>110.3</v>
      </c>
      <c r="G29" s="259">
        <v>106</v>
      </c>
      <c r="H29" s="259"/>
      <c r="I29" s="258"/>
      <c r="J29" s="12"/>
      <c r="K29" s="4"/>
    </row>
    <row r="30" spans="1:12" ht="9" customHeight="1">
      <c r="A30" s="177"/>
      <c r="B30" s="264"/>
      <c r="C30" s="264"/>
      <c r="D30" s="264"/>
      <c r="E30" s="264"/>
      <c r="F30" s="86"/>
      <c r="G30" s="259"/>
      <c r="H30" s="259"/>
      <c r="I30" s="258"/>
      <c r="J30" s="12"/>
      <c r="K30" s="4"/>
    </row>
    <row r="31" spans="1:12" ht="15" customHeight="1">
      <c r="A31" s="683" t="s">
        <v>170</v>
      </c>
      <c r="B31" s="683"/>
      <c r="C31" s="683"/>
      <c r="D31" s="683"/>
      <c r="E31" s="683"/>
      <c r="F31" s="683"/>
      <c r="G31" s="683"/>
      <c r="H31" s="259"/>
      <c r="I31" s="258"/>
      <c r="J31" s="12"/>
      <c r="K31" s="4"/>
    </row>
    <row r="32" spans="1:12" ht="15" customHeight="1">
      <c r="A32" s="177" t="s">
        <v>169</v>
      </c>
      <c r="B32" s="263">
        <v>157</v>
      </c>
      <c r="C32" s="27">
        <v>130</v>
      </c>
      <c r="D32" s="263">
        <v>123</v>
      </c>
      <c r="E32" s="27">
        <v>126</v>
      </c>
      <c r="F32" s="87">
        <v>78.3</v>
      </c>
      <c r="G32" s="259">
        <v>94.6</v>
      </c>
      <c r="H32" s="259"/>
      <c r="I32" s="258"/>
      <c r="J32" s="12"/>
      <c r="K32" s="4"/>
    </row>
    <row r="33" spans="1:11" ht="15" customHeight="1">
      <c r="A33" s="177" t="s">
        <v>126</v>
      </c>
      <c r="B33" s="262">
        <v>245.20000000000002</v>
      </c>
      <c r="C33" s="82">
        <v>169.4</v>
      </c>
      <c r="D33" s="98">
        <v>168.4</v>
      </c>
      <c r="E33" s="82">
        <v>337.8</v>
      </c>
      <c r="F33" s="87">
        <v>68.7</v>
      </c>
      <c r="G33" s="259">
        <v>99.4</v>
      </c>
      <c r="H33" s="259"/>
      <c r="I33" s="258"/>
      <c r="J33" s="12"/>
      <c r="K33" s="4"/>
    </row>
    <row r="34" spans="1:11" ht="15" customHeight="1">
      <c r="A34" s="177" t="s">
        <v>168</v>
      </c>
      <c r="B34" s="261">
        <v>520.59</v>
      </c>
      <c r="C34" s="169">
        <v>434.36</v>
      </c>
      <c r="D34" s="261">
        <v>456.37</v>
      </c>
      <c r="E34" s="169">
        <v>446.83</v>
      </c>
      <c r="F34" s="87">
        <v>87.7</v>
      </c>
      <c r="G34" s="259">
        <v>105.1</v>
      </c>
      <c r="H34" s="259"/>
      <c r="I34" s="258"/>
      <c r="J34" s="12"/>
      <c r="K34" s="4"/>
    </row>
    <row r="35" spans="1:11" ht="21" customHeight="1">
      <c r="A35" s="195"/>
      <c r="B35" s="32"/>
      <c r="C35" s="130"/>
      <c r="D35" s="130"/>
      <c r="E35" s="32"/>
      <c r="F35" s="6"/>
      <c r="G35" s="260"/>
      <c r="H35" s="259"/>
      <c r="I35" s="258"/>
      <c r="J35" s="257"/>
      <c r="K35" s="4"/>
    </row>
    <row r="36" spans="1:11" ht="22.5" customHeight="1">
      <c r="A36" s="638" t="s">
        <v>167</v>
      </c>
      <c r="B36" s="638"/>
      <c r="C36" s="638"/>
      <c r="D36" s="638"/>
      <c r="E36" s="638"/>
      <c r="F36" s="638"/>
      <c r="G36" s="638"/>
      <c r="H36" s="5"/>
      <c r="I36" s="1"/>
      <c r="J36" s="1"/>
      <c r="K36" s="1"/>
    </row>
    <row r="37" spans="1:11" ht="22.5" customHeight="1">
      <c r="A37" s="658" t="s">
        <v>166</v>
      </c>
      <c r="B37" s="658"/>
      <c r="C37" s="658"/>
      <c r="D37" s="658"/>
      <c r="E37" s="658"/>
      <c r="F37" s="658"/>
      <c r="G37" s="658"/>
      <c r="H37" s="5"/>
      <c r="I37" s="1"/>
      <c r="J37" s="1"/>
      <c r="K37" s="1"/>
    </row>
    <row r="38" spans="1:11" ht="13.9" customHeight="1">
      <c r="A38" s="658" t="s">
        <v>165</v>
      </c>
      <c r="B38" s="659"/>
      <c r="C38" s="659"/>
      <c r="D38" s="659"/>
      <c r="E38" s="659"/>
      <c r="F38" s="256"/>
      <c r="G38" s="256"/>
      <c r="H38" s="5"/>
      <c r="I38" s="1"/>
      <c r="J38" s="1"/>
      <c r="K38" s="1"/>
    </row>
    <row r="39" spans="1:11" ht="12" customHeight="1">
      <c r="A39" s="638" t="s">
        <v>164</v>
      </c>
      <c r="B39" s="638"/>
      <c r="C39" s="638"/>
      <c r="D39" s="638"/>
      <c r="E39" s="638"/>
      <c r="F39" s="638"/>
      <c r="G39" s="638"/>
      <c r="H39" s="5"/>
      <c r="I39" s="1"/>
      <c r="J39" s="1"/>
      <c r="K39" s="1"/>
    </row>
    <row r="40" spans="1:11" ht="12" customHeight="1">
      <c r="A40" s="707" t="s">
        <v>163</v>
      </c>
      <c r="B40" s="707"/>
      <c r="C40" s="707"/>
      <c r="D40" s="707"/>
      <c r="E40" s="707"/>
      <c r="F40" s="707"/>
      <c r="G40" s="707"/>
      <c r="H40" s="5"/>
      <c r="I40" s="1" t="s">
        <v>35</v>
      </c>
      <c r="J40" s="1"/>
      <c r="K40" s="1"/>
    </row>
    <row r="41" spans="1:11" ht="12" customHeight="1">
      <c r="A41" s="638" t="s">
        <v>162</v>
      </c>
      <c r="B41" s="638"/>
      <c r="C41" s="638"/>
      <c r="D41" s="638"/>
      <c r="E41" s="638"/>
      <c r="F41" s="638"/>
      <c r="G41" s="638"/>
      <c r="H41" s="5"/>
      <c r="I41" s="1"/>
      <c r="J41" s="1"/>
      <c r="K41" s="1"/>
    </row>
    <row r="42" spans="1:11" ht="12" customHeight="1">
      <c r="A42" s="638" t="s">
        <v>161</v>
      </c>
      <c r="B42" s="638"/>
      <c r="C42" s="638"/>
      <c r="D42" s="638"/>
      <c r="E42" s="638"/>
      <c r="F42" s="638"/>
      <c r="G42" s="638"/>
      <c r="H42" s="5"/>
      <c r="I42" s="1"/>
      <c r="J42" s="1"/>
      <c r="K42" s="1"/>
    </row>
    <row r="43" spans="1:11" ht="22.5" customHeight="1">
      <c r="A43" s="638" t="s">
        <v>160</v>
      </c>
      <c r="B43" s="638"/>
      <c r="C43" s="638"/>
      <c r="D43" s="638"/>
      <c r="E43" s="638"/>
      <c r="F43" s="638"/>
      <c r="G43" s="638"/>
      <c r="H43" s="5"/>
      <c r="I43" s="1"/>
      <c r="J43" s="1"/>
      <c r="K43" s="1"/>
    </row>
    <row r="44" spans="1:11" ht="13.5" customHeight="1"/>
  </sheetData>
  <mergeCells count="22">
    <mergeCell ref="A3:G3"/>
    <mergeCell ref="A37:G37"/>
    <mergeCell ref="A39:G39"/>
    <mergeCell ref="A40:G40"/>
    <mergeCell ref="A1:G1"/>
    <mergeCell ref="A5:A7"/>
    <mergeCell ref="C5:G5"/>
    <mergeCell ref="B6:B7"/>
    <mergeCell ref="C6:C7"/>
    <mergeCell ref="D6:D7"/>
    <mergeCell ref="E6:E7"/>
    <mergeCell ref="F6:G6"/>
    <mergeCell ref="A42:G42"/>
    <mergeCell ref="A43:G43"/>
    <mergeCell ref="A9:G9"/>
    <mergeCell ref="A16:G16"/>
    <mergeCell ref="A21:G21"/>
    <mergeCell ref="A26:G26"/>
    <mergeCell ref="A31:G31"/>
    <mergeCell ref="A36:G36"/>
    <mergeCell ref="A41:G41"/>
    <mergeCell ref="A38:E38"/>
  </mergeCells>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1"/>
  <sheetViews>
    <sheetView zoomScaleNormal="100" workbookViewId="0">
      <selection activeCell="G22" sqref="G22"/>
    </sheetView>
  </sheetViews>
  <sheetFormatPr defaultRowHeight="12.75"/>
  <cols>
    <col min="1" max="1" width="19.125" style="1" customWidth="1"/>
    <col min="2" max="2" width="11.125" style="1" customWidth="1"/>
    <col min="3" max="3" width="11.375" style="1" customWidth="1"/>
    <col min="4" max="5" width="10.75" style="1" customWidth="1"/>
    <col min="6" max="7" width="9.5" style="1" customWidth="1"/>
    <col min="8" max="9" width="9.375" style="1" customWidth="1"/>
    <col min="10" max="10" width="9" style="1"/>
    <col min="11" max="11" width="11.25" style="1" customWidth="1"/>
    <col min="12" max="12" width="6.25" style="1" customWidth="1"/>
    <col min="13" max="13" width="9.5" style="1" customWidth="1"/>
    <col min="14" max="14" width="9.375" style="1" bestFit="1" customWidth="1"/>
    <col min="15" max="16384" width="9" style="1"/>
  </cols>
  <sheetData>
    <row r="1" spans="1:14" ht="30" customHeight="1">
      <c r="A1" s="708" t="s">
        <v>183</v>
      </c>
      <c r="B1" s="708"/>
      <c r="C1" s="708"/>
      <c r="D1" s="708"/>
      <c r="E1" s="708"/>
      <c r="F1" s="708"/>
      <c r="G1" s="708"/>
    </row>
    <row r="2" spans="1:14" ht="15" customHeight="1">
      <c r="A2" s="143"/>
      <c r="B2" s="143"/>
      <c r="C2" s="143"/>
      <c r="D2" s="143"/>
      <c r="E2" s="143"/>
      <c r="F2" s="143"/>
      <c r="G2" s="143"/>
    </row>
    <row r="3" spans="1:14" ht="30" customHeight="1">
      <c r="A3" s="647" t="s">
        <v>206</v>
      </c>
      <c r="B3" s="647"/>
      <c r="C3" s="647"/>
      <c r="D3" s="647"/>
      <c r="E3" s="647"/>
      <c r="F3" s="647"/>
      <c r="G3" s="647"/>
    </row>
    <row r="4" spans="1:14" ht="12" customHeight="1">
      <c r="B4" s="301"/>
      <c r="C4" s="301"/>
      <c r="E4" s="181"/>
    </row>
    <row r="5" spans="1:14" ht="16.5" customHeight="1">
      <c r="A5" s="643" t="s">
        <v>36</v>
      </c>
      <c r="B5" s="41">
        <v>2016</v>
      </c>
      <c r="C5" s="644">
        <v>2017</v>
      </c>
      <c r="D5" s="645"/>
      <c r="E5" s="645"/>
      <c r="F5" s="645"/>
      <c r="G5" s="645"/>
    </row>
    <row r="6" spans="1:14" ht="13.5" customHeight="1">
      <c r="A6" s="645"/>
      <c r="B6" s="687" t="s">
        <v>32</v>
      </c>
      <c r="C6" s="687" t="s">
        <v>34</v>
      </c>
      <c r="D6" s="714" t="s">
        <v>32</v>
      </c>
      <c r="E6" s="715" t="s">
        <v>33</v>
      </c>
      <c r="F6" s="713" t="s">
        <v>32</v>
      </c>
      <c r="G6" s="713"/>
      <c r="N6" s="103"/>
    </row>
    <row r="7" spans="1:14" ht="30" customHeight="1">
      <c r="A7" s="643"/>
      <c r="B7" s="688"/>
      <c r="C7" s="688"/>
      <c r="D7" s="688"/>
      <c r="E7" s="716"/>
      <c r="F7" s="41" t="s">
        <v>30</v>
      </c>
      <c r="G7" s="40" t="s">
        <v>205</v>
      </c>
    </row>
    <row r="8" spans="1:14" ht="9" customHeight="1">
      <c r="A8" s="75"/>
      <c r="B8" s="75"/>
      <c r="C8" s="300"/>
      <c r="D8" s="299"/>
      <c r="E8" s="299"/>
      <c r="F8" s="299"/>
      <c r="G8" s="299"/>
    </row>
    <row r="9" spans="1:14" ht="15.75" customHeight="1">
      <c r="A9" s="691" t="s">
        <v>204</v>
      </c>
      <c r="B9" s="691"/>
      <c r="C9" s="691"/>
      <c r="D9" s="691"/>
      <c r="E9" s="691"/>
      <c r="F9" s="691"/>
      <c r="G9" s="691"/>
      <c r="J9" s="711"/>
      <c r="K9" s="711"/>
    </row>
    <row r="10" spans="1:14" ht="15" customHeight="1">
      <c r="A10" s="195" t="s">
        <v>200</v>
      </c>
      <c r="B10" s="15">
        <v>627753</v>
      </c>
      <c r="C10" s="15">
        <v>624371</v>
      </c>
      <c r="D10" s="15">
        <v>623610</v>
      </c>
      <c r="E10" s="25">
        <v>623991</v>
      </c>
      <c r="F10" s="295">
        <v>99.3</v>
      </c>
      <c r="G10" s="294">
        <v>99.9</v>
      </c>
      <c r="H10" s="293"/>
      <c r="I10" s="293"/>
      <c r="J10" s="3"/>
      <c r="K10" s="3"/>
      <c r="M10" s="103"/>
      <c r="N10" s="103"/>
    </row>
    <row r="11" spans="1:14" ht="15" customHeight="1">
      <c r="A11" s="195" t="s">
        <v>126</v>
      </c>
      <c r="B11" s="81">
        <v>153885.70000000001</v>
      </c>
      <c r="C11" s="81">
        <v>154069.70000000001</v>
      </c>
      <c r="D11" s="81">
        <v>155163.9</v>
      </c>
      <c r="E11" s="296">
        <v>309233.59999999998</v>
      </c>
      <c r="F11" s="295">
        <v>100.8</v>
      </c>
      <c r="G11" s="294">
        <v>100.7</v>
      </c>
      <c r="H11" s="293"/>
      <c r="I11" s="293"/>
      <c r="J11" s="292"/>
      <c r="K11" s="79"/>
      <c r="M11" s="103"/>
      <c r="N11" s="103"/>
    </row>
    <row r="12" spans="1:14" ht="9" customHeight="1">
      <c r="A12" s="195"/>
      <c r="B12" s="80"/>
      <c r="C12" s="80"/>
      <c r="D12" s="80"/>
      <c r="E12" s="296"/>
      <c r="F12" s="298"/>
      <c r="G12" s="298"/>
      <c r="H12" s="293"/>
      <c r="I12" s="293"/>
      <c r="J12" s="292"/>
      <c r="K12" s="79"/>
      <c r="M12" s="103"/>
      <c r="N12" s="103"/>
    </row>
    <row r="13" spans="1:14" ht="15" customHeight="1">
      <c r="A13" s="712" t="s">
        <v>203</v>
      </c>
      <c r="B13" s="712"/>
      <c r="C13" s="712"/>
      <c r="D13" s="712"/>
      <c r="E13" s="712"/>
      <c r="F13" s="712"/>
      <c r="G13" s="712"/>
      <c r="H13" s="293"/>
      <c r="I13" s="293"/>
      <c r="J13" s="3"/>
      <c r="M13" s="103"/>
      <c r="N13" s="103"/>
    </row>
    <row r="14" spans="1:14" ht="15" customHeight="1">
      <c r="A14" s="195" t="s">
        <v>202</v>
      </c>
      <c r="B14" s="15">
        <v>492910</v>
      </c>
      <c r="C14" s="15">
        <v>490602</v>
      </c>
      <c r="D14" s="15">
        <v>489854</v>
      </c>
      <c r="E14" s="25">
        <v>490228</v>
      </c>
      <c r="F14" s="295">
        <v>99.4</v>
      </c>
      <c r="G14" s="294">
        <v>99.8</v>
      </c>
      <c r="H14" s="293"/>
      <c r="I14" s="293"/>
      <c r="J14" s="3"/>
      <c r="K14" s="3"/>
      <c r="M14" s="103"/>
      <c r="N14" s="103"/>
    </row>
    <row r="15" spans="1:14" ht="15" customHeight="1">
      <c r="A15" s="195" t="s">
        <v>126</v>
      </c>
      <c r="B15" s="81">
        <v>133307</v>
      </c>
      <c r="C15" s="81">
        <v>133501.5</v>
      </c>
      <c r="D15" s="81">
        <v>134470.20000000001</v>
      </c>
      <c r="E15" s="296">
        <v>267971.7</v>
      </c>
      <c r="F15" s="295">
        <v>100.9</v>
      </c>
      <c r="G15" s="294">
        <v>100.7</v>
      </c>
      <c r="H15" s="293"/>
      <c r="I15" s="293"/>
      <c r="J15" s="292"/>
      <c r="K15" s="79"/>
      <c r="M15" s="103"/>
      <c r="N15" s="103"/>
    </row>
    <row r="16" spans="1:14" ht="9" customHeight="1">
      <c r="A16" s="195"/>
      <c r="B16" s="80"/>
      <c r="C16" s="80"/>
      <c r="D16" s="80"/>
      <c r="E16" s="296"/>
      <c r="F16" s="298"/>
      <c r="G16" s="298"/>
      <c r="H16" s="293"/>
      <c r="I16" s="293"/>
      <c r="J16" s="292"/>
      <c r="K16" s="79"/>
      <c r="M16" s="103"/>
      <c r="N16" s="103"/>
    </row>
    <row r="17" spans="1:20" ht="15" customHeight="1">
      <c r="A17" s="712" t="s">
        <v>173</v>
      </c>
      <c r="B17" s="712"/>
      <c r="C17" s="712"/>
      <c r="D17" s="712"/>
      <c r="E17" s="712"/>
      <c r="F17" s="712"/>
      <c r="G17" s="712"/>
      <c r="H17" s="293"/>
      <c r="I17" s="293"/>
      <c r="J17" s="3"/>
      <c r="M17" s="103"/>
      <c r="N17" s="103"/>
    </row>
    <row r="18" spans="1:20" ht="15" customHeight="1">
      <c r="A18" s="195" t="s">
        <v>200</v>
      </c>
      <c r="B18" s="15">
        <v>17461</v>
      </c>
      <c r="C18" s="15">
        <v>16536</v>
      </c>
      <c r="D18" s="15">
        <v>16449</v>
      </c>
      <c r="E18" s="25">
        <v>16493</v>
      </c>
      <c r="F18" s="295">
        <v>94.2</v>
      </c>
      <c r="G18" s="294">
        <v>99.5</v>
      </c>
      <c r="H18" s="293"/>
      <c r="I18" s="293"/>
      <c r="J18" s="3"/>
      <c r="K18" s="3"/>
      <c r="M18" s="103"/>
      <c r="N18" s="103"/>
    </row>
    <row r="19" spans="1:20" ht="15" customHeight="1">
      <c r="A19" s="195" t="s">
        <v>126</v>
      </c>
      <c r="B19" s="81">
        <v>4252.2</v>
      </c>
      <c r="C19" s="81">
        <v>4096</v>
      </c>
      <c r="D19" s="81">
        <v>4175.7</v>
      </c>
      <c r="E19" s="296">
        <v>8271.7000000000007</v>
      </c>
      <c r="F19" s="295">
        <v>98.2</v>
      </c>
      <c r="G19" s="294">
        <v>101.9</v>
      </c>
      <c r="H19" s="293"/>
      <c r="I19" s="293"/>
      <c r="J19" s="292"/>
      <c r="K19" s="79"/>
      <c r="M19" s="103"/>
      <c r="N19" s="103"/>
    </row>
    <row r="20" spans="1:20" ht="9" customHeight="1">
      <c r="A20" s="195"/>
      <c r="B20" s="80"/>
      <c r="C20" s="80"/>
      <c r="D20" s="80"/>
      <c r="E20" s="296"/>
      <c r="F20" s="298"/>
      <c r="G20" s="298"/>
      <c r="H20" s="293"/>
      <c r="I20" s="293"/>
      <c r="J20" s="292"/>
      <c r="K20" s="79"/>
      <c r="M20" s="103"/>
      <c r="N20" s="103"/>
    </row>
    <row r="21" spans="1:20" ht="15" customHeight="1">
      <c r="A21" s="712" t="s">
        <v>201</v>
      </c>
      <c r="B21" s="712"/>
      <c r="C21" s="712"/>
      <c r="D21" s="712"/>
      <c r="E21" s="712"/>
      <c r="F21" s="712"/>
      <c r="G21" s="75"/>
      <c r="H21" s="293"/>
      <c r="I21" s="293"/>
      <c r="J21" s="3"/>
      <c r="M21" s="103"/>
      <c r="N21" s="103"/>
    </row>
    <row r="22" spans="1:20" ht="15" customHeight="1">
      <c r="A22" s="195" t="s">
        <v>200</v>
      </c>
      <c r="B22" s="15">
        <v>117382</v>
      </c>
      <c r="C22" s="15">
        <v>117233</v>
      </c>
      <c r="D22" s="15">
        <v>117307</v>
      </c>
      <c r="E22" s="25">
        <v>117270</v>
      </c>
      <c r="F22" s="295">
        <v>99.9</v>
      </c>
      <c r="G22" s="294">
        <v>100.1</v>
      </c>
      <c r="H22" s="293"/>
      <c r="I22" s="293"/>
      <c r="J22" s="3"/>
      <c r="K22" s="3"/>
      <c r="M22" s="103"/>
      <c r="N22" s="103"/>
    </row>
    <row r="23" spans="1:20" ht="15" customHeight="1">
      <c r="A23" s="195" t="s">
        <v>126</v>
      </c>
      <c r="B23" s="81">
        <v>16326.5</v>
      </c>
      <c r="C23" s="81">
        <v>16472.2</v>
      </c>
      <c r="D23" s="297">
        <v>16518</v>
      </c>
      <c r="E23" s="296">
        <v>32990.199999999997</v>
      </c>
      <c r="F23" s="295">
        <v>101.2</v>
      </c>
      <c r="G23" s="294">
        <v>100.3</v>
      </c>
      <c r="H23" s="293"/>
      <c r="I23" s="293"/>
      <c r="J23" s="292"/>
      <c r="K23" s="79"/>
      <c r="M23" s="103"/>
      <c r="N23" s="103"/>
    </row>
    <row r="24" spans="1:20" s="70" customFormat="1" ht="11.25" customHeight="1">
      <c r="B24" s="144"/>
      <c r="C24" s="144"/>
      <c r="D24" s="144"/>
      <c r="E24" s="144"/>
    </row>
    <row r="25" spans="1:20" s="127" customFormat="1" ht="21" customHeight="1">
      <c r="A25" s="638" t="s">
        <v>554</v>
      </c>
      <c r="B25" s="641"/>
      <c r="C25" s="641"/>
      <c r="D25" s="641"/>
      <c r="E25" s="641"/>
      <c r="F25" s="641"/>
      <c r="G25" s="709"/>
    </row>
    <row r="26" spans="1:20" s="127" customFormat="1" ht="14.25" customHeight="1">
      <c r="A26" s="638" t="s">
        <v>199</v>
      </c>
      <c r="B26" s="656"/>
      <c r="C26" s="656"/>
      <c r="D26" s="656"/>
      <c r="E26" s="656"/>
      <c r="F26" s="656"/>
      <c r="G26" s="656"/>
    </row>
    <row r="27" spans="1:20" s="127" customFormat="1" ht="14.25" customHeight="1">
      <c r="A27" s="710" t="s">
        <v>198</v>
      </c>
      <c r="B27" s="709"/>
      <c r="C27" s="709"/>
      <c r="D27" s="709"/>
      <c r="E27" s="709"/>
      <c r="F27" s="709"/>
      <c r="G27" s="709"/>
    </row>
    <row r="28" spans="1:20" s="127" customFormat="1" ht="14.25" customHeight="1">
      <c r="A28" s="289"/>
      <c r="B28" s="288"/>
      <c r="C28" s="288"/>
      <c r="D28" s="291"/>
      <c r="E28" s="291"/>
      <c r="F28" s="288"/>
      <c r="G28" s="288"/>
    </row>
    <row r="29" spans="1:20" s="127" customFormat="1" ht="14.25" customHeight="1">
      <c r="A29" s="289"/>
      <c r="B29" s="288"/>
      <c r="C29" s="288"/>
      <c r="D29" s="290"/>
      <c r="E29" s="290"/>
      <c r="F29" s="288"/>
      <c r="G29" s="288"/>
      <c r="T29" s="127" t="s">
        <v>197</v>
      </c>
    </row>
    <row r="30" spans="1:20" s="127" customFormat="1" ht="14.25" customHeight="1">
      <c r="A30" s="289"/>
      <c r="B30" s="288"/>
      <c r="C30" s="288"/>
      <c r="D30" s="288"/>
      <c r="E30" s="288"/>
      <c r="F30" s="288"/>
      <c r="G30" s="288"/>
    </row>
    <row r="31" spans="1:20" s="127" customFormat="1" ht="14.25" customHeight="1">
      <c r="A31" s="289"/>
      <c r="B31" s="288"/>
      <c r="C31" s="288"/>
      <c r="D31" s="288"/>
      <c r="E31" s="288"/>
      <c r="F31" s="288"/>
      <c r="G31" s="288"/>
    </row>
    <row r="33" spans="1:9" ht="30" customHeight="1">
      <c r="A33" s="647" t="s">
        <v>196</v>
      </c>
      <c r="B33" s="647"/>
      <c r="C33" s="647"/>
      <c r="D33" s="647"/>
      <c r="E33" s="647"/>
      <c r="F33" s="647"/>
      <c r="G33" s="181"/>
    </row>
    <row r="34" spans="1:9" ht="12" customHeight="1">
      <c r="A34" s="181"/>
      <c r="B34" s="181"/>
      <c r="C34" s="181"/>
      <c r="D34" s="181"/>
      <c r="E34" s="181"/>
      <c r="F34" s="181"/>
      <c r="G34" s="181"/>
    </row>
    <row r="35" spans="1:9" ht="15">
      <c r="A35" s="673" t="s">
        <v>36</v>
      </c>
      <c r="B35" s="692" t="s">
        <v>195</v>
      </c>
      <c r="C35" s="692" t="s">
        <v>194</v>
      </c>
      <c r="D35" s="692" t="s">
        <v>193</v>
      </c>
      <c r="E35" s="692"/>
      <c r="F35" s="673" t="s">
        <v>192</v>
      </c>
      <c r="G35" s="181"/>
    </row>
    <row r="36" spans="1:9" ht="42" customHeight="1">
      <c r="A36" s="646"/>
      <c r="B36" s="692"/>
      <c r="C36" s="692"/>
      <c r="D36" s="41" t="s">
        <v>191</v>
      </c>
      <c r="E36" s="287" t="s">
        <v>190</v>
      </c>
      <c r="F36" s="646"/>
      <c r="G36" s="181"/>
    </row>
    <row r="37" spans="1:9" ht="9" customHeight="1">
      <c r="A37" s="75"/>
      <c r="B37" s="286"/>
      <c r="C37" s="286"/>
      <c r="D37" s="285"/>
      <c r="E37" s="284"/>
      <c r="F37" s="283"/>
      <c r="G37" s="70"/>
    </row>
    <row r="38" spans="1:9" ht="15" customHeight="1">
      <c r="A38" s="24" t="s">
        <v>28</v>
      </c>
      <c r="B38" s="282">
        <v>10756</v>
      </c>
      <c r="C38" s="282">
        <v>61972</v>
      </c>
      <c r="D38" s="282">
        <v>59875</v>
      </c>
      <c r="E38" s="64">
        <v>6</v>
      </c>
      <c r="F38" s="281">
        <v>12853</v>
      </c>
      <c r="G38" s="280"/>
      <c r="H38" s="3"/>
      <c r="I38" s="3"/>
    </row>
    <row r="39" spans="1:9" ht="15" customHeight="1">
      <c r="A39" s="195" t="s">
        <v>25</v>
      </c>
      <c r="B39" s="15">
        <v>2262</v>
      </c>
      <c r="C39" s="15">
        <v>24882</v>
      </c>
      <c r="D39" s="15">
        <v>24810</v>
      </c>
      <c r="E39" s="159">
        <v>6</v>
      </c>
      <c r="F39" s="25">
        <v>2334</v>
      </c>
      <c r="G39" s="280"/>
      <c r="H39" s="3"/>
      <c r="I39" s="3"/>
    </row>
    <row r="40" spans="1:9" ht="15" customHeight="1">
      <c r="A40" s="279" t="s">
        <v>189</v>
      </c>
      <c r="B40" s="15">
        <v>1711</v>
      </c>
      <c r="C40" s="15">
        <v>18250</v>
      </c>
      <c r="D40" s="15">
        <v>18234</v>
      </c>
      <c r="E40" s="159">
        <v>5</v>
      </c>
      <c r="F40" s="33">
        <v>1727</v>
      </c>
      <c r="G40" s="275"/>
      <c r="H40" s="3"/>
      <c r="I40" s="3"/>
    </row>
    <row r="41" spans="1:9" ht="27" customHeight="1">
      <c r="A41" s="195" t="s">
        <v>188</v>
      </c>
      <c r="B41" s="15">
        <v>7858</v>
      </c>
      <c r="C41" s="15">
        <v>33021</v>
      </c>
      <c r="D41" s="15">
        <v>31089</v>
      </c>
      <c r="E41" s="159" t="s">
        <v>184</v>
      </c>
      <c r="F41" s="33">
        <v>9790</v>
      </c>
      <c r="G41" s="275"/>
      <c r="H41" s="3"/>
      <c r="I41" s="3"/>
    </row>
    <row r="42" spans="1:9" ht="15" customHeight="1">
      <c r="A42" s="195" t="s">
        <v>187</v>
      </c>
      <c r="B42" s="15">
        <v>251</v>
      </c>
      <c r="C42" s="15">
        <v>2425</v>
      </c>
      <c r="D42" s="15">
        <v>2388</v>
      </c>
      <c r="E42" s="159" t="s">
        <v>184</v>
      </c>
      <c r="F42" s="33">
        <v>288</v>
      </c>
      <c r="G42" s="275"/>
      <c r="H42" s="3"/>
      <c r="I42" s="3"/>
    </row>
    <row r="43" spans="1:9" ht="27" customHeight="1">
      <c r="A43" s="195" t="s">
        <v>186</v>
      </c>
      <c r="B43" s="278">
        <v>385</v>
      </c>
      <c r="C43" s="278">
        <v>1642</v>
      </c>
      <c r="D43" s="278">
        <v>1587</v>
      </c>
      <c r="E43" s="159" t="s">
        <v>184</v>
      </c>
      <c r="F43" s="277">
        <v>440</v>
      </c>
      <c r="G43" s="275"/>
      <c r="H43" s="3"/>
      <c r="I43" s="3"/>
    </row>
    <row r="44" spans="1:9" ht="27" customHeight="1">
      <c r="A44" s="195" t="s">
        <v>185</v>
      </c>
      <c r="B44" s="159" t="s">
        <v>184</v>
      </c>
      <c r="C44" s="159">
        <v>2</v>
      </c>
      <c r="D44" s="159">
        <v>1</v>
      </c>
      <c r="E44" s="159" t="s">
        <v>184</v>
      </c>
      <c r="F44" s="276">
        <v>1</v>
      </c>
      <c r="G44" s="275"/>
    </row>
    <row r="46" spans="1:9">
      <c r="B46" s="3"/>
      <c r="C46" s="3"/>
      <c r="D46" s="3"/>
      <c r="E46" s="3"/>
      <c r="F46" s="3"/>
    </row>
    <row r="47" spans="1:9">
      <c r="B47" s="3"/>
      <c r="C47" s="3"/>
      <c r="D47" s="3"/>
      <c r="E47" s="3"/>
      <c r="F47" s="3"/>
    </row>
    <row r="48" spans="1:9">
      <c r="B48" s="3"/>
      <c r="C48" s="3"/>
      <c r="D48" s="3"/>
      <c r="E48" s="3"/>
      <c r="F48" s="3"/>
    </row>
    <row r="49" spans="2:6">
      <c r="B49" s="3"/>
    </row>
    <row r="50" spans="2:6">
      <c r="C50" s="3"/>
      <c r="F50" s="3"/>
    </row>
    <row r="51" spans="2:6">
      <c r="D51" s="3"/>
    </row>
  </sheetData>
  <mergeCells count="23">
    <mergeCell ref="A1:G1"/>
    <mergeCell ref="A3:G3"/>
    <mergeCell ref="A5:A7"/>
    <mergeCell ref="C5:G5"/>
    <mergeCell ref="B6:B7"/>
    <mergeCell ref="C6:C7"/>
    <mergeCell ref="D6:D7"/>
    <mergeCell ref="E6:E7"/>
    <mergeCell ref="A9:G9"/>
    <mergeCell ref="J9:K9"/>
    <mergeCell ref="A13:G13"/>
    <mergeCell ref="F6:G6"/>
    <mergeCell ref="A21:F21"/>
    <mergeCell ref="A17:G17"/>
    <mergeCell ref="A25:G25"/>
    <mergeCell ref="A27:G27"/>
    <mergeCell ref="A26:G26"/>
    <mergeCell ref="A33:F33"/>
    <mergeCell ref="A35:A36"/>
    <mergeCell ref="B35:B36"/>
    <mergeCell ref="C35:C36"/>
    <mergeCell ref="D35:E35"/>
    <mergeCell ref="F35:F36"/>
  </mergeCells>
  <printOptions horizontalCentered="1"/>
  <pageMargins left="0.59055118110236227" right="0.59055118110236227" top="0.74803149606299213" bottom="0.74803149606299213" header="0.31496062992125984" footer="0.31496062992125984"/>
  <pageSetup paperSize="9" scale="95" orientation="portrait"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66"/>
  <sheetViews>
    <sheetView zoomScaleNormal="100" workbookViewId="0">
      <selection activeCell="F47" sqref="F47"/>
    </sheetView>
  </sheetViews>
  <sheetFormatPr defaultRowHeight="12.75"/>
  <cols>
    <col min="1" max="1" width="20.75" style="1" customWidth="1"/>
    <col min="2" max="4" width="12" style="1" customWidth="1"/>
    <col min="5" max="5" width="9.375" style="1" customWidth="1"/>
    <col min="6" max="7" width="11.125" style="1" customWidth="1"/>
    <col min="8" max="11" width="9" style="1"/>
    <col min="12" max="12" width="9.75" style="1" bestFit="1" customWidth="1"/>
    <col min="13" max="16384" width="9" style="1"/>
  </cols>
  <sheetData>
    <row r="1" spans="1:21" ht="30" customHeight="1">
      <c r="A1" s="708" t="s">
        <v>218</v>
      </c>
      <c r="B1" s="708"/>
      <c r="C1" s="708"/>
      <c r="D1" s="708"/>
      <c r="E1" s="708"/>
      <c r="F1" s="708"/>
      <c r="G1" s="708"/>
    </row>
    <row r="2" spans="1:21" ht="15" customHeight="1">
      <c r="A2" s="181"/>
      <c r="B2" s="181"/>
      <c r="C2" s="181"/>
      <c r="D2" s="181"/>
      <c r="E2" s="181"/>
      <c r="F2" s="181"/>
      <c r="G2" s="181"/>
    </row>
    <row r="3" spans="1:21" ht="30" customHeight="1">
      <c r="A3" s="647" t="s">
        <v>217</v>
      </c>
      <c r="B3" s="647"/>
      <c r="C3" s="647"/>
      <c r="D3" s="647"/>
      <c r="E3" s="647"/>
      <c r="F3" s="647"/>
      <c r="G3" s="647"/>
    </row>
    <row r="4" spans="1:21" ht="12" customHeight="1">
      <c r="A4" s="320"/>
      <c r="B4" s="181"/>
      <c r="C4" s="181"/>
      <c r="D4" s="181"/>
      <c r="E4" s="181"/>
      <c r="F4" s="181"/>
      <c r="G4" s="181"/>
    </row>
    <row r="5" spans="1:21" ht="15" customHeight="1">
      <c r="A5" s="643" t="s">
        <v>36</v>
      </c>
      <c r="B5" s="692" t="s">
        <v>212</v>
      </c>
      <c r="C5" s="692" t="s">
        <v>211</v>
      </c>
      <c r="D5" s="692"/>
      <c r="E5" s="692"/>
      <c r="F5" s="692"/>
      <c r="G5" s="644" t="s">
        <v>210</v>
      </c>
      <c r="H5" s="5"/>
    </row>
    <row r="6" spans="1:21" ht="24">
      <c r="A6" s="643"/>
      <c r="B6" s="692"/>
      <c r="C6" s="41" t="s">
        <v>191</v>
      </c>
      <c r="D6" s="41" t="s">
        <v>209</v>
      </c>
      <c r="E6" s="692" t="s">
        <v>208</v>
      </c>
      <c r="F6" s="692"/>
      <c r="G6" s="644"/>
      <c r="H6" s="5"/>
    </row>
    <row r="7" spans="1:21" ht="40.5" customHeight="1">
      <c r="A7" s="643"/>
      <c r="B7" s="692" t="s">
        <v>31</v>
      </c>
      <c r="C7" s="692"/>
      <c r="D7" s="692"/>
      <c r="E7" s="692"/>
      <c r="F7" s="41" t="s">
        <v>207</v>
      </c>
      <c r="G7" s="40" t="s">
        <v>31</v>
      </c>
      <c r="H7" s="5"/>
    </row>
    <row r="8" spans="1:21" ht="9" customHeight="1">
      <c r="A8" s="190"/>
      <c r="B8" s="336"/>
      <c r="C8" s="190"/>
      <c r="D8" s="336"/>
      <c r="E8" s="75"/>
      <c r="F8" s="336"/>
      <c r="G8" s="335"/>
      <c r="H8" s="5"/>
    </row>
    <row r="9" spans="1:21" ht="15" customHeight="1">
      <c r="A9" s="334" t="s">
        <v>28</v>
      </c>
      <c r="B9" s="333">
        <v>59875</v>
      </c>
      <c r="C9" s="189">
        <v>59409</v>
      </c>
      <c r="D9" s="315">
        <v>50132</v>
      </c>
      <c r="E9" s="332">
        <v>9277</v>
      </c>
      <c r="F9" s="314">
        <v>15.6</v>
      </c>
      <c r="G9" s="313">
        <v>466</v>
      </c>
      <c r="H9" s="5"/>
      <c r="I9" s="103"/>
      <c r="J9" s="302"/>
      <c r="K9" s="3"/>
      <c r="L9" s="3"/>
      <c r="M9" s="3"/>
      <c r="T9" s="292"/>
      <c r="U9" s="3"/>
    </row>
    <row r="10" spans="1:21" ht="15" customHeight="1">
      <c r="A10" s="325" t="s">
        <v>25</v>
      </c>
      <c r="B10" s="306">
        <v>24810</v>
      </c>
      <c r="C10" s="25">
        <v>24580</v>
      </c>
      <c r="D10" s="306">
        <v>19461</v>
      </c>
      <c r="E10" s="306">
        <v>5119</v>
      </c>
      <c r="F10" s="304">
        <v>20.8</v>
      </c>
      <c r="G10" s="331">
        <v>230</v>
      </c>
      <c r="H10" s="5"/>
      <c r="I10" s="103"/>
      <c r="J10" s="302"/>
      <c r="K10" s="3"/>
      <c r="L10" s="3"/>
      <c r="T10" s="292"/>
      <c r="U10" s="3"/>
    </row>
    <row r="11" spans="1:21" ht="15" customHeight="1">
      <c r="A11" s="330" t="s">
        <v>216</v>
      </c>
      <c r="B11" s="306">
        <v>18234</v>
      </c>
      <c r="C11" s="25">
        <v>18180</v>
      </c>
      <c r="D11" s="306">
        <v>13911</v>
      </c>
      <c r="E11" s="328">
        <v>4269</v>
      </c>
      <c r="F11" s="304">
        <v>23.5</v>
      </c>
      <c r="G11" s="326">
        <v>54</v>
      </c>
      <c r="H11" s="5"/>
      <c r="I11" s="103"/>
      <c r="J11" s="302"/>
      <c r="K11" s="3"/>
      <c r="L11" s="3"/>
      <c r="T11" s="292"/>
      <c r="U11" s="3"/>
    </row>
    <row r="12" spans="1:21" ht="27" customHeight="1">
      <c r="A12" s="325" t="s">
        <v>188</v>
      </c>
      <c r="B12" s="306">
        <v>31089</v>
      </c>
      <c r="C12" s="25">
        <v>30931</v>
      </c>
      <c r="D12" s="306">
        <v>27229</v>
      </c>
      <c r="E12" s="303">
        <v>3702</v>
      </c>
      <c r="F12" s="304">
        <v>12</v>
      </c>
      <c r="G12" s="329">
        <v>158</v>
      </c>
      <c r="H12" s="5"/>
      <c r="I12" s="103"/>
      <c r="J12" s="302"/>
      <c r="K12" s="3"/>
      <c r="L12" s="3"/>
      <c r="T12" s="292"/>
      <c r="U12" s="3"/>
    </row>
    <row r="13" spans="1:21" ht="15" customHeight="1">
      <c r="A13" s="325" t="s">
        <v>187</v>
      </c>
      <c r="B13" s="306">
        <v>2388</v>
      </c>
      <c r="C13" s="25">
        <v>2323</v>
      </c>
      <c r="D13" s="306">
        <v>2195</v>
      </c>
      <c r="E13" s="328">
        <v>128</v>
      </c>
      <c r="F13" s="304">
        <v>5.5</v>
      </c>
      <c r="G13" s="326">
        <v>65</v>
      </c>
      <c r="H13" s="5"/>
      <c r="I13" s="103"/>
      <c r="J13" s="302"/>
      <c r="K13" s="3"/>
      <c r="L13" s="3"/>
      <c r="T13" s="292"/>
      <c r="U13" s="3"/>
    </row>
    <row r="14" spans="1:21" ht="27" customHeight="1">
      <c r="A14" s="325" t="s">
        <v>186</v>
      </c>
      <c r="B14" s="306">
        <v>1587</v>
      </c>
      <c r="C14" s="25">
        <v>1574</v>
      </c>
      <c r="D14" s="306">
        <v>1246</v>
      </c>
      <c r="E14" s="305">
        <v>328</v>
      </c>
      <c r="F14" s="327">
        <v>20.8</v>
      </c>
      <c r="G14" s="326">
        <v>13</v>
      </c>
      <c r="H14" s="5"/>
      <c r="I14" s="103"/>
      <c r="J14" s="302"/>
      <c r="K14" s="3"/>
      <c r="L14" s="3"/>
      <c r="T14" s="292"/>
      <c r="U14" s="3"/>
    </row>
    <row r="15" spans="1:21" ht="27" customHeight="1">
      <c r="A15" s="325" t="s">
        <v>215</v>
      </c>
      <c r="B15" s="306">
        <v>1</v>
      </c>
      <c r="C15" s="306">
        <v>1</v>
      </c>
      <c r="D15" s="306">
        <v>1</v>
      </c>
      <c r="E15" s="324" t="s">
        <v>214</v>
      </c>
      <c r="F15" s="324" t="s">
        <v>214</v>
      </c>
      <c r="G15" s="323" t="s">
        <v>214</v>
      </c>
      <c r="H15" s="5"/>
      <c r="I15" s="103"/>
      <c r="J15" s="302"/>
      <c r="K15" s="3"/>
      <c r="T15" s="3"/>
    </row>
    <row r="16" spans="1:21" ht="15" customHeight="1">
      <c r="B16" s="3"/>
      <c r="C16" s="3"/>
      <c r="D16" s="3"/>
      <c r="E16" s="3"/>
      <c r="F16" s="3"/>
      <c r="G16" s="3"/>
      <c r="I16" s="3"/>
    </row>
    <row r="17" spans="1:18" ht="15" customHeight="1">
      <c r="B17" s="3"/>
      <c r="C17" s="3"/>
      <c r="D17" s="3"/>
      <c r="E17" s="3"/>
      <c r="F17" s="3"/>
      <c r="G17" s="3"/>
    </row>
    <row r="18" spans="1:18" ht="15" customHeight="1">
      <c r="E18" s="5"/>
      <c r="F18" s="322"/>
      <c r="G18" s="5"/>
    </row>
    <row r="19" spans="1:18" ht="15" customHeight="1">
      <c r="E19" s="5"/>
      <c r="F19" s="322"/>
      <c r="G19" s="5"/>
      <c r="M19" s="3"/>
      <c r="N19" s="3"/>
      <c r="O19" s="3"/>
      <c r="P19" s="3"/>
      <c r="Q19" s="3"/>
      <c r="R19" s="3"/>
    </row>
    <row r="20" spans="1:18" ht="15" customHeight="1">
      <c r="E20" s="5"/>
      <c r="F20" s="322"/>
      <c r="G20" s="5"/>
      <c r="M20" s="3"/>
      <c r="N20" s="3"/>
      <c r="O20" s="3"/>
      <c r="P20" s="3"/>
      <c r="Q20" s="3"/>
      <c r="R20" s="3"/>
    </row>
    <row r="21" spans="1:18" ht="15" customHeight="1">
      <c r="M21" s="3"/>
      <c r="N21" s="3"/>
      <c r="O21" s="3"/>
      <c r="P21" s="3"/>
      <c r="Q21" s="3"/>
      <c r="R21" s="3"/>
    </row>
    <row r="22" spans="1:18" ht="18" customHeight="1">
      <c r="A22" s="717" t="s">
        <v>213</v>
      </c>
      <c r="B22" s="717"/>
      <c r="C22" s="717"/>
      <c r="D22" s="717"/>
      <c r="E22" s="717"/>
      <c r="F22" s="717"/>
      <c r="G22" s="717"/>
      <c r="M22" s="3"/>
      <c r="N22" s="3"/>
      <c r="O22" s="3"/>
      <c r="P22" s="3"/>
      <c r="Q22" s="3"/>
      <c r="R22" s="3"/>
    </row>
    <row r="23" spans="1:18" ht="12" customHeight="1">
      <c r="A23" s="181"/>
      <c r="B23" s="181"/>
      <c r="C23" s="321"/>
      <c r="D23" s="181"/>
      <c r="E23" s="181"/>
      <c r="F23" s="181"/>
      <c r="G23" s="181"/>
      <c r="M23" s="3"/>
      <c r="N23" s="3"/>
      <c r="O23" s="3"/>
      <c r="P23" s="3"/>
      <c r="Q23" s="3"/>
      <c r="R23" s="3"/>
    </row>
    <row r="24" spans="1:18" s="320" customFormat="1" ht="18" customHeight="1">
      <c r="A24" s="643" t="s">
        <v>36</v>
      </c>
      <c r="B24" s="692" t="s">
        <v>212</v>
      </c>
      <c r="C24" s="692" t="s">
        <v>211</v>
      </c>
      <c r="D24" s="692"/>
      <c r="E24" s="692"/>
      <c r="F24" s="692"/>
      <c r="G24" s="644" t="s">
        <v>210</v>
      </c>
      <c r="M24" s="3"/>
      <c r="N24" s="3"/>
      <c r="O24" s="3"/>
      <c r="P24" s="3"/>
      <c r="Q24" s="3"/>
      <c r="R24" s="3"/>
    </row>
    <row r="25" spans="1:18" ht="25.5" customHeight="1">
      <c r="A25" s="643"/>
      <c r="B25" s="692"/>
      <c r="C25" s="41" t="s">
        <v>191</v>
      </c>
      <c r="D25" s="41" t="s">
        <v>209</v>
      </c>
      <c r="E25" s="692" t="s">
        <v>208</v>
      </c>
      <c r="F25" s="692"/>
      <c r="G25" s="644"/>
      <c r="M25" s="3"/>
      <c r="N25" s="3"/>
      <c r="O25" s="3"/>
      <c r="P25" s="3"/>
      <c r="Q25" s="3"/>
      <c r="R25" s="3"/>
    </row>
    <row r="26" spans="1:18" ht="40.5" customHeight="1">
      <c r="A26" s="643"/>
      <c r="B26" s="692" t="s">
        <v>31</v>
      </c>
      <c r="C26" s="692"/>
      <c r="D26" s="692"/>
      <c r="E26" s="692"/>
      <c r="F26" s="41" t="s">
        <v>207</v>
      </c>
      <c r="G26" s="40" t="s">
        <v>31</v>
      </c>
    </row>
    <row r="27" spans="1:18" ht="9" customHeight="1">
      <c r="A27" s="190"/>
      <c r="B27" s="319"/>
      <c r="C27" s="318"/>
      <c r="D27" s="319"/>
      <c r="E27" s="319"/>
      <c r="F27" s="318"/>
      <c r="G27" s="317"/>
    </row>
    <row r="28" spans="1:18" ht="15" customHeight="1">
      <c r="A28" s="316" t="s">
        <v>28</v>
      </c>
      <c r="B28" s="315">
        <v>59875</v>
      </c>
      <c r="C28" s="315">
        <v>59409</v>
      </c>
      <c r="D28" s="315">
        <v>50132</v>
      </c>
      <c r="E28" s="315">
        <v>9277</v>
      </c>
      <c r="F28" s="314">
        <v>15.6</v>
      </c>
      <c r="G28" s="313">
        <v>466</v>
      </c>
      <c r="H28" s="128"/>
      <c r="I28" s="103"/>
      <c r="J28" s="302"/>
      <c r="K28" s="103"/>
    </row>
    <row r="29" spans="1:18" ht="15" customHeight="1">
      <c r="A29" s="308" t="s">
        <v>57</v>
      </c>
      <c r="B29" s="305">
        <v>2319</v>
      </c>
      <c r="C29" s="306">
        <v>2315</v>
      </c>
      <c r="D29" s="305">
        <v>1968</v>
      </c>
      <c r="E29" s="305">
        <v>347</v>
      </c>
      <c r="F29" s="304">
        <v>15</v>
      </c>
      <c r="G29" s="303">
        <v>4</v>
      </c>
      <c r="H29" s="128"/>
      <c r="I29" s="103"/>
      <c r="J29" s="302"/>
      <c r="K29" s="103"/>
      <c r="O29" s="3"/>
      <c r="P29" s="3"/>
      <c r="Q29" s="3"/>
      <c r="R29" s="3"/>
    </row>
    <row r="30" spans="1:18" ht="15" customHeight="1">
      <c r="A30" s="308" t="s">
        <v>56</v>
      </c>
      <c r="B30" s="305">
        <v>4316</v>
      </c>
      <c r="C30" s="306">
        <v>4247</v>
      </c>
      <c r="D30" s="305">
        <v>3617</v>
      </c>
      <c r="E30" s="305">
        <v>630</v>
      </c>
      <c r="F30" s="304">
        <v>14.8</v>
      </c>
      <c r="G30" s="303">
        <v>69</v>
      </c>
      <c r="H30" s="128"/>
      <c r="I30" s="103"/>
      <c r="J30" s="302"/>
      <c r="K30" s="103"/>
      <c r="L30" s="309"/>
      <c r="O30" s="3"/>
      <c r="P30" s="3"/>
      <c r="R30" s="3"/>
    </row>
    <row r="31" spans="1:18" ht="15" customHeight="1">
      <c r="A31" s="308" t="s">
        <v>55</v>
      </c>
      <c r="B31" s="305">
        <v>7390</v>
      </c>
      <c r="C31" s="306">
        <v>7343</v>
      </c>
      <c r="D31" s="305">
        <v>5757</v>
      </c>
      <c r="E31" s="305">
        <v>1586</v>
      </c>
      <c r="F31" s="304">
        <v>21.6</v>
      </c>
      <c r="G31" s="303">
        <v>47</v>
      </c>
      <c r="H31" s="128"/>
      <c r="I31" s="103"/>
      <c r="J31" s="302"/>
      <c r="K31" s="103"/>
      <c r="L31" s="103"/>
      <c r="O31" s="3"/>
      <c r="P31" s="3"/>
      <c r="R31" s="3"/>
    </row>
    <row r="32" spans="1:18" ht="15" customHeight="1">
      <c r="A32" s="308" t="s">
        <v>53</v>
      </c>
      <c r="B32" s="305">
        <v>779</v>
      </c>
      <c r="C32" s="306">
        <v>751</v>
      </c>
      <c r="D32" s="305">
        <v>643</v>
      </c>
      <c r="E32" s="305">
        <v>108</v>
      </c>
      <c r="F32" s="304">
        <v>14.4</v>
      </c>
      <c r="G32" s="303">
        <v>28</v>
      </c>
      <c r="H32" s="16"/>
      <c r="I32" s="103"/>
      <c r="J32" s="302"/>
      <c r="K32" s="103"/>
      <c r="L32" s="311"/>
      <c r="M32" s="312"/>
      <c r="N32" s="311"/>
      <c r="O32" s="3"/>
      <c r="P32" s="3"/>
      <c r="R32" s="3"/>
    </row>
    <row r="33" spans="1:18" ht="15" customHeight="1">
      <c r="A33" s="308" t="s">
        <v>52</v>
      </c>
      <c r="B33" s="305">
        <v>3779</v>
      </c>
      <c r="C33" s="306">
        <v>3761</v>
      </c>
      <c r="D33" s="305">
        <v>2997</v>
      </c>
      <c r="E33" s="305">
        <v>764</v>
      </c>
      <c r="F33" s="304">
        <v>20.3</v>
      </c>
      <c r="G33" s="303">
        <v>18</v>
      </c>
      <c r="H33" s="16"/>
      <c r="I33" s="103"/>
      <c r="J33" s="302"/>
      <c r="K33" s="103"/>
      <c r="L33" s="310"/>
      <c r="M33" s="310"/>
      <c r="N33" s="310"/>
      <c r="O33" s="3"/>
      <c r="P33" s="3"/>
      <c r="R33" s="3"/>
    </row>
    <row r="34" spans="1:18" ht="15" customHeight="1">
      <c r="A34" s="308" t="s">
        <v>51</v>
      </c>
      <c r="B34" s="305">
        <v>6390</v>
      </c>
      <c r="C34" s="306">
        <v>6355</v>
      </c>
      <c r="D34" s="305">
        <v>5855</v>
      </c>
      <c r="E34" s="305">
        <v>500</v>
      </c>
      <c r="F34" s="304">
        <v>7.9</v>
      </c>
      <c r="G34" s="303">
        <v>35</v>
      </c>
      <c r="H34" s="128"/>
      <c r="I34" s="103"/>
      <c r="J34" s="302"/>
      <c r="K34" s="103"/>
      <c r="L34" s="103"/>
      <c r="O34" s="3"/>
      <c r="P34" s="3"/>
      <c r="R34" s="3"/>
    </row>
    <row r="35" spans="1:18" ht="15" customHeight="1">
      <c r="A35" s="308" t="s">
        <v>50</v>
      </c>
      <c r="B35" s="305">
        <v>8295</v>
      </c>
      <c r="C35" s="306">
        <v>8248</v>
      </c>
      <c r="D35" s="305">
        <v>6977</v>
      </c>
      <c r="E35" s="305">
        <v>1271</v>
      </c>
      <c r="F35" s="304">
        <v>15.4</v>
      </c>
      <c r="G35" s="303">
        <v>47</v>
      </c>
      <c r="H35" s="128"/>
      <c r="I35" s="103"/>
      <c r="J35" s="302"/>
      <c r="K35" s="103"/>
      <c r="L35" s="103"/>
      <c r="O35" s="3"/>
      <c r="P35" s="3"/>
      <c r="R35" s="3"/>
    </row>
    <row r="36" spans="1:18" ht="15" customHeight="1">
      <c r="A36" s="308" t="s">
        <v>49</v>
      </c>
      <c r="B36" s="305">
        <v>1202</v>
      </c>
      <c r="C36" s="306">
        <v>1197</v>
      </c>
      <c r="D36" s="305">
        <v>848</v>
      </c>
      <c r="E36" s="305">
        <v>349</v>
      </c>
      <c r="F36" s="304">
        <v>29.2</v>
      </c>
      <c r="G36" s="303">
        <v>5</v>
      </c>
      <c r="H36" s="128"/>
      <c r="I36" s="103"/>
      <c r="J36" s="302"/>
      <c r="K36" s="103"/>
      <c r="L36" s="103"/>
      <c r="O36" s="3"/>
      <c r="P36" s="3"/>
      <c r="R36" s="3"/>
    </row>
    <row r="37" spans="1:18" ht="15" customHeight="1">
      <c r="A37" s="308" t="s">
        <v>48</v>
      </c>
      <c r="B37" s="305">
        <v>3599</v>
      </c>
      <c r="C37" s="306">
        <v>3581</v>
      </c>
      <c r="D37" s="305">
        <v>3204</v>
      </c>
      <c r="E37" s="305">
        <v>377</v>
      </c>
      <c r="F37" s="304">
        <v>10.5</v>
      </c>
      <c r="G37" s="303">
        <v>18</v>
      </c>
      <c r="H37" s="128"/>
      <c r="I37" s="103"/>
      <c r="J37" s="302"/>
      <c r="K37" s="103"/>
      <c r="L37" s="103"/>
      <c r="O37" s="3"/>
      <c r="P37" s="3"/>
      <c r="R37" s="3"/>
    </row>
    <row r="38" spans="1:18" ht="15" customHeight="1">
      <c r="A38" s="308" t="s">
        <v>47</v>
      </c>
      <c r="B38" s="305">
        <v>4597</v>
      </c>
      <c r="C38" s="306">
        <v>4588</v>
      </c>
      <c r="D38" s="305">
        <v>3501</v>
      </c>
      <c r="E38" s="305">
        <v>1087</v>
      </c>
      <c r="F38" s="304">
        <v>23.7</v>
      </c>
      <c r="G38" s="303">
        <v>9</v>
      </c>
      <c r="H38" s="128"/>
      <c r="I38" s="103"/>
      <c r="J38" s="302"/>
      <c r="K38" s="103"/>
      <c r="L38" s="103"/>
      <c r="O38" s="3"/>
      <c r="P38" s="3"/>
      <c r="R38" s="3"/>
    </row>
    <row r="39" spans="1:18" ht="15" customHeight="1">
      <c r="A39" s="308" t="s">
        <v>46</v>
      </c>
      <c r="B39" s="305">
        <v>1979</v>
      </c>
      <c r="C39" s="306">
        <v>1955</v>
      </c>
      <c r="D39" s="305">
        <v>1725</v>
      </c>
      <c r="E39" s="305">
        <v>230</v>
      </c>
      <c r="F39" s="304">
        <v>11.8</v>
      </c>
      <c r="G39" s="303">
        <v>24</v>
      </c>
      <c r="H39" s="128"/>
      <c r="I39" s="103"/>
      <c r="J39" s="302"/>
      <c r="K39" s="103"/>
      <c r="L39" s="103"/>
      <c r="O39" s="3"/>
      <c r="P39" s="3"/>
      <c r="R39" s="3"/>
    </row>
    <row r="40" spans="1:18" ht="15" customHeight="1">
      <c r="A40" s="308" t="s">
        <v>45</v>
      </c>
      <c r="B40" s="305">
        <v>1682</v>
      </c>
      <c r="C40" s="306">
        <v>1677</v>
      </c>
      <c r="D40" s="305">
        <v>1414</v>
      </c>
      <c r="E40" s="305">
        <v>263</v>
      </c>
      <c r="F40" s="304">
        <v>15.7</v>
      </c>
      <c r="G40" s="303">
        <v>5</v>
      </c>
      <c r="H40" s="128"/>
      <c r="I40" s="103"/>
      <c r="J40" s="302"/>
      <c r="K40" s="103"/>
      <c r="L40" s="103"/>
      <c r="O40" s="3"/>
      <c r="P40" s="3"/>
      <c r="R40" s="3"/>
    </row>
    <row r="41" spans="1:18" ht="15" customHeight="1">
      <c r="A41" s="308" t="s">
        <v>44</v>
      </c>
      <c r="B41" s="305">
        <v>3857</v>
      </c>
      <c r="C41" s="306">
        <v>3809</v>
      </c>
      <c r="D41" s="305">
        <v>3217</v>
      </c>
      <c r="E41" s="305">
        <v>592</v>
      </c>
      <c r="F41" s="304">
        <v>15.5</v>
      </c>
      <c r="G41" s="303">
        <v>48</v>
      </c>
      <c r="H41" s="128"/>
      <c r="I41" s="103"/>
      <c r="J41" s="302"/>
      <c r="K41" s="103"/>
      <c r="L41" s="309"/>
      <c r="O41" s="3"/>
      <c r="P41" s="3"/>
      <c r="R41" s="3"/>
    </row>
    <row r="42" spans="1:18" ht="15" customHeight="1">
      <c r="A42" s="308" t="s">
        <v>43</v>
      </c>
      <c r="B42" s="305">
        <v>2208</v>
      </c>
      <c r="C42" s="306">
        <v>2199</v>
      </c>
      <c r="D42" s="305">
        <v>1850</v>
      </c>
      <c r="E42" s="305">
        <v>349</v>
      </c>
      <c r="F42" s="304">
        <v>15.9</v>
      </c>
      <c r="G42" s="303">
        <v>9</v>
      </c>
      <c r="H42" s="128"/>
      <c r="I42" s="103"/>
      <c r="J42" s="302"/>
      <c r="K42" s="103"/>
      <c r="L42" s="3"/>
      <c r="O42" s="3"/>
      <c r="P42" s="3"/>
      <c r="R42" s="3"/>
    </row>
    <row r="43" spans="1:18" ht="15" customHeight="1">
      <c r="A43" s="308" t="s">
        <v>42</v>
      </c>
      <c r="B43" s="305">
        <v>6558</v>
      </c>
      <c r="C43" s="306">
        <v>6471</v>
      </c>
      <c r="D43" s="305">
        <v>5831</v>
      </c>
      <c r="E43" s="305">
        <v>640</v>
      </c>
      <c r="F43" s="304">
        <v>9.9</v>
      </c>
      <c r="G43" s="303">
        <v>87</v>
      </c>
      <c r="H43" s="128"/>
      <c r="I43" s="103"/>
      <c r="J43" s="302"/>
      <c r="K43" s="103"/>
      <c r="L43" s="103"/>
      <c r="O43" s="3"/>
      <c r="P43" s="3"/>
      <c r="R43" s="3"/>
    </row>
    <row r="44" spans="1:18" ht="15" customHeight="1">
      <c r="A44" s="307" t="s">
        <v>41</v>
      </c>
      <c r="B44" s="305">
        <v>925</v>
      </c>
      <c r="C44" s="306">
        <v>912</v>
      </c>
      <c r="D44" s="305">
        <v>728</v>
      </c>
      <c r="E44" s="303">
        <v>184</v>
      </c>
      <c r="F44" s="304">
        <v>20.2</v>
      </c>
      <c r="G44" s="303">
        <v>13</v>
      </c>
      <c r="H44" s="128"/>
      <c r="I44" s="103"/>
      <c r="J44" s="302"/>
      <c r="K44" s="103"/>
      <c r="L44" s="103"/>
      <c r="O44" s="3"/>
      <c r="P44" s="3"/>
      <c r="R44" s="3"/>
    </row>
    <row r="45" spans="1:18" ht="15">
      <c r="A45" s="143"/>
      <c r="B45" s="181"/>
      <c r="C45" s="181"/>
      <c r="D45" s="181"/>
      <c r="E45" s="181"/>
      <c r="F45" s="181"/>
      <c r="G45" s="181"/>
      <c r="H45" s="128"/>
      <c r="J45" s="18"/>
      <c r="K45" s="3"/>
      <c r="L45" s="103"/>
      <c r="O45" s="3"/>
      <c r="P45" s="3"/>
      <c r="R45" s="3"/>
    </row>
    <row r="46" spans="1:18">
      <c r="B46" s="3"/>
      <c r="C46" s="3"/>
      <c r="D46" s="3"/>
      <c r="E46" s="3"/>
      <c r="F46" s="3"/>
      <c r="G46" s="3"/>
      <c r="J46" s="3"/>
      <c r="O46" s="3"/>
    </row>
    <row r="47" spans="1:18">
      <c r="B47" s="3"/>
      <c r="C47" s="3"/>
      <c r="D47" s="3"/>
      <c r="E47" s="3"/>
      <c r="F47" s="3"/>
      <c r="G47" s="3"/>
      <c r="J47" s="3"/>
    </row>
    <row r="48" spans="1:18">
      <c r="J48" s="3"/>
    </row>
    <row r="49" spans="8:12">
      <c r="J49" s="3"/>
    </row>
    <row r="50" spans="8:12">
      <c r="H50" s="3"/>
      <c r="I50" s="3"/>
      <c r="J50" s="3"/>
      <c r="K50" s="3"/>
      <c r="L50" s="3"/>
    </row>
    <row r="51" spans="8:12">
      <c r="H51" s="3"/>
      <c r="I51" s="3"/>
      <c r="J51" s="3"/>
      <c r="K51" s="3"/>
      <c r="L51" s="3"/>
    </row>
    <row r="52" spans="8:12">
      <c r="H52" s="3"/>
      <c r="I52" s="3"/>
      <c r="J52" s="3"/>
      <c r="K52" s="3"/>
      <c r="L52" s="3"/>
    </row>
    <row r="53" spans="8:12">
      <c r="H53" s="3"/>
      <c r="I53" s="3"/>
      <c r="J53" s="3"/>
      <c r="K53" s="3"/>
      <c r="L53" s="3"/>
    </row>
    <row r="54" spans="8:12">
      <c r="H54" s="3"/>
      <c r="I54" s="3"/>
      <c r="J54" s="3"/>
      <c r="K54" s="3"/>
      <c r="L54" s="3"/>
    </row>
    <row r="55" spans="8:12">
      <c r="H55" s="3"/>
      <c r="I55" s="3"/>
      <c r="J55" s="3"/>
      <c r="K55" s="3"/>
      <c r="L55" s="3"/>
    </row>
    <row r="56" spans="8:12">
      <c r="H56" s="3"/>
      <c r="I56" s="3"/>
      <c r="J56" s="3"/>
      <c r="K56" s="3"/>
      <c r="L56" s="3"/>
    </row>
    <row r="57" spans="8:12">
      <c r="H57" s="3"/>
      <c r="I57" s="3"/>
      <c r="J57" s="3"/>
      <c r="K57" s="3"/>
      <c r="L57" s="3"/>
    </row>
    <row r="58" spans="8:12">
      <c r="H58" s="3"/>
      <c r="I58" s="3"/>
      <c r="J58" s="3"/>
      <c r="K58" s="3"/>
      <c r="L58" s="3"/>
    </row>
    <row r="59" spans="8:12">
      <c r="H59" s="3"/>
      <c r="I59" s="3"/>
      <c r="J59" s="3"/>
      <c r="K59" s="3"/>
      <c r="L59" s="3"/>
    </row>
    <row r="60" spans="8:12">
      <c r="H60" s="3"/>
      <c r="I60" s="3"/>
      <c r="J60" s="3"/>
      <c r="K60" s="3"/>
      <c r="L60" s="3"/>
    </row>
    <row r="61" spans="8:12">
      <c r="H61" s="3"/>
      <c r="I61" s="3"/>
      <c r="J61" s="3"/>
      <c r="K61" s="3"/>
      <c r="L61" s="3"/>
    </row>
    <row r="62" spans="8:12">
      <c r="H62" s="3"/>
      <c r="I62" s="3"/>
      <c r="J62" s="3"/>
      <c r="K62" s="3"/>
      <c r="L62" s="3"/>
    </row>
    <row r="63" spans="8:12">
      <c r="H63" s="3"/>
      <c r="I63" s="3"/>
      <c r="J63" s="3"/>
      <c r="K63" s="3"/>
      <c r="L63" s="3"/>
    </row>
    <row r="64" spans="8:12">
      <c r="H64" s="3"/>
      <c r="I64" s="3"/>
      <c r="J64" s="3"/>
      <c r="K64" s="3"/>
      <c r="L64" s="3"/>
    </row>
    <row r="65" spans="8:12">
      <c r="H65" s="3"/>
      <c r="I65" s="3"/>
      <c r="J65" s="3"/>
      <c r="K65" s="3"/>
      <c r="L65" s="3"/>
    </row>
    <row r="66" spans="8:12">
      <c r="H66" s="3"/>
      <c r="I66" s="3"/>
      <c r="J66" s="3"/>
      <c r="K66" s="3"/>
      <c r="L66" s="3"/>
    </row>
  </sheetData>
  <mergeCells count="15">
    <mergeCell ref="A1:G1"/>
    <mergeCell ref="A3:G3"/>
    <mergeCell ref="A5:A7"/>
    <mergeCell ref="B5:B6"/>
    <mergeCell ref="C5:F5"/>
    <mergeCell ref="G5:G6"/>
    <mergeCell ref="E6:F6"/>
    <mergeCell ref="B7:E7"/>
    <mergeCell ref="A22:G22"/>
    <mergeCell ref="A24:A26"/>
    <mergeCell ref="B24:B25"/>
    <mergeCell ref="C24:F24"/>
    <mergeCell ref="G24:G25"/>
    <mergeCell ref="E25:F25"/>
    <mergeCell ref="B26:E26"/>
  </mergeCells>
  <printOptions horizontalCentered="1"/>
  <pageMargins left="0.59055118110236227" right="0.59055118110236227" top="0.59055118110236227" bottom="0.59055118110236227" header="0.31496062992125984" footer="0.31496062992125984"/>
  <pageSetup paperSize="9" scale="8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4"/>
  <sheetViews>
    <sheetView zoomScaleNormal="100" workbookViewId="0">
      <selection activeCell="H14" sqref="H14"/>
    </sheetView>
  </sheetViews>
  <sheetFormatPr defaultRowHeight="12.75"/>
  <cols>
    <col min="1" max="1" width="19.875" style="78" customWidth="1"/>
    <col min="2" max="6" width="13.75" style="78" customWidth="1"/>
    <col min="7" max="7" width="9.375" style="78" customWidth="1"/>
    <col min="8" max="8" width="9.25" style="78" customWidth="1"/>
    <col min="9" max="16384" width="9" style="78"/>
  </cols>
  <sheetData>
    <row r="1" spans="1:9" ht="30" customHeight="1">
      <c r="A1" s="708" t="s">
        <v>218</v>
      </c>
      <c r="B1" s="708"/>
      <c r="C1" s="708"/>
      <c r="D1" s="708"/>
      <c r="E1" s="708"/>
      <c r="F1" s="708"/>
      <c r="G1" s="718"/>
      <c r="H1" s="718"/>
    </row>
    <row r="2" spans="1:9" ht="15" customHeight="1"/>
    <row r="3" spans="1:9" ht="30" customHeight="1">
      <c r="A3" s="717" t="s">
        <v>236</v>
      </c>
      <c r="B3" s="717"/>
      <c r="C3" s="717"/>
      <c r="D3" s="717"/>
      <c r="E3" s="717"/>
      <c r="F3" s="717"/>
      <c r="G3" s="357"/>
      <c r="H3" s="356"/>
    </row>
    <row r="4" spans="1:9" ht="12" customHeight="1"/>
    <row r="5" spans="1:9" ht="75" customHeight="1">
      <c r="A5" s="162" t="s">
        <v>36</v>
      </c>
      <c r="B5" s="41" t="s">
        <v>235</v>
      </c>
      <c r="C5" s="41" t="s">
        <v>234</v>
      </c>
      <c r="D5" s="160" t="s">
        <v>233</v>
      </c>
      <c r="E5" s="160" t="s">
        <v>232</v>
      </c>
      <c r="F5" s="40" t="s">
        <v>231</v>
      </c>
    </row>
    <row r="6" spans="1:9" s="70" customFormat="1" ht="9" customHeight="1">
      <c r="A6" s="355"/>
      <c r="B6" s="345"/>
      <c r="C6" s="345"/>
      <c r="D6" s="345"/>
      <c r="E6" s="345"/>
      <c r="F6" s="344"/>
    </row>
    <row r="7" spans="1:9" ht="15" customHeight="1">
      <c r="A7" s="334" t="s">
        <v>28</v>
      </c>
      <c r="B7" s="342">
        <v>659</v>
      </c>
      <c r="C7" s="342">
        <v>530</v>
      </c>
      <c r="D7" s="342">
        <v>177</v>
      </c>
      <c r="E7" s="342">
        <v>504</v>
      </c>
      <c r="F7" s="341">
        <v>685</v>
      </c>
      <c r="G7" s="348"/>
      <c r="H7" s="354"/>
      <c r="I7" s="185"/>
    </row>
    <row r="8" spans="1:9" ht="15" customHeight="1">
      <c r="A8" s="350" t="s">
        <v>25</v>
      </c>
      <c r="B8" s="352">
        <v>241</v>
      </c>
      <c r="C8" s="352">
        <v>170</v>
      </c>
      <c r="D8" s="352">
        <v>51</v>
      </c>
      <c r="E8" s="352">
        <v>185</v>
      </c>
      <c r="F8" s="351">
        <v>226</v>
      </c>
      <c r="G8" s="348"/>
      <c r="H8" s="353"/>
    </row>
    <row r="9" spans="1:9" ht="24" customHeight="1">
      <c r="A9" s="340" t="s">
        <v>221</v>
      </c>
      <c r="B9" s="352">
        <v>107</v>
      </c>
      <c r="C9" s="352">
        <v>89</v>
      </c>
      <c r="D9" s="352">
        <v>26</v>
      </c>
      <c r="E9" s="352">
        <v>92</v>
      </c>
      <c r="F9" s="351">
        <v>104</v>
      </c>
      <c r="G9" s="348"/>
      <c r="H9" s="353"/>
    </row>
    <row r="10" spans="1:9" ht="24" customHeight="1">
      <c r="A10" s="350" t="s">
        <v>220</v>
      </c>
      <c r="B10" s="352">
        <v>332</v>
      </c>
      <c r="C10" s="352">
        <v>287</v>
      </c>
      <c r="D10" s="352">
        <v>85</v>
      </c>
      <c r="E10" s="352">
        <v>247</v>
      </c>
      <c r="F10" s="351">
        <v>372</v>
      </c>
      <c r="G10" s="348"/>
      <c r="H10" s="353"/>
    </row>
    <row r="11" spans="1:9" ht="15" customHeight="1">
      <c r="A11" s="350" t="s">
        <v>187</v>
      </c>
      <c r="B11" s="352">
        <v>76</v>
      </c>
      <c r="C11" s="352">
        <v>70</v>
      </c>
      <c r="D11" s="352">
        <v>37</v>
      </c>
      <c r="E11" s="352">
        <v>61</v>
      </c>
      <c r="F11" s="351">
        <v>85</v>
      </c>
      <c r="G11" s="348"/>
      <c r="H11" s="353"/>
    </row>
    <row r="12" spans="1:9" ht="15" customHeight="1">
      <c r="A12" s="350" t="s">
        <v>219</v>
      </c>
      <c r="B12" s="352">
        <v>10</v>
      </c>
      <c r="C12" s="352">
        <v>3</v>
      </c>
      <c r="D12" s="352">
        <v>4</v>
      </c>
      <c r="E12" s="352">
        <v>11</v>
      </c>
      <c r="F12" s="351">
        <v>2</v>
      </c>
      <c r="G12" s="348"/>
      <c r="H12" s="139"/>
    </row>
    <row r="13" spans="1:9" ht="15" customHeight="1">
      <c r="A13" s="350"/>
      <c r="B13" s="349"/>
      <c r="C13" s="349"/>
      <c r="D13" s="349"/>
      <c r="E13" s="349"/>
      <c r="F13" s="349"/>
      <c r="G13" s="348"/>
      <c r="H13" s="139"/>
    </row>
    <row r="14" spans="1:9" ht="15" customHeight="1">
      <c r="A14" s="350"/>
      <c r="B14" s="349"/>
      <c r="C14" s="349"/>
      <c r="D14" s="349"/>
      <c r="E14" s="349"/>
      <c r="F14" s="349"/>
      <c r="G14" s="348"/>
      <c r="H14" s="139"/>
    </row>
    <row r="15" spans="1:9" ht="15" customHeight="1">
      <c r="A15" s="350"/>
      <c r="B15" s="349"/>
      <c r="C15" s="349"/>
      <c r="D15" s="349"/>
      <c r="E15" s="349"/>
      <c r="F15" s="349"/>
      <c r="G15" s="348"/>
      <c r="H15" s="139"/>
    </row>
    <row r="16" spans="1:9" ht="15" customHeight="1">
      <c r="A16" s="350"/>
      <c r="B16" s="349"/>
      <c r="C16" s="349"/>
      <c r="D16" s="349"/>
      <c r="E16" s="349"/>
      <c r="F16" s="349"/>
      <c r="G16" s="348"/>
      <c r="H16" s="139"/>
    </row>
    <row r="17" spans="1:8" ht="15" customHeight="1">
      <c r="A17" s="350"/>
      <c r="B17" s="349"/>
      <c r="C17" s="349"/>
      <c r="D17" s="349"/>
      <c r="E17" s="349"/>
      <c r="F17" s="349"/>
      <c r="G17" s="348"/>
      <c r="H17" s="139"/>
    </row>
    <row r="18" spans="1:8" ht="30" customHeight="1">
      <c r="A18" s="717" t="s">
        <v>230</v>
      </c>
      <c r="B18" s="717"/>
      <c r="C18" s="717"/>
      <c r="D18" s="717"/>
      <c r="E18" s="717"/>
      <c r="F18" s="717"/>
      <c r="G18" s="717"/>
      <c r="H18" s="717"/>
    </row>
    <row r="19" spans="1:8" ht="12" customHeight="1">
      <c r="A19" s="347"/>
      <c r="B19" s="181"/>
      <c r="C19" s="181"/>
      <c r="D19" s="181"/>
      <c r="E19" s="181"/>
      <c r="F19" s="181"/>
      <c r="G19" s="181"/>
      <c r="H19" s="181"/>
    </row>
    <row r="20" spans="1:8" ht="18" customHeight="1">
      <c r="A20" s="685" t="s">
        <v>36</v>
      </c>
      <c r="B20" s="692" t="s">
        <v>211</v>
      </c>
      <c r="C20" s="692"/>
      <c r="D20" s="692"/>
      <c r="E20" s="692"/>
      <c r="F20" s="692"/>
      <c r="G20" s="692"/>
      <c r="H20" s="644"/>
    </row>
    <row r="21" spans="1:8" ht="18" customHeight="1">
      <c r="A21" s="719"/>
      <c r="B21" s="692" t="s">
        <v>229</v>
      </c>
      <c r="C21" s="692"/>
      <c r="D21" s="692"/>
      <c r="E21" s="692"/>
      <c r="F21" s="692"/>
      <c r="G21" s="692" t="s">
        <v>208</v>
      </c>
      <c r="H21" s="644" t="s">
        <v>228</v>
      </c>
    </row>
    <row r="22" spans="1:8" ht="18" customHeight="1">
      <c r="A22" s="719"/>
      <c r="B22" s="687" t="s">
        <v>227</v>
      </c>
      <c r="C22" s="692" t="s">
        <v>226</v>
      </c>
      <c r="D22" s="692"/>
      <c r="E22" s="692"/>
      <c r="F22" s="692" t="s">
        <v>225</v>
      </c>
      <c r="G22" s="692"/>
      <c r="H22" s="644"/>
    </row>
    <row r="23" spans="1:8" ht="63" customHeight="1">
      <c r="A23" s="720"/>
      <c r="B23" s="688"/>
      <c r="C23" s="41" t="s">
        <v>224</v>
      </c>
      <c r="D23" s="41" t="s">
        <v>223</v>
      </c>
      <c r="E23" s="41" t="s">
        <v>222</v>
      </c>
      <c r="F23" s="692"/>
      <c r="G23" s="692"/>
      <c r="H23" s="644"/>
    </row>
    <row r="24" spans="1:8" ht="9" customHeight="1">
      <c r="A24" s="346"/>
      <c r="B24" s="345"/>
      <c r="C24" s="345"/>
      <c r="D24" s="345"/>
      <c r="E24" s="345"/>
      <c r="F24" s="345"/>
      <c r="G24" s="345"/>
      <c r="H24" s="344"/>
    </row>
    <row r="25" spans="1:8" ht="15" customHeight="1">
      <c r="A25" s="343" t="s">
        <v>28</v>
      </c>
      <c r="B25" s="342">
        <v>72</v>
      </c>
      <c r="C25" s="342">
        <v>135</v>
      </c>
      <c r="D25" s="342">
        <v>157</v>
      </c>
      <c r="E25" s="342">
        <v>292</v>
      </c>
      <c r="F25" s="342">
        <v>364</v>
      </c>
      <c r="G25" s="342">
        <v>140</v>
      </c>
      <c r="H25" s="341">
        <v>504</v>
      </c>
    </row>
    <row r="26" spans="1:8" ht="15" customHeight="1">
      <c r="A26" s="339" t="s">
        <v>25</v>
      </c>
      <c r="B26" s="338">
        <v>21</v>
      </c>
      <c r="C26" s="338">
        <v>50</v>
      </c>
      <c r="D26" s="338">
        <v>48</v>
      </c>
      <c r="E26" s="338">
        <v>98</v>
      </c>
      <c r="F26" s="338">
        <v>119</v>
      </c>
      <c r="G26" s="338">
        <v>66</v>
      </c>
      <c r="H26" s="337">
        <v>185</v>
      </c>
    </row>
    <row r="27" spans="1:8" ht="24" customHeight="1">
      <c r="A27" s="340" t="s">
        <v>221</v>
      </c>
      <c r="B27" s="338">
        <v>10</v>
      </c>
      <c r="C27" s="338">
        <v>15</v>
      </c>
      <c r="D27" s="338">
        <v>21</v>
      </c>
      <c r="E27" s="338">
        <v>36</v>
      </c>
      <c r="F27" s="338">
        <v>46</v>
      </c>
      <c r="G27" s="338">
        <v>46</v>
      </c>
      <c r="H27" s="337">
        <v>92</v>
      </c>
    </row>
    <row r="28" spans="1:8" ht="24" customHeight="1">
      <c r="A28" s="339" t="s">
        <v>220</v>
      </c>
      <c r="B28" s="338">
        <v>41</v>
      </c>
      <c r="C28" s="338">
        <v>66</v>
      </c>
      <c r="D28" s="338">
        <v>91</v>
      </c>
      <c r="E28" s="338">
        <v>157</v>
      </c>
      <c r="F28" s="338">
        <v>198</v>
      </c>
      <c r="G28" s="338">
        <v>49</v>
      </c>
      <c r="H28" s="337">
        <v>247</v>
      </c>
    </row>
    <row r="29" spans="1:8" ht="15" customHeight="1">
      <c r="A29" s="339" t="s">
        <v>187</v>
      </c>
      <c r="B29" s="338">
        <v>6</v>
      </c>
      <c r="C29" s="338">
        <v>17</v>
      </c>
      <c r="D29" s="338">
        <v>14</v>
      </c>
      <c r="E29" s="338">
        <v>31</v>
      </c>
      <c r="F29" s="338">
        <v>37</v>
      </c>
      <c r="G29" s="338">
        <v>24</v>
      </c>
      <c r="H29" s="337">
        <v>61</v>
      </c>
    </row>
    <row r="30" spans="1:8" ht="15" customHeight="1">
      <c r="A30" s="339" t="s">
        <v>219</v>
      </c>
      <c r="B30" s="338">
        <v>4</v>
      </c>
      <c r="C30" s="338">
        <v>2</v>
      </c>
      <c r="D30" s="338">
        <v>4</v>
      </c>
      <c r="E30" s="338">
        <v>6</v>
      </c>
      <c r="F30" s="338">
        <v>10</v>
      </c>
      <c r="G30" s="338">
        <v>1</v>
      </c>
      <c r="H30" s="337">
        <v>11</v>
      </c>
    </row>
    <row r="34" spans="2:8">
      <c r="B34" s="185"/>
      <c r="C34" s="185"/>
      <c r="D34" s="185"/>
      <c r="E34" s="185"/>
      <c r="F34" s="185"/>
      <c r="G34" s="185"/>
      <c r="H34" s="185"/>
    </row>
  </sheetData>
  <mergeCells count="11">
    <mergeCell ref="A1:H1"/>
    <mergeCell ref="A3:F3"/>
    <mergeCell ref="A18:H18"/>
    <mergeCell ref="A20:A23"/>
    <mergeCell ref="B20:H20"/>
    <mergeCell ref="B21:F21"/>
    <mergeCell ref="G21:G23"/>
    <mergeCell ref="H21:H23"/>
    <mergeCell ref="B22:B23"/>
    <mergeCell ref="C22:E22"/>
    <mergeCell ref="F22:F23"/>
  </mergeCells>
  <printOptions horizontalCentered="1"/>
  <pageMargins left="0.19685039370078741" right="0.19685039370078741" top="0.47244094488188981" bottom="0.74803149606299213" header="0.31496062992125984" footer="0.31496062992125984"/>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56"/>
  <sheetViews>
    <sheetView zoomScaleNormal="100" workbookViewId="0">
      <selection activeCell="C10" sqref="C10"/>
    </sheetView>
  </sheetViews>
  <sheetFormatPr defaultRowHeight="12.75"/>
  <cols>
    <col min="1" max="1" width="12.875" style="78" customWidth="1"/>
    <col min="2" max="2" width="6.75" style="78" customWidth="1"/>
    <col min="3" max="3" width="9.375" style="78" customWidth="1"/>
    <col min="4" max="4" width="6.75" style="78" customWidth="1"/>
    <col min="5" max="5" width="9.375" style="78" customWidth="1"/>
    <col min="6" max="6" width="6.75" style="78" customWidth="1"/>
    <col min="7" max="7" width="9.375" style="78" customWidth="1"/>
    <col min="8" max="8" width="6.75" style="78" customWidth="1"/>
    <col min="9" max="9" width="9.375" style="78" customWidth="1"/>
    <col min="10" max="10" width="6.75" style="78" customWidth="1"/>
    <col min="11" max="11" width="9.375" style="78" customWidth="1"/>
    <col min="12" max="16384" width="9" style="78"/>
  </cols>
  <sheetData>
    <row r="1" spans="1:23" ht="30" customHeight="1">
      <c r="A1" s="708" t="s">
        <v>218</v>
      </c>
      <c r="B1" s="708"/>
      <c r="C1" s="708"/>
      <c r="D1" s="708"/>
      <c r="E1" s="708"/>
      <c r="F1" s="708"/>
      <c r="G1" s="708"/>
      <c r="H1" s="708"/>
      <c r="I1" s="708"/>
      <c r="J1" s="708"/>
      <c r="K1" s="708"/>
      <c r="L1" s="139"/>
    </row>
    <row r="2" spans="1:23" ht="15" customHeight="1">
      <c r="L2" s="139"/>
    </row>
    <row r="3" spans="1:23" ht="39" customHeight="1">
      <c r="A3" s="721" t="s">
        <v>281</v>
      </c>
      <c r="B3" s="721"/>
      <c r="C3" s="721"/>
      <c r="D3" s="721"/>
      <c r="E3" s="721"/>
      <c r="F3" s="721"/>
      <c r="G3" s="721"/>
      <c r="H3" s="721"/>
      <c r="I3" s="721"/>
      <c r="J3" s="721"/>
      <c r="K3" s="721"/>
      <c r="L3" s="139"/>
    </row>
    <row r="4" spans="1:23" ht="12" customHeight="1">
      <c r="A4" s="399"/>
      <c r="B4" s="399"/>
      <c r="C4" s="399"/>
      <c r="D4" s="398"/>
      <c r="L4" s="139"/>
    </row>
    <row r="5" spans="1:23" ht="51" customHeight="1">
      <c r="A5" s="722" t="s">
        <v>36</v>
      </c>
      <c r="B5" s="723" t="s">
        <v>280</v>
      </c>
      <c r="C5" s="723"/>
      <c r="D5" s="723" t="s">
        <v>25</v>
      </c>
      <c r="E5" s="723"/>
      <c r="F5" s="724" t="s">
        <v>188</v>
      </c>
      <c r="G5" s="722"/>
      <c r="H5" s="725" t="s">
        <v>279</v>
      </c>
      <c r="I5" s="726"/>
      <c r="J5" s="723" t="s">
        <v>278</v>
      </c>
      <c r="K5" s="724"/>
      <c r="L5" s="139"/>
    </row>
    <row r="6" spans="1:23" ht="51" customHeight="1">
      <c r="A6" s="722"/>
      <c r="B6" s="397" t="s">
        <v>156</v>
      </c>
      <c r="C6" s="397" t="s">
        <v>277</v>
      </c>
      <c r="D6" s="397" t="s">
        <v>145</v>
      </c>
      <c r="E6" s="397" t="s">
        <v>277</v>
      </c>
      <c r="F6" s="397" t="s">
        <v>145</v>
      </c>
      <c r="G6" s="397" t="s">
        <v>277</v>
      </c>
      <c r="H6" s="397" t="s">
        <v>156</v>
      </c>
      <c r="I6" s="397" t="s">
        <v>277</v>
      </c>
      <c r="J6" s="397" t="s">
        <v>156</v>
      </c>
      <c r="K6" s="396" t="s">
        <v>277</v>
      </c>
      <c r="L6" s="139"/>
    </row>
    <row r="7" spans="1:23" ht="9" customHeight="1">
      <c r="A7" s="395"/>
      <c r="B7" s="394"/>
      <c r="C7" s="394"/>
      <c r="D7" s="394"/>
      <c r="E7" s="394"/>
      <c r="F7" s="394"/>
      <c r="G7" s="394"/>
      <c r="H7" s="394"/>
      <c r="I7" s="394"/>
      <c r="J7" s="394"/>
      <c r="K7" s="393"/>
      <c r="L7" s="139"/>
    </row>
    <row r="8" spans="1:23" ht="15" customHeight="1">
      <c r="A8" s="392" t="s">
        <v>28</v>
      </c>
      <c r="B8" s="391">
        <v>3649</v>
      </c>
      <c r="C8" s="391">
        <v>6605758</v>
      </c>
      <c r="D8" s="391">
        <v>2978</v>
      </c>
      <c r="E8" s="333">
        <v>5321296</v>
      </c>
      <c r="F8" s="333">
        <v>312</v>
      </c>
      <c r="G8" s="333">
        <v>654736</v>
      </c>
      <c r="H8" s="333">
        <v>1</v>
      </c>
      <c r="I8" s="333">
        <v>4922</v>
      </c>
      <c r="J8" s="333">
        <v>359</v>
      </c>
      <c r="K8" s="390">
        <v>629726</v>
      </c>
      <c r="L8" s="362"/>
      <c r="M8" s="107"/>
      <c r="N8" s="107"/>
      <c r="O8" s="107" t="s">
        <v>54</v>
      </c>
      <c r="P8" s="107"/>
    </row>
    <row r="9" spans="1:23" ht="12" customHeight="1">
      <c r="A9" s="389" t="s">
        <v>276</v>
      </c>
      <c r="B9" s="388"/>
      <c r="C9" s="388"/>
      <c r="D9" s="388"/>
      <c r="E9" s="388"/>
      <c r="F9" s="388"/>
      <c r="G9" s="388"/>
      <c r="H9" s="388"/>
      <c r="I9" s="388"/>
      <c r="J9" s="388"/>
      <c r="K9" s="387"/>
      <c r="L9" s="362"/>
      <c r="M9" s="107"/>
      <c r="N9" s="107"/>
      <c r="O9" s="107"/>
    </row>
    <row r="10" spans="1:23" s="381" customFormat="1" ht="24" customHeight="1">
      <c r="A10" s="386" t="s">
        <v>275</v>
      </c>
      <c r="B10" s="306">
        <v>292</v>
      </c>
      <c r="C10" s="306">
        <v>254770</v>
      </c>
      <c r="D10" s="306">
        <v>224</v>
      </c>
      <c r="E10" s="306">
        <v>236786</v>
      </c>
      <c r="F10" s="306">
        <v>43</v>
      </c>
      <c r="G10" s="306">
        <v>15973</v>
      </c>
      <c r="H10" s="378" t="s">
        <v>214</v>
      </c>
      <c r="I10" s="378" t="s">
        <v>214</v>
      </c>
      <c r="J10" s="306">
        <v>25</v>
      </c>
      <c r="K10" s="311">
        <v>2011</v>
      </c>
      <c r="L10" s="362"/>
      <c r="M10" s="107"/>
      <c r="N10" s="107"/>
      <c r="O10" s="107"/>
      <c r="P10" s="107"/>
      <c r="Q10" s="107"/>
      <c r="R10" s="107"/>
      <c r="S10" s="107"/>
      <c r="T10" s="107"/>
      <c r="U10" s="107"/>
      <c r="V10" s="107"/>
      <c r="W10" s="107"/>
    </row>
    <row r="11" spans="1:23" ht="12" customHeight="1">
      <c r="A11" s="385" t="s">
        <v>274</v>
      </c>
      <c r="B11" s="365"/>
      <c r="C11" s="365"/>
      <c r="D11" s="365"/>
      <c r="E11" s="306"/>
      <c r="F11" s="306"/>
      <c r="G11" s="306"/>
      <c r="H11" s="378"/>
      <c r="I11" s="306"/>
      <c r="J11" s="306"/>
      <c r="K11" s="311"/>
      <c r="L11" s="362"/>
      <c r="M11" s="107"/>
      <c r="N11" s="107"/>
      <c r="O11" s="107"/>
    </row>
    <row r="12" spans="1:23" s="381" customFormat="1" ht="24" customHeight="1">
      <c r="A12" s="384" t="s">
        <v>273</v>
      </c>
      <c r="B12" s="383"/>
      <c r="C12" s="383"/>
      <c r="D12" s="383"/>
      <c r="E12" s="383"/>
      <c r="F12" s="383"/>
      <c r="G12" s="383"/>
      <c r="H12" s="378"/>
      <c r="I12" s="306"/>
      <c r="J12" s="383"/>
      <c r="K12" s="382"/>
      <c r="L12" s="362"/>
      <c r="M12" s="107"/>
      <c r="N12" s="107"/>
      <c r="O12" s="107"/>
      <c r="P12" s="107"/>
      <c r="Q12" s="107"/>
      <c r="R12" s="107"/>
      <c r="S12" s="107"/>
      <c r="T12" s="107"/>
      <c r="U12" s="107"/>
      <c r="V12" s="107"/>
      <c r="W12" s="107"/>
    </row>
    <row r="13" spans="1:23" ht="15" customHeight="1">
      <c r="A13" s="371" t="s">
        <v>272</v>
      </c>
      <c r="B13" s="365">
        <v>49</v>
      </c>
      <c r="C13" s="365">
        <v>102959</v>
      </c>
      <c r="D13" s="365">
        <v>28</v>
      </c>
      <c r="E13" s="365">
        <v>51974</v>
      </c>
      <c r="F13" s="365">
        <v>14</v>
      </c>
      <c r="G13" s="380">
        <v>35290</v>
      </c>
      <c r="H13" s="375" t="s">
        <v>214</v>
      </c>
      <c r="I13" s="375" t="s">
        <v>214</v>
      </c>
      <c r="J13" s="365">
        <v>7</v>
      </c>
      <c r="K13" s="370">
        <v>15695</v>
      </c>
      <c r="L13" s="362"/>
      <c r="M13" s="107"/>
      <c r="N13" s="107"/>
      <c r="O13" s="107"/>
      <c r="P13" s="107"/>
      <c r="Q13" s="107"/>
      <c r="R13" s="107"/>
      <c r="S13" s="107"/>
      <c r="T13" s="107"/>
      <c r="U13" s="107"/>
      <c r="V13" s="107"/>
      <c r="W13" s="107"/>
    </row>
    <row r="14" spans="1:23" ht="15" customHeight="1">
      <c r="A14" s="371" t="s">
        <v>271</v>
      </c>
      <c r="B14" s="365">
        <v>12</v>
      </c>
      <c r="C14" s="365">
        <v>32971</v>
      </c>
      <c r="D14" s="365">
        <v>9</v>
      </c>
      <c r="E14" s="365">
        <v>27603</v>
      </c>
      <c r="F14" s="306">
        <v>1</v>
      </c>
      <c r="G14" s="326">
        <v>3045</v>
      </c>
      <c r="H14" s="375" t="s">
        <v>214</v>
      </c>
      <c r="I14" s="375" t="s">
        <v>214</v>
      </c>
      <c r="J14" s="365">
        <v>2</v>
      </c>
      <c r="K14" s="370">
        <v>2323</v>
      </c>
      <c r="L14" s="362"/>
      <c r="M14" s="107"/>
      <c r="N14" s="107"/>
      <c r="O14" s="107"/>
      <c r="P14" s="185"/>
    </row>
    <row r="15" spans="1:23" ht="15" customHeight="1">
      <c r="A15" s="371" t="s">
        <v>270</v>
      </c>
      <c r="B15" s="373" t="s">
        <v>214</v>
      </c>
      <c r="C15" s="373" t="s">
        <v>214</v>
      </c>
      <c r="D15" s="373" t="s">
        <v>214</v>
      </c>
      <c r="E15" s="373" t="s">
        <v>214</v>
      </c>
      <c r="F15" s="373" t="s">
        <v>214</v>
      </c>
      <c r="G15" s="373" t="s">
        <v>214</v>
      </c>
      <c r="H15" s="375" t="s">
        <v>214</v>
      </c>
      <c r="I15" s="375" t="s">
        <v>214</v>
      </c>
      <c r="J15" s="375" t="s">
        <v>214</v>
      </c>
      <c r="K15" s="375" t="s">
        <v>214</v>
      </c>
      <c r="L15" s="362" t="s">
        <v>54</v>
      </c>
      <c r="M15" s="107"/>
      <c r="N15" s="107"/>
      <c r="O15" s="107"/>
      <c r="P15" s="107"/>
      <c r="Q15" s="185"/>
      <c r="R15" s="185"/>
      <c r="S15" s="185"/>
      <c r="T15" s="185"/>
    </row>
    <row r="16" spans="1:23" ht="15" customHeight="1">
      <c r="A16" s="371" t="s">
        <v>269</v>
      </c>
      <c r="B16" s="373" t="s">
        <v>214</v>
      </c>
      <c r="C16" s="373" t="s">
        <v>214</v>
      </c>
      <c r="D16" s="373" t="s">
        <v>214</v>
      </c>
      <c r="E16" s="373" t="s">
        <v>214</v>
      </c>
      <c r="F16" s="373" t="s">
        <v>214</v>
      </c>
      <c r="G16" s="373" t="s">
        <v>214</v>
      </c>
      <c r="H16" s="375" t="s">
        <v>214</v>
      </c>
      <c r="I16" s="375" t="s">
        <v>214</v>
      </c>
      <c r="J16" s="375" t="s">
        <v>214</v>
      </c>
      <c r="K16" s="375" t="s">
        <v>214</v>
      </c>
      <c r="L16" s="362"/>
      <c r="M16" s="107"/>
      <c r="N16" s="107"/>
      <c r="O16" s="107"/>
      <c r="P16" s="107"/>
      <c r="Q16" s="107"/>
      <c r="R16" s="107"/>
      <c r="S16" s="107"/>
      <c r="T16" s="107"/>
    </row>
    <row r="17" spans="1:20" ht="15" customHeight="1">
      <c r="A17" s="371" t="s">
        <v>268</v>
      </c>
      <c r="B17" s="373" t="s">
        <v>214</v>
      </c>
      <c r="C17" s="373" t="s">
        <v>214</v>
      </c>
      <c r="D17" s="373" t="s">
        <v>214</v>
      </c>
      <c r="E17" s="373" t="s">
        <v>214</v>
      </c>
      <c r="F17" s="373" t="s">
        <v>214</v>
      </c>
      <c r="G17" s="373" t="s">
        <v>214</v>
      </c>
      <c r="H17" s="375" t="s">
        <v>214</v>
      </c>
      <c r="I17" s="375" t="s">
        <v>214</v>
      </c>
      <c r="J17" s="375" t="s">
        <v>214</v>
      </c>
      <c r="K17" s="375" t="s">
        <v>214</v>
      </c>
      <c r="L17" s="362"/>
      <c r="M17" s="107"/>
      <c r="N17" s="107"/>
      <c r="O17" s="107"/>
      <c r="P17" s="107"/>
      <c r="Q17" s="185"/>
      <c r="R17" s="185"/>
      <c r="S17" s="185"/>
      <c r="T17" s="185"/>
    </row>
    <row r="18" spans="1:20" ht="15" customHeight="1">
      <c r="A18" s="371" t="s">
        <v>267</v>
      </c>
      <c r="B18" s="338">
        <v>1</v>
      </c>
      <c r="C18" s="306">
        <v>3889</v>
      </c>
      <c r="D18" s="373" t="s">
        <v>214</v>
      </c>
      <c r="E18" s="373" t="s">
        <v>214</v>
      </c>
      <c r="F18" s="306">
        <v>1</v>
      </c>
      <c r="G18" s="306">
        <v>3889</v>
      </c>
      <c r="H18" s="375" t="s">
        <v>214</v>
      </c>
      <c r="I18" s="375" t="s">
        <v>214</v>
      </c>
      <c r="J18" s="375" t="s">
        <v>214</v>
      </c>
      <c r="K18" s="375" t="s">
        <v>214</v>
      </c>
      <c r="L18" s="362"/>
      <c r="M18" s="107"/>
      <c r="N18" s="107"/>
      <c r="O18" s="107"/>
      <c r="P18" s="107"/>
      <c r="Q18" s="107"/>
      <c r="R18" s="107"/>
      <c r="S18" s="185"/>
      <c r="T18" s="185"/>
    </row>
    <row r="19" spans="1:20" ht="15" customHeight="1">
      <c r="A19" s="371" t="s">
        <v>266</v>
      </c>
      <c r="B19" s="338">
        <v>1</v>
      </c>
      <c r="C19" s="306">
        <v>3629</v>
      </c>
      <c r="D19" s="306">
        <v>1</v>
      </c>
      <c r="E19" s="306">
        <v>3629</v>
      </c>
      <c r="F19" s="324" t="s">
        <v>214</v>
      </c>
      <c r="G19" s="324" t="s">
        <v>214</v>
      </c>
      <c r="H19" s="375" t="s">
        <v>214</v>
      </c>
      <c r="I19" s="375" t="s">
        <v>214</v>
      </c>
      <c r="J19" s="375" t="s">
        <v>214</v>
      </c>
      <c r="K19" s="375" t="s">
        <v>214</v>
      </c>
      <c r="L19" s="362"/>
      <c r="M19" s="107"/>
      <c r="N19" s="107"/>
      <c r="O19" s="107"/>
      <c r="P19" s="107"/>
      <c r="Q19" s="107"/>
      <c r="R19" s="107"/>
      <c r="S19" s="107"/>
      <c r="T19" s="107"/>
    </row>
    <row r="20" spans="1:20" ht="15" customHeight="1">
      <c r="A20" s="371" t="s">
        <v>265</v>
      </c>
      <c r="B20" s="373" t="s">
        <v>214</v>
      </c>
      <c r="C20" s="373" t="s">
        <v>214</v>
      </c>
      <c r="D20" s="373" t="s">
        <v>214</v>
      </c>
      <c r="E20" s="373" t="s">
        <v>214</v>
      </c>
      <c r="F20" s="324" t="s">
        <v>214</v>
      </c>
      <c r="G20" s="324" t="s">
        <v>214</v>
      </c>
      <c r="H20" s="375" t="s">
        <v>214</v>
      </c>
      <c r="I20" s="375" t="s">
        <v>214</v>
      </c>
      <c r="J20" s="375" t="s">
        <v>214</v>
      </c>
      <c r="K20" s="375" t="s">
        <v>214</v>
      </c>
      <c r="L20" s="362"/>
      <c r="M20" s="107"/>
      <c r="N20" s="107"/>
      <c r="O20" s="107"/>
      <c r="P20" s="107"/>
      <c r="Q20" s="107"/>
      <c r="R20" s="107"/>
      <c r="S20" s="185"/>
      <c r="T20" s="185"/>
    </row>
    <row r="21" spans="1:20" ht="15" customHeight="1">
      <c r="A21" s="371" t="s">
        <v>264</v>
      </c>
      <c r="B21" s="373" t="s">
        <v>214</v>
      </c>
      <c r="C21" s="373" t="s">
        <v>214</v>
      </c>
      <c r="D21" s="373" t="s">
        <v>214</v>
      </c>
      <c r="E21" s="373" t="s">
        <v>214</v>
      </c>
      <c r="F21" s="324" t="s">
        <v>214</v>
      </c>
      <c r="G21" s="324" t="s">
        <v>214</v>
      </c>
      <c r="H21" s="375" t="s">
        <v>214</v>
      </c>
      <c r="I21" s="375" t="s">
        <v>214</v>
      </c>
      <c r="J21" s="375" t="s">
        <v>214</v>
      </c>
      <c r="K21" s="375" t="s">
        <v>214</v>
      </c>
      <c r="L21" s="362"/>
      <c r="M21" s="107"/>
      <c r="N21" s="107"/>
      <c r="O21" s="107"/>
      <c r="P21" s="185"/>
      <c r="R21" s="185"/>
      <c r="T21" s="185"/>
    </row>
    <row r="22" spans="1:20" ht="15" customHeight="1">
      <c r="A22" s="371" t="s">
        <v>263</v>
      </c>
      <c r="B22" s="365">
        <v>21</v>
      </c>
      <c r="C22" s="365">
        <v>72240</v>
      </c>
      <c r="D22" s="365">
        <v>18</v>
      </c>
      <c r="E22" s="365">
        <v>65397</v>
      </c>
      <c r="F22" s="365">
        <v>3</v>
      </c>
      <c r="G22" s="365">
        <v>6843</v>
      </c>
      <c r="H22" s="375" t="s">
        <v>214</v>
      </c>
      <c r="I22" s="375" t="s">
        <v>214</v>
      </c>
      <c r="J22" s="375" t="s">
        <v>214</v>
      </c>
      <c r="K22" s="375" t="s">
        <v>214</v>
      </c>
      <c r="L22" s="362"/>
      <c r="M22" s="107"/>
      <c r="N22" s="107"/>
      <c r="O22" s="107"/>
      <c r="P22" s="185"/>
      <c r="R22" s="185"/>
      <c r="T22" s="185"/>
    </row>
    <row r="23" spans="1:20" ht="15" customHeight="1">
      <c r="A23" s="371" t="s">
        <v>262</v>
      </c>
      <c r="B23" s="365">
        <v>1</v>
      </c>
      <c r="C23" s="372">
        <v>538</v>
      </c>
      <c r="D23" s="324" t="s">
        <v>214</v>
      </c>
      <c r="E23" s="324" t="s">
        <v>214</v>
      </c>
      <c r="F23" s="324" t="s">
        <v>214</v>
      </c>
      <c r="G23" s="324" t="s">
        <v>214</v>
      </c>
      <c r="H23" s="375" t="s">
        <v>214</v>
      </c>
      <c r="I23" s="375" t="s">
        <v>214</v>
      </c>
      <c r="J23" s="365">
        <v>1</v>
      </c>
      <c r="K23" s="370">
        <v>538</v>
      </c>
      <c r="L23" s="362"/>
      <c r="M23" s="107"/>
      <c r="N23" s="107"/>
      <c r="O23" s="107"/>
      <c r="P23" s="185"/>
      <c r="R23" s="185"/>
      <c r="T23" s="185"/>
    </row>
    <row r="24" spans="1:20" ht="15" customHeight="1">
      <c r="A24" s="371" t="s">
        <v>261</v>
      </c>
      <c r="B24" s="365">
        <v>16</v>
      </c>
      <c r="C24" s="372">
        <v>54739</v>
      </c>
      <c r="D24" s="365">
        <v>9</v>
      </c>
      <c r="E24" s="365">
        <v>33338</v>
      </c>
      <c r="F24" s="365">
        <v>6</v>
      </c>
      <c r="G24" s="365">
        <v>20785</v>
      </c>
      <c r="H24" s="375" t="s">
        <v>214</v>
      </c>
      <c r="I24" s="375" t="s">
        <v>214</v>
      </c>
      <c r="J24" s="365">
        <v>1</v>
      </c>
      <c r="K24" s="370">
        <v>616</v>
      </c>
      <c r="L24" s="362"/>
      <c r="M24" s="107"/>
      <c r="N24" s="107"/>
      <c r="O24" s="107"/>
      <c r="P24" s="185"/>
      <c r="R24" s="185"/>
      <c r="T24" s="185"/>
    </row>
    <row r="25" spans="1:20" ht="15" customHeight="1">
      <c r="A25" s="371" t="s">
        <v>260</v>
      </c>
      <c r="B25" s="365">
        <v>4</v>
      </c>
      <c r="C25" s="372">
        <v>13650</v>
      </c>
      <c r="D25" s="365">
        <v>4</v>
      </c>
      <c r="E25" s="365">
        <v>13650</v>
      </c>
      <c r="F25" s="324" t="s">
        <v>214</v>
      </c>
      <c r="G25" s="324" t="s">
        <v>214</v>
      </c>
      <c r="H25" s="375" t="s">
        <v>214</v>
      </c>
      <c r="I25" s="375" t="s">
        <v>214</v>
      </c>
      <c r="J25" s="375" t="s">
        <v>214</v>
      </c>
      <c r="K25" s="375" t="s">
        <v>214</v>
      </c>
      <c r="L25" s="362"/>
      <c r="M25" s="107"/>
      <c r="N25" s="107"/>
      <c r="O25" s="107"/>
      <c r="P25" s="185"/>
      <c r="R25" s="185"/>
      <c r="T25" s="185"/>
    </row>
    <row r="26" spans="1:20" ht="15" customHeight="1">
      <c r="A26" s="371" t="s">
        <v>259</v>
      </c>
      <c r="B26" s="365">
        <v>9</v>
      </c>
      <c r="C26" s="372">
        <v>29792</v>
      </c>
      <c r="D26" s="306">
        <v>4</v>
      </c>
      <c r="E26" s="306">
        <v>14649</v>
      </c>
      <c r="F26" s="365">
        <v>3</v>
      </c>
      <c r="G26" s="365">
        <v>8836</v>
      </c>
      <c r="H26" s="375" t="s">
        <v>214</v>
      </c>
      <c r="I26" s="378" t="s">
        <v>214</v>
      </c>
      <c r="J26" s="379">
        <v>2</v>
      </c>
      <c r="K26" s="331">
        <v>6307</v>
      </c>
      <c r="L26" s="362"/>
      <c r="M26" s="107"/>
      <c r="N26" s="107"/>
      <c r="O26" s="107"/>
      <c r="P26" s="185"/>
      <c r="R26" s="185"/>
      <c r="T26" s="185"/>
    </row>
    <row r="27" spans="1:20" ht="15" customHeight="1">
      <c r="A27" s="371" t="s">
        <v>258</v>
      </c>
      <c r="B27" s="376" t="s">
        <v>214</v>
      </c>
      <c r="C27" s="376" t="s">
        <v>214</v>
      </c>
      <c r="D27" s="376" t="s">
        <v>214</v>
      </c>
      <c r="E27" s="376" t="s">
        <v>214</v>
      </c>
      <c r="F27" s="376" t="s">
        <v>214</v>
      </c>
      <c r="G27" s="376" t="s">
        <v>214</v>
      </c>
      <c r="H27" s="375" t="s">
        <v>214</v>
      </c>
      <c r="I27" s="375" t="s">
        <v>214</v>
      </c>
      <c r="J27" s="375" t="s">
        <v>214</v>
      </c>
      <c r="K27" s="375" t="s">
        <v>214</v>
      </c>
      <c r="L27" s="362"/>
      <c r="M27" s="107"/>
      <c r="N27" s="107"/>
      <c r="O27" s="107"/>
      <c r="P27" s="185"/>
      <c r="R27" s="185"/>
      <c r="T27" s="185"/>
    </row>
    <row r="28" spans="1:20" ht="15" customHeight="1">
      <c r="A28" s="371" t="s">
        <v>257</v>
      </c>
      <c r="B28" s="376" t="s">
        <v>214</v>
      </c>
      <c r="C28" s="376" t="s">
        <v>214</v>
      </c>
      <c r="D28" s="376" t="s">
        <v>214</v>
      </c>
      <c r="E28" s="376" t="s">
        <v>214</v>
      </c>
      <c r="F28" s="376" t="s">
        <v>214</v>
      </c>
      <c r="G28" s="376" t="s">
        <v>214</v>
      </c>
      <c r="H28" s="375" t="s">
        <v>214</v>
      </c>
      <c r="I28" s="375" t="s">
        <v>214</v>
      </c>
      <c r="J28" s="375" t="s">
        <v>214</v>
      </c>
      <c r="K28" s="375" t="s">
        <v>214</v>
      </c>
      <c r="L28" s="362"/>
      <c r="M28" s="107"/>
      <c r="N28" s="107"/>
      <c r="O28" s="107"/>
      <c r="P28" s="185"/>
      <c r="R28" s="185"/>
      <c r="T28" s="185"/>
    </row>
    <row r="29" spans="1:20" ht="15" customHeight="1">
      <c r="A29" s="371" t="s">
        <v>256</v>
      </c>
      <c r="B29" s="374">
        <v>2</v>
      </c>
      <c r="C29" s="372">
        <v>5825</v>
      </c>
      <c r="D29" s="376" t="s">
        <v>214</v>
      </c>
      <c r="E29" s="376" t="s">
        <v>214</v>
      </c>
      <c r="F29" s="365">
        <v>1</v>
      </c>
      <c r="G29" s="365">
        <v>2825</v>
      </c>
      <c r="H29" s="375" t="s">
        <v>214</v>
      </c>
      <c r="I29" s="378" t="s">
        <v>214</v>
      </c>
      <c r="J29" s="377">
        <v>1</v>
      </c>
      <c r="K29" s="370">
        <v>3000</v>
      </c>
      <c r="L29" s="362"/>
      <c r="M29" s="107"/>
      <c r="N29" s="107"/>
      <c r="O29" s="107"/>
      <c r="P29" s="185"/>
      <c r="R29" s="185"/>
      <c r="T29" s="185"/>
    </row>
    <row r="30" spans="1:20" ht="15" customHeight="1">
      <c r="A30" s="371" t="s">
        <v>255</v>
      </c>
      <c r="B30" s="376" t="s">
        <v>214</v>
      </c>
      <c r="C30" s="376" t="s">
        <v>214</v>
      </c>
      <c r="D30" s="376" t="s">
        <v>214</v>
      </c>
      <c r="E30" s="376" t="s">
        <v>214</v>
      </c>
      <c r="F30" s="376" t="s">
        <v>214</v>
      </c>
      <c r="G30" s="376" t="s">
        <v>214</v>
      </c>
      <c r="H30" s="375" t="s">
        <v>214</v>
      </c>
      <c r="I30" s="375" t="s">
        <v>214</v>
      </c>
      <c r="J30" s="375" t="s">
        <v>214</v>
      </c>
      <c r="K30" s="375" t="s">
        <v>214</v>
      </c>
      <c r="L30" s="362"/>
      <c r="M30" s="107"/>
      <c r="N30" s="107"/>
      <c r="O30" s="107"/>
      <c r="P30" s="185"/>
      <c r="R30" s="185"/>
      <c r="T30" s="185"/>
    </row>
    <row r="31" spans="1:20" ht="15" customHeight="1">
      <c r="A31" s="371" t="s">
        <v>254</v>
      </c>
      <c r="B31" s="376" t="s">
        <v>214</v>
      </c>
      <c r="C31" s="376" t="s">
        <v>214</v>
      </c>
      <c r="D31" s="376" t="s">
        <v>214</v>
      </c>
      <c r="E31" s="376" t="s">
        <v>214</v>
      </c>
      <c r="F31" s="376" t="s">
        <v>214</v>
      </c>
      <c r="G31" s="376" t="s">
        <v>214</v>
      </c>
      <c r="H31" s="375" t="s">
        <v>214</v>
      </c>
      <c r="I31" s="375" t="s">
        <v>214</v>
      </c>
      <c r="J31" s="375" t="s">
        <v>214</v>
      </c>
      <c r="K31" s="375" t="s">
        <v>214</v>
      </c>
      <c r="L31" s="362"/>
      <c r="M31" s="107"/>
      <c r="N31" s="107"/>
      <c r="O31" s="107"/>
      <c r="P31" s="185"/>
      <c r="R31" s="185"/>
      <c r="T31" s="185"/>
    </row>
    <row r="32" spans="1:20" ht="15" customHeight="1">
      <c r="A32" s="371" t="s">
        <v>253</v>
      </c>
      <c r="B32" s="376" t="s">
        <v>214</v>
      </c>
      <c r="C32" s="376" t="s">
        <v>214</v>
      </c>
      <c r="D32" s="376" t="s">
        <v>214</v>
      </c>
      <c r="E32" s="376" t="s">
        <v>214</v>
      </c>
      <c r="F32" s="376" t="s">
        <v>214</v>
      </c>
      <c r="G32" s="376" t="s">
        <v>214</v>
      </c>
      <c r="H32" s="375" t="s">
        <v>214</v>
      </c>
      <c r="I32" s="375" t="s">
        <v>214</v>
      </c>
      <c r="J32" s="375" t="s">
        <v>214</v>
      </c>
      <c r="K32" s="375" t="s">
        <v>214</v>
      </c>
      <c r="L32" s="362"/>
      <c r="M32" s="107"/>
      <c r="N32" s="107"/>
      <c r="O32" s="107"/>
      <c r="P32" s="185"/>
      <c r="R32" s="185"/>
      <c r="T32" s="185"/>
    </row>
    <row r="33" spans="1:20" ht="15" customHeight="1">
      <c r="A33" s="371" t="s">
        <v>252</v>
      </c>
      <c r="B33" s="365">
        <v>2939</v>
      </c>
      <c r="C33" s="372">
        <v>5585048</v>
      </c>
      <c r="D33" s="365">
        <v>2383</v>
      </c>
      <c r="E33" s="365">
        <v>4514756</v>
      </c>
      <c r="F33" s="365">
        <v>250</v>
      </c>
      <c r="G33" s="365">
        <v>515688</v>
      </c>
      <c r="H33" s="365">
        <v>1</v>
      </c>
      <c r="I33" s="365">
        <v>4922</v>
      </c>
      <c r="J33" s="365">
        <v>306</v>
      </c>
      <c r="K33" s="370">
        <v>554604</v>
      </c>
      <c r="L33" s="362"/>
      <c r="M33" s="107"/>
      <c r="N33" s="107"/>
      <c r="O33" s="107"/>
      <c r="P33" s="185"/>
      <c r="R33" s="185"/>
      <c r="T33" s="185"/>
    </row>
    <row r="34" spans="1:20" ht="15" customHeight="1">
      <c r="A34" s="371" t="s">
        <v>251</v>
      </c>
      <c r="B34" s="365">
        <v>3</v>
      </c>
      <c r="C34" s="372">
        <v>5599</v>
      </c>
      <c r="D34" s="324" t="s">
        <v>214</v>
      </c>
      <c r="E34" s="324" t="s">
        <v>214</v>
      </c>
      <c r="F34" s="306">
        <v>3</v>
      </c>
      <c r="G34" s="306">
        <v>5599</v>
      </c>
      <c r="H34" s="324" t="s">
        <v>214</v>
      </c>
      <c r="I34" s="324" t="s">
        <v>214</v>
      </c>
      <c r="J34" s="324" t="s">
        <v>214</v>
      </c>
      <c r="K34" s="368" t="s">
        <v>214</v>
      </c>
      <c r="L34" s="362"/>
      <c r="M34" s="107"/>
      <c r="N34" s="107"/>
      <c r="O34" s="107"/>
      <c r="P34" s="185"/>
      <c r="R34" s="185"/>
      <c r="T34" s="185"/>
    </row>
    <row r="35" spans="1:20" ht="15" customHeight="1">
      <c r="A35" s="371" t="s">
        <v>250</v>
      </c>
      <c r="B35" s="373" t="s">
        <v>214</v>
      </c>
      <c r="C35" s="373" t="s">
        <v>214</v>
      </c>
      <c r="D35" s="373" t="s">
        <v>214</v>
      </c>
      <c r="E35" s="373" t="s">
        <v>214</v>
      </c>
      <c r="F35" s="373" t="s">
        <v>214</v>
      </c>
      <c r="G35" s="373" t="s">
        <v>214</v>
      </c>
      <c r="H35" s="324" t="s">
        <v>214</v>
      </c>
      <c r="I35" s="324" t="s">
        <v>214</v>
      </c>
      <c r="J35" s="324" t="s">
        <v>214</v>
      </c>
      <c r="K35" s="368" t="s">
        <v>214</v>
      </c>
      <c r="L35" s="362"/>
      <c r="M35" s="107"/>
      <c r="N35" s="107"/>
      <c r="O35" s="107"/>
      <c r="P35" s="185"/>
      <c r="R35" s="185"/>
      <c r="T35" s="185"/>
    </row>
    <row r="36" spans="1:20" ht="15" customHeight="1">
      <c r="A36" s="371" t="s">
        <v>249</v>
      </c>
      <c r="B36" s="373" t="s">
        <v>214</v>
      </c>
      <c r="C36" s="373" t="s">
        <v>214</v>
      </c>
      <c r="D36" s="373" t="s">
        <v>214</v>
      </c>
      <c r="E36" s="373" t="s">
        <v>214</v>
      </c>
      <c r="F36" s="373" t="s">
        <v>214</v>
      </c>
      <c r="G36" s="373" t="s">
        <v>214</v>
      </c>
      <c r="H36" s="324" t="s">
        <v>214</v>
      </c>
      <c r="I36" s="324" t="s">
        <v>214</v>
      </c>
      <c r="J36" s="324" t="s">
        <v>214</v>
      </c>
      <c r="K36" s="368" t="s">
        <v>214</v>
      </c>
      <c r="L36" s="362"/>
      <c r="M36" s="107"/>
      <c r="N36" s="107"/>
      <c r="O36" s="107"/>
      <c r="P36" s="185"/>
      <c r="R36" s="185"/>
      <c r="T36" s="185"/>
    </row>
    <row r="37" spans="1:20" ht="15" customHeight="1">
      <c r="A37" s="371" t="s">
        <v>248</v>
      </c>
      <c r="B37" s="365">
        <v>1</v>
      </c>
      <c r="C37" s="372">
        <v>3000</v>
      </c>
      <c r="D37" s="373" t="s">
        <v>214</v>
      </c>
      <c r="E37" s="373" t="s">
        <v>214</v>
      </c>
      <c r="F37" s="373" t="s">
        <v>214</v>
      </c>
      <c r="G37" s="373" t="s">
        <v>214</v>
      </c>
      <c r="H37" s="324" t="s">
        <v>214</v>
      </c>
      <c r="I37" s="324" t="s">
        <v>214</v>
      </c>
      <c r="J37" s="365">
        <v>1</v>
      </c>
      <c r="K37" s="370">
        <v>3000</v>
      </c>
      <c r="L37" s="362"/>
      <c r="M37" s="107"/>
      <c r="N37" s="107"/>
      <c r="O37" s="107"/>
      <c r="P37" s="185"/>
      <c r="R37" s="185"/>
      <c r="T37" s="185"/>
    </row>
    <row r="38" spans="1:20" ht="15" customHeight="1">
      <c r="A38" s="371" t="s">
        <v>247</v>
      </c>
      <c r="B38" s="373" t="s">
        <v>214</v>
      </c>
      <c r="C38" s="373" t="s">
        <v>214</v>
      </c>
      <c r="D38" s="373" t="s">
        <v>214</v>
      </c>
      <c r="E38" s="373" t="s">
        <v>214</v>
      </c>
      <c r="F38" s="373" t="s">
        <v>214</v>
      </c>
      <c r="G38" s="373" t="s">
        <v>214</v>
      </c>
      <c r="H38" s="324" t="s">
        <v>214</v>
      </c>
      <c r="I38" s="324" t="s">
        <v>214</v>
      </c>
      <c r="J38" s="324" t="s">
        <v>214</v>
      </c>
      <c r="K38" s="368" t="s">
        <v>214</v>
      </c>
      <c r="L38" s="362"/>
      <c r="M38" s="107"/>
      <c r="N38" s="107"/>
      <c r="O38" s="107"/>
      <c r="P38" s="185"/>
      <c r="R38" s="185"/>
      <c r="T38" s="185"/>
    </row>
    <row r="39" spans="1:20" ht="15" customHeight="1">
      <c r="A39" s="371" t="s">
        <v>246</v>
      </c>
      <c r="B39" s="306">
        <v>2</v>
      </c>
      <c r="C39" s="374">
        <v>7281</v>
      </c>
      <c r="D39" s="306">
        <v>2</v>
      </c>
      <c r="E39" s="306">
        <v>7281</v>
      </c>
      <c r="F39" s="373" t="s">
        <v>214</v>
      </c>
      <c r="G39" s="373" t="s">
        <v>214</v>
      </c>
      <c r="H39" s="324" t="s">
        <v>214</v>
      </c>
      <c r="I39" s="324" t="s">
        <v>214</v>
      </c>
      <c r="J39" s="324" t="s">
        <v>214</v>
      </c>
      <c r="K39" s="368" t="s">
        <v>214</v>
      </c>
      <c r="L39" s="362"/>
      <c r="M39" s="107"/>
      <c r="N39" s="107"/>
      <c r="O39" s="107"/>
      <c r="P39" s="185"/>
      <c r="R39" s="185"/>
      <c r="T39" s="185"/>
    </row>
    <row r="40" spans="1:20" ht="15" customHeight="1">
      <c r="A40" s="371" t="s">
        <v>245</v>
      </c>
      <c r="B40" s="365">
        <v>9</v>
      </c>
      <c r="C40" s="372">
        <v>18452</v>
      </c>
      <c r="D40" s="365">
        <v>4</v>
      </c>
      <c r="E40" s="365">
        <v>5685</v>
      </c>
      <c r="F40" s="306">
        <v>3</v>
      </c>
      <c r="G40" s="306">
        <v>11216</v>
      </c>
      <c r="H40" s="324" t="s">
        <v>214</v>
      </c>
      <c r="I40" s="324" t="s">
        <v>214</v>
      </c>
      <c r="J40" s="365">
        <v>2</v>
      </c>
      <c r="K40" s="370">
        <v>1551</v>
      </c>
      <c r="L40" s="362"/>
      <c r="M40" s="107"/>
      <c r="N40" s="107"/>
      <c r="O40" s="107"/>
      <c r="P40" s="185"/>
      <c r="R40" s="185"/>
      <c r="T40" s="185"/>
    </row>
    <row r="41" spans="1:20" ht="15" customHeight="1">
      <c r="A41" s="371" t="s">
        <v>244</v>
      </c>
      <c r="B41" s="373" t="s">
        <v>214</v>
      </c>
      <c r="C41" s="373" t="s">
        <v>214</v>
      </c>
      <c r="D41" s="373" t="s">
        <v>214</v>
      </c>
      <c r="E41" s="373" t="s">
        <v>214</v>
      </c>
      <c r="F41" s="373" t="s">
        <v>214</v>
      </c>
      <c r="G41" s="373" t="s">
        <v>214</v>
      </c>
      <c r="H41" s="324" t="s">
        <v>214</v>
      </c>
      <c r="I41" s="324" t="s">
        <v>214</v>
      </c>
      <c r="J41" s="324" t="s">
        <v>214</v>
      </c>
      <c r="K41" s="368" t="s">
        <v>214</v>
      </c>
      <c r="L41" s="362"/>
      <c r="M41" s="107"/>
      <c r="N41" s="107"/>
      <c r="O41" s="107"/>
      <c r="P41" s="185"/>
      <c r="R41" s="185"/>
      <c r="T41" s="185"/>
    </row>
    <row r="42" spans="1:20" ht="15" customHeight="1">
      <c r="A42" s="371" t="s">
        <v>243</v>
      </c>
      <c r="B42" s="365">
        <v>15</v>
      </c>
      <c r="C42" s="372">
        <v>52637</v>
      </c>
      <c r="D42" s="365">
        <v>11</v>
      </c>
      <c r="E42" s="365">
        <v>42274</v>
      </c>
      <c r="F42" s="365">
        <v>1</v>
      </c>
      <c r="G42" s="365">
        <v>3915</v>
      </c>
      <c r="H42" s="324" t="s">
        <v>214</v>
      </c>
      <c r="I42" s="324" t="s">
        <v>214</v>
      </c>
      <c r="J42" s="365">
        <v>3</v>
      </c>
      <c r="K42" s="370">
        <v>6448</v>
      </c>
      <c r="L42" s="362"/>
      <c r="M42" s="107"/>
      <c r="N42" s="107"/>
      <c r="O42" s="107"/>
      <c r="P42" s="185"/>
      <c r="R42" s="185"/>
      <c r="T42" s="185"/>
    </row>
    <row r="43" spans="1:20" ht="15" customHeight="1">
      <c r="A43" s="371" t="s">
        <v>242</v>
      </c>
      <c r="B43" s="365">
        <v>11</v>
      </c>
      <c r="C43" s="365">
        <v>27742</v>
      </c>
      <c r="D43" s="365">
        <v>6</v>
      </c>
      <c r="E43" s="365">
        <v>17502</v>
      </c>
      <c r="F43" s="365">
        <v>2</v>
      </c>
      <c r="G43" s="365">
        <v>6482</v>
      </c>
      <c r="H43" s="324" t="s">
        <v>214</v>
      </c>
      <c r="I43" s="324" t="s">
        <v>214</v>
      </c>
      <c r="J43" s="365">
        <v>3</v>
      </c>
      <c r="K43" s="370">
        <v>3758</v>
      </c>
      <c r="L43" s="362"/>
      <c r="M43" s="107"/>
      <c r="N43" s="107"/>
      <c r="O43" s="107"/>
      <c r="P43" s="185"/>
      <c r="R43" s="185"/>
      <c r="T43" s="185"/>
    </row>
    <row r="44" spans="1:20" ht="48" customHeight="1">
      <c r="A44" s="369" t="s">
        <v>241</v>
      </c>
      <c r="B44" s="365"/>
      <c r="C44" s="365"/>
      <c r="D44" s="365"/>
      <c r="E44" s="365"/>
      <c r="F44" s="365"/>
      <c r="G44" s="365"/>
      <c r="H44" s="306"/>
      <c r="I44" s="306"/>
      <c r="J44" s="306"/>
      <c r="K44" s="311"/>
      <c r="L44" s="362"/>
      <c r="M44" s="107"/>
      <c r="N44" s="107"/>
      <c r="O44" s="107"/>
      <c r="P44" s="185"/>
      <c r="R44" s="185"/>
      <c r="T44" s="185"/>
    </row>
    <row r="45" spans="1:20" ht="15" customHeight="1">
      <c r="A45" s="367" t="s">
        <v>240</v>
      </c>
      <c r="B45" s="306">
        <v>138</v>
      </c>
      <c r="C45" s="306">
        <v>120051</v>
      </c>
      <c r="D45" s="306">
        <v>123</v>
      </c>
      <c r="E45" s="306">
        <v>98297</v>
      </c>
      <c r="F45" s="306">
        <v>15</v>
      </c>
      <c r="G45" s="306">
        <v>21754</v>
      </c>
      <c r="H45" s="324" t="s">
        <v>214</v>
      </c>
      <c r="I45" s="324" t="s">
        <v>214</v>
      </c>
      <c r="J45" s="324" t="s">
        <v>214</v>
      </c>
      <c r="K45" s="368" t="s">
        <v>214</v>
      </c>
      <c r="L45" s="362"/>
      <c r="M45" s="107"/>
      <c r="N45" s="107"/>
      <c r="O45" s="107"/>
      <c r="P45" s="185"/>
      <c r="R45" s="185"/>
      <c r="T45" s="185"/>
    </row>
    <row r="46" spans="1:20" ht="15" customHeight="1">
      <c r="A46" s="367" t="s">
        <v>239</v>
      </c>
      <c r="B46" s="306">
        <v>148</v>
      </c>
      <c r="C46" s="306">
        <v>171426</v>
      </c>
      <c r="D46" s="306">
        <v>136</v>
      </c>
      <c r="E46" s="306">
        <v>158564</v>
      </c>
      <c r="F46" s="365">
        <v>3</v>
      </c>
      <c r="G46" s="365">
        <v>3233</v>
      </c>
      <c r="H46" s="324" t="s">
        <v>214</v>
      </c>
      <c r="I46" s="324" t="s">
        <v>214</v>
      </c>
      <c r="J46" s="306">
        <v>9</v>
      </c>
      <c r="K46" s="311">
        <v>9629</v>
      </c>
      <c r="L46" s="362"/>
      <c r="M46" s="107"/>
      <c r="N46" s="107"/>
      <c r="O46" s="107"/>
      <c r="P46" s="185"/>
      <c r="R46" s="185"/>
      <c r="T46" s="185"/>
    </row>
    <row r="47" spans="1:20" ht="15" customHeight="1">
      <c r="A47" s="366" t="s">
        <v>238</v>
      </c>
      <c r="B47" s="306">
        <v>6</v>
      </c>
      <c r="C47" s="306">
        <v>5334</v>
      </c>
      <c r="D47" s="324" t="s">
        <v>214</v>
      </c>
      <c r="E47" s="324" t="s">
        <v>214</v>
      </c>
      <c r="F47" s="306">
        <v>3</v>
      </c>
      <c r="G47" s="365">
        <v>2334</v>
      </c>
      <c r="H47" s="324" t="s">
        <v>214</v>
      </c>
      <c r="I47" s="324" t="s">
        <v>214</v>
      </c>
      <c r="J47" s="306">
        <v>3</v>
      </c>
      <c r="K47" s="326">
        <v>3000</v>
      </c>
      <c r="L47" s="362"/>
      <c r="M47" s="107"/>
      <c r="N47" s="107"/>
      <c r="O47" s="107"/>
      <c r="P47" s="185"/>
      <c r="R47" s="185"/>
      <c r="T47" s="185"/>
    </row>
    <row r="48" spans="1:20" ht="15" customHeight="1">
      <c r="A48" s="25" t="s">
        <v>237</v>
      </c>
      <c r="B48" s="306">
        <v>261</v>
      </c>
      <c r="C48" s="306">
        <v>288955</v>
      </c>
      <c r="D48" s="306">
        <v>240</v>
      </c>
      <c r="E48" s="306">
        <v>266698</v>
      </c>
      <c r="F48" s="306">
        <v>3</v>
      </c>
      <c r="G48" s="365">
        <v>3000</v>
      </c>
      <c r="H48" s="324" t="s">
        <v>214</v>
      </c>
      <c r="I48" s="324" t="s">
        <v>214</v>
      </c>
      <c r="J48" s="306">
        <v>18</v>
      </c>
      <c r="K48" s="25">
        <v>19257</v>
      </c>
      <c r="L48" s="362"/>
      <c r="M48" s="107"/>
      <c r="N48" s="107"/>
      <c r="O48" s="107"/>
      <c r="P48" s="185"/>
    </row>
    <row r="49" spans="1:23" ht="15" customHeight="1">
      <c r="A49" s="25"/>
      <c r="B49" s="311"/>
      <c r="C49" s="311"/>
      <c r="D49" s="311"/>
      <c r="E49" s="311"/>
      <c r="F49" s="311"/>
      <c r="G49" s="311"/>
      <c r="H49" s="311"/>
      <c r="I49" s="311"/>
      <c r="J49" s="311"/>
      <c r="K49" s="311"/>
      <c r="L49" s="362"/>
      <c r="M49" s="107"/>
      <c r="N49" s="107"/>
      <c r="O49" s="107"/>
      <c r="P49" s="107"/>
      <c r="Q49" s="107"/>
      <c r="R49" s="107"/>
      <c r="S49" s="107"/>
      <c r="T49" s="107"/>
      <c r="U49" s="107"/>
      <c r="V49" s="107"/>
    </row>
    <row r="50" spans="1:23" ht="15" customHeight="1">
      <c r="A50" s="364"/>
      <c r="B50" s="363"/>
      <c r="C50" s="363"/>
      <c r="D50" s="363"/>
      <c r="E50" s="363"/>
      <c r="F50" s="363"/>
      <c r="G50" s="363"/>
      <c r="H50" s="363"/>
      <c r="I50" s="363"/>
      <c r="J50" s="363"/>
      <c r="K50" s="363"/>
      <c r="L50" s="362"/>
      <c r="M50" s="107"/>
      <c r="N50" s="107"/>
      <c r="O50" s="107"/>
      <c r="P50" s="107"/>
      <c r="Q50" s="107"/>
      <c r="R50" s="107"/>
      <c r="S50" s="107"/>
      <c r="T50" s="107"/>
      <c r="U50" s="107"/>
      <c r="V50" s="107"/>
    </row>
    <row r="51" spans="1:23" ht="15" customHeight="1">
      <c r="A51" s="361" t="s">
        <v>144</v>
      </c>
      <c r="B51" s="360"/>
      <c r="C51" s="360"/>
      <c r="D51" s="359"/>
      <c r="E51" s="358"/>
      <c r="M51" s="185"/>
      <c r="N51" s="185"/>
      <c r="O51" s="185"/>
      <c r="P51" s="185"/>
      <c r="Q51" s="185"/>
      <c r="R51" s="185"/>
      <c r="S51" s="185"/>
      <c r="T51" s="185"/>
      <c r="U51" s="185"/>
      <c r="V51" s="185"/>
    </row>
    <row r="52" spans="1:23">
      <c r="B52" s="185"/>
      <c r="C52" s="185"/>
      <c r="D52" s="185"/>
      <c r="E52" s="185"/>
      <c r="F52" s="185"/>
      <c r="G52" s="185"/>
      <c r="H52" s="185"/>
      <c r="I52" s="185"/>
      <c r="J52" s="185"/>
      <c r="K52" s="185"/>
      <c r="M52" s="185"/>
      <c r="N52" s="185"/>
      <c r="O52" s="185"/>
      <c r="P52" s="185"/>
      <c r="Q52" s="185"/>
      <c r="R52" s="185"/>
      <c r="S52" s="185"/>
      <c r="T52" s="185"/>
      <c r="U52" s="185"/>
      <c r="V52" s="185"/>
      <c r="W52" s="185"/>
    </row>
    <row r="53" spans="1:23">
      <c r="B53" s="185"/>
      <c r="C53" s="185"/>
      <c r="D53" s="185"/>
      <c r="E53" s="185"/>
      <c r="F53" s="185"/>
      <c r="G53" s="185"/>
      <c r="H53" s="185"/>
      <c r="I53" s="185"/>
      <c r="J53" s="185"/>
      <c r="K53" s="185"/>
    </row>
    <row r="54" spans="1:23">
      <c r="B54" s="185"/>
      <c r="C54" s="185"/>
      <c r="D54" s="185"/>
      <c r="E54" s="185"/>
      <c r="F54" s="185"/>
      <c r="G54" s="185"/>
      <c r="H54" s="185"/>
      <c r="I54" s="185"/>
      <c r="J54" s="185"/>
      <c r="K54" s="185"/>
      <c r="M54" s="185"/>
      <c r="N54" s="185"/>
      <c r="O54" s="185"/>
      <c r="P54" s="185"/>
      <c r="Q54" s="185"/>
      <c r="R54" s="185"/>
      <c r="S54" s="185"/>
      <c r="T54" s="185"/>
      <c r="U54" s="185"/>
      <c r="V54" s="185"/>
    </row>
    <row r="55" spans="1:23">
      <c r="B55" s="185"/>
      <c r="C55" s="185"/>
      <c r="D55" s="185"/>
      <c r="E55" s="185"/>
      <c r="F55" s="185"/>
      <c r="G55" s="185"/>
      <c r="H55" s="185"/>
      <c r="I55" s="185"/>
      <c r="J55" s="185"/>
      <c r="K55" s="185"/>
      <c r="M55" s="185"/>
      <c r="N55" s="185"/>
      <c r="O55" s="185"/>
      <c r="P55" s="185"/>
      <c r="Q55" s="185"/>
      <c r="R55" s="185"/>
      <c r="S55" s="185"/>
      <c r="T55" s="185"/>
      <c r="U55" s="185"/>
      <c r="V55" s="185"/>
    </row>
    <row r="56" spans="1:23">
      <c r="M56" s="185"/>
      <c r="N56" s="185"/>
      <c r="O56" s="185"/>
      <c r="P56" s="185"/>
      <c r="Q56" s="185"/>
      <c r="R56" s="185"/>
      <c r="S56" s="185"/>
      <c r="T56" s="185"/>
      <c r="U56" s="185"/>
      <c r="V56" s="185"/>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5"/>
  <sheetViews>
    <sheetView zoomScaleNormal="100" workbookViewId="0">
      <selection activeCell="G20" sqref="G20"/>
    </sheetView>
  </sheetViews>
  <sheetFormatPr defaultRowHeight="12.75"/>
  <cols>
    <col min="1" max="1" width="23.125" style="1" customWidth="1"/>
    <col min="2" max="3" width="12" style="1" customWidth="1"/>
    <col min="4" max="7" width="11.125" style="1" customWidth="1"/>
    <col min="8" max="8" width="9" style="1"/>
    <col min="9" max="9" width="11.375" style="1" customWidth="1"/>
    <col min="10" max="10" width="13" style="1" customWidth="1"/>
    <col min="11" max="16384" width="9" style="1"/>
  </cols>
  <sheetData>
    <row r="1" spans="1:11" ht="30" customHeight="1">
      <c r="A1" s="730" t="s">
        <v>296</v>
      </c>
      <c r="B1" s="730"/>
      <c r="C1" s="730"/>
      <c r="D1" s="730"/>
      <c r="E1" s="730"/>
      <c r="F1" s="730"/>
      <c r="G1" s="730"/>
    </row>
    <row r="2" spans="1:11" ht="15" customHeight="1">
      <c r="A2" s="143"/>
      <c r="B2" s="143"/>
      <c r="C2" s="143"/>
      <c r="D2" s="143"/>
      <c r="E2" s="143"/>
      <c r="F2" s="143"/>
      <c r="G2" s="143"/>
    </row>
    <row r="3" spans="1:11" s="78" customFormat="1" ht="18" customHeight="1">
      <c r="A3" s="684" t="s">
        <v>295</v>
      </c>
      <c r="B3" s="684"/>
      <c r="C3" s="684"/>
      <c r="D3" s="684"/>
      <c r="E3" s="684"/>
      <c r="F3" s="684"/>
      <c r="G3" s="684"/>
    </row>
    <row r="4" spans="1:11" ht="12" customHeight="1">
      <c r="A4" s="181"/>
      <c r="B4" s="181"/>
      <c r="C4" s="181"/>
      <c r="D4" s="181"/>
      <c r="E4" s="181"/>
      <c r="F4" s="181"/>
      <c r="G4" s="181"/>
    </row>
    <row r="5" spans="1:11">
      <c r="A5" s="685" t="s">
        <v>36</v>
      </c>
      <c r="B5" s="41">
        <v>2016</v>
      </c>
      <c r="C5" s="644">
        <v>2017</v>
      </c>
      <c r="D5" s="645"/>
      <c r="E5" s="645"/>
      <c r="F5" s="645"/>
      <c r="G5" s="645"/>
    </row>
    <row r="6" spans="1:11">
      <c r="A6" s="719"/>
      <c r="B6" s="687" t="s">
        <v>32</v>
      </c>
      <c r="C6" s="687" t="s">
        <v>34</v>
      </c>
      <c r="D6" s="687" t="s">
        <v>32</v>
      </c>
      <c r="E6" s="687" t="s">
        <v>33</v>
      </c>
      <c r="F6" s="644" t="s">
        <v>32</v>
      </c>
      <c r="G6" s="645"/>
    </row>
    <row r="7" spans="1:11" ht="24">
      <c r="A7" s="720"/>
      <c r="B7" s="688"/>
      <c r="C7" s="688"/>
      <c r="D7" s="688"/>
      <c r="E7" s="688"/>
      <c r="F7" s="41" t="s">
        <v>30</v>
      </c>
      <c r="G7" s="40" t="s">
        <v>29</v>
      </c>
    </row>
    <row r="8" spans="1:11" ht="9" customHeight="1">
      <c r="A8" s="75"/>
      <c r="B8" s="180"/>
      <c r="C8" s="180"/>
      <c r="D8" s="180"/>
      <c r="E8" s="179"/>
      <c r="F8" s="179"/>
      <c r="G8" s="179"/>
    </row>
    <row r="9" spans="1:11" ht="15" customHeight="1">
      <c r="A9" s="728" t="s">
        <v>294</v>
      </c>
      <c r="B9" s="728"/>
      <c r="C9" s="728"/>
      <c r="D9" s="728"/>
      <c r="E9" s="728"/>
      <c r="F9" s="728"/>
      <c r="G9" s="728"/>
    </row>
    <row r="10" spans="1:11" ht="15" customHeight="1">
      <c r="A10" s="195" t="s">
        <v>293</v>
      </c>
      <c r="B10" s="407">
        <v>9874902</v>
      </c>
      <c r="C10" s="15">
        <v>8659354</v>
      </c>
      <c r="D10" s="407">
        <v>9131150</v>
      </c>
      <c r="E10" s="25">
        <v>17790504</v>
      </c>
      <c r="F10" s="14">
        <v>92.5</v>
      </c>
      <c r="G10" s="260">
        <v>105.4</v>
      </c>
      <c r="I10" s="103"/>
      <c r="J10" s="103"/>
      <c r="K10" s="103"/>
    </row>
    <row r="11" spans="1:11" ht="15" customHeight="1">
      <c r="A11" s="406" t="s">
        <v>126</v>
      </c>
      <c r="B11" s="81">
        <v>98749</v>
      </c>
      <c r="C11" s="81">
        <v>86593.8</v>
      </c>
      <c r="D11" s="81">
        <v>91311.7</v>
      </c>
      <c r="E11" s="296">
        <v>177905.5</v>
      </c>
      <c r="F11" s="14">
        <v>92.5</v>
      </c>
      <c r="G11" s="260">
        <v>105.4</v>
      </c>
      <c r="I11" s="103"/>
      <c r="J11" s="103"/>
      <c r="K11" s="103"/>
    </row>
    <row r="12" spans="1:11" ht="15" customHeight="1">
      <c r="A12" s="195" t="s">
        <v>292</v>
      </c>
      <c r="B12" s="135">
        <v>10</v>
      </c>
      <c r="C12" s="411">
        <v>10</v>
      </c>
      <c r="D12" s="135">
        <v>10</v>
      </c>
      <c r="E12" s="135">
        <v>10</v>
      </c>
      <c r="F12" s="14">
        <v>100</v>
      </c>
      <c r="G12" s="260">
        <v>100</v>
      </c>
      <c r="I12" s="103"/>
      <c r="J12" s="103"/>
      <c r="K12" s="103"/>
    </row>
    <row r="13" spans="1:11" ht="9" customHeight="1">
      <c r="A13" s="195"/>
      <c r="B13" s="409"/>
      <c r="C13" s="410"/>
      <c r="D13" s="409"/>
      <c r="E13" s="409"/>
      <c r="F13" s="32"/>
      <c r="G13" s="75"/>
      <c r="I13" s="103"/>
      <c r="J13" s="103"/>
      <c r="K13" s="103"/>
    </row>
    <row r="14" spans="1:11" ht="15" customHeight="1">
      <c r="A14" s="729" t="s">
        <v>291</v>
      </c>
      <c r="B14" s="729"/>
      <c r="C14" s="729"/>
      <c r="D14" s="729"/>
      <c r="E14" s="729"/>
      <c r="F14" s="729"/>
      <c r="G14" s="729"/>
      <c r="I14" s="103"/>
      <c r="J14" s="103"/>
      <c r="K14" s="103"/>
    </row>
    <row r="15" spans="1:11" ht="15" customHeight="1">
      <c r="A15" s="195" t="s">
        <v>127</v>
      </c>
      <c r="B15" s="15">
        <v>6</v>
      </c>
      <c r="C15" s="15">
        <v>3</v>
      </c>
      <c r="D15" s="15">
        <v>2</v>
      </c>
      <c r="E15" s="25">
        <v>5</v>
      </c>
      <c r="F15" s="14">
        <v>33.299999999999997</v>
      </c>
      <c r="G15" s="260">
        <v>66.7</v>
      </c>
      <c r="I15" s="103"/>
      <c r="J15" s="103"/>
      <c r="K15" s="103"/>
    </row>
    <row r="16" spans="1:11" ht="15" customHeight="1">
      <c r="A16" s="406" t="s">
        <v>126</v>
      </c>
      <c r="B16" s="81">
        <v>21.1</v>
      </c>
      <c r="C16" s="81">
        <v>10.4</v>
      </c>
      <c r="D16" s="81">
        <v>6.7</v>
      </c>
      <c r="E16" s="296">
        <v>17.100000000000001</v>
      </c>
      <c r="F16" s="14">
        <v>31.8</v>
      </c>
      <c r="G16" s="260">
        <v>64.400000000000006</v>
      </c>
      <c r="I16" s="103"/>
      <c r="J16" s="103"/>
      <c r="K16" s="103"/>
    </row>
    <row r="17" spans="1:11" ht="15" customHeight="1">
      <c r="A17" s="195" t="s">
        <v>125</v>
      </c>
      <c r="B17" s="135">
        <v>3516.67</v>
      </c>
      <c r="C17" s="135">
        <v>3466.67</v>
      </c>
      <c r="D17" s="135">
        <v>3350</v>
      </c>
      <c r="E17" s="194">
        <v>3420.0000000000005</v>
      </c>
      <c r="F17" s="14">
        <v>95.3</v>
      </c>
      <c r="G17" s="260">
        <v>96.6</v>
      </c>
      <c r="I17" s="103"/>
      <c r="J17" s="103"/>
      <c r="K17" s="103"/>
    </row>
    <row r="18" spans="1:11" ht="9" customHeight="1">
      <c r="A18" s="75"/>
      <c r="B18" s="408"/>
      <c r="C18" s="408"/>
      <c r="D18" s="408"/>
      <c r="E18" s="408"/>
      <c r="F18" s="75"/>
      <c r="G18" s="75"/>
      <c r="I18" s="103"/>
      <c r="J18" s="103"/>
      <c r="K18" s="103"/>
    </row>
    <row r="19" spans="1:11" ht="15" customHeight="1">
      <c r="A19" s="728" t="s">
        <v>290</v>
      </c>
      <c r="B19" s="728"/>
      <c r="C19" s="728"/>
      <c r="D19" s="728"/>
      <c r="E19" s="728"/>
      <c r="F19" s="728"/>
      <c r="G19" s="728"/>
      <c r="I19" s="103"/>
      <c r="J19" s="103"/>
      <c r="K19" s="103"/>
    </row>
    <row r="20" spans="1:11" ht="15" customHeight="1">
      <c r="A20" s="195" t="s">
        <v>127</v>
      </c>
      <c r="B20" s="407">
        <v>3619</v>
      </c>
      <c r="C20" s="15">
        <v>3353</v>
      </c>
      <c r="D20" s="407">
        <v>3544</v>
      </c>
      <c r="E20" s="25">
        <v>6897</v>
      </c>
      <c r="F20" s="14">
        <v>97.9</v>
      </c>
      <c r="G20" s="260">
        <v>105.7</v>
      </c>
      <c r="I20" s="103"/>
      <c r="J20" s="103"/>
      <c r="K20" s="103"/>
    </row>
    <row r="21" spans="1:11" ht="15" customHeight="1">
      <c r="A21" s="406" t="s">
        <v>126</v>
      </c>
      <c r="B21" s="81">
        <v>17856.7</v>
      </c>
      <c r="C21" s="81">
        <v>15901.1</v>
      </c>
      <c r="D21" s="81">
        <v>17319.8</v>
      </c>
      <c r="E21" s="296">
        <v>33220.800000000003</v>
      </c>
      <c r="F21" s="14">
        <v>97</v>
      </c>
      <c r="G21" s="260">
        <v>108.9</v>
      </c>
      <c r="I21" s="103"/>
      <c r="J21" s="103"/>
      <c r="K21" s="103"/>
    </row>
    <row r="22" spans="1:11" ht="15" customHeight="1">
      <c r="A22" s="195" t="s">
        <v>125</v>
      </c>
      <c r="B22" s="135">
        <v>4934.1499999999996</v>
      </c>
      <c r="C22" s="135">
        <v>4742.3500000000004</v>
      </c>
      <c r="D22" s="135">
        <v>4887.08</v>
      </c>
      <c r="E22" s="194">
        <v>4816.7</v>
      </c>
      <c r="F22" s="14">
        <v>99</v>
      </c>
      <c r="G22" s="260">
        <v>103.1</v>
      </c>
      <c r="I22" s="103"/>
      <c r="J22" s="103"/>
      <c r="K22" s="103"/>
    </row>
    <row r="23" spans="1:11" ht="15" customHeight="1">
      <c r="A23" s="181"/>
      <c r="B23" s="405"/>
      <c r="C23" s="405"/>
      <c r="D23" s="405"/>
      <c r="E23" s="405"/>
      <c r="F23" s="181"/>
      <c r="G23" s="181"/>
    </row>
    <row r="24" spans="1:11" ht="15" customHeight="1">
      <c r="A24" s="727" t="s">
        <v>282</v>
      </c>
      <c r="B24" s="727"/>
      <c r="C24" s="727"/>
      <c r="D24" s="727"/>
      <c r="E24" s="727"/>
      <c r="F24" s="727"/>
      <c r="G24" s="727"/>
    </row>
    <row r="25" spans="1:11" ht="15" customHeight="1">
      <c r="A25" s="181"/>
      <c r="B25" s="405"/>
      <c r="C25" s="405"/>
      <c r="D25" s="405"/>
      <c r="E25" s="405"/>
      <c r="F25" s="181"/>
      <c r="G25" s="181"/>
    </row>
    <row r="26" spans="1:11" ht="15" customHeight="1">
      <c r="A26" s="181"/>
      <c r="B26" s="405"/>
      <c r="C26" s="405"/>
      <c r="D26" s="405"/>
      <c r="E26" s="405"/>
      <c r="F26" s="181"/>
      <c r="G26" s="181"/>
    </row>
    <row r="27" spans="1:11" ht="15" customHeight="1">
      <c r="A27" s="181"/>
      <c r="B27" s="405"/>
      <c r="C27" s="405"/>
      <c r="D27" s="405"/>
      <c r="E27" s="405"/>
      <c r="F27" s="181"/>
      <c r="G27" s="181"/>
    </row>
    <row r="28" spans="1:11" s="78" customFormat="1" ht="18" customHeight="1">
      <c r="A28" s="647" t="s">
        <v>289</v>
      </c>
      <c r="B28" s="647"/>
      <c r="C28" s="647"/>
      <c r="D28" s="647"/>
      <c r="E28" s="647"/>
      <c r="F28" s="647"/>
      <c r="G28" s="647"/>
    </row>
    <row r="29" spans="1:11" ht="12" customHeight="1">
      <c r="A29" s="181"/>
      <c r="B29" s="181"/>
      <c r="C29" s="181"/>
      <c r="D29" s="181"/>
      <c r="E29" s="181"/>
      <c r="F29" s="181"/>
      <c r="G29" s="181"/>
    </row>
    <row r="30" spans="1:11" ht="15" customHeight="1">
      <c r="A30" s="643" t="s">
        <v>36</v>
      </c>
      <c r="B30" s="644" t="s">
        <v>288</v>
      </c>
      <c r="C30" s="645"/>
      <c r="D30" s="645"/>
      <c r="E30" s="643"/>
      <c r="F30" s="672" t="s">
        <v>287</v>
      </c>
      <c r="G30" s="673"/>
    </row>
    <row r="31" spans="1:11" ht="30" customHeight="1">
      <c r="A31" s="643"/>
      <c r="B31" s="692" t="s">
        <v>286</v>
      </c>
      <c r="C31" s="692"/>
      <c r="D31" s="644" t="s">
        <v>285</v>
      </c>
      <c r="E31" s="643"/>
      <c r="F31" s="693"/>
      <c r="G31" s="646"/>
    </row>
    <row r="32" spans="1:11" ht="27" customHeight="1">
      <c r="A32" s="643"/>
      <c r="B32" s="41" t="s">
        <v>284</v>
      </c>
      <c r="C32" s="41" t="s">
        <v>122</v>
      </c>
      <c r="D32" s="41" t="s">
        <v>130</v>
      </c>
      <c r="E32" s="41" t="s">
        <v>122</v>
      </c>
      <c r="F32" s="41" t="s">
        <v>130</v>
      </c>
      <c r="G32" s="40" t="s">
        <v>122</v>
      </c>
    </row>
    <row r="33" spans="1:16" ht="9" customHeight="1">
      <c r="A33" s="404"/>
      <c r="B33" s="403"/>
      <c r="C33" s="403"/>
      <c r="D33" s="403"/>
      <c r="E33" s="403"/>
      <c r="F33" s="403"/>
      <c r="G33" s="402"/>
    </row>
    <row r="34" spans="1:16" ht="15" customHeight="1">
      <c r="A34" s="118" t="s">
        <v>28</v>
      </c>
      <c r="B34" s="23">
        <v>17790504</v>
      </c>
      <c r="C34" s="189">
        <v>177905461</v>
      </c>
      <c r="D34" s="23">
        <v>5</v>
      </c>
      <c r="E34" s="189">
        <v>17087</v>
      </c>
      <c r="F34" s="23">
        <v>6897</v>
      </c>
      <c r="G34" s="189">
        <v>33220828</v>
      </c>
      <c r="J34" s="158"/>
      <c r="P34" s="3"/>
    </row>
    <row r="35" spans="1:16" ht="15" customHeight="1">
      <c r="A35" s="113" t="s">
        <v>57</v>
      </c>
      <c r="B35" s="15">
        <v>477717</v>
      </c>
      <c r="C35" s="25">
        <v>4777170</v>
      </c>
      <c r="D35" s="15">
        <v>1</v>
      </c>
      <c r="E35" s="25">
        <v>3522</v>
      </c>
      <c r="F35" s="15">
        <v>229</v>
      </c>
      <c r="G35" s="25">
        <v>1057350</v>
      </c>
      <c r="J35" s="158"/>
    </row>
    <row r="36" spans="1:16" ht="15" customHeight="1">
      <c r="A36" s="113" t="s">
        <v>56</v>
      </c>
      <c r="B36" s="15">
        <v>1008642</v>
      </c>
      <c r="C36" s="25">
        <v>10086420</v>
      </c>
      <c r="D36" s="15">
        <v>1</v>
      </c>
      <c r="E36" s="25">
        <v>3522</v>
      </c>
      <c r="F36" s="15">
        <v>414</v>
      </c>
      <c r="G36" s="25">
        <v>1903650</v>
      </c>
      <c r="J36" s="158"/>
    </row>
    <row r="37" spans="1:16" ht="15" customHeight="1">
      <c r="A37" s="113" t="s">
        <v>55</v>
      </c>
      <c r="B37" s="15">
        <v>2981825</v>
      </c>
      <c r="C37" s="25">
        <v>29818591</v>
      </c>
      <c r="D37" s="159">
        <v>1</v>
      </c>
      <c r="E37" s="186">
        <v>3197</v>
      </c>
      <c r="F37" s="15">
        <v>990</v>
      </c>
      <c r="G37" s="25">
        <v>4401600</v>
      </c>
      <c r="J37" s="158"/>
      <c r="M37" s="401"/>
    </row>
    <row r="38" spans="1:16" ht="15" customHeight="1">
      <c r="A38" s="113" t="s">
        <v>53</v>
      </c>
      <c r="B38" s="15">
        <v>149726</v>
      </c>
      <c r="C38" s="25">
        <v>1496950</v>
      </c>
      <c r="D38" s="400" t="s">
        <v>283</v>
      </c>
      <c r="E38" s="400" t="s">
        <v>283</v>
      </c>
      <c r="F38" s="15">
        <v>81</v>
      </c>
      <c r="G38" s="25">
        <v>500528</v>
      </c>
      <c r="J38" s="158"/>
    </row>
    <row r="39" spans="1:16" ht="15" customHeight="1">
      <c r="A39" s="113" t="s">
        <v>52</v>
      </c>
      <c r="B39" s="15">
        <v>1703765</v>
      </c>
      <c r="C39" s="25">
        <v>17037650</v>
      </c>
      <c r="D39" s="400" t="s">
        <v>283</v>
      </c>
      <c r="E39" s="400" t="s">
        <v>283</v>
      </c>
      <c r="F39" s="15">
        <v>527</v>
      </c>
      <c r="G39" s="25">
        <v>3087350</v>
      </c>
      <c r="J39" s="158"/>
    </row>
    <row r="40" spans="1:16" ht="15" customHeight="1">
      <c r="A40" s="113" t="s">
        <v>51</v>
      </c>
      <c r="B40" s="15">
        <v>1876394</v>
      </c>
      <c r="C40" s="25">
        <v>18763940</v>
      </c>
      <c r="D40" s="15">
        <v>1</v>
      </c>
      <c r="E40" s="25">
        <v>3522</v>
      </c>
      <c r="F40" s="15">
        <v>631</v>
      </c>
      <c r="G40" s="25">
        <v>2975000</v>
      </c>
      <c r="J40" s="158"/>
      <c r="M40" s="401"/>
    </row>
    <row r="41" spans="1:16" ht="15" customHeight="1">
      <c r="A41" s="113" t="s">
        <v>50</v>
      </c>
      <c r="B41" s="15">
        <v>2183886</v>
      </c>
      <c r="C41" s="25">
        <v>21838860</v>
      </c>
      <c r="D41" s="400" t="s">
        <v>283</v>
      </c>
      <c r="E41" s="400" t="s">
        <v>283</v>
      </c>
      <c r="F41" s="15">
        <v>922</v>
      </c>
      <c r="G41" s="25">
        <v>4328200</v>
      </c>
      <c r="J41" s="158"/>
    </row>
    <row r="42" spans="1:16" ht="15" customHeight="1">
      <c r="A42" s="113" t="s">
        <v>49</v>
      </c>
      <c r="B42" s="15">
        <v>231317</v>
      </c>
      <c r="C42" s="25">
        <v>2313170</v>
      </c>
      <c r="D42" s="400" t="s">
        <v>283</v>
      </c>
      <c r="E42" s="400" t="s">
        <v>283</v>
      </c>
      <c r="F42" s="15">
        <v>81</v>
      </c>
      <c r="G42" s="25">
        <v>413000</v>
      </c>
      <c r="J42" s="158"/>
    </row>
    <row r="43" spans="1:16" ht="15" customHeight="1">
      <c r="A43" s="113" t="s">
        <v>48</v>
      </c>
      <c r="B43" s="15">
        <v>1723063</v>
      </c>
      <c r="C43" s="25">
        <v>17230630</v>
      </c>
      <c r="D43" s="400" t="s">
        <v>283</v>
      </c>
      <c r="E43" s="400" t="s">
        <v>283</v>
      </c>
      <c r="F43" s="15">
        <v>442</v>
      </c>
      <c r="G43" s="25">
        <v>1979600</v>
      </c>
      <c r="J43" s="158"/>
    </row>
    <row r="44" spans="1:16" ht="15" customHeight="1">
      <c r="A44" s="113" t="s">
        <v>47</v>
      </c>
      <c r="B44" s="15">
        <v>722418</v>
      </c>
      <c r="C44" s="25">
        <v>7224180</v>
      </c>
      <c r="D44" s="400" t="s">
        <v>283</v>
      </c>
      <c r="E44" s="400" t="s">
        <v>283</v>
      </c>
      <c r="F44" s="15">
        <v>616</v>
      </c>
      <c r="G44" s="25">
        <v>3127250</v>
      </c>
      <c r="J44" s="158"/>
    </row>
    <row r="45" spans="1:16" ht="15" customHeight="1">
      <c r="A45" s="113" t="s">
        <v>46</v>
      </c>
      <c r="B45" s="15">
        <v>570737</v>
      </c>
      <c r="C45" s="25">
        <v>5707580</v>
      </c>
      <c r="D45" s="400" t="s">
        <v>283</v>
      </c>
      <c r="E45" s="400" t="s">
        <v>283</v>
      </c>
      <c r="F45" s="15">
        <v>239</v>
      </c>
      <c r="G45" s="25">
        <v>1218350</v>
      </c>
      <c r="J45" s="158"/>
    </row>
    <row r="46" spans="1:16" ht="15" customHeight="1">
      <c r="A46" s="113" t="s">
        <v>45</v>
      </c>
      <c r="B46" s="15">
        <v>405234</v>
      </c>
      <c r="C46" s="25">
        <v>4052340</v>
      </c>
      <c r="D46" s="400" t="s">
        <v>283</v>
      </c>
      <c r="E46" s="400" t="s">
        <v>283</v>
      </c>
      <c r="F46" s="15">
        <v>144</v>
      </c>
      <c r="G46" s="25">
        <v>785400</v>
      </c>
      <c r="J46" s="158"/>
    </row>
    <row r="47" spans="1:16" ht="15" customHeight="1">
      <c r="A47" s="113" t="s">
        <v>44</v>
      </c>
      <c r="B47" s="15">
        <v>1442604</v>
      </c>
      <c r="C47" s="25">
        <v>14426040</v>
      </c>
      <c r="D47" s="400" t="s">
        <v>283</v>
      </c>
      <c r="E47" s="400" t="s">
        <v>283</v>
      </c>
      <c r="F47" s="15">
        <v>337</v>
      </c>
      <c r="G47" s="25">
        <v>1591450</v>
      </c>
      <c r="J47" s="158"/>
    </row>
    <row r="48" spans="1:16" ht="15" customHeight="1">
      <c r="A48" s="113" t="s">
        <v>43</v>
      </c>
      <c r="B48" s="15">
        <v>509674</v>
      </c>
      <c r="C48" s="25">
        <v>5096920</v>
      </c>
      <c r="D48" s="400" t="s">
        <v>283</v>
      </c>
      <c r="E48" s="400" t="s">
        <v>283</v>
      </c>
      <c r="F48" s="15">
        <v>350</v>
      </c>
      <c r="G48" s="25">
        <v>1350300</v>
      </c>
      <c r="J48" s="158"/>
    </row>
    <row r="49" spans="1:10" ht="15" customHeight="1">
      <c r="A49" s="113" t="s">
        <v>42</v>
      </c>
      <c r="B49" s="15">
        <v>1561645</v>
      </c>
      <c r="C49" s="25">
        <v>15616450</v>
      </c>
      <c r="D49" s="400" t="s">
        <v>283</v>
      </c>
      <c r="E49" s="400" t="s">
        <v>283</v>
      </c>
      <c r="F49" s="15">
        <v>805</v>
      </c>
      <c r="G49" s="25">
        <v>4010400</v>
      </c>
      <c r="J49" s="158"/>
    </row>
    <row r="50" spans="1:10" ht="15" customHeight="1">
      <c r="A50" s="112" t="s">
        <v>41</v>
      </c>
      <c r="B50" s="15">
        <v>241857</v>
      </c>
      <c r="C50" s="25">
        <v>2418570</v>
      </c>
      <c r="D50" s="159">
        <v>1</v>
      </c>
      <c r="E50" s="186">
        <v>3324</v>
      </c>
      <c r="F50" s="15">
        <v>89</v>
      </c>
      <c r="G50" s="25">
        <v>491400</v>
      </c>
      <c r="J50" s="158"/>
    </row>
    <row r="51" spans="1:10">
      <c r="B51" s="3"/>
      <c r="C51" s="3"/>
      <c r="E51" s="3"/>
      <c r="G51" s="3"/>
    </row>
    <row r="52" spans="1:10" ht="13.5">
      <c r="A52" s="727" t="s">
        <v>282</v>
      </c>
      <c r="B52" s="727"/>
      <c r="C52" s="727"/>
      <c r="D52" s="727"/>
      <c r="E52" s="727"/>
      <c r="F52" s="727"/>
      <c r="G52" s="727"/>
    </row>
    <row r="53" spans="1:10">
      <c r="B53" s="3"/>
      <c r="C53" s="3"/>
      <c r="D53" s="3"/>
      <c r="E53" s="3"/>
      <c r="F53" s="3"/>
      <c r="G53" s="3"/>
    </row>
    <row r="54" spans="1:10">
      <c r="B54" s="3"/>
      <c r="C54" s="3"/>
      <c r="D54" s="3"/>
      <c r="E54" s="3"/>
      <c r="F54" s="3"/>
      <c r="G54" s="3"/>
    </row>
    <row r="55" spans="1:10">
      <c r="B55" s="3"/>
      <c r="C55" s="3"/>
      <c r="D55" s="3"/>
      <c r="E55" s="3"/>
      <c r="F55" s="3"/>
      <c r="G55" s="3"/>
    </row>
  </sheetData>
  <mergeCells count="20">
    <mergeCell ref="A1:G1"/>
    <mergeCell ref="A5:A7"/>
    <mergeCell ref="C5:G5"/>
    <mergeCell ref="B6:B7"/>
    <mergeCell ref="C6:C7"/>
    <mergeCell ref="D6:D7"/>
    <mergeCell ref="E6:E7"/>
    <mergeCell ref="F6:G6"/>
    <mergeCell ref="A3:G3"/>
    <mergeCell ref="A52:G52"/>
    <mergeCell ref="B31:C31"/>
    <mergeCell ref="D31:E31"/>
    <mergeCell ref="A30:A32"/>
    <mergeCell ref="B30:E30"/>
    <mergeCell ref="F30:G31"/>
    <mergeCell ref="A28:G28"/>
    <mergeCell ref="A24:G24"/>
    <mergeCell ref="A9:G9"/>
    <mergeCell ref="A14:G14"/>
    <mergeCell ref="A19:G19"/>
  </mergeCells>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55"/>
  <sheetViews>
    <sheetView zoomScaleNormal="100" workbookViewId="0">
      <selection activeCell="J24" sqref="J24"/>
    </sheetView>
  </sheetViews>
  <sheetFormatPr defaultRowHeight="12.75"/>
  <cols>
    <col min="1" max="1" width="15.75" style="1" customWidth="1"/>
    <col min="2" max="3" width="10.25" style="1" customWidth="1"/>
    <col min="4" max="5" width="11.125" style="1" customWidth="1"/>
    <col min="6" max="6" width="9.375" style="1" customWidth="1"/>
    <col min="7" max="8" width="10.75" style="1" customWidth="1"/>
    <col min="9" max="9" width="9.375" style="1" customWidth="1"/>
    <col min="10" max="10" width="10.25" style="1" customWidth="1"/>
    <col min="11" max="11" width="9.625" style="1" customWidth="1"/>
    <col min="12" max="12" width="11.125" style="1" customWidth="1"/>
    <col min="13" max="14" width="9.625" style="1" customWidth="1"/>
    <col min="15" max="16384" width="9" style="1"/>
  </cols>
  <sheetData>
    <row r="1" spans="1:18" ht="30" customHeight="1">
      <c r="A1" s="733" t="s">
        <v>316</v>
      </c>
      <c r="B1" s="733"/>
      <c r="C1" s="733"/>
      <c r="D1" s="733"/>
      <c r="E1" s="733"/>
      <c r="F1" s="733"/>
      <c r="G1" s="733"/>
      <c r="H1" s="733"/>
      <c r="I1" s="733"/>
      <c r="J1" s="733"/>
    </row>
    <row r="2" spans="1:18" ht="15" customHeight="1"/>
    <row r="3" spans="1:18" s="78" customFormat="1" ht="18" customHeight="1">
      <c r="A3" s="684" t="s">
        <v>315</v>
      </c>
      <c r="B3" s="684"/>
      <c r="C3" s="684"/>
      <c r="D3" s="684"/>
      <c r="E3" s="684"/>
      <c r="F3" s="684"/>
      <c r="G3" s="684"/>
      <c r="H3" s="684"/>
      <c r="I3" s="684"/>
      <c r="J3" s="684"/>
    </row>
    <row r="4" spans="1:18" ht="12" customHeight="1">
      <c r="A4" s="435"/>
    </row>
    <row r="5" spans="1:18" ht="34.5" customHeight="1">
      <c r="A5" s="643" t="s">
        <v>36</v>
      </c>
      <c r="B5" s="734" t="s">
        <v>314</v>
      </c>
      <c r="C5" s="734"/>
      <c r="D5" s="734" t="s">
        <v>313</v>
      </c>
      <c r="E5" s="735"/>
      <c r="F5" s="734" t="s">
        <v>312</v>
      </c>
      <c r="G5" s="734"/>
      <c r="H5" s="734"/>
      <c r="I5" s="734" t="s">
        <v>311</v>
      </c>
      <c r="J5" s="735"/>
      <c r="K5" s="5"/>
      <c r="L5" s="434"/>
      <c r="M5" s="434"/>
    </row>
    <row r="6" spans="1:18" ht="54" customHeight="1">
      <c r="A6" s="643"/>
      <c r="B6" s="432" t="s">
        <v>307</v>
      </c>
      <c r="C6" s="433" t="s">
        <v>306</v>
      </c>
      <c r="D6" s="432" t="s">
        <v>307</v>
      </c>
      <c r="E6" s="433" t="s">
        <v>306</v>
      </c>
      <c r="F6" s="432" t="s">
        <v>310</v>
      </c>
      <c r="G6" s="433" t="s">
        <v>309</v>
      </c>
      <c r="H6" s="433" t="s">
        <v>308</v>
      </c>
      <c r="I6" s="432" t="s">
        <v>307</v>
      </c>
      <c r="J6" s="431" t="s">
        <v>306</v>
      </c>
      <c r="K6" s="423"/>
    </row>
    <row r="7" spans="1:18" ht="9" customHeight="1">
      <c r="A7" s="75"/>
      <c r="B7" s="67"/>
      <c r="C7" s="67"/>
      <c r="D7" s="67"/>
      <c r="E7" s="67"/>
      <c r="F7" s="67"/>
      <c r="G7" s="67"/>
      <c r="H7" s="67"/>
      <c r="I7" s="67"/>
      <c r="J7" s="299"/>
      <c r="K7" s="423"/>
    </row>
    <row r="8" spans="1:18" s="143" customFormat="1" ht="15" customHeight="1">
      <c r="A8" s="417" t="s">
        <v>28</v>
      </c>
      <c r="B8" s="430">
        <v>995364</v>
      </c>
      <c r="C8" s="430">
        <v>959686</v>
      </c>
      <c r="D8" s="430">
        <v>7351</v>
      </c>
      <c r="E8" s="430">
        <v>5617</v>
      </c>
      <c r="F8" s="430">
        <v>16454</v>
      </c>
      <c r="G8" s="430">
        <v>12425</v>
      </c>
      <c r="H8" s="430">
        <v>7938</v>
      </c>
      <c r="I8" s="430">
        <v>971559</v>
      </c>
      <c r="J8" s="429">
        <v>941644</v>
      </c>
      <c r="K8" s="428"/>
      <c r="L8" s="422"/>
      <c r="M8" s="422"/>
      <c r="N8" s="422"/>
      <c r="O8" s="422"/>
      <c r="P8" s="422"/>
      <c r="Q8" s="422"/>
      <c r="R8" s="422"/>
    </row>
    <row r="9" spans="1:18" ht="15" customHeight="1">
      <c r="A9" s="415" t="s">
        <v>57</v>
      </c>
      <c r="B9" s="425">
        <v>38744</v>
      </c>
      <c r="C9" s="425">
        <v>36737</v>
      </c>
      <c r="D9" s="425">
        <v>247</v>
      </c>
      <c r="E9" s="425">
        <v>85</v>
      </c>
      <c r="F9" s="425">
        <v>976</v>
      </c>
      <c r="G9" s="425">
        <v>565</v>
      </c>
      <c r="H9" s="425">
        <v>360</v>
      </c>
      <c r="I9" s="425">
        <v>37521</v>
      </c>
      <c r="J9" s="424">
        <v>36087</v>
      </c>
      <c r="K9" s="427"/>
      <c r="L9" s="422"/>
      <c r="M9" s="422"/>
      <c r="N9" s="422"/>
      <c r="O9" s="422"/>
    </row>
    <row r="10" spans="1:18" ht="15" customHeight="1">
      <c r="A10" s="415" t="s">
        <v>56</v>
      </c>
      <c r="B10" s="425">
        <v>52704</v>
      </c>
      <c r="C10" s="425">
        <v>51013</v>
      </c>
      <c r="D10" s="425">
        <v>372</v>
      </c>
      <c r="E10" s="425">
        <v>323</v>
      </c>
      <c r="F10" s="425">
        <v>943</v>
      </c>
      <c r="G10" s="425">
        <v>834</v>
      </c>
      <c r="H10" s="425">
        <v>520</v>
      </c>
      <c r="I10" s="425">
        <v>51389</v>
      </c>
      <c r="J10" s="424">
        <v>49856</v>
      </c>
      <c r="K10" s="423"/>
      <c r="L10" s="422"/>
      <c r="M10" s="422"/>
      <c r="N10" s="422"/>
      <c r="O10" s="422"/>
    </row>
    <row r="11" spans="1:18" ht="15" customHeight="1">
      <c r="A11" s="415" t="s">
        <v>55</v>
      </c>
      <c r="B11" s="425">
        <v>129286</v>
      </c>
      <c r="C11" s="425">
        <v>123846</v>
      </c>
      <c r="D11" s="425">
        <v>592</v>
      </c>
      <c r="E11" s="425">
        <v>362</v>
      </c>
      <c r="F11" s="425">
        <v>1714</v>
      </c>
      <c r="G11" s="425">
        <v>1407</v>
      </c>
      <c r="H11" s="425">
        <v>1028</v>
      </c>
      <c r="I11" s="425">
        <v>126980</v>
      </c>
      <c r="J11" s="424">
        <v>122077</v>
      </c>
      <c r="K11" s="423"/>
      <c r="L11" s="422"/>
      <c r="M11" s="422"/>
      <c r="N11" s="422"/>
      <c r="O11" s="422"/>
    </row>
    <row r="12" spans="1:18" ht="15" customHeight="1">
      <c r="A12" s="415" t="s">
        <v>53</v>
      </c>
      <c r="B12" s="425">
        <v>13044</v>
      </c>
      <c r="C12" s="425">
        <v>12533</v>
      </c>
      <c r="D12" s="425">
        <v>94</v>
      </c>
      <c r="E12" s="425">
        <v>79</v>
      </c>
      <c r="F12" s="425">
        <v>213</v>
      </c>
      <c r="G12" s="425">
        <v>159</v>
      </c>
      <c r="H12" s="425">
        <v>114</v>
      </c>
      <c r="I12" s="425">
        <v>12737</v>
      </c>
      <c r="J12" s="424">
        <v>12295</v>
      </c>
      <c r="K12" s="423"/>
      <c r="L12" s="422"/>
      <c r="M12" s="422"/>
      <c r="N12" s="422"/>
      <c r="O12" s="422"/>
    </row>
    <row r="13" spans="1:18" ht="15" customHeight="1">
      <c r="A13" s="415" t="s">
        <v>52</v>
      </c>
      <c r="B13" s="53">
        <v>81642</v>
      </c>
      <c r="C13" s="53">
        <v>77907</v>
      </c>
      <c r="D13" s="425">
        <v>722</v>
      </c>
      <c r="E13" s="425">
        <v>549</v>
      </c>
      <c r="F13" s="53">
        <v>1501</v>
      </c>
      <c r="G13" s="53">
        <v>1036</v>
      </c>
      <c r="H13" s="53">
        <v>724</v>
      </c>
      <c r="I13" s="53">
        <v>79419</v>
      </c>
      <c r="J13" s="52">
        <v>76322</v>
      </c>
      <c r="K13" s="423"/>
      <c r="L13" s="422"/>
      <c r="M13" s="422"/>
      <c r="N13" s="422"/>
      <c r="O13" s="422"/>
    </row>
    <row r="14" spans="1:18" ht="15" customHeight="1">
      <c r="A14" s="415" t="s">
        <v>51</v>
      </c>
      <c r="B14" s="53">
        <v>113509</v>
      </c>
      <c r="C14" s="53">
        <v>110332</v>
      </c>
      <c r="D14" s="53">
        <v>2299</v>
      </c>
      <c r="E14" s="53">
        <v>2065</v>
      </c>
      <c r="F14" s="53">
        <v>1156</v>
      </c>
      <c r="G14" s="53">
        <v>804</v>
      </c>
      <c r="H14" s="53">
        <v>353</v>
      </c>
      <c r="I14" s="53">
        <v>110054</v>
      </c>
      <c r="J14" s="52">
        <v>107463</v>
      </c>
      <c r="K14" s="423"/>
      <c r="L14" s="422"/>
      <c r="M14" s="422"/>
      <c r="N14" s="422"/>
      <c r="O14" s="422"/>
    </row>
    <row r="15" spans="1:18" ht="15" customHeight="1">
      <c r="A15" s="415" t="s">
        <v>50</v>
      </c>
      <c r="B15" s="425">
        <v>138945</v>
      </c>
      <c r="C15" s="425">
        <v>134062</v>
      </c>
      <c r="D15" s="425">
        <v>754</v>
      </c>
      <c r="E15" s="425">
        <v>504</v>
      </c>
      <c r="F15" s="425">
        <v>2729</v>
      </c>
      <c r="G15" s="425">
        <v>2147</v>
      </c>
      <c r="H15" s="425">
        <v>1347</v>
      </c>
      <c r="I15" s="425">
        <v>135462</v>
      </c>
      <c r="J15" s="424">
        <v>131411</v>
      </c>
      <c r="K15" s="423"/>
      <c r="L15" s="422"/>
      <c r="M15" s="422"/>
      <c r="N15" s="422"/>
      <c r="O15" s="422"/>
    </row>
    <row r="16" spans="1:18" ht="15" customHeight="1">
      <c r="A16" s="415" t="s">
        <v>49</v>
      </c>
      <c r="B16" s="425">
        <v>21748</v>
      </c>
      <c r="C16" s="425">
        <v>21365</v>
      </c>
      <c r="D16" s="425">
        <v>63</v>
      </c>
      <c r="E16" s="425">
        <v>46</v>
      </c>
      <c r="F16" s="425">
        <v>355</v>
      </c>
      <c r="G16" s="425">
        <v>313</v>
      </c>
      <c r="H16" s="425">
        <v>225</v>
      </c>
      <c r="I16" s="425">
        <v>21330</v>
      </c>
      <c r="J16" s="424">
        <v>21006</v>
      </c>
      <c r="K16" s="423"/>
      <c r="L16" s="422"/>
      <c r="M16" s="422"/>
      <c r="N16" s="422"/>
      <c r="O16" s="422"/>
    </row>
    <row r="17" spans="1:15" ht="15" customHeight="1">
      <c r="A17" s="415" t="s">
        <v>48</v>
      </c>
      <c r="B17" s="53">
        <v>77515</v>
      </c>
      <c r="C17" s="53">
        <v>75282</v>
      </c>
      <c r="D17" s="53">
        <v>433</v>
      </c>
      <c r="E17" s="53">
        <v>338</v>
      </c>
      <c r="F17" s="53">
        <v>969</v>
      </c>
      <c r="G17" s="53">
        <v>753</v>
      </c>
      <c r="H17" s="53">
        <v>433</v>
      </c>
      <c r="I17" s="53">
        <v>76113</v>
      </c>
      <c r="J17" s="52">
        <v>74191</v>
      </c>
      <c r="K17" s="423"/>
      <c r="L17" s="422"/>
      <c r="M17" s="422"/>
      <c r="N17" s="422"/>
      <c r="O17" s="422"/>
    </row>
    <row r="18" spans="1:15" ht="15" customHeight="1">
      <c r="A18" s="426" t="s">
        <v>47</v>
      </c>
      <c r="B18" s="52">
        <v>62362</v>
      </c>
      <c r="C18" s="52">
        <v>60745</v>
      </c>
      <c r="D18" s="52">
        <v>212</v>
      </c>
      <c r="E18" s="52">
        <v>175</v>
      </c>
      <c r="F18" s="52">
        <v>1109</v>
      </c>
      <c r="G18" s="52">
        <v>907</v>
      </c>
      <c r="H18" s="52">
        <v>585</v>
      </c>
      <c r="I18" s="52">
        <v>61041</v>
      </c>
      <c r="J18" s="52">
        <v>59663</v>
      </c>
      <c r="K18" s="423"/>
      <c r="L18" s="422"/>
      <c r="M18" s="422"/>
      <c r="N18" s="422"/>
      <c r="O18" s="422"/>
    </row>
    <row r="19" spans="1:15" ht="15" customHeight="1">
      <c r="A19" s="426" t="s">
        <v>46</v>
      </c>
      <c r="B19" s="52">
        <v>31258</v>
      </c>
      <c r="C19" s="52">
        <v>30143</v>
      </c>
      <c r="D19" s="52">
        <v>150</v>
      </c>
      <c r="E19" s="52">
        <v>87</v>
      </c>
      <c r="F19" s="52">
        <v>559</v>
      </c>
      <c r="G19" s="52">
        <v>363</v>
      </c>
      <c r="H19" s="52">
        <v>213</v>
      </c>
      <c r="I19" s="52">
        <v>30549</v>
      </c>
      <c r="J19" s="52">
        <v>29693</v>
      </c>
      <c r="K19" s="423"/>
      <c r="L19" s="422"/>
      <c r="M19" s="422"/>
      <c r="N19" s="422"/>
      <c r="O19" s="422"/>
    </row>
    <row r="20" spans="1:15" ht="15" customHeight="1">
      <c r="A20" s="426" t="s">
        <v>45</v>
      </c>
      <c r="B20" s="52">
        <v>31077</v>
      </c>
      <c r="C20" s="52">
        <v>30179</v>
      </c>
      <c r="D20" s="52">
        <v>138</v>
      </c>
      <c r="E20" s="52">
        <v>93</v>
      </c>
      <c r="F20" s="52">
        <v>552</v>
      </c>
      <c r="G20" s="52">
        <v>435</v>
      </c>
      <c r="H20" s="52">
        <v>260</v>
      </c>
      <c r="I20" s="52">
        <v>30387</v>
      </c>
      <c r="J20" s="52">
        <v>29651</v>
      </c>
      <c r="K20" s="423"/>
      <c r="L20" s="422"/>
      <c r="M20" s="422"/>
      <c r="N20" s="422"/>
      <c r="O20" s="422"/>
    </row>
    <row r="21" spans="1:15" ht="15" customHeight="1">
      <c r="A21" s="414" t="s">
        <v>44</v>
      </c>
      <c r="B21" s="425">
        <v>58606</v>
      </c>
      <c r="C21" s="425">
        <v>56080</v>
      </c>
      <c r="D21" s="425">
        <v>223</v>
      </c>
      <c r="E21" s="425">
        <v>160</v>
      </c>
      <c r="F21" s="425">
        <v>1059</v>
      </c>
      <c r="G21" s="425">
        <v>776</v>
      </c>
      <c r="H21" s="425">
        <v>572</v>
      </c>
      <c r="I21" s="425">
        <v>57324</v>
      </c>
      <c r="J21" s="424">
        <v>55144</v>
      </c>
      <c r="K21" s="423"/>
      <c r="L21" s="422"/>
      <c r="M21" s="422"/>
      <c r="N21" s="422"/>
      <c r="O21" s="422"/>
    </row>
    <row r="22" spans="1:15" ht="15" customHeight="1">
      <c r="A22" s="414" t="s">
        <v>43</v>
      </c>
      <c r="B22" s="425">
        <v>32948</v>
      </c>
      <c r="C22" s="425">
        <v>31815</v>
      </c>
      <c r="D22" s="425">
        <v>146</v>
      </c>
      <c r="E22" s="425">
        <v>120</v>
      </c>
      <c r="F22" s="425">
        <v>596</v>
      </c>
      <c r="G22" s="425">
        <v>484</v>
      </c>
      <c r="H22" s="425">
        <v>291</v>
      </c>
      <c r="I22" s="425">
        <v>32206</v>
      </c>
      <c r="J22" s="424">
        <v>31211</v>
      </c>
      <c r="K22" s="423"/>
      <c r="L22" s="422"/>
      <c r="M22" s="422"/>
      <c r="N22" s="422"/>
      <c r="O22" s="422"/>
    </row>
    <row r="23" spans="1:15" ht="15" customHeight="1">
      <c r="A23" s="414" t="s">
        <v>42</v>
      </c>
      <c r="B23" s="425">
        <v>89233</v>
      </c>
      <c r="C23" s="425">
        <v>86511</v>
      </c>
      <c r="D23" s="425">
        <v>713</v>
      </c>
      <c r="E23" s="425">
        <v>577</v>
      </c>
      <c r="F23" s="425">
        <v>1423</v>
      </c>
      <c r="G23" s="425">
        <v>1110</v>
      </c>
      <c r="H23" s="425">
        <v>710</v>
      </c>
      <c r="I23" s="425">
        <v>87097</v>
      </c>
      <c r="J23" s="424">
        <v>84824</v>
      </c>
      <c r="K23" s="423"/>
      <c r="L23" s="422"/>
      <c r="M23" s="422"/>
      <c r="N23" s="422"/>
      <c r="O23" s="422"/>
    </row>
    <row r="24" spans="1:15" ht="15" customHeight="1">
      <c r="A24" s="414" t="s">
        <v>41</v>
      </c>
      <c r="B24" s="425">
        <v>22743</v>
      </c>
      <c r="C24" s="425">
        <v>21136</v>
      </c>
      <c r="D24" s="425">
        <v>193</v>
      </c>
      <c r="E24" s="425">
        <v>54</v>
      </c>
      <c r="F24" s="425">
        <v>600</v>
      </c>
      <c r="G24" s="425">
        <v>332</v>
      </c>
      <c r="H24" s="425">
        <v>203</v>
      </c>
      <c r="I24" s="425">
        <v>21950</v>
      </c>
      <c r="J24" s="424">
        <v>20750</v>
      </c>
      <c r="K24" s="423"/>
      <c r="L24" s="422"/>
      <c r="M24" s="422"/>
      <c r="N24" s="422"/>
      <c r="O24" s="422"/>
    </row>
    <row r="25" spans="1:15" ht="15" customHeight="1">
      <c r="B25" s="3"/>
      <c r="C25" s="3"/>
      <c r="D25" s="3"/>
      <c r="E25" s="3"/>
      <c r="F25" s="3"/>
      <c r="G25" s="3"/>
      <c r="H25" s="3"/>
      <c r="I25" s="3"/>
      <c r="J25" s="3"/>
    </row>
    <row r="26" spans="1:15" ht="36.75" customHeight="1">
      <c r="A26" s="659" t="s">
        <v>305</v>
      </c>
      <c r="B26" s="659"/>
      <c r="C26" s="659"/>
      <c r="D26" s="659"/>
      <c r="E26" s="659"/>
      <c r="F26" s="659"/>
      <c r="G26" s="659"/>
      <c r="H26" s="659"/>
      <c r="I26" s="659"/>
      <c r="J26" s="659"/>
    </row>
    <row r="27" spans="1:15" ht="27" customHeight="1">
      <c r="A27" s="658" t="s">
        <v>555</v>
      </c>
      <c r="B27" s="659"/>
      <c r="C27" s="659"/>
      <c r="D27" s="659"/>
      <c r="E27" s="659"/>
      <c r="F27" s="659"/>
      <c r="G27" s="659"/>
      <c r="H27" s="659"/>
      <c r="I27" s="659"/>
      <c r="J27" s="731"/>
    </row>
    <row r="28" spans="1:15" ht="15" customHeight="1">
      <c r="A28" s="256"/>
      <c r="B28" s="111"/>
      <c r="C28" s="111"/>
      <c r="D28" s="111"/>
      <c r="E28" s="111"/>
      <c r="F28" s="111"/>
      <c r="G28" s="111"/>
      <c r="H28" s="111"/>
      <c r="I28" s="111"/>
      <c r="J28" s="421"/>
    </row>
    <row r="29" spans="1:15" ht="15" customHeight="1">
      <c r="A29" s="256"/>
      <c r="B29" s="111"/>
      <c r="C29" s="111"/>
      <c r="D29" s="111"/>
      <c r="E29" s="111"/>
      <c r="F29" s="111"/>
      <c r="G29" s="111"/>
      <c r="H29" s="111"/>
      <c r="I29" s="111"/>
      <c r="J29" s="421"/>
    </row>
    <row r="30" spans="1:15" ht="15" customHeight="1">
      <c r="A30" s="256"/>
      <c r="B30" s="111"/>
      <c r="C30" s="111"/>
      <c r="D30" s="111"/>
      <c r="E30" s="111"/>
      <c r="F30" s="111"/>
      <c r="G30" s="111"/>
      <c r="H30" s="111"/>
      <c r="I30" s="111"/>
      <c r="J30" s="421"/>
    </row>
    <row r="31" spans="1:15" ht="15" customHeight="1">
      <c r="A31" s="256"/>
      <c r="B31" s="111"/>
      <c r="C31" s="111"/>
      <c r="D31" s="111"/>
      <c r="E31" s="111"/>
      <c r="F31" s="111"/>
      <c r="G31" s="111"/>
      <c r="H31" s="111"/>
      <c r="I31" s="111"/>
      <c r="J31" s="421"/>
    </row>
    <row r="32" spans="1:15" ht="15" customHeight="1">
      <c r="A32" s="256"/>
      <c r="B32" s="111"/>
      <c r="C32" s="111"/>
      <c r="D32" s="111"/>
      <c r="E32" s="111"/>
      <c r="F32" s="111"/>
      <c r="G32" s="111"/>
      <c r="H32" s="111"/>
      <c r="I32" s="111"/>
      <c r="J32" s="421"/>
    </row>
    <row r="33" spans="1:14" ht="30" customHeight="1">
      <c r="A33" s="732" t="s">
        <v>304</v>
      </c>
      <c r="B33" s="732"/>
      <c r="C33" s="732"/>
      <c r="D33" s="732"/>
      <c r="E33" s="732"/>
      <c r="F33" s="732"/>
      <c r="G33" s="732"/>
    </row>
    <row r="34" spans="1:14" ht="12" customHeight="1">
      <c r="A34" s="420"/>
      <c r="B34" s="348"/>
      <c r="C34" s="348"/>
      <c r="D34" s="348"/>
      <c r="E34" s="348"/>
      <c r="F34" s="348"/>
      <c r="G34" s="348"/>
    </row>
    <row r="35" spans="1:14" ht="56.25" customHeight="1">
      <c r="A35" s="162" t="s">
        <v>36</v>
      </c>
      <c r="B35" s="162" t="s">
        <v>303</v>
      </c>
      <c r="C35" s="40" t="s">
        <v>302</v>
      </c>
      <c r="D35" s="41" t="s">
        <v>301</v>
      </c>
      <c r="E35" s="41" t="s">
        <v>300</v>
      </c>
      <c r="F35" s="41" t="s">
        <v>299</v>
      </c>
      <c r="G35" s="419" t="s">
        <v>298</v>
      </c>
      <c r="I35" s="5"/>
      <c r="J35" s="190"/>
      <c r="K35" s="190"/>
      <c r="L35" s="190"/>
      <c r="M35" s="190"/>
      <c r="N35" s="190"/>
    </row>
    <row r="36" spans="1:14" ht="9" customHeight="1">
      <c r="A36" s="418"/>
      <c r="B36" s="67"/>
      <c r="C36" s="67"/>
      <c r="D36" s="67"/>
      <c r="E36" s="67"/>
      <c r="F36" s="67"/>
      <c r="G36" s="66"/>
    </row>
    <row r="37" spans="1:14" ht="15" customHeight="1">
      <c r="A37" s="417" t="s">
        <v>28</v>
      </c>
      <c r="B37" s="23">
        <v>1308474</v>
      </c>
      <c r="C37" s="23">
        <v>13623</v>
      </c>
      <c r="D37" s="416">
        <v>10055</v>
      </c>
      <c r="E37" s="23">
        <v>8563</v>
      </c>
      <c r="F37" s="23">
        <v>1276233</v>
      </c>
      <c r="G37" s="189">
        <v>137114</v>
      </c>
      <c r="I37" s="3"/>
      <c r="K37" s="3"/>
      <c r="L37" s="3"/>
    </row>
    <row r="38" spans="1:14" ht="15" customHeight="1">
      <c r="A38" s="415" t="s">
        <v>57</v>
      </c>
      <c r="B38" s="15">
        <v>48266</v>
      </c>
      <c r="C38" s="15">
        <v>186</v>
      </c>
      <c r="D38" s="33">
        <v>316</v>
      </c>
      <c r="E38" s="15">
        <v>400</v>
      </c>
      <c r="F38" s="15">
        <v>47364</v>
      </c>
      <c r="G38" s="25">
        <v>2478</v>
      </c>
      <c r="I38" s="3"/>
      <c r="K38" s="3"/>
      <c r="L38" s="3"/>
    </row>
    <row r="39" spans="1:14" ht="15" customHeight="1">
      <c r="A39" s="415" t="s">
        <v>56</v>
      </c>
      <c r="B39" s="412">
        <v>72430</v>
      </c>
      <c r="C39" s="412">
        <v>1004</v>
      </c>
      <c r="D39" s="413">
        <v>507</v>
      </c>
      <c r="E39" s="412">
        <v>553</v>
      </c>
      <c r="F39" s="412">
        <v>70366</v>
      </c>
      <c r="G39" s="25">
        <v>2990</v>
      </c>
      <c r="I39" s="3"/>
      <c r="K39" s="3"/>
      <c r="L39" s="3"/>
    </row>
    <row r="40" spans="1:14" ht="15" customHeight="1">
      <c r="A40" s="415" t="s">
        <v>55</v>
      </c>
      <c r="B40" s="412">
        <v>165556</v>
      </c>
      <c r="C40" s="412">
        <v>740</v>
      </c>
      <c r="D40" s="413">
        <v>1290</v>
      </c>
      <c r="E40" s="412">
        <v>1102</v>
      </c>
      <c r="F40" s="412">
        <v>162424</v>
      </c>
      <c r="G40" s="25">
        <v>7508</v>
      </c>
      <c r="I40" s="3"/>
      <c r="K40" s="3"/>
      <c r="L40" s="3"/>
    </row>
    <row r="41" spans="1:14" ht="15" customHeight="1">
      <c r="A41" s="415" t="s">
        <v>53</v>
      </c>
      <c r="B41" s="412">
        <v>16560</v>
      </c>
      <c r="C41" s="412">
        <v>137</v>
      </c>
      <c r="D41" s="413">
        <v>64</v>
      </c>
      <c r="E41" s="412">
        <v>133</v>
      </c>
      <c r="F41" s="412">
        <v>16226</v>
      </c>
      <c r="G41" s="25">
        <v>1425</v>
      </c>
      <c r="I41" s="3"/>
      <c r="K41" s="3"/>
      <c r="L41" s="3"/>
    </row>
    <row r="42" spans="1:14" ht="15" customHeight="1">
      <c r="A42" s="415" t="s">
        <v>52</v>
      </c>
      <c r="B42" s="412">
        <v>105470</v>
      </c>
      <c r="C42" s="412">
        <v>1280</v>
      </c>
      <c r="D42" s="413">
        <v>568</v>
      </c>
      <c r="E42" s="412">
        <v>782</v>
      </c>
      <c r="F42" s="412">
        <v>102840</v>
      </c>
      <c r="G42" s="25">
        <v>7682</v>
      </c>
      <c r="I42" s="3"/>
      <c r="K42" s="3"/>
      <c r="L42" s="3"/>
    </row>
    <row r="43" spans="1:14" ht="15" customHeight="1">
      <c r="A43" s="415" t="s">
        <v>51</v>
      </c>
      <c r="B43" s="412">
        <v>148651</v>
      </c>
      <c r="C43" s="412">
        <v>5109</v>
      </c>
      <c r="D43" s="413">
        <v>1119</v>
      </c>
      <c r="E43" s="412">
        <v>374</v>
      </c>
      <c r="F43" s="412">
        <v>142049</v>
      </c>
      <c r="G43" s="25">
        <v>49334</v>
      </c>
      <c r="I43" s="3"/>
      <c r="K43" s="3"/>
      <c r="L43" s="3"/>
    </row>
    <row r="44" spans="1:14" ht="15" customHeight="1">
      <c r="A44" s="415" t="s">
        <v>50</v>
      </c>
      <c r="B44" s="412">
        <v>183492</v>
      </c>
      <c r="C44" s="412">
        <v>1082</v>
      </c>
      <c r="D44" s="413">
        <v>1480</v>
      </c>
      <c r="E44" s="412">
        <v>1425</v>
      </c>
      <c r="F44" s="412">
        <v>179505</v>
      </c>
      <c r="G44" s="25">
        <v>12028</v>
      </c>
      <c r="I44" s="3"/>
      <c r="K44" s="3"/>
      <c r="L44" s="3"/>
    </row>
    <row r="45" spans="1:14" ht="15" customHeight="1">
      <c r="A45" s="415" t="s">
        <v>49</v>
      </c>
      <c r="B45" s="412">
        <v>29706</v>
      </c>
      <c r="C45" s="412">
        <v>131</v>
      </c>
      <c r="D45" s="413">
        <v>126</v>
      </c>
      <c r="E45" s="412">
        <v>239</v>
      </c>
      <c r="F45" s="412">
        <v>29210</v>
      </c>
      <c r="G45" s="25">
        <v>2124</v>
      </c>
      <c r="I45" s="3"/>
      <c r="K45" s="3"/>
      <c r="L45" s="3"/>
    </row>
    <row r="46" spans="1:14" ht="15" customHeight="1">
      <c r="A46" s="415" t="s">
        <v>48</v>
      </c>
      <c r="B46" s="412">
        <v>94633</v>
      </c>
      <c r="C46" s="412">
        <v>484</v>
      </c>
      <c r="D46" s="413">
        <v>1324</v>
      </c>
      <c r="E46" s="412">
        <v>481</v>
      </c>
      <c r="F46" s="412">
        <v>92344</v>
      </c>
      <c r="G46" s="25">
        <v>15789</v>
      </c>
      <c r="I46" s="3"/>
      <c r="K46" s="3"/>
      <c r="L46" s="3"/>
    </row>
    <row r="47" spans="1:14" ht="15" customHeight="1">
      <c r="A47" s="415" t="s">
        <v>47</v>
      </c>
      <c r="B47" s="412">
        <v>89058</v>
      </c>
      <c r="C47" s="412">
        <v>529</v>
      </c>
      <c r="D47" s="413">
        <v>712</v>
      </c>
      <c r="E47" s="412">
        <v>623</v>
      </c>
      <c r="F47" s="412">
        <v>87194</v>
      </c>
      <c r="G47" s="25">
        <v>5706</v>
      </c>
      <c r="I47" s="3"/>
      <c r="K47" s="3"/>
      <c r="L47" s="3"/>
    </row>
    <row r="48" spans="1:14" ht="15" customHeight="1">
      <c r="A48" s="415" t="s">
        <v>46</v>
      </c>
      <c r="B48" s="412">
        <v>43517</v>
      </c>
      <c r="C48" s="412">
        <v>274</v>
      </c>
      <c r="D48" s="413">
        <v>288</v>
      </c>
      <c r="E48" s="412">
        <v>229</v>
      </c>
      <c r="F48" s="412">
        <v>42726</v>
      </c>
      <c r="G48" s="25">
        <v>4515</v>
      </c>
      <c r="I48" s="3"/>
      <c r="K48" s="3"/>
      <c r="L48" s="3"/>
    </row>
    <row r="49" spans="1:12" ht="15" customHeight="1">
      <c r="A49" s="415" t="s">
        <v>45</v>
      </c>
      <c r="B49" s="412">
        <v>38257</v>
      </c>
      <c r="C49" s="412">
        <v>168</v>
      </c>
      <c r="D49" s="413">
        <v>290</v>
      </c>
      <c r="E49" s="412">
        <v>277</v>
      </c>
      <c r="F49" s="412">
        <v>37522</v>
      </c>
      <c r="G49" s="25">
        <v>5772</v>
      </c>
      <c r="I49" s="3"/>
      <c r="K49" s="3"/>
      <c r="L49" s="3"/>
    </row>
    <row r="50" spans="1:12" ht="15" customHeight="1">
      <c r="A50" s="414" t="s">
        <v>44</v>
      </c>
      <c r="B50" s="412">
        <v>73281</v>
      </c>
      <c r="C50" s="412">
        <v>305</v>
      </c>
      <c r="D50" s="413">
        <v>609</v>
      </c>
      <c r="E50" s="412">
        <v>624</v>
      </c>
      <c r="F50" s="412">
        <v>71743</v>
      </c>
      <c r="G50" s="25">
        <v>7433</v>
      </c>
      <c r="I50" s="3"/>
      <c r="K50" s="3"/>
      <c r="L50" s="3"/>
    </row>
    <row r="51" spans="1:12" ht="15" customHeight="1">
      <c r="A51" s="414" t="s">
        <v>43</v>
      </c>
      <c r="B51" s="412">
        <v>45188</v>
      </c>
      <c r="C51" s="412">
        <v>351</v>
      </c>
      <c r="D51" s="413">
        <v>302</v>
      </c>
      <c r="E51" s="412">
        <v>312</v>
      </c>
      <c r="F51" s="412">
        <v>44223</v>
      </c>
      <c r="G51" s="25">
        <v>1646</v>
      </c>
      <c r="I51" s="3"/>
      <c r="K51" s="3"/>
      <c r="L51" s="3"/>
    </row>
    <row r="52" spans="1:12" ht="15" customHeight="1">
      <c r="A52" s="414" t="s">
        <v>42</v>
      </c>
      <c r="B52" s="412">
        <v>126492</v>
      </c>
      <c r="C52" s="412">
        <v>1740</v>
      </c>
      <c r="D52" s="413">
        <v>873</v>
      </c>
      <c r="E52" s="412">
        <v>780</v>
      </c>
      <c r="F52" s="412">
        <v>123099</v>
      </c>
      <c r="G52" s="25">
        <v>9411</v>
      </c>
      <c r="I52" s="3"/>
      <c r="K52" s="3"/>
      <c r="L52" s="3"/>
    </row>
    <row r="53" spans="1:12" ht="15" customHeight="1">
      <c r="A53" s="414" t="s">
        <v>41</v>
      </c>
      <c r="B53" s="412">
        <v>27917</v>
      </c>
      <c r="C53" s="412">
        <v>103</v>
      </c>
      <c r="D53" s="413">
        <v>187</v>
      </c>
      <c r="E53" s="412">
        <v>229</v>
      </c>
      <c r="F53" s="412">
        <v>27398</v>
      </c>
      <c r="G53" s="25">
        <v>1273</v>
      </c>
      <c r="I53" s="3"/>
      <c r="K53" s="3"/>
      <c r="L53" s="3"/>
    </row>
    <row r="54" spans="1:12">
      <c r="B54" s="3"/>
      <c r="C54" s="3"/>
      <c r="D54" s="3"/>
      <c r="E54" s="3"/>
      <c r="F54" s="3"/>
      <c r="G54" s="3"/>
    </row>
    <row r="55" spans="1:12" ht="48" customHeight="1">
      <c r="A55" s="641" t="s">
        <v>297</v>
      </c>
      <c r="B55" s="641"/>
      <c r="C55" s="641"/>
      <c r="D55" s="641"/>
      <c r="E55" s="641"/>
      <c r="F55" s="641"/>
      <c r="G55" s="641"/>
    </row>
  </sheetData>
  <mergeCells count="11">
    <mergeCell ref="A26:J26"/>
    <mergeCell ref="A27:J27"/>
    <mergeCell ref="A33:G33"/>
    <mergeCell ref="A55:G55"/>
    <mergeCell ref="A1:J1"/>
    <mergeCell ref="A3:J3"/>
    <mergeCell ref="A5:A6"/>
    <mergeCell ref="B5:C5"/>
    <mergeCell ref="D5:E5"/>
    <mergeCell ref="F5:H5"/>
    <mergeCell ref="I5:J5"/>
  </mergeCells>
  <pageMargins left="0.7" right="0.7" top="0.75" bottom="0.75" header="0.3" footer="0.3"/>
  <pageSetup paperSize="9" scale="71"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2"/>
  <sheetViews>
    <sheetView workbookViewId="0">
      <selection activeCell="G25" sqref="G25"/>
    </sheetView>
  </sheetViews>
  <sheetFormatPr defaultRowHeight="12.75"/>
  <cols>
    <col min="1" max="1" width="16.375" style="78" customWidth="1"/>
    <col min="2" max="2" width="12.625" style="78" customWidth="1"/>
    <col min="3" max="3" width="11.625" style="78" customWidth="1"/>
    <col min="4" max="4" width="12.25" style="78" customWidth="1"/>
    <col min="5" max="5" width="11.75" style="78" customWidth="1"/>
    <col min="6" max="6" width="12" style="78" customWidth="1"/>
    <col min="7" max="7" width="11.5" style="78" customWidth="1"/>
    <col min="8" max="8" width="10.25" style="78" customWidth="1"/>
    <col min="9" max="9" width="9.875" style="78" customWidth="1"/>
    <col min="10" max="10" width="11.75" style="78" customWidth="1"/>
    <col min="11" max="16384" width="9" style="78"/>
  </cols>
  <sheetData>
    <row r="1" spans="1:16" ht="28.5" customHeight="1">
      <c r="A1" s="733" t="s">
        <v>316</v>
      </c>
      <c r="B1" s="733"/>
      <c r="C1" s="733"/>
      <c r="D1" s="733"/>
      <c r="E1" s="733"/>
      <c r="F1" s="733"/>
      <c r="G1" s="733"/>
    </row>
    <row r="2" spans="1:16" ht="15">
      <c r="A2" s="181"/>
      <c r="B2" s="181"/>
      <c r="C2" s="181"/>
      <c r="D2" s="181"/>
      <c r="E2" s="181"/>
      <c r="F2" s="181"/>
      <c r="G2" s="181"/>
    </row>
    <row r="3" spans="1:16">
      <c r="A3" s="684" t="s">
        <v>353</v>
      </c>
      <c r="B3" s="684"/>
      <c r="C3" s="684"/>
      <c r="D3" s="684"/>
      <c r="E3" s="684"/>
      <c r="F3" s="684"/>
      <c r="G3" s="684"/>
    </row>
    <row r="4" spans="1:16" ht="15">
      <c r="A4" s="453"/>
      <c r="B4" s="181"/>
      <c r="C4" s="181"/>
      <c r="D4" s="181"/>
      <c r="E4" s="181"/>
      <c r="F4" s="181"/>
      <c r="G4" s="466"/>
    </row>
    <row r="5" spans="1:16" ht="84" customHeight="1">
      <c r="A5" s="162" t="s">
        <v>36</v>
      </c>
      <c r="B5" s="41" t="s">
        <v>352</v>
      </c>
      <c r="C5" s="41" t="s">
        <v>351</v>
      </c>
      <c r="D5" s="41" t="s">
        <v>350</v>
      </c>
      <c r="E5" s="41" t="s">
        <v>349</v>
      </c>
      <c r="F5" s="41" t="s">
        <v>299</v>
      </c>
      <c r="G5" s="419" t="s">
        <v>348</v>
      </c>
      <c r="H5" s="139"/>
      <c r="J5" s="465"/>
      <c r="K5" s="465"/>
      <c r="L5" s="465"/>
      <c r="M5" s="465"/>
      <c r="N5" s="465"/>
      <c r="O5" s="465"/>
      <c r="P5" s="465"/>
    </row>
    <row r="6" spans="1:16" s="18" customFormat="1" ht="21" customHeight="1">
      <c r="A6" s="464" t="s">
        <v>28</v>
      </c>
      <c r="B6" s="463" t="s">
        <v>347</v>
      </c>
      <c r="C6" s="462">
        <v>13623</v>
      </c>
      <c r="D6" s="64" t="s">
        <v>346</v>
      </c>
      <c r="E6" s="64">
        <v>8563</v>
      </c>
      <c r="F6" s="64">
        <v>1276233</v>
      </c>
      <c r="G6" s="461">
        <v>137114</v>
      </c>
    </row>
    <row r="7" spans="1:16">
      <c r="A7" s="415" t="s">
        <v>276</v>
      </c>
      <c r="B7" s="446"/>
      <c r="C7" s="159"/>
      <c r="D7" s="460"/>
      <c r="E7" s="460"/>
      <c r="F7" s="460"/>
      <c r="G7" s="459"/>
    </row>
    <row r="8" spans="1:16" ht="18.75" customHeight="1">
      <c r="A8" s="415" t="s">
        <v>345</v>
      </c>
      <c r="B8" s="159">
        <v>790856</v>
      </c>
      <c r="C8" s="159">
        <v>7060</v>
      </c>
      <c r="D8" s="159">
        <v>2233</v>
      </c>
      <c r="E8" s="159">
        <v>7566</v>
      </c>
      <c r="F8" s="159">
        <v>773997</v>
      </c>
      <c r="G8" s="458">
        <v>88783</v>
      </c>
      <c r="I8" s="185"/>
      <c r="J8" s="457"/>
      <c r="K8" s="185"/>
      <c r="L8" s="185"/>
      <c r="M8" s="185"/>
      <c r="N8" s="185"/>
    </row>
    <row r="9" spans="1:16" ht="18" customHeight="1">
      <c r="A9" s="456" t="s">
        <v>344</v>
      </c>
      <c r="B9" s="159">
        <v>357170</v>
      </c>
      <c r="C9" s="159">
        <v>2339</v>
      </c>
      <c r="D9" s="159">
        <v>1087</v>
      </c>
      <c r="E9" s="186">
        <v>997</v>
      </c>
      <c r="F9" s="159">
        <v>352747</v>
      </c>
      <c r="G9" s="454">
        <v>27066</v>
      </c>
      <c r="I9" s="185"/>
    </row>
    <row r="10" spans="1:16" ht="15" customHeight="1">
      <c r="A10" s="456" t="s">
        <v>343</v>
      </c>
      <c r="B10" s="159">
        <v>153868</v>
      </c>
      <c r="C10" s="159">
        <v>4224</v>
      </c>
      <c r="D10" s="159">
        <v>155</v>
      </c>
      <c r="E10" s="455" t="s">
        <v>342</v>
      </c>
      <c r="F10" s="159">
        <v>149489</v>
      </c>
      <c r="G10" s="454">
        <v>21265</v>
      </c>
    </row>
    <row r="11" spans="1:16" ht="13.5" customHeight="1">
      <c r="A11" s="32"/>
      <c r="B11" s="454"/>
      <c r="C11" s="454"/>
      <c r="D11" s="454"/>
      <c r="E11" s="454"/>
      <c r="F11" s="454"/>
      <c r="G11" s="454"/>
      <c r="H11" s="454"/>
    </row>
    <row r="12" spans="1:16" ht="49.5" customHeight="1">
      <c r="A12" s="638" t="s">
        <v>341</v>
      </c>
      <c r="B12" s="737"/>
      <c r="C12" s="737"/>
      <c r="D12" s="737"/>
      <c r="E12" s="737"/>
      <c r="F12" s="737"/>
      <c r="G12" s="737"/>
    </row>
    <row r="13" spans="1:16" ht="42" customHeight="1">
      <c r="A13" s="647" t="s">
        <v>340</v>
      </c>
      <c r="B13" s="647"/>
      <c r="C13" s="647"/>
      <c r="D13" s="647"/>
      <c r="E13" s="647"/>
      <c r="F13" s="647"/>
      <c r="G13" s="736"/>
    </row>
    <row r="14" spans="1:16" ht="18.75" customHeight="1">
      <c r="A14" s="453"/>
      <c r="B14" s="181"/>
      <c r="C14" s="181"/>
      <c r="D14" s="181"/>
      <c r="E14" s="181"/>
      <c r="F14" s="181"/>
      <c r="G14" s="181"/>
    </row>
    <row r="15" spans="1:16">
      <c r="A15" s="643" t="s">
        <v>36</v>
      </c>
      <c r="B15" s="41">
        <v>2016</v>
      </c>
      <c r="C15" s="644">
        <v>2017</v>
      </c>
      <c r="D15" s="645"/>
      <c r="E15" s="645"/>
      <c r="F15" s="645"/>
      <c r="G15" s="645"/>
    </row>
    <row r="16" spans="1:16" ht="15" customHeight="1">
      <c r="A16" s="643"/>
      <c r="B16" s="672" t="s">
        <v>32</v>
      </c>
      <c r="C16" s="687" t="s">
        <v>34</v>
      </c>
      <c r="D16" s="672" t="s">
        <v>32</v>
      </c>
      <c r="E16" s="687" t="s">
        <v>339</v>
      </c>
      <c r="F16" s="645" t="s">
        <v>32</v>
      </c>
      <c r="G16" s="645"/>
    </row>
    <row r="17" spans="1:12" ht="24">
      <c r="A17" s="643"/>
      <c r="B17" s="693"/>
      <c r="C17" s="688"/>
      <c r="D17" s="693"/>
      <c r="E17" s="688"/>
      <c r="F17" s="162" t="s">
        <v>142</v>
      </c>
      <c r="G17" s="40" t="s">
        <v>141</v>
      </c>
      <c r="H17" s="139"/>
      <c r="I17" s="451"/>
      <c r="J17" s="451"/>
      <c r="K17" s="139"/>
      <c r="L17" s="139"/>
    </row>
    <row r="18" spans="1:12" ht="9" customHeight="1">
      <c r="A18" s="452"/>
      <c r="B18" s="75"/>
      <c r="C18" s="75"/>
      <c r="D18" s="452"/>
      <c r="E18" s="75"/>
      <c r="F18" s="75"/>
      <c r="G18" s="75"/>
      <c r="H18" s="139"/>
      <c r="I18" s="451"/>
      <c r="J18" s="451"/>
      <c r="K18" s="139"/>
      <c r="L18" s="139"/>
    </row>
    <row r="19" spans="1:12" ht="17.25" customHeight="1">
      <c r="A19" s="691" t="s">
        <v>338</v>
      </c>
      <c r="B19" s="691"/>
      <c r="C19" s="691"/>
      <c r="D19" s="691"/>
      <c r="E19" s="691"/>
      <c r="F19" s="691"/>
      <c r="G19" s="75"/>
      <c r="H19" s="139"/>
      <c r="I19" s="451"/>
      <c r="J19" s="451"/>
      <c r="K19" s="139"/>
      <c r="L19" s="139"/>
    </row>
    <row r="20" spans="1:12" s="18" customFormat="1" ht="20.25" customHeight="1">
      <c r="A20" s="443" t="s">
        <v>28</v>
      </c>
      <c r="B20" s="64" t="s">
        <v>337</v>
      </c>
      <c r="C20" s="450" t="s">
        <v>336</v>
      </c>
      <c r="D20" s="64" t="s">
        <v>335</v>
      </c>
      <c r="E20" s="64" t="s">
        <v>334</v>
      </c>
      <c r="F20" s="441">
        <v>96.3</v>
      </c>
      <c r="G20" s="141">
        <v>99</v>
      </c>
      <c r="H20" s="83"/>
      <c r="I20" s="449"/>
      <c r="J20" s="448"/>
      <c r="K20" s="437"/>
      <c r="L20" s="437"/>
    </row>
    <row r="21" spans="1:12" ht="24" customHeight="1">
      <c r="A21" s="195" t="s">
        <v>325</v>
      </c>
      <c r="B21" s="15">
        <v>1007825</v>
      </c>
      <c r="C21" s="446">
        <v>987490</v>
      </c>
      <c r="D21" s="186">
        <v>978910</v>
      </c>
      <c r="E21" s="159">
        <v>983200</v>
      </c>
      <c r="F21" s="260">
        <v>97.1</v>
      </c>
      <c r="G21" s="140">
        <v>99.1</v>
      </c>
      <c r="H21" s="139"/>
      <c r="I21" s="447"/>
      <c r="J21" s="80"/>
      <c r="K21" s="437"/>
      <c r="L21" s="437"/>
    </row>
    <row r="22" spans="1:12" ht="25.5" customHeight="1">
      <c r="A22" s="195" t="s">
        <v>324</v>
      </c>
      <c r="B22" s="159" t="s">
        <v>333</v>
      </c>
      <c r="C22" s="446" t="s">
        <v>332</v>
      </c>
      <c r="D22" s="186" t="s">
        <v>331</v>
      </c>
      <c r="E22" s="159" t="s">
        <v>330</v>
      </c>
      <c r="F22" s="260">
        <v>96.4</v>
      </c>
      <c r="G22" s="140">
        <v>99</v>
      </c>
      <c r="H22" s="139"/>
      <c r="I22" s="445"/>
      <c r="J22" s="80"/>
      <c r="K22" s="437"/>
      <c r="L22" s="437"/>
    </row>
    <row r="23" spans="1:12">
      <c r="A23" s="195"/>
      <c r="B23" s="32"/>
      <c r="C23" s="285"/>
      <c r="D23" s="444"/>
      <c r="E23" s="444"/>
      <c r="F23" s="75"/>
      <c r="G23" s="75"/>
      <c r="H23" s="139"/>
      <c r="I23" s="139"/>
      <c r="J23" s="80"/>
      <c r="K23" s="437"/>
      <c r="L23" s="437"/>
    </row>
    <row r="24" spans="1:12" ht="20.25" customHeight="1">
      <c r="A24" s="691" t="s">
        <v>329</v>
      </c>
      <c r="B24" s="691"/>
      <c r="C24" s="691"/>
      <c r="D24" s="691"/>
      <c r="E24" s="691"/>
      <c r="F24" s="691"/>
      <c r="G24" s="75"/>
      <c r="H24" s="139"/>
      <c r="I24" s="139"/>
      <c r="J24" s="80"/>
      <c r="K24" s="437"/>
      <c r="L24" s="437"/>
    </row>
    <row r="25" spans="1:12" s="18" customFormat="1" ht="21.75" customHeight="1">
      <c r="A25" s="443" t="s">
        <v>28</v>
      </c>
      <c r="B25" s="64" t="s">
        <v>328</v>
      </c>
      <c r="C25" s="442" t="s">
        <v>327</v>
      </c>
      <c r="D25" s="64" t="s">
        <v>326</v>
      </c>
      <c r="E25" s="64" t="s">
        <v>592</v>
      </c>
      <c r="F25" s="441">
        <v>96.7</v>
      </c>
      <c r="G25" s="141">
        <v>98.9</v>
      </c>
      <c r="H25" s="83"/>
      <c r="I25" s="20"/>
      <c r="J25" s="80"/>
      <c r="K25" s="437"/>
      <c r="L25" s="437"/>
    </row>
    <row r="26" spans="1:12" ht="21" customHeight="1">
      <c r="A26" s="195" t="s">
        <v>325</v>
      </c>
      <c r="B26" s="440">
        <v>1328304</v>
      </c>
      <c r="C26" s="439">
        <v>1303854</v>
      </c>
      <c r="D26" s="186">
        <v>1289856</v>
      </c>
      <c r="E26" s="159">
        <v>1296855</v>
      </c>
      <c r="F26" s="260">
        <v>97.1</v>
      </c>
      <c r="G26" s="140">
        <v>98.9</v>
      </c>
      <c r="H26" s="139"/>
      <c r="I26" s="139"/>
      <c r="J26" s="80"/>
      <c r="K26" s="437"/>
      <c r="L26" s="437"/>
    </row>
    <row r="27" spans="1:12" ht="24.75" customHeight="1">
      <c r="A27" s="195" t="s">
        <v>324</v>
      </c>
      <c r="B27" s="159" t="s">
        <v>323</v>
      </c>
      <c r="C27" s="159" t="s">
        <v>322</v>
      </c>
      <c r="D27" s="159" t="s">
        <v>321</v>
      </c>
      <c r="E27" s="159" t="s">
        <v>320</v>
      </c>
      <c r="F27" s="260">
        <v>96.7</v>
      </c>
      <c r="G27" s="140">
        <v>98.9</v>
      </c>
      <c r="H27" s="139"/>
      <c r="I27" s="362"/>
      <c r="J27" s="438"/>
      <c r="K27" s="437"/>
      <c r="L27" s="437"/>
    </row>
    <row r="28" spans="1:12" ht="16.5" customHeight="1">
      <c r="A28" s="436"/>
    </row>
    <row r="29" spans="1:12" ht="12" customHeight="1">
      <c r="A29" s="658" t="s">
        <v>319</v>
      </c>
      <c r="B29" s="658"/>
      <c r="C29" s="656"/>
      <c r="D29" s="656"/>
      <c r="E29" s="656"/>
      <c r="F29" s="656"/>
      <c r="G29" s="656"/>
    </row>
    <row r="30" spans="1:12" ht="45.75" customHeight="1">
      <c r="A30" s="658" t="s">
        <v>318</v>
      </c>
      <c r="B30" s="658"/>
      <c r="C30" s="658"/>
      <c r="D30" s="658"/>
      <c r="E30" s="658"/>
      <c r="F30" s="658"/>
      <c r="G30" s="658"/>
    </row>
    <row r="31" spans="1:12" ht="46.5" customHeight="1">
      <c r="A31" s="638" t="s">
        <v>317</v>
      </c>
      <c r="B31" s="638"/>
      <c r="C31" s="638"/>
      <c r="D31" s="638"/>
      <c r="E31" s="638"/>
      <c r="F31" s="638"/>
      <c r="G31" s="638"/>
    </row>
    <row r="32" spans="1:12">
      <c r="D32" s="348"/>
    </row>
  </sheetData>
  <mergeCells count="16">
    <mergeCell ref="A1:G1"/>
    <mergeCell ref="A3:G3"/>
    <mergeCell ref="A15:A17"/>
    <mergeCell ref="B16:B17"/>
    <mergeCell ref="C16:C17"/>
    <mergeCell ref="A12:G12"/>
    <mergeCell ref="D16:D17"/>
    <mergeCell ref="A30:G30"/>
    <mergeCell ref="A31:G31"/>
    <mergeCell ref="A13:G13"/>
    <mergeCell ref="A24:F24"/>
    <mergeCell ref="A19:F19"/>
    <mergeCell ref="C15:G15"/>
    <mergeCell ref="E16:E17"/>
    <mergeCell ref="F16:G16"/>
    <mergeCell ref="A29:G29"/>
  </mergeCells>
  <printOptions horizontalCentered="1"/>
  <pageMargins left="0.19685039370078741" right="0.19685039370078741" top="0.82677165354330717" bottom="0.82677165354330717" header="0.19685039370078741"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3"/>
  <sheetViews>
    <sheetView workbookViewId="0">
      <selection activeCell="P69" sqref="P69"/>
    </sheetView>
  </sheetViews>
  <sheetFormatPr defaultRowHeight="14.25"/>
  <cols>
    <col min="2" max="2" width="3.375" customWidth="1"/>
    <col min="3" max="3" width="4.375" customWidth="1"/>
  </cols>
  <sheetData>
    <row r="1" spans="1:10" ht="15">
      <c r="A1" s="626" t="s">
        <v>482</v>
      </c>
      <c r="B1" s="626"/>
      <c r="C1" s="626"/>
      <c r="D1" s="626"/>
      <c r="E1" s="626"/>
      <c r="F1" s="626"/>
      <c r="G1" s="626"/>
      <c r="H1" s="626"/>
      <c r="I1" s="626"/>
      <c r="J1" s="626"/>
    </row>
    <row r="2" spans="1:10">
      <c r="A2" s="589"/>
      <c r="B2" s="589"/>
      <c r="C2" s="589"/>
      <c r="D2" s="589"/>
      <c r="E2" s="589"/>
      <c r="F2" s="589"/>
      <c r="G2" s="589"/>
      <c r="H2" s="589"/>
      <c r="I2" s="589"/>
      <c r="J2" s="589"/>
    </row>
    <row r="3" spans="1:10" ht="67.5" customHeight="1">
      <c r="A3" s="590" t="s">
        <v>477</v>
      </c>
      <c r="B3" s="627" t="s">
        <v>483</v>
      </c>
      <c r="C3" s="628"/>
      <c r="D3" s="628"/>
      <c r="E3" s="628"/>
      <c r="F3" s="628"/>
      <c r="G3" s="628"/>
      <c r="H3" s="628"/>
      <c r="I3" s="628"/>
      <c r="J3" s="628"/>
    </row>
    <row r="4" spans="1:10">
      <c r="A4" s="589"/>
      <c r="B4" s="589"/>
      <c r="C4" s="589"/>
      <c r="D4" s="589"/>
      <c r="E4" s="589"/>
      <c r="F4" s="589"/>
      <c r="G4" s="589"/>
      <c r="H4" s="589"/>
      <c r="I4" s="589"/>
      <c r="J4" s="589"/>
    </row>
    <row r="5" spans="1:10" ht="117.75" customHeight="1">
      <c r="A5" s="590" t="s">
        <v>478</v>
      </c>
      <c r="B5" s="627" t="s">
        <v>484</v>
      </c>
      <c r="C5" s="627"/>
      <c r="D5" s="627"/>
      <c r="E5" s="627"/>
      <c r="F5" s="627"/>
      <c r="G5" s="627"/>
      <c r="H5" s="627"/>
      <c r="I5" s="627"/>
      <c r="J5" s="627"/>
    </row>
    <row r="6" spans="1:10">
      <c r="A6" s="590"/>
      <c r="B6" s="591"/>
      <c r="C6" s="591"/>
      <c r="D6" s="591"/>
      <c r="E6" s="591"/>
      <c r="F6" s="591"/>
      <c r="G6" s="591"/>
      <c r="H6" s="591"/>
      <c r="I6" s="591"/>
      <c r="J6" s="591"/>
    </row>
    <row r="7" spans="1:10" ht="98.25" customHeight="1">
      <c r="A7" s="590"/>
      <c r="B7" s="625" t="s">
        <v>485</v>
      </c>
      <c r="C7" s="629"/>
      <c r="D7" s="629"/>
      <c r="E7" s="629"/>
      <c r="F7" s="629"/>
      <c r="G7" s="629"/>
      <c r="H7" s="629"/>
      <c r="I7" s="629"/>
      <c r="J7" s="629"/>
    </row>
    <row r="8" spans="1:10">
      <c r="A8" s="589"/>
      <c r="B8" s="589"/>
      <c r="C8" s="589"/>
      <c r="D8" s="589"/>
      <c r="E8" s="589"/>
      <c r="F8" s="589"/>
      <c r="G8" s="589"/>
      <c r="H8" s="589"/>
      <c r="I8" s="589"/>
      <c r="J8" s="589"/>
    </row>
    <row r="9" spans="1:10">
      <c r="A9" s="590" t="s">
        <v>479</v>
      </c>
      <c r="B9" s="625" t="s">
        <v>486</v>
      </c>
      <c r="C9" s="625"/>
      <c r="D9" s="625"/>
      <c r="E9" s="625"/>
      <c r="F9" s="625"/>
      <c r="G9" s="625"/>
      <c r="H9" s="625"/>
      <c r="I9" s="625"/>
      <c r="J9" s="625"/>
    </row>
    <row r="10" spans="1:10" ht="41.25" customHeight="1">
      <c r="A10" s="592"/>
      <c r="B10" s="591" t="s">
        <v>184</v>
      </c>
      <c r="C10" s="625" t="s">
        <v>487</v>
      </c>
      <c r="D10" s="629"/>
      <c r="E10" s="629"/>
      <c r="F10" s="629"/>
      <c r="G10" s="629"/>
      <c r="H10" s="629"/>
      <c r="I10" s="629"/>
      <c r="J10" s="629"/>
    </row>
    <row r="11" spans="1:10">
      <c r="A11" s="592"/>
      <c r="B11" s="591" t="s">
        <v>184</v>
      </c>
      <c r="C11" s="625" t="s">
        <v>488</v>
      </c>
      <c r="D11" s="625"/>
      <c r="E11" s="625"/>
      <c r="F11" s="625"/>
      <c r="G11" s="625"/>
      <c r="H11" s="625"/>
      <c r="I11" s="625"/>
      <c r="J11" s="625"/>
    </row>
    <row r="12" spans="1:10">
      <c r="A12" s="592"/>
      <c r="B12" s="591"/>
      <c r="C12" s="630" t="s">
        <v>489</v>
      </c>
      <c r="D12" s="625"/>
      <c r="E12" s="625"/>
      <c r="F12" s="625"/>
      <c r="G12" s="625"/>
      <c r="H12" s="625"/>
      <c r="I12" s="625"/>
      <c r="J12" s="625"/>
    </row>
    <row r="13" spans="1:10">
      <c r="A13" s="592"/>
      <c r="B13" s="591"/>
      <c r="C13" s="591" t="s">
        <v>490</v>
      </c>
      <c r="D13" s="625" t="s">
        <v>491</v>
      </c>
      <c r="E13" s="629"/>
      <c r="F13" s="629"/>
      <c r="G13" s="629"/>
      <c r="H13" s="629"/>
      <c r="I13" s="629"/>
      <c r="J13" s="629"/>
    </row>
    <row r="14" spans="1:10" ht="30" customHeight="1">
      <c r="A14" s="592"/>
      <c r="B14" s="591"/>
      <c r="C14" s="591" t="s">
        <v>492</v>
      </c>
      <c r="D14" s="625" t="s">
        <v>493</v>
      </c>
      <c r="E14" s="629"/>
      <c r="F14" s="629"/>
      <c r="G14" s="629"/>
      <c r="H14" s="629"/>
      <c r="I14" s="629"/>
      <c r="J14" s="629"/>
    </row>
    <row r="15" spans="1:10" ht="58.5" customHeight="1">
      <c r="A15" s="592"/>
      <c r="B15" s="591"/>
      <c r="C15" s="591" t="s">
        <v>494</v>
      </c>
      <c r="D15" s="625" t="s">
        <v>495</v>
      </c>
      <c r="E15" s="629"/>
      <c r="F15" s="629"/>
      <c r="G15" s="629"/>
      <c r="H15" s="629"/>
      <c r="I15" s="629"/>
      <c r="J15" s="629"/>
    </row>
    <row r="16" spans="1:10">
      <c r="A16" s="592"/>
      <c r="B16" s="591"/>
      <c r="C16" s="591"/>
      <c r="D16" s="591"/>
      <c r="E16" s="591"/>
      <c r="F16" s="591"/>
      <c r="G16" s="591"/>
      <c r="H16" s="591"/>
      <c r="I16" s="591"/>
      <c r="J16" s="589"/>
    </row>
    <row r="17" spans="1:10" ht="83.25" customHeight="1">
      <c r="A17" s="592"/>
      <c r="B17" s="625" t="s">
        <v>496</v>
      </c>
      <c r="C17" s="625"/>
      <c r="D17" s="625"/>
      <c r="E17" s="625"/>
      <c r="F17" s="625"/>
      <c r="G17" s="625"/>
      <c r="H17" s="625"/>
      <c r="I17" s="625"/>
      <c r="J17" s="625"/>
    </row>
    <row r="18" spans="1:10">
      <c r="A18" s="589"/>
      <c r="B18" s="589"/>
      <c r="C18" s="589"/>
      <c r="D18" s="589"/>
      <c r="E18" s="589"/>
      <c r="F18" s="589"/>
      <c r="G18" s="589"/>
      <c r="H18" s="589"/>
      <c r="I18" s="589"/>
      <c r="J18" s="589"/>
    </row>
    <row r="19" spans="1:10" ht="226.5" customHeight="1">
      <c r="A19" s="590" t="s">
        <v>480</v>
      </c>
      <c r="B19" s="625" t="s">
        <v>587</v>
      </c>
      <c r="C19" s="629"/>
      <c r="D19" s="629"/>
      <c r="E19" s="629"/>
      <c r="F19" s="629"/>
      <c r="G19" s="629"/>
      <c r="H19" s="629"/>
      <c r="I19" s="629"/>
      <c r="J19" s="629"/>
    </row>
    <row r="20" spans="1:10">
      <c r="A20" s="589"/>
      <c r="B20" s="589"/>
      <c r="C20" s="589"/>
      <c r="D20" s="589"/>
      <c r="E20" s="589"/>
      <c r="F20" s="589"/>
      <c r="G20" s="589"/>
      <c r="H20" s="589"/>
      <c r="I20" s="589"/>
      <c r="J20" s="589"/>
    </row>
    <row r="21" spans="1:10">
      <c r="A21" s="590" t="s">
        <v>497</v>
      </c>
      <c r="B21" s="631" t="s">
        <v>498</v>
      </c>
      <c r="C21" s="631"/>
      <c r="D21" s="631"/>
      <c r="E21" s="631"/>
      <c r="F21" s="631"/>
      <c r="G21" s="631"/>
      <c r="H21" s="631"/>
      <c r="I21" s="631"/>
      <c r="J21" s="631"/>
    </row>
    <row r="22" spans="1:10" ht="27" customHeight="1">
      <c r="A22" s="589"/>
      <c r="B22" s="593" t="s">
        <v>490</v>
      </c>
      <c r="C22" s="625" t="s">
        <v>499</v>
      </c>
      <c r="D22" s="629"/>
      <c r="E22" s="629"/>
      <c r="F22" s="629"/>
      <c r="G22" s="629"/>
      <c r="H22" s="629"/>
      <c r="I22" s="629"/>
      <c r="J22" s="629"/>
    </row>
    <row r="23" spans="1:10">
      <c r="A23" s="589"/>
      <c r="B23" s="593" t="s">
        <v>492</v>
      </c>
      <c r="C23" s="631" t="s">
        <v>500</v>
      </c>
      <c r="D23" s="631"/>
      <c r="E23" s="631"/>
      <c r="F23" s="631"/>
      <c r="G23" s="631"/>
      <c r="H23" s="631"/>
      <c r="I23" s="631"/>
      <c r="J23" s="631"/>
    </row>
    <row r="24" spans="1:10">
      <c r="A24" s="589"/>
      <c r="B24" s="589"/>
      <c r="C24" s="589"/>
      <c r="D24" s="589"/>
      <c r="E24" s="589"/>
      <c r="F24" s="589"/>
      <c r="G24" s="589"/>
      <c r="H24" s="589"/>
      <c r="I24" s="589"/>
      <c r="J24" s="589"/>
    </row>
    <row r="25" spans="1:10" ht="42.75" customHeight="1">
      <c r="A25" s="590" t="s">
        <v>501</v>
      </c>
      <c r="B25" s="625" t="s">
        <v>502</v>
      </c>
      <c r="C25" s="629"/>
      <c r="D25" s="629"/>
      <c r="E25" s="629"/>
      <c r="F25" s="629"/>
      <c r="G25" s="629"/>
      <c r="H25" s="629"/>
      <c r="I25" s="629"/>
      <c r="J25" s="629"/>
    </row>
    <row r="26" spans="1:10">
      <c r="A26" s="589"/>
      <c r="B26" s="589"/>
      <c r="C26" s="631" t="s">
        <v>503</v>
      </c>
      <c r="D26" s="631"/>
      <c r="E26" s="631"/>
      <c r="F26" s="631"/>
      <c r="G26" s="631"/>
      <c r="H26" s="631"/>
      <c r="I26" s="631"/>
      <c r="J26" s="631"/>
    </row>
    <row r="27" spans="1:10" ht="27.75" customHeight="1">
      <c r="A27" s="589"/>
      <c r="B27" s="593" t="s">
        <v>184</v>
      </c>
      <c r="C27" s="625" t="s">
        <v>504</v>
      </c>
      <c r="D27" s="629"/>
      <c r="E27" s="629"/>
      <c r="F27" s="629"/>
      <c r="G27" s="629"/>
      <c r="H27" s="629"/>
      <c r="I27" s="629"/>
      <c r="J27" s="629"/>
    </row>
    <row r="28" spans="1:10" ht="29.25" customHeight="1">
      <c r="A28" s="589"/>
      <c r="B28" s="593" t="s">
        <v>184</v>
      </c>
      <c r="C28" s="632" t="s">
        <v>505</v>
      </c>
      <c r="D28" s="629"/>
      <c r="E28" s="629"/>
      <c r="F28" s="629"/>
      <c r="G28" s="629"/>
      <c r="H28" s="629"/>
      <c r="I28" s="629"/>
      <c r="J28" s="629"/>
    </row>
    <row r="29" spans="1:10">
      <c r="A29" s="589"/>
      <c r="B29" s="593"/>
      <c r="C29" s="594"/>
      <c r="D29" s="594"/>
      <c r="E29" s="594"/>
      <c r="F29" s="594"/>
      <c r="G29" s="594"/>
      <c r="H29" s="594"/>
      <c r="I29" s="594"/>
      <c r="J29" s="594"/>
    </row>
    <row r="30" spans="1:10" ht="31.5" customHeight="1">
      <c r="A30" s="589"/>
      <c r="B30" s="625" t="s">
        <v>506</v>
      </c>
      <c r="C30" s="629"/>
      <c r="D30" s="629"/>
      <c r="E30" s="629"/>
      <c r="F30" s="629"/>
      <c r="G30" s="629"/>
      <c r="H30" s="629"/>
      <c r="I30" s="629"/>
      <c r="J30" s="629"/>
    </row>
    <row r="31" spans="1:10" ht="28.5" customHeight="1">
      <c r="A31" s="589"/>
      <c r="B31" s="625" t="s">
        <v>507</v>
      </c>
      <c r="C31" s="629"/>
      <c r="D31" s="629"/>
      <c r="E31" s="629"/>
      <c r="F31" s="629"/>
      <c r="G31" s="629"/>
      <c r="H31" s="629"/>
      <c r="I31" s="629"/>
      <c r="J31" s="629"/>
    </row>
    <row r="32" spans="1:10" ht="84.75" customHeight="1">
      <c r="A32" s="589"/>
      <c r="B32" s="593" t="s">
        <v>184</v>
      </c>
      <c r="C32" s="625" t="s">
        <v>508</v>
      </c>
      <c r="D32" s="629"/>
      <c r="E32" s="629"/>
      <c r="F32" s="629"/>
      <c r="G32" s="629"/>
      <c r="H32" s="629"/>
      <c r="I32" s="629"/>
      <c r="J32" s="629"/>
    </row>
    <row r="33" spans="1:10" ht="25.5" customHeight="1">
      <c r="A33" s="589"/>
      <c r="B33" s="593" t="s">
        <v>184</v>
      </c>
      <c r="C33" s="625" t="s">
        <v>509</v>
      </c>
      <c r="D33" s="625"/>
      <c r="E33" s="625"/>
      <c r="F33" s="625"/>
      <c r="G33" s="625"/>
      <c r="H33" s="625"/>
      <c r="I33" s="625"/>
      <c r="J33" s="625"/>
    </row>
    <row r="34" spans="1:10" ht="85.5" customHeight="1">
      <c r="A34" s="589"/>
      <c r="B34" s="593" t="s">
        <v>184</v>
      </c>
      <c r="C34" s="625" t="s">
        <v>588</v>
      </c>
      <c r="D34" s="629"/>
      <c r="E34" s="629"/>
      <c r="F34" s="629"/>
      <c r="G34" s="629"/>
      <c r="H34" s="629"/>
      <c r="I34" s="629"/>
      <c r="J34" s="629"/>
    </row>
    <row r="35" spans="1:10" ht="12" customHeight="1">
      <c r="A35" s="589"/>
      <c r="B35" s="627"/>
      <c r="C35" s="629"/>
      <c r="D35" s="629"/>
      <c r="E35" s="629"/>
      <c r="F35" s="629"/>
      <c r="G35" s="629"/>
      <c r="H35" s="629"/>
      <c r="I35" s="629"/>
      <c r="J35" s="629"/>
    </row>
    <row r="36" spans="1:10">
      <c r="A36" s="589"/>
      <c r="B36" s="589"/>
      <c r="C36" s="589"/>
      <c r="D36" s="589"/>
      <c r="E36" s="589"/>
      <c r="F36" s="589"/>
      <c r="G36" s="589"/>
      <c r="H36" s="589"/>
      <c r="I36" s="589"/>
      <c r="J36" s="589"/>
    </row>
    <row r="37" spans="1:10">
      <c r="A37" s="589"/>
      <c r="B37" s="589"/>
      <c r="C37" s="631" t="s">
        <v>510</v>
      </c>
      <c r="D37" s="631"/>
      <c r="E37" s="631"/>
      <c r="F37" s="631"/>
      <c r="G37" s="631"/>
      <c r="H37" s="631"/>
      <c r="I37" s="631"/>
      <c r="J37" s="631"/>
    </row>
    <row r="38" spans="1:10" ht="27.75" customHeight="1">
      <c r="A38" s="589"/>
      <c r="B38" s="593" t="s">
        <v>184</v>
      </c>
      <c r="C38" s="625" t="s">
        <v>511</v>
      </c>
      <c r="D38" s="629"/>
      <c r="E38" s="629"/>
      <c r="F38" s="629"/>
      <c r="G38" s="629"/>
      <c r="H38" s="629"/>
      <c r="I38" s="629"/>
      <c r="J38" s="629"/>
    </row>
    <row r="39" spans="1:10">
      <c r="A39" s="589"/>
      <c r="B39" s="593" t="s">
        <v>184</v>
      </c>
      <c r="C39" s="593" t="s">
        <v>512</v>
      </c>
      <c r="D39" s="593"/>
      <c r="E39" s="593"/>
      <c r="F39" s="593"/>
      <c r="G39" s="593"/>
      <c r="H39" s="593"/>
      <c r="I39" s="593"/>
      <c r="J39" s="593"/>
    </row>
    <row r="40" spans="1:10">
      <c r="A40" s="589"/>
      <c r="B40" s="589"/>
      <c r="C40" s="589"/>
      <c r="D40" s="589"/>
      <c r="E40" s="589"/>
      <c r="F40" s="589"/>
      <c r="G40" s="589"/>
      <c r="H40" s="589"/>
      <c r="I40" s="589"/>
      <c r="J40" s="589"/>
    </row>
    <row r="41" spans="1:10" ht="70.5" customHeight="1">
      <c r="A41" s="589"/>
      <c r="B41" s="625" t="s">
        <v>589</v>
      </c>
      <c r="C41" s="629"/>
      <c r="D41" s="629"/>
      <c r="E41" s="629"/>
      <c r="F41" s="629"/>
      <c r="G41" s="629"/>
      <c r="H41" s="629"/>
      <c r="I41" s="629"/>
      <c r="J41" s="629"/>
    </row>
    <row r="42" spans="1:10" ht="98.25" customHeight="1">
      <c r="A42" s="589"/>
      <c r="B42" s="593" t="s">
        <v>184</v>
      </c>
      <c r="C42" s="625" t="s">
        <v>513</v>
      </c>
      <c r="D42" s="629"/>
      <c r="E42" s="629"/>
      <c r="F42" s="629"/>
      <c r="G42" s="629"/>
      <c r="H42" s="629"/>
      <c r="I42" s="629"/>
      <c r="J42" s="629"/>
    </row>
    <row r="43" spans="1:10" ht="84" customHeight="1">
      <c r="A43" s="589"/>
      <c r="B43" s="593" t="s">
        <v>184</v>
      </c>
      <c r="C43" s="625" t="s">
        <v>514</v>
      </c>
      <c r="D43" s="629"/>
      <c r="E43" s="629"/>
      <c r="F43" s="629"/>
      <c r="G43" s="629"/>
      <c r="H43" s="629"/>
      <c r="I43" s="629"/>
      <c r="J43" s="629"/>
    </row>
    <row r="44" spans="1:10">
      <c r="A44" s="589"/>
      <c r="B44" s="589"/>
      <c r="C44" s="589"/>
      <c r="D44" s="589"/>
      <c r="E44" s="589"/>
      <c r="F44" s="589"/>
      <c r="G44" s="589"/>
      <c r="H44" s="589"/>
      <c r="I44" s="589"/>
      <c r="J44" s="589"/>
    </row>
    <row r="45" spans="1:10">
      <c r="A45" s="589"/>
      <c r="B45" s="589"/>
      <c r="C45" s="631" t="s">
        <v>515</v>
      </c>
      <c r="D45" s="631"/>
      <c r="E45" s="631"/>
      <c r="F45" s="631"/>
      <c r="G45" s="631"/>
      <c r="H45" s="631"/>
      <c r="I45" s="631"/>
      <c r="J45" s="631"/>
    </row>
    <row r="46" spans="1:10" ht="42.75" customHeight="1">
      <c r="A46" s="589"/>
      <c r="B46" s="593" t="s">
        <v>184</v>
      </c>
      <c r="C46" s="625" t="s">
        <v>516</v>
      </c>
      <c r="D46" s="629"/>
      <c r="E46" s="629"/>
      <c r="F46" s="629"/>
      <c r="G46" s="629"/>
      <c r="H46" s="629"/>
      <c r="I46" s="629"/>
      <c r="J46" s="629"/>
    </row>
    <row r="47" spans="1:10">
      <c r="A47" s="589"/>
      <c r="B47" s="593" t="s">
        <v>184</v>
      </c>
      <c r="C47" s="631" t="s">
        <v>517</v>
      </c>
      <c r="D47" s="631"/>
      <c r="E47" s="631"/>
      <c r="F47" s="631"/>
      <c r="G47" s="631"/>
      <c r="H47" s="631"/>
      <c r="I47" s="631"/>
      <c r="J47" s="631"/>
    </row>
    <row r="48" spans="1:10" ht="120.75" customHeight="1">
      <c r="A48" s="589"/>
      <c r="B48" s="593" t="s">
        <v>184</v>
      </c>
      <c r="C48" s="625" t="s">
        <v>518</v>
      </c>
      <c r="D48" s="629"/>
      <c r="E48" s="629"/>
      <c r="F48" s="629"/>
      <c r="G48" s="629"/>
      <c r="H48" s="629"/>
      <c r="I48" s="629"/>
      <c r="J48" s="629"/>
    </row>
    <row r="49" spans="1:10">
      <c r="A49" s="589"/>
      <c r="B49" s="593"/>
      <c r="C49" s="591"/>
      <c r="D49" s="593"/>
      <c r="E49" s="593"/>
      <c r="F49" s="593"/>
      <c r="G49" s="593"/>
      <c r="H49" s="593"/>
      <c r="I49" s="593"/>
      <c r="J49" s="593"/>
    </row>
    <row r="50" spans="1:10" ht="102.75" customHeight="1">
      <c r="A50" s="589"/>
      <c r="B50" s="593"/>
      <c r="C50" s="625" t="s">
        <v>519</v>
      </c>
      <c r="D50" s="625"/>
      <c r="E50" s="625"/>
      <c r="F50" s="625"/>
      <c r="G50" s="625"/>
      <c r="H50" s="625"/>
      <c r="I50" s="625"/>
      <c r="J50" s="625"/>
    </row>
    <row r="51" spans="1:10">
      <c r="A51" s="589"/>
      <c r="B51" s="595"/>
      <c r="C51" s="595"/>
      <c r="D51" s="595"/>
      <c r="E51" s="595"/>
      <c r="F51" s="595"/>
      <c r="G51" s="595"/>
      <c r="H51" s="595"/>
      <c r="I51" s="595"/>
      <c r="J51" s="595"/>
    </row>
    <row r="52" spans="1:10" ht="34.5" customHeight="1">
      <c r="A52" s="589"/>
      <c r="B52" s="633" t="s">
        <v>520</v>
      </c>
      <c r="C52" s="634"/>
      <c r="D52" s="634"/>
      <c r="E52" s="634"/>
      <c r="F52" s="634"/>
      <c r="G52" s="634"/>
      <c r="H52" s="634"/>
      <c r="I52" s="634"/>
      <c r="J52" s="634"/>
    </row>
    <row r="53" spans="1:10">
      <c r="A53" s="589"/>
      <c r="B53" s="593" t="s">
        <v>184</v>
      </c>
      <c r="C53" s="631" t="s">
        <v>521</v>
      </c>
      <c r="D53" s="631"/>
      <c r="E53" s="631"/>
      <c r="F53" s="631"/>
      <c r="G53" s="631"/>
      <c r="H53" s="631"/>
      <c r="I53" s="631"/>
      <c r="J53" s="631"/>
    </row>
    <row r="54" spans="1:10">
      <c r="A54" s="589"/>
      <c r="B54" s="593" t="s">
        <v>184</v>
      </c>
      <c r="C54" s="631" t="s">
        <v>522</v>
      </c>
      <c r="D54" s="631"/>
      <c r="E54" s="631"/>
      <c r="F54" s="631"/>
      <c r="G54" s="631"/>
      <c r="H54" s="631"/>
      <c r="I54" s="631"/>
      <c r="J54" s="631"/>
    </row>
    <row r="55" spans="1:10">
      <c r="A55" s="589"/>
      <c r="B55" s="593" t="s">
        <v>184</v>
      </c>
      <c r="C55" s="631" t="s">
        <v>523</v>
      </c>
      <c r="D55" s="631"/>
      <c r="E55" s="631"/>
      <c r="F55" s="631"/>
      <c r="G55" s="631"/>
      <c r="H55" s="631"/>
      <c r="I55" s="631"/>
      <c r="J55" s="631"/>
    </row>
    <row r="56" spans="1:10">
      <c r="A56" s="589"/>
      <c r="B56" s="589"/>
      <c r="C56" s="589"/>
      <c r="D56" s="589"/>
      <c r="E56" s="589"/>
      <c r="F56" s="589"/>
      <c r="G56" s="589"/>
      <c r="H56" s="589"/>
      <c r="I56" s="589"/>
      <c r="J56" s="589"/>
    </row>
    <row r="57" spans="1:10" ht="239.25" customHeight="1">
      <c r="A57" s="589"/>
      <c r="B57" s="625" t="s">
        <v>524</v>
      </c>
      <c r="C57" s="629"/>
      <c r="D57" s="629"/>
      <c r="E57" s="629"/>
      <c r="F57" s="629"/>
      <c r="G57" s="629"/>
      <c r="H57" s="629"/>
      <c r="I57" s="629"/>
      <c r="J57" s="629"/>
    </row>
    <row r="58" spans="1:10">
      <c r="A58" s="589"/>
      <c r="B58" s="589"/>
      <c r="C58" s="589"/>
      <c r="D58" s="589"/>
      <c r="E58" s="589"/>
      <c r="F58" s="589"/>
      <c r="G58" s="589"/>
      <c r="H58" s="589"/>
      <c r="I58" s="589"/>
      <c r="J58" s="589"/>
    </row>
    <row r="59" spans="1:10" ht="377.25" customHeight="1">
      <c r="A59" s="590" t="s">
        <v>525</v>
      </c>
      <c r="B59" s="625" t="s">
        <v>590</v>
      </c>
      <c r="C59" s="635"/>
      <c r="D59" s="635"/>
      <c r="E59" s="635"/>
      <c r="F59" s="635"/>
      <c r="G59" s="635"/>
      <c r="H59" s="635"/>
      <c r="I59" s="635"/>
      <c r="J59" s="635"/>
    </row>
    <row r="60" spans="1:10">
      <c r="A60" s="589"/>
      <c r="B60" s="589"/>
      <c r="C60" s="589"/>
      <c r="D60" s="589"/>
      <c r="E60" s="589"/>
      <c r="F60" s="589"/>
      <c r="G60" s="589"/>
      <c r="H60" s="589"/>
      <c r="I60" s="589"/>
      <c r="J60" s="589"/>
    </row>
    <row r="61" spans="1:10" ht="46.5" customHeight="1">
      <c r="A61" s="590" t="s">
        <v>526</v>
      </c>
      <c r="B61" s="625" t="s">
        <v>527</v>
      </c>
      <c r="C61" s="629"/>
      <c r="D61" s="629"/>
      <c r="E61" s="629"/>
      <c r="F61" s="629"/>
      <c r="G61" s="629"/>
      <c r="H61" s="629"/>
      <c r="I61" s="629"/>
      <c r="J61" s="629"/>
    </row>
    <row r="62" spans="1:10" ht="45.75" customHeight="1">
      <c r="A62" s="589"/>
      <c r="B62" s="625" t="s">
        <v>528</v>
      </c>
      <c r="C62" s="629"/>
      <c r="D62" s="629"/>
      <c r="E62" s="629"/>
      <c r="F62" s="629"/>
      <c r="G62" s="629"/>
      <c r="H62" s="629"/>
      <c r="I62" s="629"/>
      <c r="J62" s="629"/>
    </row>
    <row r="63" spans="1:10" ht="42.75" customHeight="1">
      <c r="A63" s="589"/>
      <c r="B63" s="593" t="s">
        <v>184</v>
      </c>
      <c r="C63" s="625" t="s">
        <v>529</v>
      </c>
      <c r="D63" s="629"/>
      <c r="E63" s="629"/>
      <c r="F63" s="629"/>
      <c r="G63" s="629"/>
      <c r="H63" s="629"/>
      <c r="I63" s="629"/>
      <c r="J63" s="629"/>
    </row>
    <row r="64" spans="1:10" ht="27" customHeight="1">
      <c r="A64" s="589"/>
      <c r="B64" s="593" t="s">
        <v>184</v>
      </c>
      <c r="C64" s="625" t="s">
        <v>530</v>
      </c>
      <c r="D64" s="629"/>
      <c r="E64" s="629"/>
      <c r="F64" s="629"/>
      <c r="G64" s="629"/>
      <c r="H64" s="629"/>
      <c r="I64" s="629"/>
      <c r="J64" s="629"/>
    </row>
    <row r="65" spans="1:10" ht="45.75" customHeight="1">
      <c r="A65" s="589"/>
      <c r="B65" s="593" t="s">
        <v>531</v>
      </c>
      <c r="C65" s="625" t="s">
        <v>532</v>
      </c>
      <c r="D65" s="625"/>
      <c r="E65" s="625"/>
      <c r="F65" s="625"/>
      <c r="G65" s="625"/>
      <c r="H65" s="625"/>
      <c r="I65" s="625"/>
      <c r="J65" s="625"/>
    </row>
    <row r="66" spans="1:10" ht="30" customHeight="1">
      <c r="A66" s="589"/>
      <c r="B66" s="593" t="s">
        <v>184</v>
      </c>
      <c r="C66" s="625" t="s">
        <v>533</v>
      </c>
      <c r="D66" s="629"/>
      <c r="E66" s="629"/>
      <c r="F66" s="629"/>
      <c r="G66" s="629"/>
      <c r="H66" s="629"/>
      <c r="I66" s="629"/>
      <c r="J66" s="629"/>
    </row>
    <row r="67" spans="1:10">
      <c r="A67" s="589"/>
      <c r="B67" s="593"/>
      <c r="C67" s="593"/>
      <c r="D67" s="593"/>
      <c r="E67" s="593"/>
      <c r="F67" s="593"/>
      <c r="G67" s="593"/>
      <c r="H67" s="593"/>
      <c r="I67" s="593"/>
      <c r="J67" s="593"/>
    </row>
    <row r="68" spans="1:10" ht="57" customHeight="1">
      <c r="A68" s="589"/>
      <c r="B68" s="625" t="s">
        <v>534</v>
      </c>
      <c r="C68" s="629"/>
      <c r="D68" s="629"/>
      <c r="E68" s="629"/>
      <c r="F68" s="629"/>
      <c r="G68" s="629"/>
      <c r="H68" s="629"/>
      <c r="I68" s="629"/>
      <c r="J68" s="629"/>
    </row>
    <row r="69" spans="1:10" ht="109.5" customHeight="1">
      <c r="A69" s="589"/>
      <c r="B69" s="625" t="s">
        <v>591</v>
      </c>
      <c r="C69" s="629"/>
      <c r="D69" s="629"/>
      <c r="E69" s="629"/>
      <c r="F69" s="629"/>
      <c r="G69" s="629"/>
      <c r="H69" s="629"/>
      <c r="I69" s="629"/>
      <c r="J69" s="629"/>
    </row>
    <row r="70" spans="1:10">
      <c r="A70" s="589"/>
      <c r="B70" s="631" t="s">
        <v>535</v>
      </c>
      <c r="C70" s="631"/>
      <c r="D70" s="631"/>
      <c r="E70" s="631"/>
      <c r="F70" s="631"/>
      <c r="G70" s="631"/>
      <c r="H70" s="631"/>
      <c r="I70" s="631"/>
      <c r="J70" s="631"/>
    </row>
    <row r="71" spans="1:10">
      <c r="A71" s="589"/>
      <c r="B71" s="593" t="s">
        <v>184</v>
      </c>
      <c r="C71" s="631" t="s">
        <v>536</v>
      </c>
      <c r="D71" s="631"/>
      <c r="E71" s="631"/>
      <c r="F71" s="631"/>
      <c r="G71" s="631"/>
      <c r="H71" s="631"/>
      <c r="I71" s="631"/>
      <c r="J71" s="631"/>
    </row>
    <row r="72" spans="1:10" ht="45" customHeight="1">
      <c r="A72" s="589"/>
      <c r="B72" s="593" t="s">
        <v>184</v>
      </c>
      <c r="C72" s="625" t="s">
        <v>537</v>
      </c>
      <c r="D72" s="629"/>
      <c r="E72" s="629"/>
      <c r="F72" s="629"/>
      <c r="G72" s="629"/>
      <c r="H72" s="629"/>
      <c r="I72" s="629"/>
      <c r="J72" s="629"/>
    </row>
    <row r="73" spans="1:10" ht="25.5" customHeight="1">
      <c r="A73" s="589"/>
      <c r="B73" s="625" t="s">
        <v>553</v>
      </c>
      <c r="C73" s="629"/>
      <c r="D73" s="629"/>
      <c r="E73" s="629"/>
      <c r="F73" s="629"/>
      <c r="G73" s="629"/>
      <c r="H73" s="629"/>
      <c r="I73" s="629"/>
      <c r="J73" s="629"/>
    </row>
    <row r="74" spans="1:10">
      <c r="A74" s="589"/>
      <c r="B74" s="591"/>
      <c r="C74" s="593"/>
      <c r="D74" s="593"/>
      <c r="E74" s="593"/>
      <c r="F74" s="593"/>
      <c r="G74" s="593"/>
      <c r="H74" s="593"/>
      <c r="I74" s="593"/>
      <c r="J74" s="593"/>
    </row>
    <row r="75" spans="1:10">
      <c r="A75" s="589"/>
      <c r="B75" s="589"/>
      <c r="C75" s="589"/>
      <c r="D75" s="589"/>
      <c r="E75" s="589"/>
      <c r="F75" s="589"/>
      <c r="G75" s="589"/>
      <c r="H75" s="589"/>
      <c r="I75" s="589"/>
      <c r="J75" s="589"/>
    </row>
    <row r="76" spans="1:10">
      <c r="A76" s="589"/>
      <c r="B76" s="589"/>
      <c r="C76" s="589"/>
      <c r="D76" s="589"/>
      <c r="E76" s="589"/>
      <c r="F76" s="589"/>
      <c r="G76" s="589"/>
      <c r="H76" s="589"/>
      <c r="I76" s="589"/>
      <c r="J76" s="589"/>
    </row>
    <row r="77" spans="1:10">
      <c r="A77" s="636" t="s">
        <v>538</v>
      </c>
      <c r="B77" s="636"/>
      <c r="C77" s="636"/>
      <c r="D77" s="636"/>
      <c r="E77" s="636"/>
      <c r="F77" s="636"/>
      <c r="G77" s="636"/>
      <c r="H77" s="589"/>
      <c r="I77" s="589"/>
      <c r="J77" s="589"/>
    </row>
    <row r="78" spans="1:10">
      <c r="A78" s="596" t="s">
        <v>539</v>
      </c>
      <c r="B78" s="601" t="s">
        <v>540</v>
      </c>
      <c r="C78" s="597" t="s">
        <v>184</v>
      </c>
      <c r="D78" s="636" t="s">
        <v>541</v>
      </c>
      <c r="E78" s="636"/>
      <c r="F78" s="636"/>
      <c r="G78" s="636"/>
      <c r="H78" s="589"/>
      <c r="I78" s="589"/>
      <c r="J78" s="589"/>
    </row>
    <row r="79" spans="1:10">
      <c r="A79" s="596" t="s">
        <v>542</v>
      </c>
      <c r="B79" s="598">
        <v>0</v>
      </c>
      <c r="C79" s="597" t="s">
        <v>184</v>
      </c>
      <c r="D79" s="636" t="s">
        <v>543</v>
      </c>
      <c r="E79" s="636"/>
      <c r="F79" s="636"/>
      <c r="G79" s="636"/>
      <c r="H79" s="589"/>
      <c r="I79" s="589"/>
      <c r="J79" s="589"/>
    </row>
    <row r="80" spans="1:10">
      <c r="A80" s="596"/>
      <c r="B80" s="599">
        <v>0</v>
      </c>
      <c r="C80" s="597" t="s">
        <v>184</v>
      </c>
      <c r="D80" s="636" t="s">
        <v>544</v>
      </c>
      <c r="E80" s="636"/>
      <c r="F80" s="636"/>
      <c r="G80" s="636"/>
      <c r="H80" s="589"/>
      <c r="I80" s="589"/>
      <c r="J80" s="589"/>
    </row>
    <row r="81" spans="1:10">
      <c r="A81" s="596" t="s">
        <v>545</v>
      </c>
      <c r="B81" s="601" t="s">
        <v>546</v>
      </c>
      <c r="C81" s="597" t="s">
        <v>184</v>
      </c>
      <c r="D81" s="637" t="s">
        <v>547</v>
      </c>
      <c r="E81" s="629"/>
      <c r="F81" s="629"/>
      <c r="G81" s="629"/>
      <c r="H81" s="600"/>
      <c r="I81" s="589"/>
      <c r="J81" s="589"/>
    </row>
    <row r="82" spans="1:10">
      <c r="A82" s="596" t="s">
        <v>548</v>
      </c>
      <c r="B82" s="601" t="s">
        <v>549</v>
      </c>
      <c r="C82" s="597" t="s">
        <v>184</v>
      </c>
      <c r="D82" s="636" t="s">
        <v>550</v>
      </c>
      <c r="E82" s="636"/>
      <c r="F82" s="636"/>
      <c r="G82" s="636"/>
      <c r="H82" s="589"/>
      <c r="I82" s="589"/>
      <c r="J82" s="589"/>
    </row>
    <row r="83" spans="1:10">
      <c r="A83" s="596" t="s">
        <v>551</v>
      </c>
      <c r="B83" s="596"/>
      <c r="C83" s="597" t="s">
        <v>184</v>
      </c>
      <c r="D83" s="596" t="s">
        <v>552</v>
      </c>
      <c r="E83" s="596"/>
      <c r="F83" s="596"/>
      <c r="G83" s="596"/>
      <c r="H83" s="589"/>
      <c r="I83" s="589"/>
      <c r="J83" s="589"/>
    </row>
  </sheetData>
  <mergeCells count="60">
    <mergeCell ref="D82:G82"/>
    <mergeCell ref="B68:J68"/>
    <mergeCell ref="B69:J69"/>
    <mergeCell ref="B70:J70"/>
    <mergeCell ref="C71:J71"/>
    <mergeCell ref="C72:J72"/>
    <mergeCell ref="B73:J73"/>
    <mergeCell ref="A77:G77"/>
    <mergeCell ref="D78:G78"/>
    <mergeCell ref="D79:G79"/>
    <mergeCell ref="D80:G80"/>
    <mergeCell ref="D81:G81"/>
    <mergeCell ref="C66:J66"/>
    <mergeCell ref="B52:J52"/>
    <mergeCell ref="C53:J53"/>
    <mergeCell ref="C54:J54"/>
    <mergeCell ref="C55:J55"/>
    <mergeCell ref="B57:J57"/>
    <mergeCell ref="B59:J59"/>
    <mergeCell ref="B61:J61"/>
    <mergeCell ref="B62:J62"/>
    <mergeCell ref="C63:J63"/>
    <mergeCell ref="C64:J64"/>
    <mergeCell ref="C65:J65"/>
    <mergeCell ref="C50:J50"/>
    <mergeCell ref="C34:J34"/>
    <mergeCell ref="B35:J35"/>
    <mergeCell ref="C37:J37"/>
    <mergeCell ref="C38:J38"/>
    <mergeCell ref="B41:J41"/>
    <mergeCell ref="C42:J42"/>
    <mergeCell ref="C43:J43"/>
    <mergeCell ref="C45:J45"/>
    <mergeCell ref="C46:J46"/>
    <mergeCell ref="C47:J47"/>
    <mergeCell ref="C48:J48"/>
    <mergeCell ref="C33:J33"/>
    <mergeCell ref="B19:J19"/>
    <mergeCell ref="B21:J21"/>
    <mergeCell ref="C22:J22"/>
    <mergeCell ref="C23:J23"/>
    <mergeCell ref="B25:J25"/>
    <mergeCell ref="C26:J26"/>
    <mergeCell ref="C27:J27"/>
    <mergeCell ref="C28:J28"/>
    <mergeCell ref="B30:J30"/>
    <mergeCell ref="B31:J31"/>
    <mergeCell ref="C32:J32"/>
    <mergeCell ref="B17:J17"/>
    <mergeCell ref="A1:J1"/>
    <mergeCell ref="B3:J3"/>
    <mergeCell ref="B5:J5"/>
    <mergeCell ref="B7:J7"/>
    <mergeCell ref="B9:J9"/>
    <mergeCell ref="C10:J10"/>
    <mergeCell ref="C11:J11"/>
    <mergeCell ref="C12:J12"/>
    <mergeCell ref="D13:J13"/>
    <mergeCell ref="D14:J14"/>
    <mergeCell ref="D15:J1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52"/>
  <sheetViews>
    <sheetView zoomScaleNormal="100" workbookViewId="0">
      <selection activeCell="G36" sqref="G36"/>
    </sheetView>
  </sheetViews>
  <sheetFormatPr defaultRowHeight="15"/>
  <cols>
    <col min="1" max="1" width="18.625" style="218" customWidth="1"/>
    <col min="2" max="2" width="13.75" style="218" customWidth="1"/>
    <col min="3" max="3" width="13.875" style="218" customWidth="1"/>
    <col min="4" max="4" width="13" style="218" customWidth="1"/>
    <col min="5" max="5" width="13.375" style="218" customWidth="1"/>
    <col min="6" max="6" width="14.375" style="218" customWidth="1"/>
    <col min="7" max="7" width="9.25" style="218" customWidth="1"/>
    <col min="8" max="8" width="12.375" style="218" customWidth="1"/>
    <col min="9" max="9" width="12.125" style="218" customWidth="1"/>
    <col min="10" max="10" width="11.625" style="218" customWidth="1"/>
    <col min="11" max="11" width="12.25" style="218" customWidth="1"/>
    <col min="12" max="12" width="11.625" style="218" customWidth="1"/>
    <col min="13" max="13" width="11.5" style="218" customWidth="1"/>
    <col min="14" max="15" width="9" style="218"/>
    <col min="16" max="16" width="11" style="218" bestFit="1" customWidth="1"/>
    <col min="17" max="17" width="9.5" style="218" customWidth="1"/>
    <col min="18" max="19" width="10.375" style="218" customWidth="1"/>
    <col min="20" max="20" width="10.125" style="218" customWidth="1"/>
    <col min="21" max="21" width="9.5" style="218" customWidth="1"/>
    <col min="22" max="22" width="9" style="218"/>
    <col min="23" max="23" width="10.875" style="218" bestFit="1" customWidth="1"/>
    <col min="24" max="16384" width="9" style="218"/>
  </cols>
  <sheetData>
    <row r="1" spans="1:23" ht="30" customHeight="1">
      <c r="A1" s="749" t="s">
        <v>316</v>
      </c>
      <c r="B1" s="749"/>
      <c r="C1" s="749"/>
      <c r="D1" s="749"/>
      <c r="E1" s="749"/>
      <c r="F1" s="749"/>
    </row>
    <row r="2" spans="1:23" ht="15" customHeight="1">
      <c r="A2" s="253"/>
      <c r="B2" s="253"/>
      <c r="C2" s="253"/>
      <c r="D2" s="253"/>
      <c r="E2" s="253"/>
    </row>
    <row r="3" spans="1:23" ht="15" customHeight="1">
      <c r="A3" s="700" t="s">
        <v>364</v>
      </c>
      <c r="B3" s="700"/>
      <c r="C3" s="700"/>
      <c r="D3" s="700"/>
      <c r="E3" s="700"/>
      <c r="F3" s="700"/>
    </row>
    <row r="4" spans="1:23" ht="15" customHeight="1">
      <c r="A4" s="700"/>
      <c r="B4" s="700"/>
      <c r="C4" s="700"/>
      <c r="D4" s="700"/>
      <c r="E4" s="700"/>
      <c r="F4" s="700"/>
    </row>
    <row r="5" spans="1:23" ht="12" customHeight="1"/>
    <row r="6" spans="1:23" ht="17.25" customHeight="1">
      <c r="A6" s="701" t="s">
        <v>36</v>
      </c>
      <c r="B6" s="702" t="s">
        <v>363</v>
      </c>
      <c r="C6" s="751"/>
      <c r="D6" s="702" t="s">
        <v>362</v>
      </c>
      <c r="E6" s="701"/>
      <c r="F6" s="747" t="s">
        <v>361</v>
      </c>
    </row>
    <row r="7" spans="1:23" ht="42.75" customHeight="1">
      <c r="A7" s="701"/>
      <c r="B7" s="252" t="s">
        <v>313</v>
      </c>
      <c r="C7" s="252" t="s">
        <v>360</v>
      </c>
      <c r="D7" s="252" t="s">
        <v>313</v>
      </c>
      <c r="E7" s="252" t="s">
        <v>359</v>
      </c>
      <c r="F7" s="748"/>
      <c r="H7" s="495"/>
      <c r="I7" s="495"/>
      <c r="J7" s="495"/>
      <c r="K7" s="495"/>
      <c r="L7" s="495"/>
      <c r="M7" s="495"/>
      <c r="N7" s="494"/>
      <c r="O7" s="494"/>
    </row>
    <row r="8" spans="1:23" ht="9" customHeight="1">
      <c r="A8" s="493"/>
      <c r="B8" s="492"/>
      <c r="C8" s="492"/>
      <c r="D8" s="492"/>
      <c r="E8" s="492"/>
      <c r="L8" s="219"/>
    </row>
    <row r="9" spans="1:23" ht="18.75" customHeight="1">
      <c r="A9" s="491" t="s">
        <v>28</v>
      </c>
      <c r="B9" s="490">
        <v>161529529</v>
      </c>
      <c r="C9" s="489">
        <v>377998917</v>
      </c>
      <c r="D9" s="490">
        <v>162687776</v>
      </c>
      <c r="E9" s="489">
        <v>379935487</v>
      </c>
      <c r="F9" s="488">
        <v>100.6</v>
      </c>
      <c r="G9" s="478"/>
      <c r="H9" s="487"/>
      <c r="I9" s="486"/>
      <c r="J9" s="484"/>
      <c r="K9" s="484"/>
      <c r="L9" s="485"/>
      <c r="M9" s="484"/>
      <c r="P9" s="473"/>
      <c r="Q9" s="473"/>
      <c r="R9" s="473"/>
      <c r="S9" s="473"/>
      <c r="T9" s="473"/>
      <c r="U9" s="473"/>
    </row>
    <row r="10" spans="1:23" ht="15" customHeight="1">
      <c r="A10" s="482" t="s">
        <v>57</v>
      </c>
      <c r="B10" s="480">
        <v>5981907</v>
      </c>
      <c r="C10" s="237">
        <v>15198594</v>
      </c>
      <c r="D10" s="480">
        <v>5902724</v>
      </c>
      <c r="E10" s="237">
        <v>14907128</v>
      </c>
      <c r="F10" s="479">
        <v>98.3</v>
      </c>
      <c r="G10" s="478"/>
      <c r="H10" s="477"/>
      <c r="I10" s="476"/>
      <c r="J10" s="474"/>
      <c r="K10" s="474"/>
      <c r="L10" s="475"/>
      <c r="M10" s="474"/>
      <c r="P10" s="473"/>
      <c r="Q10" s="473"/>
      <c r="R10" s="473"/>
      <c r="S10" s="473"/>
      <c r="T10" s="473"/>
      <c r="U10" s="473"/>
      <c r="W10" s="483"/>
    </row>
    <row r="11" spans="1:23" ht="15" customHeight="1">
      <c r="A11" s="482" t="s">
        <v>56</v>
      </c>
      <c r="B11" s="480">
        <v>8895168</v>
      </c>
      <c r="C11" s="237">
        <v>21536960</v>
      </c>
      <c r="D11" s="480">
        <v>8883714</v>
      </c>
      <c r="E11" s="237">
        <v>21426483</v>
      </c>
      <c r="F11" s="479">
        <v>99.6</v>
      </c>
      <c r="G11" s="478"/>
      <c r="H11" s="477"/>
      <c r="I11" s="476"/>
      <c r="J11" s="474"/>
      <c r="K11" s="474"/>
      <c r="L11" s="475"/>
      <c r="M11" s="474"/>
      <c r="P11" s="473"/>
      <c r="Q11" s="473"/>
      <c r="R11" s="473"/>
      <c r="S11" s="473"/>
      <c r="T11" s="473"/>
      <c r="U11" s="473"/>
    </row>
    <row r="12" spans="1:23" ht="15" customHeight="1">
      <c r="A12" s="482" t="s">
        <v>55</v>
      </c>
      <c r="B12" s="480">
        <v>20484980</v>
      </c>
      <c r="C12" s="237">
        <v>47171450</v>
      </c>
      <c r="D12" s="480">
        <v>20585190</v>
      </c>
      <c r="E12" s="237">
        <v>47341374</v>
      </c>
      <c r="F12" s="479">
        <v>100.4</v>
      </c>
      <c r="G12" s="478"/>
      <c r="H12" s="477"/>
      <c r="I12" s="476"/>
      <c r="J12" s="474"/>
      <c r="K12" s="474"/>
      <c r="L12" s="475"/>
      <c r="M12" s="474"/>
      <c r="P12" s="473"/>
      <c r="Q12" s="473"/>
      <c r="R12" s="473"/>
      <c r="S12" s="473"/>
      <c r="T12" s="473"/>
      <c r="U12" s="473"/>
    </row>
    <row r="13" spans="1:23" ht="15" customHeight="1">
      <c r="A13" s="482" t="s">
        <v>53</v>
      </c>
      <c r="B13" s="480">
        <v>2072773</v>
      </c>
      <c r="C13" s="237">
        <v>5291682</v>
      </c>
      <c r="D13" s="480">
        <v>2114576</v>
      </c>
      <c r="E13" s="237">
        <v>5374151</v>
      </c>
      <c r="F13" s="479">
        <v>101.7</v>
      </c>
      <c r="G13" s="478"/>
      <c r="H13" s="477"/>
      <c r="I13" s="476"/>
      <c r="J13" s="474"/>
      <c r="K13" s="474"/>
      <c r="L13" s="475"/>
      <c r="M13" s="474"/>
      <c r="P13" s="473"/>
      <c r="Q13" s="473"/>
      <c r="R13" s="473"/>
      <c r="S13" s="473"/>
      <c r="T13" s="473"/>
      <c r="U13" s="473"/>
    </row>
    <row r="14" spans="1:23" ht="15" customHeight="1">
      <c r="A14" s="482" t="s">
        <v>52</v>
      </c>
      <c r="B14" s="480">
        <v>12863395</v>
      </c>
      <c r="C14" s="237">
        <v>29798157</v>
      </c>
      <c r="D14" s="480">
        <v>13204990</v>
      </c>
      <c r="E14" s="237">
        <v>30508980</v>
      </c>
      <c r="F14" s="479">
        <v>102.5</v>
      </c>
      <c r="G14" s="478"/>
      <c r="H14" s="477"/>
      <c r="I14" s="476"/>
      <c r="J14" s="474"/>
      <c r="K14" s="474"/>
      <c r="L14" s="475"/>
      <c r="M14" s="474"/>
      <c r="P14" s="473"/>
      <c r="Q14" s="473"/>
      <c r="R14" s="473"/>
      <c r="S14" s="473"/>
      <c r="T14" s="473"/>
      <c r="U14" s="473"/>
    </row>
    <row r="15" spans="1:23" ht="15" customHeight="1">
      <c r="A15" s="482" t="s">
        <v>51</v>
      </c>
      <c r="B15" s="480">
        <v>18398786</v>
      </c>
      <c r="C15" s="237">
        <v>40376289</v>
      </c>
      <c r="D15" s="480">
        <v>18444242</v>
      </c>
      <c r="E15" s="237">
        <v>40449187</v>
      </c>
      <c r="F15" s="479">
        <v>100.2</v>
      </c>
      <c r="G15" s="478"/>
      <c r="H15" s="477"/>
      <c r="I15" s="476"/>
      <c r="J15" s="474"/>
      <c r="K15" s="474"/>
      <c r="L15" s="475"/>
      <c r="M15" s="474"/>
      <c r="P15" s="473"/>
      <c r="Q15" s="473"/>
      <c r="R15" s="473"/>
      <c r="S15" s="473"/>
      <c r="T15" s="473"/>
      <c r="U15" s="473"/>
    </row>
    <row r="16" spans="1:23" ht="15" customHeight="1">
      <c r="A16" s="482" t="s">
        <v>50</v>
      </c>
      <c r="B16" s="480">
        <v>22922692</v>
      </c>
      <c r="C16" s="237">
        <v>52959143</v>
      </c>
      <c r="D16" s="480">
        <v>23190504</v>
      </c>
      <c r="E16" s="237">
        <v>53488743</v>
      </c>
      <c r="F16" s="479">
        <v>101.1</v>
      </c>
      <c r="G16" s="478"/>
      <c r="H16" s="477"/>
      <c r="I16" s="476"/>
      <c r="J16" s="474"/>
      <c r="K16" s="474"/>
      <c r="L16" s="475"/>
      <c r="M16" s="474"/>
      <c r="P16" s="473"/>
      <c r="Q16" s="473"/>
      <c r="R16" s="473"/>
      <c r="S16" s="473"/>
      <c r="T16" s="473"/>
      <c r="U16" s="473"/>
    </row>
    <row r="17" spans="1:21" ht="15" customHeight="1">
      <c r="A17" s="482" t="s">
        <v>49</v>
      </c>
      <c r="B17" s="480">
        <v>3647988</v>
      </c>
      <c r="C17" s="237">
        <v>9100210</v>
      </c>
      <c r="D17" s="480">
        <v>3607671</v>
      </c>
      <c r="E17" s="237">
        <v>9007364</v>
      </c>
      <c r="F17" s="479">
        <v>99</v>
      </c>
      <c r="G17" s="478"/>
      <c r="H17" s="477"/>
      <c r="I17" s="476"/>
      <c r="J17" s="474"/>
      <c r="K17" s="474"/>
      <c r="L17" s="475"/>
      <c r="M17" s="474"/>
      <c r="P17" s="473"/>
      <c r="Q17" s="473"/>
      <c r="R17" s="473"/>
      <c r="S17" s="473"/>
      <c r="T17" s="473"/>
      <c r="U17" s="473"/>
    </row>
    <row r="18" spans="1:21" ht="15" customHeight="1">
      <c r="A18" s="482" t="s">
        <v>48</v>
      </c>
      <c r="B18" s="480">
        <v>11674369</v>
      </c>
      <c r="C18" s="237">
        <v>26872385</v>
      </c>
      <c r="D18" s="480">
        <v>11729122</v>
      </c>
      <c r="E18" s="237">
        <v>26977781</v>
      </c>
      <c r="F18" s="479">
        <v>100.4</v>
      </c>
      <c r="G18" s="478"/>
      <c r="H18" s="477"/>
      <c r="I18" s="476"/>
      <c r="J18" s="474"/>
      <c r="K18" s="474"/>
      <c r="L18" s="475"/>
      <c r="M18" s="474"/>
      <c r="P18" s="473"/>
      <c r="Q18" s="473"/>
      <c r="R18" s="473"/>
      <c r="S18" s="473"/>
      <c r="T18" s="473"/>
      <c r="U18" s="473"/>
    </row>
    <row r="19" spans="1:21" ht="15" customHeight="1">
      <c r="A19" s="482" t="s">
        <v>47</v>
      </c>
      <c r="B19" s="480">
        <v>10942798</v>
      </c>
      <c r="C19" s="237">
        <v>24889220</v>
      </c>
      <c r="D19" s="480">
        <v>10952856</v>
      </c>
      <c r="E19" s="237">
        <v>24892748</v>
      </c>
      <c r="F19" s="479">
        <v>100</v>
      </c>
      <c r="G19" s="478"/>
      <c r="H19" s="477"/>
      <c r="I19" s="476"/>
      <c r="J19" s="474"/>
      <c r="K19" s="474"/>
      <c r="L19" s="475"/>
      <c r="M19" s="474"/>
      <c r="P19" s="473"/>
      <c r="Q19" s="473"/>
      <c r="R19" s="473"/>
      <c r="S19" s="473"/>
      <c r="T19" s="473"/>
      <c r="U19" s="473"/>
    </row>
    <row r="20" spans="1:21" ht="15" customHeight="1">
      <c r="A20" s="482" t="s">
        <v>46</v>
      </c>
      <c r="B20" s="480">
        <v>5315652</v>
      </c>
      <c r="C20" s="237">
        <v>12995867</v>
      </c>
      <c r="D20" s="480">
        <v>5373261</v>
      </c>
      <c r="E20" s="237">
        <v>13109207</v>
      </c>
      <c r="F20" s="479">
        <v>100.9</v>
      </c>
      <c r="G20" s="478"/>
      <c r="H20" s="477"/>
      <c r="I20" s="476"/>
      <c r="J20" s="474"/>
      <c r="K20" s="474"/>
      <c r="L20" s="475"/>
      <c r="M20" s="474"/>
      <c r="P20" s="473"/>
      <c r="Q20" s="473"/>
      <c r="R20" s="473"/>
      <c r="S20" s="473"/>
      <c r="T20" s="473"/>
      <c r="U20" s="473"/>
    </row>
    <row r="21" spans="1:21" ht="15" customHeight="1">
      <c r="A21" s="482" t="s">
        <v>45</v>
      </c>
      <c r="B21" s="480">
        <v>4737023</v>
      </c>
      <c r="C21" s="237">
        <v>11369742</v>
      </c>
      <c r="D21" s="480">
        <v>4740811</v>
      </c>
      <c r="E21" s="237">
        <v>11390238</v>
      </c>
      <c r="F21" s="479">
        <v>100.2</v>
      </c>
      <c r="G21" s="478"/>
      <c r="H21" s="477"/>
      <c r="I21" s="476"/>
      <c r="J21" s="474"/>
      <c r="K21" s="474"/>
      <c r="L21" s="475"/>
      <c r="M21" s="474"/>
      <c r="P21" s="473"/>
      <c r="Q21" s="473"/>
      <c r="R21" s="473"/>
      <c r="S21" s="473"/>
      <c r="T21" s="473"/>
      <c r="U21" s="473"/>
    </row>
    <row r="22" spans="1:21" ht="15" customHeight="1">
      <c r="A22" s="481" t="s">
        <v>44</v>
      </c>
      <c r="B22" s="480">
        <v>9040334</v>
      </c>
      <c r="C22" s="237">
        <v>20686238</v>
      </c>
      <c r="D22" s="480">
        <v>9290011</v>
      </c>
      <c r="E22" s="237">
        <v>21250193</v>
      </c>
      <c r="F22" s="479">
        <v>102.7</v>
      </c>
      <c r="G22" s="478"/>
      <c r="H22" s="477"/>
      <c r="I22" s="476"/>
      <c r="J22" s="474"/>
      <c r="K22" s="474"/>
      <c r="L22" s="475"/>
      <c r="M22" s="474"/>
      <c r="P22" s="473"/>
      <c r="Q22" s="473"/>
      <c r="R22" s="473"/>
      <c r="S22" s="473"/>
      <c r="T22" s="473"/>
      <c r="U22" s="473"/>
    </row>
    <row r="23" spans="1:21" ht="15" customHeight="1">
      <c r="A23" s="481" t="s">
        <v>43</v>
      </c>
      <c r="B23" s="480">
        <v>5600523</v>
      </c>
      <c r="C23" s="237">
        <v>13758548</v>
      </c>
      <c r="D23" s="480">
        <v>5680410</v>
      </c>
      <c r="E23" s="237">
        <v>13862922</v>
      </c>
      <c r="F23" s="479">
        <v>101</v>
      </c>
      <c r="G23" s="478"/>
      <c r="H23" s="477"/>
      <c r="I23" s="476"/>
      <c r="J23" s="474"/>
      <c r="K23" s="474"/>
      <c r="L23" s="475"/>
      <c r="M23" s="474"/>
      <c r="P23" s="473"/>
      <c r="Q23" s="473"/>
      <c r="R23" s="473"/>
      <c r="S23" s="473"/>
      <c r="T23" s="473"/>
      <c r="U23" s="473"/>
    </row>
    <row r="24" spans="1:21" ht="15" customHeight="1">
      <c r="A24" s="481" t="s">
        <v>42</v>
      </c>
      <c r="B24" s="480">
        <v>15542585</v>
      </c>
      <c r="C24" s="237">
        <v>36852394</v>
      </c>
      <c r="D24" s="480">
        <v>15547799</v>
      </c>
      <c r="E24" s="237">
        <v>36828419</v>
      </c>
      <c r="F24" s="479">
        <v>100</v>
      </c>
      <c r="G24" s="478"/>
      <c r="H24" s="477"/>
      <c r="I24" s="476"/>
      <c r="J24" s="474"/>
      <c r="K24" s="474"/>
      <c r="L24" s="475"/>
      <c r="M24" s="474"/>
      <c r="P24" s="473"/>
      <c r="Q24" s="473"/>
      <c r="R24" s="473"/>
      <c r="S24" s="473"/>
      <c r="T24" s="473"/>
      <c r="U24" s="473"/>
    </row>
    <row r="25" spans="1:21" ht="15" customHeight="1">
      <c r="A25" s="481" t="s">
        <v>41</v>
      </c>
      <c r="B25" s="480">
        <v>3408557</v>
      </c>
      <c r="C25" s="237">
        <v>9142038</v>
      </c>
      <c r="D25" s="480">
        <v>3439894</v>
      </c>
      <c r="E25" s="237">
        <v>9120567</v>
      </c>
      <c r="F25" s="479">
        <v>100.1</v>
      </c>
      <c r="G25" s="478"/>
      <c r="H25" s="477"/>
      <c r="I25" s="476"/>
      <c r="J25" s="474"/>
      <c r="K25" s="474"/>
      <c r="L25" s="475"/>
      <c r="M25" s="474"/>
      <c r="P25" s="473"/>
      <c r="Q25" s="473"/>
      <c r="R25" s="473"/>
      <c r="S25" s="473"/>
      <c r="T25" s="473"/>
      <c r="U25" s="473"/>
    </row>
    <row r="26" spans="1:21" ht="11.25" customHeight="1">
      <c r="A26" s="472"/>
      <c r="B26" s="471"/>
      <c r="C26" s="471"/>
      <c r="D26" s="471"/>
      <c r="E26" s="471"/>
      <c r="F26" s="470"/>
      <c r="G26" s="470"/>
      <c r="H26" s="470"/>
      <c r="I26" s="470"/>
      <c r="J26" s="469"/>
      <c r="K26" s="469"/>
    </row>
    <row r="27" spans="1:21" ht="36.75" customHeight="1">
      <c r="A27" s="750" t="s">
        <v>358</v>
      </c>
      <c r="B27" s="750"/>
      <c r="C27" s="750"/>
      <c r="D27" s="750"/>
      <c r="E27" s="750"/>
      <c r="F27" s="750"/>
    </row>
    <row r="28" spans="1:21" ht="34.5" customHeight="1">
      <c r="A28" s="743" t="s">
        <v>357</v>
      </c>
      <c r="B28" s="743"/>
      <c r="C28" s="743"/>
      <c r="D28" s="743"/>
      <c r="E28" s="743"/>
      <c r="F28" s="743"/>
    </row>
    <row r="29" spans="1:21" ht="11.45" customHeight="1">
      <c r="A29" s="468"/>
      <c r="B29" s="467"/>
      <c r="C29" s="467"/>
      <c r="D29" s="467"/>
      <c r="E29" s="467"/>
    </row>
    <row r="30" spans="1:21" ht="35.450000000000003" customHeight="1">
      <c r="A30" s="744" t="s">
        <v>356</v>
      </c>
      <c r="B30" s="744"/>
      <c r="C30" s="744"/>
      <c r="D30" s="744"/>
      <c r="E30" s="744"/>
    </row>
    <row r="31" spans="1:21" ht="7.15" customHeight="1">
      <c r="A31" s="468"/>
      <c r="B31" s="467"/>
      <c r="C31" s="467"/>
      <c r="D31" s="467"/>
      <c r="E31" s="467"/>
    </row>
    <row r="32" spans="1:21" ht="18" customHeight="1">
      <c r="A32" s="753" t="s">
        <v>36</v>
      </c>
      <c r="B32" s="752" t="s">
        <v>355</v>
      </c>
      <c r="C32" s="752"/>
      <c r="D32" s="752"/>
      <c r="E32" s="752"/>
    </row>
    <row r="33" spans="1:5" ht="31.15" customHeight="1">
      <c r="A33" s="754"/>
      <c r="B33" s="740" t="s">
        <v>354</v>
      </c>
      <c r="C33" s="740"/>
      <c r="D33" s="741" t="s">
        <v>594</v>
      </c>
      <c r="E33" s="742"/>
    </row>
    <row r="34" spans="1:5" ht="24" customHeight="1">
      <c r="A34" s="602" t="s">
        <v>28</v>
      </c>
      <c r="B34" s="745">
        <v>33474</v>
      </c>
      <c r="C34" s="746"/>
      <c r="D34" s="745">
        <v>48503</v>
      </c>
      <c r="E34" s="746"/>
    </row>
    <row r="35" spans="1:5" ht="13.9" customHeight="1">
      <c r="A35" s="603" t="s">
        <v>57</v>
      </c>
      <c r="B35" s="738">
        <v>1161</v>
      </c>
      <c r="C35" s="755"/>
      <c r="D35" s="738">
        <v>1828</v>
      </c>
      <c r="E35" s="739"/>
    </row>
    <row r="36" spans="1:5">
      <c r="A36" s="603" t="s">
        <v>56</v>
      </c>
      <c r="B36" s="738">
        <v>1406</v>
      </c>
      <c r="C36" s="739"/>
      <c r="D36" s="738">
        <v>2224</v>
      </c>
      <c r="E36" s="739"/>
    </row>
    <row r="37" spans="1:5">
      <c r="A37" s="603" t="s">
        <v>55</v>
      </c>
      <c r="B37" s="738">
        <v>4187</v>
      </c>
      <c r="C37" s="739"/>
      <c r="D37" s="738">
        <v>5821</v>
      </c>
      <c r="E37" s="739"/>
    </row>
    <row r="38" spans="1:5">
      <c r="A38" s="603" t="s">
        <v>53</v>
      </c>
      <c r="B38" s="738">
        <v>378</v>
      </c>
      <c r="C38" s="739"/>
      <c r="D38" s="738">
        <v>700</v>
      </c>
      <c r="E38" s="739"/>
    </row>
    <row r="39" spans="1:5">
      <c r="A39" s="603" t="s">
        <v>52</v>
      </c>
      <c r="B39" s="738">
        <v>2802</v>
      </c>
      <c r="C39" s="739"/>
      <c r="D39" s="738">
        <v>3940</v>
      </c>
      <c r="E39" s="739"/>
    </row>
    <row r="40" spans="1:5">
      <c r="A40" s="603" t="s">
        <v>51</v>
      </c>
      <c r="B40" s="738">
        <v>5196</v>
      </c>
      <c r="C40" s="739"/>
      <c r="D40" s="738">
        <v>6852</v>
      </c>
      <c r="E40" s="739"/>
    </row>
    <row r="41" spans="1:5">
      <c r="A41" s="603" t="s">
        <v>50</v>
      </c>
      <c r="B41" s="738">
        <v>3717</v>
      </c>
      <c r="C41" s="739"/>
      <c r="D41" s="738">
        <v>5507</v>
      </c>
      <c r="E41" s="739"/>
    </row>
    <row r="42" spans="1:5">
      <c r="A42" s="603" t="s">
        <v>49</v>
      </c>
      <c r="B42" s="738">
        <v>634</v>
      </c>
      <c r="C42" s="739"/>
      <c r="D42" s="738">
        <v>1164</v>
      </c>
      <c r="E42" s="739"/>
    </row>
    <row r="43" spans="1:5">
      <c r="A43" s="603" t="s">
        <v>48</v>
      </c>
      <c r="B43" s="738">
        <v>3249</v>
      </c>
      <c r="C43" s="739"/>
      <c r="D43" s="738">
        <v>4543</v>
      </c>
      <c r="E43" s="739"/>
    </row>
    <row r="44" spans="1:5">
      <c r="A44" s="603" t="s">
        <v>47</v>
      </c>
      <c r="B44" s="738">
        <v>2009</v>
      </c>
      <c r="C44" s="739"/>
      <c r="D44" s="738">
        <v>2836</v>
      </c>
      <c r="E44" s="739"/>
    </row>
    <row r="45" spans="1:5">
      <c r="A45" s="603" t="s">
        <v>46</v>
      </c>
      <c r="B45" s="738">
        <v>921</v>
      </c>
      <c r="C45" s="739"/>
      <c r="D45" s="738">
        <v>1424</v>
      </c>
      <c r="E45" s="739"/>
    </row>
    <row r="46" spans="1:5">
      <c r="A46" s="603" t="s">
        <v>45</v>
      </c>
      <c r="B46" s="738">
        <v>976</v>
      </c>
      <c r="C46" s="739"/>
      <c r="D46" s="738">
        <v>1448</v>
      </c>
      <c r="E46" s="739"/>
    </row>
    <row r="47" spans="1:5">
      <c r="A47" s="603" t="s">
        <v>44</v>
      </c>
      <c r="B47" s="738">
        <v>2134</v>
      </c>
      <c r="C47" s="739"/>
      <c r="D47" s="738">
        <v>3179</v>
      </c>
      <c r="E47" s="739"/>
    </row>
    <row r="48" spans="1:5">
      <c r="A48" s="603" t="s">
        <v>43</v>
      </c>
      <c r="B48" s="738">
        <v>1001</v>
      </c>
      <c r="C48" s="739"/>
      <c r="D48" s="738">
        <v>1431</v>
      </c>
      <c r="E48" s="739"/>
    </row>
    <row r="49" spans="1:5">
      <c r="A49" s="603" t="s">
        <v>42</v>
      </c>
      <c r="B49" s="738">
        <v>3021</v>
      </c>
      <c r="C49" s="739"/>
      <c r="D49" s="738">
        <v>4458</v>
      </c>
      <c r="E49" s="739"/>
    </row>
    <row r="50" spans="1:5">
      <c r="A50" s="603" t="s">
        <v>41</v>
      </c>
      <c r="B50" s="738">
        <v>682</v>
      </c>
      <c r="C50" s="739"/>
      <c r="D50" s="738">
        <v>1148</v>
      </c>
      <c r="E50" s="739"/>
    </row>
    <row r="51" spans="1:5">
      <c r="B51" s="473"/>
      <c r="D51" s="605"/>
      <c r="E51" s="604"/>
    </row>
    <row r="52" spans="1:5">
      <c r="B52" s="473"/>
      <c r="C52" s="473"/>
      <c r="D52" s="473"/>
      <c r="E52" s="473"/>
    </row>
  </sheetData>
  <mergeCells count="47">
    <mergeCell ref="B50:C50"/>
    <mergeCell ref="D48:E48"/>
    <mergeCell ref="D49:E49"/>
    <mergeCell ref="D50:E50"/>
    <mergeCell ref="B47:C47"/>
    <mergeCell ref="B48:C48"/>
    <mergeCell ref="B49:C49"/>
    <mergeCell ref="D45:E45"/>
    <mergeCell ref="D46:E46"/>
    <mergeCell ref="D47:E47"/>
    <mergeCell ref="B46:C46"/>
    <mergeCell ref="B34:C34"/>
    <mergeCell ref="B35:C35"/>
    <mergeCell ref="B36:C36"/>
    <mergeCell ref="B37:C37"/>
    <mergeCell ref="B38:C38"/>
    <mergeCell ref="B40:C40"/>
    <mergeCell ref="B39:C39"/>
    <mergeCell ref="B45:C45"/>
    <mergeCell ref="D38:E38"/>
    <mergeCell ref="D39:E39"/>
    <mergeCell ref="D40:E40"/>
    <mergeCell ref="D42:E42"/>
    <mergeCell ref="D43:E43"/>
    <mergeCell ref="B44:C44"/>
    <mergeCell ref="B43:C43"/>
    <mergeCell ref="D44:E44"/>
    <mergeCell ref="B41:C41"/>
    <mergeCell ref="B42:C42"/>
    <mergeCell ref="D41:E41"/>
    <mergeCell ref="A28:F28"/>
    <mergeCell ref="A30:E30"/>
    <mergeCell ref="D34:E34"/>
    <mergeCell ref="F6:F7"/>
    <mergeCell ref="A1:F1"/>
    <mergeCell ref="A3:F4"/>
    <mergeCell ref="A27:F27"/>
    <mergeCell ref="A6:A7"/>
    <mergeCell ref="B6:C6"/>
    <mergeCell ref="D6:E6"/>
    <mergeCell ref="B32:E32"/>
    <mergeCell ref="A32:A33"/>
    <mergeCell ref="D35:E35"/>
    <mergeCell ref="D36:E36"/>
    <mergeCell ref="D37:E37"/>
    <mergeCell ref="B33:C33"/>
    <mergeCell ref="D33:E33"/>
  </mergeCells>
  <printOptions horizontalCentered="1"/>
  <pageMargins left="0.59055118110236227" right="0.59055118110236227" top="0.74803149606299213" bottom="0.74803149606299213" header="0.31496062992125984" footer="0.31496062992125984"/>
  <pageSetup paperSize="9" scale="8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V33"/>
  <sheetViews>
    <sheetView zoomScaleNormal="100" workbookViewId="0">
      <selection activeCell="L25" sqref="L25"/>
    </sheetView>
  </sheetViews>
  <sheetFormatPr defaultRowHeight="15.75"/>
  <cols>
    <col min="1" max="1" width="15.5" style="496" customWidth="1"/>
    <col min="2" max="2" width="9.25" style="496" customWidth="1"/>
    <col min="3" max="4" width="14.125" style="496" customWidth="1"/>
    <col min="5" max="6" width="14" style="496" customWidth="1"/>
    <col min="7" max="7" width="11.125" style="496" customWidth="1"/>
    <col min="8" max="10" width="9.375" style="496" customWidth="1"/>
    <col min="11" max="11" width="12.5" style="496" customWidth="1"/>
    <col min="12" max="12" width="9.875" style="496" customWidth="1"/>
    <col min="13" max="14" width="9.625" style="496" bestFit="1" customWidth="1"/>
    <col min="15" max="16384" width="9" style="496"/>
  </cols>
  <sheetData>
    <row r="1" spans="1:256" ht="30" customHeight="1">
      <c r="A1" s="760" t="s">
        <v>380</v>
      </c>
      <c r="B1" s="760"/>
      <c r="C1" s="760"/>
      <c r="D1" s="760"/>
      <c r="E1" s="760"/>
      <c r="F1" s="760"/>
      <c r="G1" s="760"/>
      <c r="H1" s="760"/>
      <c r="I1" s="760"/>
      <c r="J1" s="760"/>
      <c r="K1" s="760"/>
      <c r="L1" s="760"/>
    </row>
    <row r="2" spans="1:256" ht="15" customHeight="1">
      <c r="A2" s="498"/>
      <c r="B2" s="498"/>
      <c r="C2" s="498"/>
      <c r="D2" s="498"/>
      <c r="E2" s="498"/>
      <c r="F2" s="498"/>
      <c r="G2" s="498"/>
      <c r="H2" s="498"/>
      <c r="I2" s="498"/>
      <c r="J2" s="498"/>
      <c r="K2" s="498"/>
      <c r="L2" s="498"/>
    </row>
    <row r="3" spans="1:256" ht="15" customHeight="1">
      <c r="A3" s="761" t="s">
        <v>379</v>
      </c>
      <c r="B3" s="761"/>
      <c r="C3" s="761"/>
      <c r="D3" s="761"/>
      <c r="E3" s="761"/>
      <c r="F3" s="761"/>
      <c r="G3" s="761"/>
      <c r="H3" s="761"/>
      <c r="I3" s="761"/>
      <c r="J3" s="761"/>
      <c r="K3" s="761"/>
      <c r="L3" s="761"/>
    </row>
    <row r="4" spans="1:256" ht="15" customHeight="1">
      <c r="A4" s="770" t="s">
        <v>378</v>
      </c>
      <c r="B4" s="770"/>
      <c r="C4" s="770"/>
      <c r="D4" s="770"/>
      <c r="E4" s="770"/>
      <c r="F4" s="770"/>
      <c r="G4" s="770"/>
      <c r="H4" s="770"/>
      <c r="I4" s="770"/>
      <c r="J4" s="770"/>
      <c r="K4" s="770"/>
      <c r="L4" s="770"/>
      <c r="M4" s="516"/>
    </row>
    <row r="5" spans="1:256" ht="12" customHeight="1">
      <c r="A5" s="498"/>
      <c r="B5" s="515"/>
      <c r="C5" s="498"/>
      <c r="D5" s="498"/>
      <c r="E5" s="498"/>
      <c r="F5" s="498"/>
      <c r="G5" s="498"/>
      <c r="H5" s="498"/>
      <c r="I5" s="498"/>
      <c r="J5" s="498"/>
      <c r="K5" s="498"/>
      <c r="L5" s="498"/>
    </row>
    <row r="6" spans="1:256" ht="15" customHeight="1">
      <c r="A6" s="762" t="s">
        <v>36</v>
      </c>
      <c r="B6" s="763" t="s">
        <v>377</v>
      </c>
      <c r="C6" s="765" t="s">
        <v>274</v>
      </c>
      <c r="D6" s="766"/>
      <c r="E6" s="766"/>
      <c r="F6" s="766"/>
      <c r="G6" s="766"/>
      <c r="H6" s="766"/>
      <c r="I6" s="766"/>
      <c r="J6" s="767"/>
      <c r="K6" s="768" t="s">
        <v>376</v>
      </c>
      <c r="L6" s="769" t="s">
        <v>375</v>
      </c>
    </row>
    <row r="7" spans="1:256" ht="102" customHeight="1">
      <c r="A7" s="762"/>
      <c r="B7" s="764"/>
      <c r="C7" s="514" t="s">
        <v>374</v>
      </c>
      <c r="D7" s="514" t="s">
        <v>373</v>
      </c>
      <c r="E7" s="514" t="s">
        <v>372</v>
      </c>
      <c r="F7" s="514" t="s">
        <v>371</v>
      </c>
      <c r="G7" s="514" t="s">
        <v>370</v>
      </c>
      <c r="H7" s="514" t="s">
        <v>369</v>
      </c>
      <c r="I7" s="514" t="s">
        <v>368</v>
      </c>
      <c r="J7" s="513" t="s">
        <v>367</v>
      </c>
      <c r="K7" s="768"/>
      <c r="L7" s="769"/>
    </row>
    <row r="8" spans="1:256" ht="9" customHeight="1">
      <c r="A8" s="512"/>
      <c r="B8" s="509"/>
      <c r="C8" s="511"/>
      <c r="D8" s="511"/>
      <c r="E8" s="511"/>
      <c r="F8" s="511"/>
      <c r="G8" s="511"/>
      <c r="H8" s="511"/>
      <c r="I8" s="511"/>
      <c r="J8" s="510"/>
      <c r="K8" s="509"/>
      <c r="L8" s="508"/>
      <c r="M8" s="507"/>
      <c r="N8" s="507"/>
      <c r="O8" s="507"/>
      <c r="P8" s="507"/>
      <c r="Q8" s="507"/>
      <c r="R8" s="507"/>
      <c r="S8" s="507"/>
      <c r="T8" s="507"/>
      <c r="U8" s="507"/>
      <c r="V8" s="507"/>
      <c r="W8" s="507"/>
      <c r="X8" s="507"/>
      <c r="Y8" s="507"/>
      <c r="Z8" s="507"/>
      <c r="AA8" s="507"/>
      <c r="AB8" s="507"/>
      <c r="AC8" s="507"/>
      <c r="AD8" s="507"/>
      <c r="AE8" s="507"/>
      <c r="AF8" s="507"/>
      <c r="AG8" s="507"/>
      <c r="AH8" s="507"/>
      <c r="AI8" s="507"/>
      <c r="AJ8" s="507"/>
      <c r="AK8" s="507"/>
      <c r="AL8" s="507"/>
      <c r="AM8" s="507"/>
      <c r="AN8" s="507"/>
      <c r="AO8" s="507"/>
      <c r="AP8" s="507"/>
      <c r="AQ8" s="507"/>
      <c r="AR8" s="507"/>
      <c r="AS8" s="507"/>
      <c r="AT8" s="507"/>
      <c r="AU8" s="507"/>
      <c r="AV8" s="507"/>
      <c r="AW8" s="507"/>
      <c r="AX8" s="507"/>
      <c r="AY8" s="507"/>
      <c r="AZ8" s="507"/>
      <c r="BA8" s="507"/>
      <c r="BB8" s="507"/>
      <c r="BC8" s="507"/>
      <c r="BD8" s="507"/>
      <c r="BE8" s="507"/>
      <c r="BF8" s="507"/>
      <c r="BG8" s="507"/>
      <c r="BH8" s="507"/>
      <c r="BI8" s="507"/>
      <c r="BJ8" s="507"/>
      <c r="BK8" s="507"/>
      <c r="BL8" s="507"/>
      <c r="BM8" s="507"/>
      <c r="BN8" s="507"/>
      <c r="BO8" s="507"/>
      <c r="BP8" s="507"/>
      <c r="BQ8" s="507"/>
      <c r="BR8" s="507"/>
      <c r="BS8" s="507"/>
      <c r="BT8" s="507"/>
      <c r="BU8" s="507"/>
      <c r="BV8" s="507"/>
      <c r="BW8" s="507"/>
      <c r="BX8" s="507"/>
      <c r="BY8" s="507"/>
      <c r="BZ8" s="507"/>
      <c r="CA8" s="507"/>
      <c r="CB8" s="507"/>
      <c r="CC8" s="507"/>
      <c r="CD8" s="507"/>
      <c r="CE8" s="507"/>
      <c r="CF8" s="507"/>
      <c r="CG8" s="507"/>
      <c r="CH8" s="507"/>
      <c r="CI8" s="507"/>
      <c r="CJ8" s="507"/>
      <c r="CK8" s="507"/>
      <c r="CL8" s="507"/>
      <c r="CM8" s="507"/>
      <c r="CN8" s="507"/>
      <c r="CO8" s="507"/>
      <c r="CP8" s="507"/>
      <c r="CQ8" s="507"/>
      <c r="CR8" s="507"/>
      <c r="CS8" s="507"/>
      <c r="CT8" s="507"/>
      <c r="CU8" s="507"/>
      <c r="CV8" s="507"/>
      <c r="CW8" s="507"/>
      <c r="CX8" s="507"/>
      <c r="CY8" s="507"/>
      <c r="CZ8" s="507"/>
      <c r="DA8" s="507"/>
      <c r="DB8" s="507"/>
      <c r="DC8" s="507"/>
      <c r="DD8" s="507"/>
      <c r="DE8" s="507"/>
      <c r="DF8" s="507"/>
      <c r="DG8" s="507"/>
      <c r="DH8" s="507"/>
      <c r="DI8" s="507"/>
      <c r="DJ8" s="507"/>
      <c r="DK8" s="507"/>
      <c r="DL8" s="507"/>
      <c r="DM8" s="507"/>
      <c r="DN8" s="507"/>
      <c r="DO8" s="507"/>
      <c r="DP8" s="507"/>
      <c r="DQ8" s="507"/>
      <c r="DR8" s="507"/>
      <c r="DS8" s="507"/>
      <c r="DT8" s="507"/>
      <c r="DU8" s="507"/>
      <c r="DV8" s="507"/>
      <c r="DW8" s="507"/>
      <c r="DX8" s="507"/>
      <c r="DY8" s="507"/>
      <c r="DZ8" s="507"/>
      <c r="EA8" s="507"/>
      <c r="EB8" s="507"/>
      <c r="EC8" s="507"/>
      <c r="ED8" s="507"/>
      <c r="EE8" s="507"/>
      <c r="EF8" s="507"/>
      <c r="EG8" s="507"/>
      <c r="EH8" s="507"/>
      <c r="EI8" s="507"/>
      <c r="EJ8" s="507"/>
      <c r="EK8" s="507"/>
      <c r="EL8" s="507"/>
      <c r="EM8" s="507"/>
      <c r="EN8" s="507"/>
      <c r="EO8" s="507"/>
      <c r="EP8" s="507"/>
      <c r="EQ8" s="507"/>
      <c r="ER8" s="507"/>
      <c r="ES8" s="507"/>
      <c r="ET8" s="507"/>
      <c r="EU8" s="507"/>
      <c r="EV8" s="507"/>
      <c r="EW8" s="507"/>
      <c r="EX8" s="507"/>
      <c r="EY8" s="507"/>
      <c r="EZ8" s="507"/>
      <c r="FA8" s="507"/>
      <c r="FB8" s="507"/>
      <c r="FC8" s="507"/>
      <c r="FD8" s="507"/>
      <c r="FE8" s="507"/>
      <c r="FF8" s="507"/>
      <c r="FG8" s="507"/>
      <c r="FH8" s="507"/>
      <c r="FI8" s="507"/>
      <c r="FJ8" s="507"/>
      <c r="FK8" s="507"/>
      <c r="FL8" s="507"/>
      <c r="FM8" s="507"/>
      <c r="FN8" s="507"/>
      <c r="FO8" s="507"/>
      <c r="FP8" s="507"/>
      <c r="FQ8" s="507"/>
      <c r="FR8" s="507"/>
      <c r="FS8" s="507"/>
      <c r="FT8" s="507"/>
      <c r="FU8" s="507"/>
      <c r="FV8" s="507"/>
      <c r="FW8" s="507"/>
      <c r="FX8" s="507"/>
      <c r="FY8" s="507"/>
      <c r="FZ8" s="507"/>
      <c r="GA8" s="507"/>
      <c r="GB8" s="507"/>
      <c r="GC8" s="507"/>
      <c r="GD8" s="507"/>
      <c r="GE8" s="507"/>
      <c r="GF8" s="507"/>
      <c r="GG8" s="507"/>
      <c r="GH8" s="507"/>
      <c r="GI8" s="507"/>
      <c r="GJ8" s="507"/>
      <c r="GK8" s="507"/>
      <c r="GL8" s="507"/>
      <c r="GM8" s="507"/>
      <c r="GN8" s="507"/>
      <c r="GO8" s="507"/>
      <c r="GP8" s="507"/>
      <c r="GQ8" s="507"/>
      <c r="GR8" s="507"/>
      <c r="GS8" s="507"/>
      <c r="GT8" s="507"/>
      <c r="GU8" s="507"/>
      <c r="GV8" s="507"/>
      <c r="GW8" s="507"/>
      <c r="GX8" s="507"/>
      <c r="GY8" s="507"/>
      <c r="GZ8" s="507"/>
      <c r="HA8" s="507"/>
      <c r="HB8" s="507"/>
      <c r="HC8" s="507"/>
      <c r="HD8" s="507"/>
      <c r="HE8" s="507"/>
      <c r="HF8" s="507"/>
      <c r="HG8" s="507"/>
      <c r="HH8" s="507"/>
      <c r="HI8" s="507"/>
      <c r="HJ8" s="507"/>
      <c r="HK8" s="507"/>
      <c r="HL8" s="507"/>
      <c r="HM8" s="507"/>
      <c r="HN8" s="507"/>
      <c r="HO8" s="507"/>
      <c r="HP8" s="507"/>
      <c r="HQ8" s="507"/>
      <c r="HR8" s="507"/>
      <c r="HS8" s="507"/>
      <c r="HT8" s="507"/>
      <c r="HU8" s="507"/>
      <c r="HV8" s="507"/>
      <c r="HW8" s="507"/>
      <c r="HX8" s="507"/>
      <c r="HY8" s="507"/>
      <c r="HZ8" s="507"/>
      <c r="IA8" s="507"/>
      <c r="IB8" s="507"/>
      <c r="IC8" s="507"/>
      <c r="ID8" s="507"/>
      <c r="IE8" s="507"/>
      <c r="IF8" s="507"/>
      <c r="IG8" s="507"/>
      <c r="IH8" s="507"/>
      <c r="II8" s="507"/>
      <c r="IJ8" s="507"/>
      <c r="IK8" s="507"/>
      <c r="IL8" s="507"/>
      <c r="IM8" s="507"/>
      <c r="IN8" s="507"/>
      <c r="IO8" s="507"/>
      <c r="IP8" s="507"/>
      <c r="IQ8" s="507"/>
      <c r="IR8" s="507"/>
      <c r="IS8" s="507"/>
      <c r="IT8" s="507"/>
      <c r="IU8" s="507"/>
      <c r="IV8" s="507"/>
    </row>
    <row r="9" spans="1:256">
      <c r="A9" s="506" t="s">
        <v>352</v>
      </c>
      <c r="B9" s="505">
        <v>2487660</v>
      </c>
      <c r="C9" s="505">
        <v>701367</v>
      </c>
      <c r="D9" s="505">
        <v>101412</v>
      </c>
      <c r="E9" s="505">
        <v>422851</v>
      </c>
      <c r="F9" s="505">
        <v>52718</v>
      </c>
      <c r="G9" s="505">
        <v>14293</v>
      </c>
      <c r="H9" s="505">
        <v>3922</v>
      </c>
      <c r="I9" s="505">
        <v>223</v>
      </c>
      <c r="J9" s="505">
        <v>1190874</v>
      </c>
      <c r="K9" s="505">
        <v>33388</v>
      </c>
      <c r="L9" s="504">
        <v>685777</v>
      </c>
      <c r="M9" s="499"/>
      <c r="N9" s="499"/>
      <c r="O9" s="503"/>
      <c r="P9" s="503"/>
      <c r="Q9" s="503"/>
      <c r="R9" s="503"/>
      <c r="S9" s="503"/>
      <c r="T9" s="503"/>
      <c r="U9" s="503"/>
      <c r="V9" s="503"/>
      <c r="W9" s="503"/>
      <c r="X9" s="503"/>
      <c r="Y9" s="503"/>
      <c r="Z9" s="503"/>
      <c r="AA9" s="503"/>
      <c r="AB9" s="503"/>
      <c r="AC9" s="503"/>
      <c r="AD9" s="503"/>
      <c r="AE9" s="503"/>
      <c r="AF9" s="503"/>
      <c r="AG9" s="503"/>
      <c r="AH9" s="503"/>
      <c r="AI9" s="503"/>
      <c r="AJ9" s="503"/>
      <c r="AK9" s="503"/>
      <c r="AL9" s="503"/>
      <c r="AM9" s="503"/>
      <c r="AN9" s="503"/>
      <c r="AO9" s="503"/>
      <c r="AP9" s="503"/>
      <c r="AQ9" s="503"/>
      <c r="AR9" s="503"/>
      <c r="AS9" s="503"/>
      <c r="AT9" s="503"/>
      <c r="AU9" s="503"/>
      <c r="AV9" s="503"/>
      <c r="AW9" s="503"/>
      <c r="AX9" s="503"/>
      <c r="AY9" s="503"/>
      <c r="AZ9" s="503"/>
      <c r="BA9" s="503"/>
      <c r="BB9" s="503"/>
      <c r="BC9" s="503"/>
      <c r="BD9" s="503"/>
      <c r="BE9" s="503"/>
      <c r="BF9" s="503"/>
      <c r="BG9" s="503"/>
      <c r="BH9" s="503"/>
      <c r="BI9" s="503"/>
      <c r="BJ9" s="503"/>
      <c r="BK9" s="503"/>
      <c r="BL9" s="503"/>
      <c r="BM9" s="503"/>
      <c r="BN9" s="503"/>
      <c r="BO9" s="503"/>
      <c r="BP9" s="503"/>
      <c r="BQ9" s="503"/>
      <c r="BR9" s="503"/>
      <c r="BS9" s="503"/>
      <c r="BT9" s="503"/>
      <c r="BU9" s="503"/>
      <c r="BV9" s="503"/>
      <c r="BW9" s="503"/>
      <c r="BX9" s="503"/>
      <c r="BY9" s="503"/>
      <c r="BZ9" s="503"/>
      <c r="CA9" s="503"/>
      <c r="CB9" s="503"/>
      <c r="CC9" s="503"/>
      <c r="CD9" s="503"/>
      <c r="CE9" s="503"/>
      <c r="CF9" s="503"/>
      <c r="CG9" s="503"/>
      <c r="CH9" s="503"/>
      <c r="CI9" s="503"/>
      <c r="CJ9" s="503"/>
      <c r="CK9" s="503"/>
      <c r="CL9" s="503"/>
      <c r="CM9" s="503"/>
      <c r="CN9" s="503"/>
      <c r="CO9" s="503"/>
      <c r="CP9" s="503"/>
      <c r="CQ9" s="503"/>
      <c r="CR9" s="503"/>
      <c r="CS9" s="503"/>
      <c r="CT9" s="503"/>
      <c r="CU9" s="503"/>
      <c r="CV9" s="503"/>
      <c r="CW9" s="503"/>
      <c r="CX9" s="503"/>
      <c r="CY9" s="503"/>
      <c r="CZ9" s="503"/>
      <c r="DA9" s="503"/>
      <c r="DB9" s="503"/>
      <c r="DC9" s="503"/>
      <c r="DD9" s="503"/>
      <c r="DE9" s="503"/>
      <c r="DF9" s="503"/>
      <c r="DG9" s="503"/>
      <c r="DH9" s="503"/>
      <c r="DI9" s="503"/>
      <c r="DJ9" s="503"/>
      <c r="DK9" s="503"/>
      <c r="DL9" s="503"/>
      <c r="DM9" s="503"/>
      <c r="DN9" s="503"/>
      <c r="DO9" s="503"/>
      <c r="DP9" s="503"/>
      <c r="DQ9" s="503"/>
      <c r="DR9" s="503"/>
      <c r="DS9" s="503"/>
      <c r="DT9" s="503"/>
      <c r="DU9" s="503"/>
      <c r="DV9" s="503"/>
      <c r="DW9" s="503"/>
      <c r="DX9" s="503"/>
      <c r="DY9" s="503"/>
      <c r="DZ9" s="503"/>
      <c r="EA9" s="503"/>
      <c r="EB9" s="503"/>
      <c r="EC9" s="503"/>
      <c r="ED9" s="503"/>
      <c r="EE9" s="503"/>
      <c r="EF9" s="503"/>
      <c r="EG9" s="503"/>
      <c r="EH9" s="503"/>
      <c r="EI9" s="503"/>
      <c r="EJ9" s="503"/>
      <c r="EK9" s="503"/>
      <c r="EL9" s="503"/>
      <c r="EM9" s="503"/>
      <c r="EN9" s="503"/>
      <c r="EO9" s="503"/>
      <c r="EP9" s="503"/>
      <c r="EQ9" s="503"/>
      <c r="ER9" s="503"/>
      <c r="ES9" s="503"/>
      <c r="ET9" s="503"/>
      <c r="EU9" s="503"/>
      <c r="EV9" s="503"/>
      <c r="EW9" s="503"/>
      <c r="EX9" s="503"/>
      <c r="EY9" s="503"/>
      <c r="EZ9" s="503"/>
      <c r="FA9" s="503"/>
      <c r="FB9" s="503"/>
      <c r="FC9" s="503"/>
      <c r="FD9" s="503"/>
      <c r="FE9" s="503"/>
      <c r="FF9" s="503"/>
      <c r="FG9" s="503"/>
      <c r="FH9" s="503"/>
      <c r="FI9" s="503"/>
      <c r="FJ9" s="503"/>
      <c r="FK9" s="503"/>
      <c r="FL9" s="503"/>
      <c r="FM9" s="503"/>
      <c r="FN9" s="503"/>
      <c r="FO9" s="503"/>
      <c r="FP9" s="503"/>
      <c r="FQ9" s="503"/>
      <c r="FR9" s="503"/>
      <c r="FS9" s="503"/>
      <c r="FT9" s="503"/>
      <c r="FU9" s="503"/>
      <c r="FV9" s="503"/>
      <c r="FW9" s="503"/>
      <c r="FX9" s="503"/>
      <c r="FY9" s="503"/>
      <c r="FZ9" s="503"/>
      <c r="GA9" s="503"/>
      <c r="GB9" s="503"/>
      <c r="GC9" s="503"/>
      <c r="GD9" s="503"/>
      <c r="GE9" s="503"/>
      <c r="GF9" s="503"/>
      <c r="GG9" s="503"/>
      <c r="GH9" s="503"/>
      <c r="GI9" s="503"/>
      <c r="GJ9" s="503"/>
      <c r="GK9" s="503"/>
      <c r="GL9" s="503"/>
      <c r="GM9" s="503"/>
      <c r="GN9" s="503"/>
      <c r="GO9" s="503"/>
      <c r="GP9" s="503"/>
      <c r="GQ9" s="503"/>
      <c r="GR9" s="503"/>
      <c r="GS9" s="503"/>
      <c r="GT9" s="503"/>
      <c r="GU9" s="503"/>
      <c r="GV9" s="503"/>
      <c r="GW9" s="503"/>
      <c r="GX9" s="503"/>
      <c r="GY9" s="503"/>
      <c r="GZ9" s="503"/>
      <c r="HA9" s="503"/>
      <c r="HB9" s="503"/>
      <c r="HC9" s="503"/>
      <c r="HD9" s="503"/>
      <c r="HE9" s="503"/>
      <c r="HF9" s="503"/>
      <c r="HG9" s="503"/>
      <c r="HH9" s="503"/>
      <c r="HI9" s="503"/>
      <c r="HJ9" s="503"/>
      <c r="HK9" s="503"/>
      <c r="HL9" s="503"/>
      <c r="HM9" s="503"/>
      <c r="HN9" s="503"/>
      <c r="HO9" s="503"/>
      <c r="HP9" s="503"/>
      <c r="HQ9" s="503"/>
      <c r="HR9" s="503"/>
      <c r="HS9" s="503"/>
      <c r="HT9" s="503"/>
      <c r="HU9" s="503"/>
      <c r="HV9" s="503"/>
      <c r="HW9" s="503"/>
      <c r="HX9" s="503"/>
      <c r="HY9" s="503"/>
      <c r="HZ9" s="503"/>
      <c r="IA9" s="503"/>
      <c r="IB9" s="503"/>
      <c r="IC9" s="503"/>
      <c r="ID9" s="503"/>
      <c r="IE9" s="503"/>
      <c r="IF9" s="503"/>
      <c r="IG9" s="503"/>
      <c r="IH9" s="503"/>
      <c r="II9" s="503"/>
      <c r="IJ9" s="503"/>
      <c r="IK9" s="503"/>
      <c r="IL9" s="503"/>
      <c r="IM9" s="503"/>
      <c r="IN9" s="503"/>
      <c r="IO9" s="503"/>
      <c r="IP9" s="503"/>
      <c r="IQ9" s="503"/>
      <c r="IR9" s="503"/>
      <c r="IS9" s="503"/>
      <c r="IT9" s="503"/>
      <c r="IU9" s="503"/>
      <c r="IV9" s="503"/>
    </row>
    <row r="10" spans="1:256">
      <c r="A10" s="502" t="s">
        <v>57</v>
      </c>
      <c r="B10" s="501">
        <v>93710</v>
      </c>
      <c r="C10" s="501">
        <v>22598</v>
      </c>
      <c r="D10" s="501">
        <v>3169</v>
      </c>
      <c r="E10" s="501">
        <v>18660</v>
      </c>
      <c r="F10" s="501">
        <v>2831</v>
      </c>
      <c r="G10" s="501">
        <v>609</v>
      </c>
      <c r="H10" s="501">
        <v>172</v>
      </c>
      <c r="I10" s="501">
        <v>9</v>
      </c>
      <c r="J10" s="501">
        <v>45662</v>
      </c>
      <c r="K10" s="501">
        <v>1049</v>
      </c>
      <c r="L10" s="500">
        <v>18990</v>
      </c>
      <c r="M10" s="499"/>
      <c r="N10" s="499"/>
    </row>
    <row r="11" spans="1:256">
      <c r="A11" s="502" t="s">
        <v>56</v>
      </c>
      <c r="B11" s="501">
        <v>149005</v>
      </c>
      <c r="C11" s="501">
        <v>23650</v>
      </c>
      <c r="D11" s="501">
        <v>1954</v>
      </c>
      <c r="E11" s="501">
        <v>40056</v>
      </c>
      <c r="F11" s="501">
        <v>4165</v>
      </c>
      <c r="G11" s="501">
        <v>641</v>
      </c>
      <c r="H11" s="501">
        <v>158</v>
      </c>
      <c r="I11" s="501">
        <v>9</v>
      </c>
      <c r="J11" s="501">
        <v>78372</v>
      </c>
      <c r="K11" s="501">
        <v>2400</v>
      </c>
      <c r="L11" s="500">
        <v>35260</v>
      </c>
      <c r="M11" s="499"/>
      <c r="N11" s="499"/>
    </row>
    <row r="12" spans="1:256">
      <c r="A12" s="502" t="s">
        <v>55</v>
      </c>
      <c r="B12" s="501">
        <v>319131</v>
      </c>
      <c r="C12" s="501">
        <v>88594</v>
      </c>
      <c r="D12" s="501">
        <v>8317</v>
      </c>
      <c r="E12" s="501">
        <v>60521</v>
      </c>
      <c r="F12" s="501">
        <v>5403</v>
      </c>
      <c r="G12" s="501">
        <v>627</v>
      </c>
      <c r="H12" s="501">
        <v>53</v>
      </c>
      <c r="I12" s="501">
        <v>1</v>
      </c>
      <c r="J12" s="501">
        <v>155615</v>
      </c>
      <c r="K12" s="501">
        <v>4567</v>
      </c>
      <c r="L12" s="500">
        <v>90630</v>
      </c>
      <c r="M12" s="499"/>
      <c r="N12" s="499"/>
    </row>
    <row r="13" spans="1:256">
      <c r="A13" s="502" t="s">
        <v>53</v>
      </c>
      <c r="B13" s="501">
        <v>33630</v>
      </c>
      <c r="C13" s="501">
        <v>7884</v>
      </c>
      <c r="D13" s="501">
        <v>1147</v>
      </c>
      <c r="E13" s="501">
        <v>5915</v>
      </c>
      <c r="F13" s="501">
        <v>971</v>
      </c>
      <c r="G13" s="501">
        <v>322</v>
      </c>
      <c r="H13" s="501">
        <v>134</v>
      </c>
      <c r="I13" s="501">
        <v>8</v>
      </c>
      <c r="J13" s="501">
        <v>17249</v>
      </c>
      <c r="K13" s="501">
        <v>434</v>
      </c>
      <c r="L13" s="500">
        <v>6938</v>
      </c>
      <c r="M13" s="499"/>
      <c r="N13" s="499"/>
    </row>
    <row r="14" spans="1:256">
      <c r="A14" s="502" t="s">
        <v>52</v>
      </c>
      <c r="B14" s="501">
        <v>207892</v>
      </c>
      <c r="C14" s="501">
        <v>59248</v>
      </c>
      <c r="D14" s="501">
        <v>6311</v>
      </c>
      <c r="E14" s="501">
        <v>34534</v>
      </c>
      <c r="F14" s="501">
        <v>3992</v>
      </c>
      <c r="G14" s="501">
        <v>1263</v>
      </c>
      <c r="H14" s="501">
        <v>208</v>
      </c>
      <c r="I14" s="501">
        <v>13</v>
      </c>
      <c r="J14" s="501">
        <v>102323</v>
      </c>
      <c r="K14" s="501">
        <v>1863</v>
      </c>
      <c r="L14" s="500">
        <v>50301</v>
      </c>
      <c r="M14" s="499"/>
      <c r="N14" s="499"/>
    </row>
    <row r="15" spans="1:256">
      <c r="A15" s="502" t="s">
        <v>51</v>
      </c>
      <c r="B15" s="501">
        <v>246802</v>
      </c>
      <c r="C15" s="501">
        <v>101085</v>
      </c>
      <c r="D15" s="501">
        <v>30639</v>
      </c>
      <c r="E15" s="501">
        <v>13209</v>
      </c>
      <c r="F15" s="501">
        <v>1921</v>
      </c>
      <c r="G15" s="501">
        <v>927</v>
      </c>
      <c r="H15" s="501">
        <v>138</v>
      </c>
      <c r="I15" s="501">
        <v>5</v>
      </c>
      <c r="J15" s="501">
        <v>98878</v>
      </c>
      <c r="K15" s="501">
        <v>4483</v>
      </c>
      <c r="L15" s="500">
        <v>92829</v>
      </c>
      <c r="M15" s="499"/>
      <c r="N15" s="499"/>
    </row>
    <row r="16" spans="1:256">
      <c r="A16" s="502" t="s">
        <v>50</v>
      </c>
      <c r="B16" s="501">
        <v>365866</v>
      </c>
      <c r="C16" s="501">
        <v>99982</v>
      </c>
      <c r="D16" s="501">
        <v>9282</v>
      </c>
      <c r="E16" s="501">
        <v>64885</v>
      </c>
      <c r="F16" s="501">
        <v>6071</v>
      </c>
      <c r="G16" s="501">
        <v>2265</v>
      </c>
      <c r="H16" s="501">
        <v>405</v>
      </c>
      <c r="I16" s="501">
        <v>22</v>
      </c>
      <c r="J16" s="501">
        <v>182954</v>
      </c>
      <c r="K16" s="501">
        <v>4098</v>
      </c>
      <c r="L16" s="500">
        <v>94655</v>
      </c>
      <c r="M16" s="499"/>
      <c r="N16" s="499"/>
    </row>
    <row r="17" spans="1:14">
      <c r="A17" s="502" t="s">
        <v>49</v>
      </c>
      <c r="B17" s="501">
        <v>54390</v>
      </c>
      <c r="C17" s="501">
        <v>12219</v>
      </c>
      <c r="D17" s="501">
        <v>2326</v>
      </c>
      <c r="E17" s="501">
        <v>12380</v>
      </c>
      <c r="F17" s="501">
        <v>2236</v>
      </c>
      <c r="G17" s="501">
        <v>307</v>
      </c>
      <c r="H17" s="501">
        <v>91</v>
      </c>
      <c r="I17" s="501">
        <v>11</v>
      </c>
      <c r="J17" s="501">
        <v>24820</v>
      </c>
      <c r="K17" s="501">
        <v>420</v>
      </c>
      <c r="L17" s="500">
        <v>16296</v>
      </c>
      <c r="M17" s="499"/>
      <c r="N17" s="499"/>
    </row>
    <row r="18" spans="1:14">
      <c r="A18" s="502" t="s">
        <v>48</v>
      </c>
      <c r="B18" s="501">
        <v>164738</v>
      </c>
      <c r="C18" s="501">
        <v>72525</v>
      </c>
      <c r="D18" s="501">
        <v>9728</v>
      </c>
      <c r="E18" s="501">
        <v>9035</v>
      </c>
      <c r="F18" s="501">
        <v>1159</v>
      </c>
      <c r="G18" s="501">
        <v>489</v>
      </c>
      <c r="H18" s="501">
        <v>49</v>
      </c>
      <c r="I18" s="501">
        <v>4</v>
      </c>
      <c r="J18" s="501">
        <v>71749</v>
      </c>
      <c r="K18" s="501">
        <v>2368</v>
      </c>
      <c r="L18" s="500">
        <v>50836</v>
      </c>
      <c r="M18" s="499"/>
      <c r="N18" s="499"/>
    </row>
    <row r="19" spans="1:14">
      <c r="A19" s="502" t="s">
        <v>47</v>
      </c>
      <c r="B19" s="501">
        <v>174745</v>
      </c>
      <c r="C19" s="501">
        <v>44206</v>
      </c>
      <c r="D19" s="501">
        <v>5085</v>
      </c>
      <c r="E19" s="501">
        <v>33109</v>
      </c>
      <c r="F19" s="501">
        <v>5020</v>
      </c>
      <c r="G19" s="501">
        <v>424</v>
      </c>
      <c r="H19" s="501">
        <v>70</v>
      </c>
      <c r="I19" s="501">
        <v>2</v>
      </c>
      <c r="J19" s="501">
        <v>86829</v>
      </c>
      <c r="K19" s="501">
        <v>2538</v>
      </c>
      <c r="L19" s="500">
        <v>50291</v>
      </c>
      <c r="M19" s="499"/>
      <c r="N19" s="499"/>
    </row>
    <row r="20" spans="1:14">
      <c r="A20" s="502" t="s">
        <v>46</v>
      </c>
      <c r="B20" s="501">
        <v>81124</v>
      </c>
      <c r="C20" s="501">
        <v>21351</v>
      </c>
      <c r="D20" s="501">
        <v>3924</v>
      </c>
      <c r="E20" s="501">
        <v>14723</v>
      </c>
      <c r="F20" s="501">
        <v>2335</v>
      </c>
      <c r="G20" s="501">
        <v>603</v>
      </c>
      <c r="H20" s="501">
        <v>201</v>
      </c>
      <c r="I20" s="501">
        <v>20</v>
      </c>
      <c r="J20" s="501">
        <v>37967</v>
      </c>
      <c r="K20" s="501">
        <v>1454</v>
      </c>
      <c r="L20" s="500">
        <v>25771</v>
      </c>
      <c r="M20" s="499"/>
      <c r="N20" s="499"/>
    </row>
    <row r="21" spans="1:14">
      <c r="A21" s="502" t="s">
        <v>45</v>
      </c>
      <c r="B21" s="501">
        <v>74218</v>
      </c>
      <c r="C21" s="501">
        <v>23698</v>
      </c>
      <c r="D21" s="501">
        <v>3528</v>
      </c>
      <c r="E21" s="501">
        <v>7705</v>
      </c>
      <c r="F21" s="501">
        <v>1165</v>
      </c>
      <c r="G21" s="501">
        <v>1179</v>
      </c>
      <c r="H21" s="501">
        <v>518</v>
      </c>
      <c r="I21" s="501">
        <v>27</v>
      </c>
      <c r="J21" s="501">
        <v>36398</v>
      </c>
      <c r="K21" s="501">
        <v>746</v>
      </c>
      <c r="L21" s="500">
        <v>16435</v>
      </c>
      <c r="M21" s="499"/>
      <c r="N21" s="499"/>
    </row>
    <row r="22" spans="1:14">
      <c r="A22" s="502" t="s">
        <v>44</v>
      </c>
      <c r="B22" s="501">
        <v>139195</v>
      </c>
      <c r="C22" s="501">
        <v>46263</v>
      </c>
      <c r="D22" s="501">
        <v>4598</v>
      </c>
      <c r="E22" s="501">
        <v>20605</v>
      </c>
      <c r="F22" s="501">
        <v>1731</v>
      </c>
      <c r="G22" s="501">
        <v>290</v>
      </c>
      <c r="H22" s="501">
        <v>64</v>
      </c>
      <c r="I22" s="501">
        <v>5</v>
      </c>
      <c r="J22" s="501">
        <v>65639</v>
      </c>
      <c r="K22" s="501">
        <v>1484</v>
      </c>
      <c r="L22" s="500">
        <v>37446</v>
      </c>
      <c r="M22" s="499"/>
      <c r="N22" s="499"/>
    </row>
    <row r="23" spans="1:14">
      <c r="A23" s="502" t="s">
        <v>43</v>
      </c>
      <c r="B23" s="501">
        <v>88351</v>
      </c>
      <c r="C23" s="501">
        <v>15396</v>
      </c>
      <c r="D23" s="501">
        <v>1477</v>
      </c>
      <c r="E23" s="501">
        <v>23657</v>
      </c>
      <c r="F23" s="501">
        <v>3134</v>
      </c>
      <c r="G23" s="501">
        <v>680</v>
      </c>
      <c r="H23" s="501">
        <v>186</v>
      </c>
      <c r="I23" s="501">
        <v>6</v>
      </c>
      <c r="J23" s="501">
        <v>43815</v>
      </c>
      <c r="K23" s="501">
        <v>1486</v>
      </c>
      <c r="L23" s="500">
        <v>22259</v>
      </c>
      <c r="M23" s="499"/>
      <c r="N23" s="499"/>
    </row>
    <row r="24" spans="1:14">
      <c r="A24" s="502" t="s">
        <v>42</v>
      </c>
      <c r="B24" s="501">
        <v>240907</v>
      </c>
      <c r="C24" s="501">
        <v>50630</v>
      </c>
      <c r="D24" s="501">
        <v>8754</v>
      </c>
      <c r="E24" s="501">
        <v>51525</v>
      </c>
      <c r="F24" s="501">
        <v>9032</v>
      </c>
      <c r="G24" s="501">
        <v>3315</v>
      </c>
      <c r="H24" s="501">
        <v>1310</v>
      </c>
      <c r="I24" s="501">
        <v>72</v>
      </c>
      <c r="J24" s="501">
        <v>116269</v>
      </c>
      <c r="K24" s="501">
        <v>3273</v>
      </c>
      <c r="L24" s="500">
        <v>64251</v>
      </c>
      <c r="M24" s="499"/>
      <c r="N24" s="499"/>
    </row>
    <row r="25" spans="1:14">
      <c r="A25" s="502" t="s">
        <v>41</v>
      </c>
      <c r="B25" s="501">
        <v>53956</v>
      </c>
      <c r="C25" s="501">
        <v>12038</v>
      </c>
      <c r="D25" s="501">
        <v>1173</v>
      </c>
      <c r="E25" s="501">
        <v>12332</v>
      </c>
      <c r="F25" s="501">
        <v>1552</v>
      </c>
      <c r="G25" s="501">
        <v>352</v>
      </c>
      <c r="H25" s="501">
        <v>165</v>
      </c>
      <c r="I25" s="501">
        <v>9</v>
      </c>
      <c r="J25" s="501">
        <v>26335</v>
      </c>
      <c r="K25" s="501">
        <v>725</v>
      </c>
      <c r="L25" s="500">
        <v>12589</v>
      </c>
      <c r="M25" s="499"/>
      <c r="N25" s="499"/>
    </row>
    <row r="26" spans="1:14" ht="21" customHeight="1">
      <c r="A26" s="498"/>
      <c r="B26" s="500"/>
      <c r="C26" s="500"/>
      <c r="D26" s="500"/>
      <c r="E26" s="500"/>
      <c r="F26" s="500"/>
      <c r="G26" s="500"/>
      <c r="H26" s="500"/>
      <c r="I26" s="500"/>
      <c r="J26" s="500"/>
      <c r="K26" s="500"/>
      <c r="L26" s="500"/>
      <c r="M26" s="500"/>
    </row>
    <row r="27" spans="1:14" ht="12" customHeight="1">
      <c r="A27" s="756" t="s">
        <v>366</v>
      </c>
      <c r="B27" s="757"/>
      <c r="C27" s="757"/>
      <c r="D27" s="757"/>
      <c r="E27" s="757"/>
      <c r="F27" s="757"/>
      <c r="G27" s="757"/>
      <c r="H27" s="757"/>
      <c r="I27" s="757"/>
      <c r="J27" s="757"/>
      <c r="K27" s="757"/>
      <c r="L27" s="498"/>
    </row>
    <row r="28" spans="1:14" ht="12" customHeight="1">
      <c r="A28" s="758" t="s">
        <v>365</v>
      </c>
      <c r="B28" s="759"/>
      <c r="C28" s="759"/>
      <c r="D28" s="759"/>
      <c r="E28" s="759"/>
      <c r="F28" s="759"/>
      <c r="G28" s="759"/>
      <c r="H28" s="759"/>
      <c r="I28" s="759"/>
      <c r="J28" s="759"/>
      <c r="K28" s="759"/>
      <c r="L28" s="498"/>
    </row>
    <row r="33" spans="3:9">
      <c r="C33" s="497"/>
      <c r="D33" s="497"/>
      <c r="E33" s="497"/>
      <c r="F33" s="497"/>
      <c r="G33" s="497"/>
      <c r="H33" s="497"/>
      <c r="I33" s="497"/>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0"/>
  <sheetViews>
    <sheetView topLeftCell="A19" zoomScaleNormal="100" workbookViewId="0">
      <selection activeCell="G35" sqref="G35"/>
    </sheetView>
  </sheetViews>
  <sheetFormatPr defaultRowHeight="12.75"/>
  <cols>
    <col min="1" max="1" width="30.375" style="1" customWidth="1"/>
    <col min="2" max="5" width="9.375" style="1" customWidth="1"/>
    <col min="6" max="7" width="8.5" style="1" customWidth="1"/>
    <col min="8" max="9" width="9" style="1"/>
    <col min="10" max="10" width="8.125" style="1" bestFit="1" customWidth="1"/>
    <col min="11" max="16384" width="9" style="1"/>
  </cols>
  <sheetData>
    <row r="1" spans="1:15" ht="25.15" customHeight="1">
      <c r="A1" s="776" t="s">
        <v>380</v>
      </c>
      <c r="B1" s="776"/>
      <c r="C1" s="776"/>
      <c r="D1" s="776"/>
      <c r="E1" s="776"/>
      <c r="F1" s="776"/>
      <c r="G1" s="776"/>
    </row>
    <row r="2" spans="1:15" ht="31.9" customHeight="1">
      <c r="A2" s="717" t="s">
        <v>403</v>
      </c>
      <c r="B2" s="717"/>
      <c r="C2" s="717"/>
      <c r="D2" s="717"/>
      <c r="E2" s="717"/>
      <c r="F2" s="717"/>
      <c r="G2" s="717"/>
    </row>
    <row r="5" spans="1:15" ht="27" customHeight="1">
      <c r="A5" s="777" t="s">
        <v>36</v>
      </c>
      <c r="B5" s="777"/>
      <c r="C5" s="778"/>
      <c r="D5" s="783" t="s">
        <v>402</v>
      </c>
      <c r="E5" s="777"/>
      <c r="F5" s="777"/>
      <c r="G5" s="777"/>
      <c r="O5" s="1" t="s">
        <v>54</v>
      </c>
    </row>
    <row r="6" spans="1:15" ht="17.45" customHeight="1">
      <c r="A6" s="539"/>
      <c r="B6" s="539"/>
      <c r="C6" s="539"/>
      <c r="D6" s="540"/>
      <c r="E6" s="539"/>
      <c r="F6" s="539"/>
      <c r="G6" s="539"/>
    </row>
    <row r="7" spans="1:15" ht="14.45" customHeight="1">
      <c r="A7" s="779" t="s">
        <v>401</v>
      </c>
      <c r="B7" s="779"/>
      <c r="C7" s="780"/>
      <c r="D7" s="784">
        <v>1643807898</v>
      </c>
      <c r="E7" s="785"/>
      <c r="F7" s="785"/>
      <c r="G7" s="785"/>
    </row>
    <row r="8" spans="1:15" ht="16.899999999999999" customHeight="1">
      <c r="A8" s="781" t="s">
        <v>400</v>
      </c>
      <c r="B8" s="781"/>
      <c r="C8" s="782"/>
      <c r="D8" s="538"/>
      <c r="E8" s="132"/>
      <c r="F8" s="3"/>
      <c r="G8" s="3"/>
    </row>
    <row r="9" spans="1:15" ht="16.899999999999999" customHeight="1">
      <c r="A9" s="771" t="s">
        <v>399</v>
      </c>
      <c r="B9" s="771"/>
      <c r="C9" s="772"/>
      <c r="D9" s="773">
        <v>692499293</v>
      </c>
      <c r="E9" s="774"/>
      <c r="F9" s="774"/>
      <c r="G9" s="774"/>
    </row>
    <row r="10" spans="1:15" ht="19.899999999999999" customHeight="1">
      <c r="A10" s="771" t="s">
        <v>398</v>
      </c>
      <c r="B10" s="771"/>
      <c r="C10" s="772"/>
      <c r="D10" s="773">
        <v>931002000</v>
      </c>
      <c r="E10" s="774"/>
      <c r="F10" s="774"/>
      <c r="G10" s="774"/>
    </row>
    <row r="11" spans="1:15" ht="18" customHeight="1">
      <c r="A11" s="771" t="s">
        <v>397</v>
      </c>
      <c r="B11" s="771"/>
      <c r="C11" s="772"/>
      <c r="D11" s="773">
        <v>20306605</v>
      </c>
      <c r="E11" s="774"/>
      <c r="F11" s="774"/>
      <c r="G11" s="774"/>
    </row>
    <row r="12" spans="1:15" ht="18" customHeight="1">
      <c r="A12" s="537"/>
      <c r="B12" s="537"/>
      <c r="C12" s="536"/>
      <c r="D12" s="535"/>
      <c r="E12" s="606"/>
      <c r="F12" s="535"/>
      <c r="G12" s="535"/>
    </row>
    <row r="14" spans="1:15">
      <c r="A14" s="534" t="s">
        <v>396</v>
      </c>
    </row>
    <row r="15" spans="1:15">
      <c r="A15" s="534" t="s">
        <v>395</v>
      </c>
    </row>
    <row r="16" spans="1:15">
      <c r="A16" s="534"/>
    </row>
    <row r="17" spans="1:12">
      <c r="A17" s="534"/>
    </row>
    <row r="18" spans="1:12">
      <c r="A18" s="533"/>
    </row>
    <row r="19" spans="1:12" ht="30" customHeight="1">
      <c r="A19" s="775" t="s">
        <v>394</v>
      </c>
      <c r="B19" s="775"/>
      <c r="C19" s="775"/>
      <c r="D19" s="775"/>
      <c r="E19" s="775"/>
      <c r="F19" s="775"/>
      <c r="G19" s="775"/>
    </row>
    <row r="20" spans="1:12" ht="15">
      <c r="A20" s="181"/>
      <c r="B20" s="181"/>
      <c r="C20" s="181"/>
      <c r="D20" s="181"/>
      <c r="E20" s="181"/>
      <c r="F20" s="181"/>
      <c r="G20" s="181"/>
    </row>
    <row r="21" spans="1:12" ht="30" customHeight="1">
      <c r="A21" s="647" t="s">
        <v>393</v>
      </c>
      <c r="B21" s="684"/>
      <c r="C21" s="684"/>
      <c r="D21" s="684"/>
      <c r="E21" s="684"/>
      <c r="F21" s="684"/>
      <c r="G21" s="684"/>
    </row>
    <row r="22" spans="1:12" ht="12" customHeight="1">
      <c r="A22" s="181"/>
      <c r="B22" s="181"/>
      <c r="C22" s="181"/>
      <c r="D22" s="181"/>
      <c r="E22" s="181"/>
      <c r="F22" s="181"/>
      <c r="G22" s="181"/>
    </row>
    <row r="23" spans="1:12" ht="13.5" customHeight="1">
      <c r="A23" s="643" t="s">
        <v>36</v>
      </c>
      <c r="B23" s="41">
        <v>2016</v>
      </c>
      <c r="C23" s="644">
        <v>2017</v>
      </c>
      <c r="D23" s="645"/>
      <c r="E23" s="645"/>
      <c r="F23" s="645"/>
      <c r="G23" s="645"/>
    </row>
    <row r="24" spans="1:12" ht="13.5" customHeight="1">
      <c r="A24" s="643"/>
      <c r="B24" s="687" t="s">
        <v>32</v>
      </c>
      <c r="C24" s="687" t="s">
        <v>34</v>
      </c>
      <c r="D24" s="687" t="s">
        <v>32</v>
      </c>
      <c r="E24" s="687" t="s">
        <v>33</v>
      </c>
      <c r="F24" s="645" t="s">
        <v>392</v>
      </c>
      <c r="G24" s="645"/>
    </row>
    <row r="25" spans="1:12" ht="36" customHeight="1">
      <c r="A25" s="643"/>
      <c r="B25" s="688"/>
      <c r="C25" s="688"/>
      <c r="D25" s="688"/>
      <c r="E25" s="688"/>
      <c r="F25" s="162" t="s">
        <v>30</v>
      </c>
      <c r="G25" s="40" t="s">
        <v>391</v>
      </c>
    </row>
    <row r="26" spans="1:12" ht="9" customHeight="1">
      <c r="A26" s="78"/>
      <c r="B26" s="78"/>
      <c r="C26" s="78"/>
      <c r="D26" s="78"/>
      <c r="E26" s="78"/>
      <c r="F26" s="78"/>
      <c r="G26" s="78"/>
    </row>
    <row r="27" spans="1:12" ht="15" customHeight="1">
      <c r="A27" s="691" t="s">
        <v>390</v>
      </c>
      <c r="B27" s="691"/>
      <c r="C27" s="691"/>
      <c r="D27" s="691"/>
      <c r="E27" s="691"/>
      <c r="F27" s="691"/>
      <c r="G27" s="691"/>
    </row>
    <row r="28" spans="1:12" ht="39" customHeight="1">
      <c r="A28" s="530" t="s">
        <v>389</v>
      </c>
      <c r="B28" s="529">
        <v>4769</v>
      </c>
      <c r="C28" s="529">
        <v>5166</v>
      </c>
      <c r="D28" s="532">
        <v>4265</v>
      </c>
      <c r="E28" s="529">
        <v>9431</v>
      </c>
      <c r="F28" s="528">
        <v>89.4</v>
      </c>
      <c r="G28" s="521">
        <v>82.6</v>
      </c>
      <c r="H28" s="531"/>
      <c r="I28" s="103"/>
      <c r="J28" s="158"/>
      <c r="K28" s="128"/>
      <c r="L28" s="128"/>
    </row>
    <row r="29" spans="1:12" ht="39" customHeight="1">
      <c r="A29" s="530" t="s">
        <v>388</v>
      </c>
      <c r="B29" s="529">
        <v>4448</v>
      </c>
      <c r="C29" s="529">
        <v>4624</v>
      </c>
      <c r="D29" s="529">
        <v>4448</v>
      </c>
      <c r="E29" s="529">
        <v>9072</v>
      </c>
      <c r="F29" s="528">
        <v>100</v>
      </c>
      <c r="G29" s="521">
        <v>96.2</v>
      </c>
      <c r="I29" s="103"/>
      <c r="J29" s="158"/>
      <c r="K29" s="128"/>
      <c r="L29" s="128"/>
    </row>
    <row r="30" spans="1:12" ht="15" customHeight="1">
      <c r="A30" s="527" t="s">
        <v>385</v>
      </c>
      <c r="B30" s="15">
        <v>3485</v>
      </c>
      <c r="C30" s="15">
        <v>3534</v>
      </c>
      <c r="D30" s="15">
        <v>3457</v>
      </c>
      <c r="E30" s="407">
        <v>6991</v>
      </c>
      <c r="F30" s="167">
        <v>99.2</v>
      </c>
      <c r="G30" s="517">
        <v>97.8</v>
      </c>
      <c r="I30" s="103"/>
      <c r="J30" s="158"/>
      <c r="K30" s="128"/>
      <c r="L30" s="128"/>
    </row>
    <row r="31" spans="1:12" ht="15" customHeight="1">
      <c r="A31" s="518" t="s">
        <v>384</v>
      </c>
      <c r="B31" s="15">
        <v>16</v>
      </c>
      <c r="C31" s="15">
        <v>13</v>
      </c>
      <c r="D31" s="15">
        <v>18</v>
      </c>
      <c r="E31" s="407">
        <v>31</v>
      </c>
      <c r="F31" s="167">
        <v>112.5</v>
      </c>
      <c r="G31" s="517">
        <v>138.5</v>
      </c>
      <c r="I31" s="103"/>
      <c r="J31" s="158"/>
      <c r="K31" s="128"/>
      <c r="L31" s="128"/>
    </row>
    <row r="32" spans="1:12" ht="15" customHeight="1">
      <c r="A32" s="527" t="s">
        <v>381</v>
      </c>
      <c r="B32" s="15">
        <v>1448</v>
      </c>
      <c r="C32" s="15">
        <v>1738</v>
      </c>
      <c r="D32" s="15">
        <v>1480</v>
      </c>
      <c r="E32" s="407">
        <v>3218</v>
      </c>
      <c r="F32" s="167">
        <v>102.2</v>
      </c>
      <c r="G32" s="517">
        <v>85.2</v>
      </c>
      <c r="I32" s="103"/>
      <c r="J32" s="158"/>
      <c r="K32" s="128"/>
      <c r="L32" s="128"/>
    </row>
    <row r="33" spans="1:12" ht="9" customHeight="1">
      <c r="A33" s="526"/>
      <c r="B33" s="8"/>
      <c r="C33" s="8"/>
      <c r="D33" s="8"/>
      <c r="E33" s="525"/>
      <c r="F33" s="524"/>
      <c r="G33" s="517"/>
      <c r="I33" s="103"/>
      <c r="J33" s="158"/>
      <c r="K33" s="128"/>
      <c r="L33" s="128"/>
    </row>
    <row r="34" spans="1:12" ht="15" customHeight="1">
      <c r="A34" s="640" t="s">
        <v>387</v>
      </c>
      <c r="B34" s="640"/>
      <c r="C34" s="640"/>
      <c r="D34" s="640"/>
      <c r="E34" s="640"/>
      <c r="F34" s="640"/>
      <c r="G34" s="640"/>
      <c r="I34" s="103"/>
      <c r="J34" s="158"/>
      <c r="K34" s="128"/>
      <c r="L34" s="128"/>
    </row>
    <row r="35" spans="1:12" ht="27" customHeight="1">
      <c r="A35" s="195" t="s">
        <v>386</v>
      </c>
      <c r="B35" s="522">
        <v>63</v>
      </c>
      <c r="C35" s="522">
        <v>126</v>
      </c>
      <c r="D35" s="523">
        <v>92</v>
      </c>
      <c r="E35" s="522">
        <v>218</v>
      </c>
      <c r="F35" s="205">
        <v>146</v>
      </c>
      <c r="G35" s="521">
        <v>73</v>
      </c>
      <c r="I35" s="103"/>
      <c r="J35" s="158"/>
      <c r="K35" s="520"/>
      <c r="L35" s="128"/>
    </row>
    <row r="36" spans="1:12" ht="15" customHeight="1">
      <c r="A36" s="195" t="s">
        <v>385</v>
      </c>
      <c r="B36" s="201">
        <v>70</v>
      </c>
      <c r="C36" s="201">
        <v>82</v>
      </c>
      <c r="D36" s="519">
        <v>83</v>
      </c>
      <c r="E36" s="201">
        <v>165</v>
      </c>
      <c r="F36" s="295">
        <v>118.6</v>
      </c>
      <c r="G36" s="517">
        <v>101.2</v>
      </c>
      <c r="I36" s="103"/>
      <c r="J36" s="158"/>
      <c r="K36" s="128"/>
      <c r="L36" s="128"/>
    </row>
    <row r="37" spans="1:12" ht="15" customHeight="1">
      <c r="A37" s="518" t="s">
        <v>384</v>
      </c>
      <c r="B37" s="460" t="s">
        <v>383</v>
      </c>
      <c r="C37" s="460" t="s">
        <v>383</v>
      </c>
      <c r="D37" s="460" t="s">
        <v>383</v>
      </c>
      <c r="E37" s="460" t="s">
        <v>383</v>
      </c>
      <c r="F37" s="295" t="s">
        <v>382</v>
      </c>
      <c r="G37" s="517" t="s">
        <v>382</v>
      </c>
      <c r="I37" s="103"/>
      <c r="J37" s="158"/>
      <c r="K37" s="128"/>
      <c r="L37" s="128"/>
    </row>
    <row r="38" spans="1:12" ht="15" customHeight="1">
      <c r="A38" s="195" t="s">
        <v>381</v>
      </c>
      <c r="B38" s="201">
        <v>21</v>
      </c>
      <c r="C38" s="201">
        <v>32</v>
      </c>
      <c r="D38" s="460">
        <v>31</v>
      </c>
      <c r="E38" s="460">
        <v>63</v>
      </c>
      <c r="F38" s="295">
        <v>147.6</v>
      </c>
      <c r="G38" s="517">
        <v>96.9</v>
      </c>
      <c r="I38" s="103"/>
      <c r="J38" s="158"/>
      <c r="K38" s="128"/>
      <c r="L38" s="128"/>
    </row>
    <row r="40" spans="1:12">
      <c r="C40" s="1" t="s">
        <v>54</v>
      </c>
    </row>
  </sheetData>
  <mergeCells count="24">
    <mergeCell ref="A9:C9"/>
    <mergeCell ref="D5:G5"/>
    <mergeCell ref="D7:G7"/>
    <mergeCell ref="D9:G9"/>
    <mergeCell ref="D10:G10"/>
    <mergeCell ref="A10:C10"/>
    <mergeCell ref="A1:G1"/>
    <mergeCell ref="A2:G2"/>
    <mergeCell ref="A5:C5"/>
    <mergeCell ref="A7:C7"/>
    <mergeCell ref="A8:C8"/>
    <mergeCell ref="A11:C11"/>
    <mergeCell ref="F24:G24"/>
    <mergeCell ref="D11:G11"/>
    <mergeCell ref="A27:G27"/>
    <mergeCell ref="A34:G34"/>
    <mergeCell ref="A19:G19"/>
    <mergeCell ref="A21:G21"/>
    <mergeCell ref="A23:A25"/>
    <mergeCell ref="C23:G23"/>
    <mergeCell ref="B24:B25"/>
    <mergeCell ref="E24:E25"/>
    <mergeCell ref="C24:C25"/>
    <mergeCell ref="D24:D25"/>
  </mergeCells>
  <pageMargins left="0.7" right="0.7" top="0.75" bottom="0.75" header="0.3" footer="0.3"/>
  <pageSetup paperSize="9" scale="9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T46"/>
  <sheetViews>
    <sheetView workbookViewId="0">
      <selection activeCell="M20" sqref="M20"/>
    </sheetView>
  </sheetViews>
  <sheetFormatPr defaultRowHeight="12.75"/>
  <cols>
    <col min="1" max="1" width="18.75" style="1" customWidth="1"/>
    <col min="2" max="2" width="9" style="1"/>
    <col min="3" max="3" width="10.875" style="1" customWidth="1"/>
    <col min="4" max="4" width="13.125" style="1" customWidth="1"/>
    <col min="5" max="5" width="8.875" style="1" customWidth="1"/>
    <col min="6" max="6" width="10.5" style="1" customWidth="1"/>
    <col min="7" max="7" width="11.75" style="1" customWidth="1"/>
    <col min="8" max="8" width="11.875" style="1" customWidth="1"/>
    <col min="9" max="10" width="11.625" style="1" customWidth="1"/>
    <col min="11" max="11" width="8.875" style="1" customWidth="1"/>
    <col min="12" max="12" width="7.625" style="1" customWidth="1"/>
    <col min="13" max="13" width="10.375" style="1" customWidth="1"/>
    <col min="14" max="14" width="10.25" style="1" customWidth="1"/>
    <col min="15" max="15" width="9.125" style="1" customWidth="1"/>
    <col min="16" max="16" width="9.875" style="1" customWidth="1"/>
    <col min="17" max="18" width="9" style="1"/>
    <col min="19" max="19" width="8.625" style="1" bestFit="1" customWidth="1"/>
    <col min="20" max="16384" width="9" style="1"/>
  </cols>
  <sheetData>
    <row r="1" spans="1:20" ht="22.5" customHeight="1">
      <c r="A1" s="775" t="s">
        <v>394</v>
      </c>
      <c r="B1" s="775"/>
      <c r="C1" s="775"/>
      <c r="D1" s="775"/>
      <c r="E1" s="775"/>
      <c r="F1" s="775"/>
      <c r="G1" s="775"/>
      <c r="H1" s="775"/>
      <c r="I1" s="775"/>
      <c r="J1" s="565"/>
    </row>
    <row r="2" spans="1:20">
      <c r="A2" s="78"/>
      <c r="B2" s="78"/>
      <c r="C2" s="78"/>
      <c r="D2" s="78"/>
      <c r="E2" s="78"/>
      <c r="F2" s="78"/>
      <c r="G2" s="78"/>
      <c r="H2" s="78"/>
      <c r="I2" s="78"/>
      <c r="J2" s="78"/>
    </row>
    <row r="3" spans="1:20" ht="33" customHeight="1">
      <c r="A3" s="647" t="s">
        <v>414</v>
      </c>
      <c r="B3" s="647"/>
      <c r="C3" s="647"/>
      <c r="D3" s="647"/>
      <c r="E3" s="647"/>
      <c r="F3" s="647"/>
      <c r="G3" s="647"/>
      <c r="H3" s="647"/>
      <c r="I3" s="647"/>
      <c r="J3" s="647"/>
    </row>
    <row r="4" spans="1:20">
      <c r="A4" s="78"/>
      <c r="B4" s="78"/>
      <c r="C4" s="78"/>
      <c r="D4" s="78"/>
      <c r="E4" s="78"/>
      <c r="F4" s="78"/>
      <c r="G4" s="78"/>
      <c r="H4" s="78"/>
      <c r="I4" s="78"/>
      <c r="J4" s="78"/>
    </row>
    <row r="5" spans="1:20" ht="21.75" customHeight="1">
      <c r="A5" s="787" t="s">
        <v>36</v>
      </c>
      <c r="B5" s="786" t="s">
        <v>413</v>
      </c>
      <c r="C5" s="788"/>
      <c r="D5" s="643"/>
      <c r="E5" s="786" t="s">
        <v>412</v>
      </c>
      <c r="F5" s="645"/>
      <c r="G5" s="645"/>
      <c r="H5" s="645"/>
      <c r="I5" s="645"/>
      <c r="J5" s="643"/>
    </row>
    <row r="6" spans="1:20" ht="105" customHeight="1">
      <c r="A6" s="787"/>
      <c r="B6" s="564" t="s">
        <v>352</v>
      </c>
      <c r="C6" s="564" t="s">
        <v>384</v>
      </c>
      <c r="D6" s="564" t="s">
        <v>411</v>
      </c>
      <c r="E6" s="564" t="s">
        <v>410</v>
      </c>
      <c r="F6" s="564" t="s">
        <v>409</v>
      </c>
      <c r="G6" s="564" t="s">
        <v>408</v>
      </c>
      <c r="H6" s="564" t="s">
        <v>407</v>
      </c>
      <c r="I6" s="563" t="s">
        <v>406</v>
      </c>
      <c r="J6" s="563" t="s">
        <v>405</v>
      </c>
      <c r="K6" s="5"/>
      <c r="L6" s="5"/>
      <c r="M6" s="5"/>
      <c r="N6" s="562"/>
      <c r="O6" s="5"/>
      <c r="P6" s="5"/>
    </row>
    <row r="7" spans="1:20">
      <c r="A7" s="561"/>
      <c r="B7" s="560"/>
      <c r="C7" s="560"/>
      <c r="D7" s="560"/>
      <c r="E7" s="560"/>
      <c r="F7" s="560"/>
      <c r="G7" s="560"/>
      <c r="H7" s="560"/>
      <c r="I7" s="559"/>
      <c r="J7" s="559"/>
      <c r="K7" s="5"/>
      <c r="L7" s="5"/>
      <c r="M7" s="5"/>
      <c r="N7" s="558"/>
      <c r="O7" s="558"/>
      <c r="P7" s="557"/>
    </row>
    <row r="8" spans="1:20" s="551" customFormat="1" ht="15.75" customHeight="1">
      <c r="A8" s="550" t="s">
        <v>28</v>
      </c>
      <c r="B8" s="556">
        <v>6991</v>
      </c>
      <c r="C8" s="555">
        <v>31</v>
      </c>
      <c r="D8" s="548">
        <v>5.3</v>
      </c>
      <c r="E8" s="556">
        <v>3316</v>
      </c>
      <c r="F8" s="555">
        <v>512</v>
      </c>
      <c r="G8" s="555">
        <v>870</v>
      </c>
      <c r="H8" s="555">
        <v>816</v>
      </c>
      <c r="I8" s="556">
        <v>1477</v>
      </c>
      <c r="J8" s="555">
        <v>165</v>
      </c>
      <c r="K8" s="554"/>
      <c r="L8" s="547"/>
      <c r="M8" s="553"/>
      <c r="N8" s="553"/>
      <c r="O8" s="553"/>
      <c r="P8" s="553"/>
      <c r="Q8" s="553"/>
      <c r="R8" s="541"/>
      <c r="T8" s="552"/>
    </row>
    <row r="9" spans="1:20">
      <c r="A9" s="550"/>
      <c r="B9" s="544"/>
      <c r="C9" s="549"/>
      <c r="D9" s="548"/>
      <c r="E9" s="544"/>
      <c r="F9" s="544"/>
      <c r="G9" s="544"/>
      <c r="H9" s="544"/>
      <c r="I9" s="544"/>
      <c r="J9" s="544"/>
      <c r="K9" s="547"/>
      <c r="L9" s="542"/>
      <c r="M9" s="542"/>
      <c r="N9" s="543"/>
      <c r="O9" s="5"/>
      <c r="P9" s="5"/>
      <c r="R9" s="541"/>
      <c r="T9" s="3"/>
    </row>
    <row r="10" spans="1:20">
      <c r="A10" s="415" t="s">
        <v>57</v>
      </c>
      <c r="B10" s="545">
        <v>223</v>
      </c>
      <c r="C10" s="546" t="s">
        <v>283</v>
      </c>
      <c r="D10" s="295">
        <v>4.5999999999999996</v>
      </c>
      <c r="E10" s="544">
        <v>107</v>
      </c>
      <c r="F10" s="544">
        <v>21</v>
      </c>
      <c r="G10" s="544">
        <v>31</v>
      </c>
      <c r="H10" s="544">
        <v>18</v>
      </c>
      <c r="I10" s="544">
        <v>46</v>
      </c>
      <c r="J10" s="544">
        <v>8</v>
      </c>
      <c r="K10" s="543"/>
      <c r="L10" s="542"/>
      <c r="M10" s="13"/>
      <c r="N10" s="362"/>
      <c r="O10" s="13"/>
      <c r="P10" s="13"/>
      <c r="R10" s="541"/>
      <c r="T10" s="3"/>
    </row>
    <row r="11" spans="1:20">
      <c r="A11" s="415" t="s">
        <v>404</v>
      </c>
      <c r="B11" s="545">
        <v>434</v>
      </c>
      <c r="C11" s="544">
        <v>2</v>
      </c>
      <c r="D11" s="295">
        <v>6</v>
      </c>
      <c r="E11" s="544">
        <v>185</v>
      </c>
      <c r="F11" s="544">
        <v>29</v>
      </c>
      <c r="G11" s="544">
        <v>44</v>
      </c>
      <c r="H11" s="544">
        <v>70</v>
      </c>
      <c r="I11" s="544">
        <v>106</v>
      </c>
      <c r="J11" s="544">
        <v>3</v>
      </c>
      <c r="K11" s="543"/>
      <c r="L11" s="542"/>
      <c r="M11" s="13"/>
      <c r="N11" s="362"/>
      <c r="O11" s="13"/>
      <c r="P11" s="13"/>
      <c r="R11" s="541"/>
      <c r="T11" s="3"/>
    </row>
    <row r="12" spans="1:20">
      <c r="A12" s="415" t="s">
        <v>55</v>
      </c>
      <c r="B12" s="545">
        <v>1003</v>
      </c>
      <c r="C12" s="544">
        <v>1</v>
      </c>
      <c r="D12" s="295">
        <v>6</v>
      </c>
      <c r="E12" s="544">
        <v>489</v>
      </c>
      <c r="F12" s="544">
        <v>86</v>
      </c>
      <c r="G12" s="544">
        <v>126</v>
      </c>
      <c r="H12" s="544">
        <v>63</v>
      </c>
      <c r="I12" s="544">
        <v>239</v>
      </c>
      <c r="J12" s="544">
        <v>19</v>
      </c>
      <c r="K12" s="543"/>
      <c r="L12" s="542"/>
      <c r="M12" s="13"/>
      <c r="N12" s="362"/>
      <c r="O12" s="13"/>
      <c r="P12" s="13"/>
      <c r="R12" s="541"/>
      <c r="T12" s="3"/>
    </row>
    <row r="13" spans="1:20">
      <c r="A13" s="415" t="s">
        <v>53</v>
      </c>
      <c r="B13" s="545">
        <v>85</v>
      </c>
      <c r="C13" s="546" t="s">
        <v>283</v>
      </c>
      <c r="D13" s="295">
        <v>5.0999999999999996</v>
      </c>
      <c r="E13" s="544">
        <v>41</v>
      </c>
      <c r="F13" s="544">
        <v>5</v>
      </c>
      <c r="G13" s="544">
        <v>8</v>
      </c>
      <c r="H13" s="544">
        <v>6</v>
      </c>
      <c r="I13" s="544">
        <v>25</v>
      </c>
      <c r="J13" s="544">
        <v>5</v>
      </c>
      <c r="K13" s="543"/>
      <c r="L13" s="542"/>
      <c r="M13" s="13"/>
      <c r="N13" s="362"/>
      <c r="O13" s="13"/>
      <c r="P13" s="13"/>
      <c r="R13" s="541"/>
      <c r="T13" s="3"/>
    </row>
    <row r="14" spans="1:20">
      <c r="A14" s="415" t="s">
        <v>52</v>
      </c>
      <c r="B14" s="545">
        <v>579</v>
      </c>
      <c r="C14" s="544">
        <v>4</v>
      </c>
      <c r="D14" s="295">
        <v>5.5</v>
      </c>
      <c r="E14" s="544">
        <v>276</v>
      </c>
      <c r="F14" s="544">
        <v>41</v>
      </c>
      <c r="G14" s="544">
        <v>82</v>
      </c>
      <c r="H14" s="544">
        <v>66</v>
      </c>
      <c r="I14" s="544">
        <v>114</v>
      </c>
      <c r="J14" s="544">
        <v>7</v>
      </c>
      <c r="K14" s="543"/>
      <c r="L14" s="542"/>
      <c r="M14" s="13"/>
      <c r="N14" s="362"/>
      <c r="O14" s="13"/>
      <c r="P14" s="13"/>
      <c r="R14" s="541"/>
      <c r="T14" s="3"/>
    </row>
    <row r="15" spans="1:20">
      <c r="A15" s="415" t="s">
        <v>51</v>
      </c>
      <c r="B15" s="545">
        <v>610</v>
      </c>
      <c r="C15" s="544">
        <v>3</v>
      </c>
      <c r="D15" s="295">
        <v>4.0999999999999996</v>
      </c>
      <c r="E15" s="544">
        <v>343</v>
      </c>
      <c r="F15" s="544">
        <v>42</v>
      </c>
      <c r="G15" s="544">
        <v>87</v>
      </c>
      <c r="H15" s="544">
        <v>39</v>
      </c>
      <c r="I15" s="544">
        <v>99</v>
      </c>
      <c r="J15" s="544">
        <v>18</v>
      </c>
      <c r="K15" s="543"/>
      <c r="L15" s="542"/>
      <c r="M15" s="13"/>
      <c r="N15" s="362"/>
      <c r="O15" s="13"/>
      <c r="P15" s="13"/>
      <c r="R15" s="541"/>
      <c r="T15" s="3"/>
    </row>
    <row r="16" spans="1:20">
      <c r="A16" s="415" t="s">
        <v>50</v>
      </c>
      <c r="B16" s="545">
        <v>930</v>
      </c>
      <c r="C16" s="544">
        <v>1</v>
      </c>
      <c r="D16" s="295">
        <v>5</v>
      </c>
      <c r="E16" s="544">
        <v>460</v>
      </c>
      <c r="F16" s="544">
        <v>54</v>
      </c>
      <c r="G16" s="544">
        <v>117</v>
      </c>
      <c r="H16" s="544">
        <v>121</v>
      </c>
      <c r="I16" s="544">
        <v>178</v>
      </c>
      <c r="J16" s="544">
        <v>19</v>
      </c>
      <c r="K16" s="543"/>
      <c r="L16" s="542"/>
      <c r="M16" s="13"/>
      <c r="N16" s="362"/>
      <c r="O16" s="13"/>
      <c r="P16" s="13"/>
      <c r="R16" s="541"/>
      <c r="T16" s="3"/>
    </row>
    <row r="17" spans="1:20">
      <c r="A17" s="415" t="s">
        <v>49</v>
      </c>
      <c r="B17" s="545">
        <v>86</v>
      </c>
      <c r="C17" s="546" t="s">
        <v>283</v>
      </c>
      <c r="D17" s="295">
        <v>2.9</v>
      </c>
      <c r="E17" s="544">
        <v>46</v>
      </c>
      <c r="F17" s="544">
        <v>9</v>
      </c>
      <c r="G17" s="544">
        <v>6</v>
      </c>
      <c r="H17" s="544">
        <v>5</v>
      </c>
      <c r="I17" s="544">
        <v>20</v>
      </c>
      <c r="J17" s="544">
        <v>1</v>
      </c>
      <c r="K17" s="543"/>
      <c r="L17" s="542"/>
      <c r="M17" s="13"/>
      <c r="N17" s="362"/>
      <c r="O17" s="13"/>
      <c r="P17" s="13"/>
      <c r="R17" s="541"/>
      <c r="T17" s="3"/>
    </row>
    <row r="18" spans="1:20">
      <c r="A18" s="415" t="s">
        <v>48</v>
      </c>
      <c r="B18" s="545">
        <v>440</v>
      </c>
      <c r="C18" s="544">
        <v>3</v>
      </c>
      <c r="D18" s="295">
        <v>4.5999999999999996</v>
      </c>
      <c r="E18" s="544">
        <v>238</v>
      </c>
      <c r="F18" s="544">
        <v>32</v>
      </c>
      <c r="G18" s="544">
        <v>67</v>
      </c>
      <c r="H18" s="544">
        <v>16</v>
      </c>
      <c r="I18" s="544">
        <v>87</v>
      </c>
      <c r="J18" s="544">
        <v>2</v>
      </c>
      <c r="K18" s="543"/>
      <c r="L18" s="542"/>
      <c r="M18" s="13"/>
      <c r="N18" s="362"/>
      <c r="O18" s="13"/>
      <c r="P18" s="13"/>
      <c r="R18" s="541"/>
    </row>
    <row r="19" spans="1:20">
      <c r="A19" s="415" t="s">
        <v>47</v>
      </c>
      <c r="B19" s="545">
        <v>614</v>
      </c>
      <c r="C19" s="544">
        <v>6</v>
      </c>
      <c r="D19" s="295">
        <v>6.9</v>
      </c>
      <c r="E19" s="544">
        <v>226</v>
      </c>
      <c r="F19" s="544">
        <v>49</v>
      </c>
      <c r="G19" s="544">
        <v>70</v>
      </c>
      <c r="H19" s="544">
        <v>140</v>
      </c>
      <c r="I19" s="544">
        <v>129</v>
      </c>
      <c r="J19" s="544">
        <v>39</v>
      </c>
      <c r="K19" s="543"/>
      <c r="L19" s="542"/>
      <c r="M19" s="13"/>
      <c r="N19" s="362"/>
      <c r="O19" s="13"/>
      <c r="P19" s="13"/>
      <c r="R19" s="541"/>
    </row>
    <row r="20" spans="1:20">
      <c r="A20" s="415" t="s">
        <v>46</v>
      </c>
      <c r="B20" s="545">
        <v>247</v>
      </c>
      <c r="C20" s="544">
        <v>1</v>
      </c>
      <c r="D20" s="295">
        <v>5.6</v>
      </c>
      <c r="E20" s="544">
        <v>117</v>
      </c>
      <c r="F20" s="544">
        <v>12</v>
      </c>
      <c r="G20" s="544">
        <v>30</v>
      </c>
      <c r="H20" s="544">
        <v>33</v>
      </c>
      <c r="I20" s="544">
        <v>55</v>
      </c>
      <c r="J20" s="544">
        <v>4</v>
      </c>
      <c r="K20" s="543"/>
      <c r="L20" s="542"/>
      <c r="M20" s="13"/>
      <c r="N20" s="362"/>
      <c r="O20" s="13"/>
      <c r="P20" s="13"/>
      <c r="R20" s="541"/>
    </row>
    <row r="21" spans="1:20">
      <c r="A21" s="415" t="s">
        <v>45</v>
      </c>
      <c r="B21" s="545">
        <v>139</v>
      </c>
      <c r="C21" s="544">
        <v>2</v>
      </c>
      <c r="D21" s="295">
        <v>3.6</v>
      </c>
      <c r="E21" s="544">
        <v>70</v>
      </c>
      <c r="F21" s="544">
        <v>9</v>
      </c>
      <c r="G21" s="544">
        <v>11</v>
      </c>
      <c r="H21" s="544">
        <v>16</v>
      </c>
      <c r="I21" s="544">
        <v>33</v>
      </c>
      <c r="J21" s="544">
        <v>3</v>
      </c>
      <c r="K21" s="543"/>
      <c r="L21" s="542"/>
      <c r="M21" s="13"/>
      <c r="N21" s="362"/>
      <c r="O21" s="13"/>
      <c r="P21" s="13"/>
      <c r="R21" s="541"/>
    </row>
    <row r="22" spans="1:20">
      <c r="A22" s="414" t="s">
        <v>44</v>
      </c>
      <c r="B22" s="545">
        <v>351</v>
      </c>
      <c r="C22" s="544">
        <v>3</v>
      </c>
      <c r="D22" s="295">
        <v>4.8</v>
      </c>
      <c r="E22" s="544">
        <v>195</v>
      </c>
      <c r="F22" s="544">
        <v>19</v>
      </c>
      <c r="G22" s="544">
        <v>51</v>
      </c>
      <c r="H22" s="544">
        <v>27</v>
      </c>
      <c r="I22" s="544">
        <v>59</v>
      </c>
      <c r="J22" s="544">
        <v>2</v>
      </c>
      <c r="K22" s="543"/>
      <c r="L22" s="542"/>
      <c r="M22" s="13"/>
      <c r="N22" s="362"/>
      <c r="O22" s="13"/>
      <c r="P22" s="13"/>
      <c r="R22" s="541"/>
    </row>
    <row r="23" spans="1:20">
      <c r="A23" s="414" t="s">
        <v>43</v>
      </c>
      <c r="B23" s="545">
        <v>342</v>
      </c>
      <c r="C23" s="544">
        <v>1</v>
      </c>
      <c r="D23" s="295">
        <v>7.5</v>
      </c>
      <c r="E23" s="544">
        <v>137</v>
      </c>
      <c r="F23" s="544">
        <v>25</v>
      </c>
      <c r="G23" s="544">
        <v>25</v>
      </c>
      <c r="H23" s="544">
        <v>64</v>
      </c>
      <c r="I23" s="544">
        <v>91</v>
      </c>
      <c r="J23" s="544">
        <v>29</v>
      </c>
      <c r="K23" s="543"/>
      <c r="L23" s="542"/>
      <c r="M23" s="13"/>
      <c r="N23" s="362"/>
      <c r="O23" s="13"/>
      <c r="P23" s="13"/>
      <c r="R23" s="541"/>
    </row>
    <row r="24" spans="1:20">
      <c r="A24" s="414" t="s">
        <v>42</v>
      </c>
      <c r="B24" s="545">
        <v>821</v>
      </c>
      <c r="C24" s="544">
        <v>3</v>
      </c>
      <c r="D24" s="295">
        <v>6.5</v>
      </c>
      <c r="E24" s="544">
        <v>346</v>
      </c>
      <c r="F24" s="544">
        <v>70</v>
      </c>
      <c r="G24" s="544">
        <v>106</v>
      </c>
      <c r="H24" s="544">
        <v>125</v>
      </c>
      <c r="I24" s="544">
        <v>174</v>
      </c>
      <c r="J24" s="544">
        <v>4</v>
      </c>
      <c r="K24" s="543"/>
      <c r="L24" s="542"/>
      <c r="M24" s="13"/>
      <c r="N24" s="362"/>
      <c r="O24" s="13"/>
      <c r="P24" s="13"/>
      <c r="R24" s="541"/>
    </row>
    <row r="25" spans="1:20">
      <c r="A25" s="414" t="s">
        <v>41</v>
      </c>
      <c r="B25" s="545">
        <v>87</v>
      </c>
      <c r="C25" s="544">
        <v>1</v>
      </c>
      <c r="D25" s="295">
        <v>3.1</v>
      </c>
      <c r="E25" s="544">
        <v>40</v>
      </c>
      <c r="F25" s="544">
        <v>9</v>
      </c>
      <c r="G25" s="544">
        <v>9</v>
      </c>
      <c r="H25" s="544">
        <v>7</v>
      </c>
      <c r="I25" s="544">
        <v>22</v>
      </c>
      <c r="J25" s="544">
        <v>2</v>
      </c>
      <c r="K25" s="543"/>
      <c r="L25" s="542"/>
      <c r="M25" s="13"/>
      <c r="N25" s="362"/>
      <c r="O25" s="13"/>
      <c r="P25" s="13"/>
      <c r="R25" s="541"/>
    </row>
    <row r="26" spans="1:20">
      <c r="B26" s="47"/>
      <c r="C26" s="47"/>
      <c r="D26" s="47"/>
      <c r="E26" s="47"/>
      <c r="F26" s="47"/>
      <c r="G26" s="47"/>
      <c r="H26" s="47"/>
      <c r="I26" s="47"/>
      <c r="J26" s="47"/>
      <c r="R26" s="3"/>
    </row>
    <row r="27" spans="1:20">
      <c r="B27" s="617"/>
      <c r="C27" s="618"/>
      <c r="D27" s="619"/>
      <c r="E27" s="617"/>
      <c r="F27" s="618"/>
      <c r="G27" s="618"/>
      <c r="H27" s="618"/>
      <c r="I27" s="617"/>
      <c r="J27" s="618"/>
    </row>
    <row r="28" spans="1:20">
      <c r="C28" s="47"/>
      <c r="D28" s="47"/>
      <c r="E28" s="47"/>
    </row>
    <row r="29" spans="1:20">
      <c r="B29" s="3"/>
      <c r="C29" s="3"/>
      <c r="D29" s="3"/>
      <c r="E29" s="3"/>
      <c r="F29" s="3"/>
      <c r="G29" s="3"/>
      <c r="H29" s="3"/>
      <c r="I29" s="3"/>
      <c r="J29" s="3"/>
    </row>
    <row r="30" spans="1:20">
      <c r="D30" s="148"/>
      <c r="E30" s="103"/>
    </row>
    <row r="31" spans="1:20">
      <c r="D31" s="148"/>
      <c r="E31" s="103"/>
    </row>
    <row r="32" spans="1:20">
      <c r="D32" s="148"/>
      <c r="E32" s="103"/>
    </row>
    <row r="33" spans="4:5">
      <c r="D33" s="148"/>
      <c r="E33" s="103"/>
    </row>
    <row r="34" spans="4:5">
      <c r="D34" s="148"/>
      <c r="E34" s="103"/>
    </row>
    <row r="35" spans="4:5">
      <c r="D35" s="148"/>
      <c r="E35" s="103"/>
    </row>
    <row r="36" spans="4:5">
      <c r="D36" s="148"/>
      <c r="E36" s="103"/>
    </row>
    <row r="37" spans="4:5">
      <c r="D37" s="148"/>
      <c r="E37" s="103"/>
    </row>
    <row r="38" spans="4:5">
      <c r="D38" s="148"/>
      <c r="E38" s="103"/>
    </row>
    <row r="39" spans="4:5">
      <c r="D39" s="148"/>
      <c r="E39" s="103"/>
    </row>
    <row r="40" spans="4:5">
      <c r="D40" s="148"/>
      <c r="E40" s="103"/>
    </row>
    <row r="41" spans="4:5">
      <c r="D41" s="148"/>
      <c r="E41" s="103"/>
    </row>
    <row r="42" spans="4:5">
      <c r="D42" s="148"/>
      <c r="E42" s="103"/>
    </row>
    <row r="43" spans="4:5">
      <c r="D43" s="148"/>
      <c r="E43" s="103"/>
    </row>
    <row r="44" spans="4:5">
      <c r="D44" s="148"/>
      <c r="E44" s="103"/>
    </row>
    <row r="45" spans="4:5">
      <c r="D45" s="148"/>
      <c r="E45" s="103"/>
    </row>
    <row r="46" spans="4:5">
      <c r="E46" s="103"/>
    </row>
  </sheetData>
  <mergeCells count="5">
    <mergeCell ref="E5:J5"/>
    <mergeCell ref="A3:J3"/>
    <mergeCell ref="A1:I1"/>
    <mergeCell ref="A5:A6"/>
    <mergeCell ref="B5:D5"/>
  </mergeCells>
  <printOptions horizontalCentered="1"/>
  <pageMargins left="0.78740157480314965" right="0.78740157480314965" top="0.98425196850393704" bottom="0.98425196850393704" header="0.51181102362204722" footer="0.51181102362204722"/>
  <pageSetup paperSize="9" scale="9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4:I22"/>
  <sheetViews>
    <sheetView zoomScaleNormal="100" workbookViewId="0">
      <selection activeCell="G32" sqref="G32"/>
    </sheetView>
  </sheetViews>
  <sheetFormatPr defaultRowHeight="12.75"/>
  <cols>
    <col min="1" max="1" width="9" style="1"/>
    <col min="2" max="2" width="24.75" style="1" customWidth="1"/>
    <col min="3" max="3" width="12.75" style="1" customWidth="1"/>
    <col min="4" max="5" width="9" style="1"/>
    <col min="6" max="6" width="17.25" style="1" customWidth="1"/>
    <col min="7" max="7" width="11.75" style="1" customWidth="1"/>
    <col min="8" max="8" width="12.375" style="1" customWidth="1"/>
    <col min="9" max="9" width="14.25" style="1" customWidth="1"/>
    <col min="10" max="16384" width="9" style="1"/>
  </cols>
  <sheetData>
    <row r="4" spans="2:9">
      <c r="B4" s="75" t="s">
        <v>67</v>
      </c>
      <c r="C4" s="567">
        <v>0.78100000000000003</v>
      </c>
    </row>
    <row r="5" spans="2:9">
      <c r="B5" s="75" t="s">
        <v>416</v>
      </c>
      <c r="C5" s="567">
        <v>0.17699999999999999</v>
      </c>
    </row>
    <row r="6" spans="2:9">
      <c r="B6" s="75" t="s">
        <v>415</v>
      </c>
      <c r="C6" s="567">
        <v>4.2000000000000003E-2</v>
      </c>
    </row>
    <row r="7" spans="2:9">
      <c r="B7" s="75"/>
      <c r="C7" s="567">
        <f>SUM(C4:C6)</f>
        <v>1</v>
      </c>
    </row>
    <row r="9" spans="2:9" ht="15.75" customHeight="1"/>
    <row r="10" spans="2:9">
      <c r="C10" s="103"/>
      <c r="D10" s="103"/>
    </row>
    <row r="11" spans="2:9">
      <c r="B11" s="154" t="s">
        <v>67</v>
      </c>
      <c r="C11" s="134">
        <v>3015945867.52</v>
      </c>
      <c r="D11" s="566"/>
      <c r="E11" s="103">
        <f>C11/C14*100</f>
        <v>78.146349460394887</v>
      </c>
      <c r="F11" s="566"/>
      <c r="G11" s="148"/>
      <c r="H11" s="103"/>
      <c r="I11" s="18"/>
    </row>
    <row r="12" spans="2:9">
      <c r="B12" s="154" t="s">
        <v>416</v>
      </c>
      <c r="C12" s="134">
        <v>682829366.11000001</v>
      </c>
      <c r="D12" s="566"/>
      <c r="E12" s="103">
        <f>C12/C14*100</f>
        <v>17.692831572514329</v>
      </c>
      <c r="F12" s="566"/>
      <c r="G12" s="148"/>
      <c r="H12" s="103"/>
    </row>
    <row r="13" spans="2:9">
      <c r="B13" s="154" t="s">
        <v>415</v>
      </c>
      <c r="C13" s="134">
        <v>160580818.63</v>
      </c>
      <c r="D13" s="566"/>
      <c r="E13" s="103">
        <f>C13/C14*100</f>
        <v>4.160818967090778</v>
      </c>
      <c r="F13" s="566"/>
      <c r="G13" s="148"/>
      <c r="H13" s="103"/>
    </row>
    <row r="14" spans="2:9">
      <c r="B14" s="154"/>
      <c r="C14" s="134">
        <f>SUM(C11:C13)</f>
        <v>3859356052.2600002</v>
      </c>
      <c r="G14" s="19"/>
      <c r="H14" s="103"/>
    </row>
    <row r="17" spans="3:4">
      <c r="C17" s="3"/>
    </row>
    <row r="18" spans="3:4">
      <c r="C18" s="103"/>
      <c r="D18" s="103"/>
    </row>
    <row r="19" spans="3:4">
      <c r="C19" s="103"/>
      <c r="D19" s="566"/>
    </row>
    <row r="20" spans="3:4">
      <c r="C20" s="103"/>
      <c r="D20" s="566"/>
    </row>
    <row r="21" spans="3:4">
      <c r="C21" s="103"/>
      <c r="D21" s="566"/>
    </row>
    <row r="22" spans="3:4">
      <c r="C22" s="103"/>
    </row>
  </sheetData>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C10:G31"/>
  <sheetViews>
    <sheetView workbookViewId="0">
      <selection activeCell="I8" sqref="I8"/>
    </sheetView>
  </sheetViews>
  <sheetFormatPr defaultRowHeight="12.75"/>
  <cols>
    <col min="1" max="2" width="9" style="1"/>
    <col min="3" max="3" width="21.25" style="1" bestFit="1" customWidth="1"/>
    <col min="4" max="4" width="14.25" style="1" bestFit="1" customWidth="1"/>
    <col min="5" max="5" width="12.75" style="1" customWidth="1"/>
    <col min="6" max="7" width="9" style="1"/>
    <col min="8" max="8" width="16.875" style="1" bestFit="1" customWidth="1"/>
    <col min="9" max="16384" width="9" style="1"/>
  </cols>
  <sheetData>
    <row r="10" spans="3:7">
      <c r="C10" s="154"/>
      <c r="D10" s="154" t="s">
        <v>418</v>
      </c>
      <c r="E10" s="568" t="s">
        <v>417</v>
      </c>
    </row>
    <row r="11" spans="3:7">
      <c r="C11" s="154" t="s">
        <v>57</v>
      </c>
      <c r="D11" s="132">
        <v>45111</v>
      </c>
      <c r="E11" s="132">
        <v>48266</v>
      </c>
      <c r="G11" s="3"/>
    </row>
    <row r="12" spans="3:7">
      <c r="C12" s="154" t="s">
        <v>56</v>
      </c>
      <c r="D12" s="132">
        <v>76960</v>
      </c>
      <c r="E12" s="132">
        <v>72430</v>
      </c>
      <c r="G12" s="3"/>
    </row>
    <row r="13" spans="3:7">
      <c r="C13" s="154" t="s">
        <v>55</v>
      </c>
      <c r="D13" s="132">
        <v>153081</v>
      </c>
      <c r="E13" s="132">
        <v>165556</v>
      </c>
      <c r="G13" s="3"/>
    </row>
    <row r="14" spans="3:7">
      <c r="C14" s="154" t="s">
        <v>53</v>
      </c>
      <c r="D14" s="132">
        <v>17062</v>
      </c>
      <c r="E14" s="132">
        <v>16560</v>
      </c>
      <c r="G14" s="3"/>
    </row>
    <row r="15" spans="3:7">
      <c r="C15" s="154" t="s">
        <v>52</v>
      </c>
      <c r="D15" s="132">
        <v>100450</v>
      </c>
      <c r="E15" s="132">
        <v>105470</v>
      </c>
      <c r="G15" s="3"/>
    </row>
    <row r="16" spans="3:7">
      <c r="C16" s="154" t="s">
        <v>51</v>
      </c>
      <c r="D16" s="132">
        <v>97607</v>
      </c>
      <c r="E16" s="132">
        <v>148651</v>
      </c>
      <c r="G16" s="3"/>
    </row>
    <row r="17" spans="3:7">
      <c r="C17" s="154" t="s">
        <v>50</v>
      </c>
      <c r="D17" s="132">
        <v>179884</v>
      </c>
      <c r="E17" s="132">
        <v>183492</v>
      </c>
      <c r="G17" s="3"/>
    </row>
    <row r="18" spans="3:7">
      <c r="C18" s="154" t="s">
        <v>49</v>
      </c>
      <c r="D18" s="132">
        <v>24624</v>
      </c>
      <c r="E18" s="132">
        <v>29706</v>
      </c>
      <c r="G18" s="3"/>
    </row>
    <row r="19" spans="3:7">
      <c r="C19" s="154" t="s">
        <v>48</v>
      </c>
      <c r="D19" s="132">
        <v>71127</v>
      </c>
      <c r="E19" s="132">
        <v>94633</v>
      </c>
      <c r="G19" s="3"/>
    </row>
    <row r="20" spans="3:7">
      <c r="C20" s="154" t="s">
        <v>47</v>
      </c>
      <c r="D20" s="132">
        <v>85280</v>
      </c>
      <c r="E20" s="132">
        <v>89058</v>
      </c>
      <c r="G20" s="3"/>
    </row>
    <row r="21" spans="3:7">
      <c r="C21" s="154" t="s">
        <v>46</v>
      </c>
      <c r="D21" s="132">
        <v>37304</v>
      </c>
      <c r="E21" s="132">
        <v>43517</v>
      </c>
      <c r="G21" s="3"/>
    </row>
    <row r="22" spans="3:7">
      <c r="C22" s="154" t="s">
        <v>45</v>
      </c>
      <c r="D22" s="132">
        <v>36078</v>
      </c>
      <c r="E22" s="132">
        <v>38257</v>
      </c>
      <c r="G22" s="3"/>
    </row>
    <row r="23" spans="3:7">
      <c r="C23" s="154" t="s">
        <v>44</v>
      </c>
      <c r="D23" s="132">
        <v>64746</v>
      </c>
      <c r="E23" s="132">
        <v>73281</v>
      </c>
      <c r="G23" s="3"/>
    </row>
    <row r="24" spans="3:7">
      <c r="C24" s="154" t="s">
        <v>43</v>
      </c>
      <c r="D24" s="132">
        <v>43124</v>
      </c>
      <c r="E24" s="132">
        <v>45188</v>
      </c>
      <c r="G24" s="3"/>
    </row>
    <row r="25" spans="3:7">
      <c r="C25" s="154" t="s">
        <v>42</v>
      </c>
      <c r="D25" s="132">
        <v>117483</v>
      </c>
      <c r="E25" s="132">
        <v>126492</v>
      </c>
      <c r="G25" s="3"/>
    </row>
    <row r="26" spans="3:7">
      <c r="C26" s="154" t="s">
        <v>41</v>
      </c>
      <c r="D26" s="132">
        <v>25892</v>
      </c>
      <c r="E26" s="132">
        <v>27917</v>
      </c>
      <c r="G26" s="3"/>
    </row>
    <row r="27" spans="3:7" ht="18.75" customHeight="1">
      <c r="D27" s="457"/>
      <c r="E27" s="3"/>
      <c r="G27" s="3"/>
    </row>
    <row r="31" spans="3:7">
      <c r="D31" s="3"/>
    </row>
  </sheetData>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40"/>
  <sheetViews>
    <sheetView workbookViewId="0">
      <selection activeCell="G34" sqref="G34:G35"/>
    </sheetView>
  </sheetViews>
  <sheetFormatPr defaultRowHeight="12.75"/>
  <cols>
    <col min="1" max="1" width="18.75" style="1" customWidth="1"/>
    <col min="2" max="2" width="17.25" style="1" customWidth="1"/>
    <col min="3" max="3" width="18.5" style="1" customWidth="1"/>
    <col min="4" max="4" width="17.75" style="1" customWidth="1"/>
    <col min="5" max="5" width="11.875" style="1" customWidth="1"/>
    <col min="6" max="6" width="11.625" style="1" customWidth="1"/>
    <col min="7" max="7" width="8.875" style="1" customWidth="1"/>
    <col min="8" max="8" width="7.625" style="1" customWidth="1"/>
    <col min="9" max="16384" width="9" style="1"/>
  </cols>
  <sheetData>
    <row r="1" spans="1:9" ht="18.75">
      <c r="F1" s="577"/>
    </row>
    <row r="5" spans="1:9" ht="33" customHeight="1">
      <c r="E5" s="576"/>
      <c r="F5" s="576"/>
    </row>
    <row r="6" spans="1:9">
      <c r="A6" s="75"/>
      <c r="B6" s="75"/>
      <c r="C6" s="75"/>
    </row>
    <row r="7" spans="1:9">
      <c r="A7" s="75"/>
      <c r="B7" s="575" t="s">
        <v>420</v>
      </c>
      <c r="C7" s="574" t="s">
        <v>419</v>
      </c>
      <c r="E7" s="2"/>
      <c r="F7" s="2"/>
      <c r="G7" s="26"/>
      <c r="H7" s="2"/>
      <c r="I7" s="2"/>
    </row>
    <row r="8" spans="1:9">
      <c r="A8" s="75" t="s">
        <v>57</v>
      </c>
      <c r="B8" s="570">
        <v>1284.68</v>
      </c>
      <c r="C8" s="194">
        <v>1074.5999999999999</v>
      </c>
      <c r="D8" s="148"/>
      <c r="E8" s="148"/>
      <c r="F8" s="158"/>
      <c r="G8" s="158"/>
      <c r="H8" s="158"/>
    </row>
    <row r="9" spans="1:9">
      <c r="A9" s="75" t="s">
        <v>56</v>
      </c>
      <c r="B9" s="570">
        <v>1210.3800000000001</v>
      </c>
      <c r="C9" s="194">
        <v>1122.7</v>
      </c>
      <c r="D9" s="148"/>
      <c r="E9" s="148"/>
      <c r="F9" s="158"/>
      <c r="G9" s="158"/>
      <c r="H9" s="158"/>
    </row>
    <row r="10" spans="1:9">
      <c r="A10" s="75" t="s">
        <v>55</v>
      </c>
      <c r="B10" s="570">
        <v>1204.18</v>
      </c>
      <c r="C10" s="194">
        <v>1099.9000000000001</v>
      </c>
      <c r="D10" s="148"/>
      <c r="E10" s="148"/>
      <c r="F10" s="158"/>
      <c r="G10" s="158"/>
      <c r="H10" s="158"/>
    </row>
    <row r="11" spans="1:9">
      <c r="A11" s="75" t="s">
        <v>53</v>
      </c>
      <c r="B11" s="570">
        <v>1348.59</v>
      </c>
      <c r="C11" s="194">
        <v>1039.67</v>
      </c>
      <c r="D11" s="148"/>
      <c r="E11" s="148"/>
      <c r="F11" s="158"/>
      <c r="G11" s="158"/>
      <c r="H11" s="158"/>
    </row>
    <row r="12" spans="1:9">
      <c r="A12" s="75" t="s">
        <v>52</v>
      </c>
      <c r="B12" s="570">
        <v>1190.33</v>
      </c>
      <c r="C12" s="194">
        <v>1101.6600000000001</v>
      </c>
      <c r="D12" s="148"/>
      <c r="E12" s="148"/>
      <c r="F12" s="158"/>
      <c r="G12" s="158"/>
      <c r="H12" s="158"/>
    </row>
    <row r="13" spans="1:9">
      <c r="A13" s="75" t="s">
        <v>51</v>
      </c>
      <c r="B13" s="570">
        <v>1164.5999999999999</v>
      </c>
      <c r="C13" s="194">
        <v>1065.8399999999999</v>
      </c>
      <c r="D13" s="571"/>
      <c r="E13" s="148"/>
      <c r="F13" s="158"/>
      <c r="G13" s="158"/>
      <c r="H13" s="158"/>
    </row>
    <row r="14" spans="1:9">
      <c r="A14" s="195" t="s">
        <v>50</v>
      </c>
      <c r="B14" s="573">
        <v>1171.17</v>
      </c>
      <c r="C14" s="572">
        <v>1105.1199999999999</v>
      </c>
      <c r="D14" s="571"/>
      <c r="E14" s="148"/>
      <c r="F14" s="569"/>
      <c r="G14" s="158"/>
      <c r="H14" s="158"/>
    </row>
    <row r="15" spans="1:9">
      <c r="A15" s="75" t="s">
        <v>49</v>
      </c>
      <c r="B15" s="570">
        <v>1252.73</v>
      </c>
      <c r="C15" s="194">
        <v>1105.8499999999999</v>
      </c>
      <c r="D15" s="148"/>
      <c r="E15" s="148"/>
      <c r="F15" s="158"/>
      <c r="G15" s="158"/>
      <c r="H15" s="569"/>
    </row>
    <row r="16" spans="1:9">
      <c r="A16" s="75" t="s">
        <v>48</v>
      </c>
      <c r="B16" s="570">
        <v>1181.33</v>
      </c>
      <c r="C16" s="194">
        <v>1083.04</v>
      </c>
      <c r="D16" s="148"/>
      <c r="E16" s="148"/>
      <c r="F16" s="158"/>
      <c r="G16" s="158"/>
      <c r="H16" s="158"/>
    </row>
    <row r="17" spans="1:8">
      <c r="A17" s="75" t="s">
        <v>47</v>
      </c>
      <c r="B17" s="570">
        <v>1181.17</v>
      </c>
      <c r="C17" s="194">
        <v>1121.17</v>
      </c>
      <c r="D17" s="148"/>
      <c r="E17" s="148"/>
      <c r="F17" s="158"/>
      <c r="G17" s="158"/>
      <c r="H17" s="158"/>
    </row>
    <row r="18" spans="1:8">
      <c r="A18" s="75" t="s">
        <v>46</v>
      </c>
      <c r="B18" s="570">
        <v>1213.55</v>
      </c>
      <c r="C18" s="194">
        <v>1098.29</v>
      </c>
      <c r="D18" s="148"/>
      <c r="E18" s="148"/>
      <c r="F18" s="158"/>
      <c r="G18" s="158"/>
      <c r="H18" s="158"/>
    </row>
    <row r="19" spans="1:8">
      <c r="A19" s="75" t="s">
        <v>45</v>
      </c>
      <c r="B19" s="570">
        <v>1395.68</v>
      </c>
      <c r="C19" s="194">
        <v>1020.87</v>
      </c>
      <c r="D19" s="148"/>
      <c r="E19" s="148"/>
      <c r="F19" s="158"/>
      <c r="G19" s="158"/>
      <c r="H19" s="158"/>
    </row>
    <row r="20" spans="1:8">
      <c r="A20" s="75" t="s">
        <v>44</v>
      </c>
      <c r="B20" s="570">
        <v>1179.82</v>
      </c>
      <c r="C20" s="194">
        <v>1085.22</v>
      </c>
      <c r="D20" s="148"/>
      <c r="E20" s="148"/>
      <c r="F20" s="158"/>
      <c r="G20" s="158"/>
      <c r="H20" s="158"/>
    </row>
    <row r="21" spans="1:8">
      <c r="A21" s="75" t="s">
        <v>43</v>
      </c>
      <c r="B21" s="570">
        <v>1220.78</v>
      </c>
      <c r="C21" s="194">
        <v>1118.72</v>
      </c>
      <c r="D21" s="148"/>
      <c r="E21" s="148"/>
      <c r="F21" s="158"/>
      <c r="G21" s="158"/>
      <c r="H21" s="158"/>
    </row>
    <row r="22" spans="1:8">
      <c r="A22" s="75" t="s">
        <v>42</v>
      </c>
      <c r="B22" s="570">
        <v>1182.43</v>
      </c>
      <c r="C22" s="194">
        <v>1079.23</v>
      </c>
      <c r="D22" s="148"/>
      <c r="E22" s="148"/>
      <c r="F22" s="158"/>
      <c r="G22" s="158"/>
      <c r="H22" s="158"/>
    </row>
    <row r="23" spans="1:8">
      <c r="A23" s="75" t="s">
        <v>41</v>
      </c>
      <c r="B23" s="570">
        <v>1272.45</v>
      </c>
      <c r="C23" s="194">
        <v>1100.3</v>
      </c>
      <c r="D23" s="148"/>
      <c r="E23" s="148"/>
      <c r="F23" s="158"/>
      <c r="G23" s="158"/>
      <c r="H23" s="158"/>
    </row>
    <row r="24" spans="1:8">
      <c r="A24" s="75"/>
      <c r="B24" s="215"/>
      <c r="C24" s="75"/>
    </row>
    <row r="25" spans="1:8">
      <c r="A25" s="75"/>
      <c r="B25" s="570"/>
      <c r="C25" s="570"/>
      <c r="D25" s="158"/>
    </row>
    <row r="26" spans="1:8">
      <c r="B26" s="158"/>
      <c r="C26" s="158"/>
      <c r="D26" s="158"/>
    </row>
    <row r="27" spans="1:8">
      <c r="B27" s="158"/>
      <c r="C27" s="158"/>
      <c r="D27" s="158"/>
    </row>
    <row r="28" spans="1:8">
      <c r="B28" s="158"/>
      <c r="C28" s="158"/>
      <c r="D28" s="158"/>
    </row>
    <row r="29" spans="1:8">
      <c r="B29" s="158"/>
      <c r="C29" s="158"/>
      <c r="D29" s="158"/>
    </row>
    <row r="30" spans="1:8">
      <c r="B30" s="158"/>
      <c r="C30" s="158"/>
      <c r="D30" s="158"/>
    </row>
    <row r="31" spans="1:8">
      <c r="B31" s="158"/>
      <c r="C31" s="158"/>
      <c r="D31" s="158"/>
    </row>
    <row r="32" spans="1:8" ht="40.5" customHeight="1">
      <c r="B32" s="158"/>
      <c r="C32" s="569"/>
      <c r="D32" s="158"/>
      <c r="E32" s="421"/>
    </row>
    <row r="33" spans="2:4">
      <c r="B33" s="158"/>
      <c r="C33" s="158"/>
      <c r="D33" s="158"/>
    </row>
    <row r="34" spans="2:4">
      <c r="B34" s="158"/>
      <c r="C34" s="158"/>
      <c r="D34" s="158"/>
    </row>
    <row r="35" spans="2:4">
      <c r="B35" s="158"/>
      <c r="C35" s="158"/>
      <c r="D35" s="158"/>
    </row>
    <row r="36" spans="2:4">
      <c r="B36" s="158"/>
      <c r="C36" s="158"/>
      <c r="D36" s="158"/>
    </row>
    <row r="37" spans="2:4">
      <c r="B37" s="158"/>
      <c r="C37" s="158"/>
      <c r="D37" s="158"/>
    </row>
    <row r="38" spans="2:4">
      <c r="B38" s="158"/>
      <c r="C38" s="158"/>
      <c r="D38" s="158"/>
    </row>
    <row r="39" spans="2:4">
      <c r="B39" s="158"/>
      <c r="C39" s="158"/>
      <c r="D39" s="158"/>
    </row>
    <row r="40" spans="2:4">
      <c r="B40" s="158"/>
      <c r="C40" s="158"/>
      <c r="D40" s="158"/>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3:H25"/>
  <sheetViews>
    <sheetView workbookViewId="0">
      <selection activeCell="G29" sqref="G29"/>
    </sheetView>
  </sheetViews>
  <sheetFormatPr defaultRowHeight="12.75"/>
  <cols>
    <col min="1" max="1" width="9" style="1"/>
    <col min="2" max="2" width="20.375" style="1" bestFit="1" customWidth="1"/>
    <col min="3" max="3" width="15.5" style="1" customWidth="1"/>
    <col min="4" max="4" width="21.75" style="1" customWidth="1"/>
    <col min="5" max="5" width="9" style="1"/>
    <col min="6" max="6" width="19.125" style="1" customWidth="1"/>
    <col min="7" max="7" width="14.875" style="1" customWidth="1"/>
    <col min="8" max="16384" width="9" style="1"/>
  </cols>
  <sheetData>
    <row r="3" spans="2:8" ht="15">
      <c r="B3" s="584"/>
    </row>
    <row r="4" spans="2:8" ht="15">
      <c r="B4" s="584"/>
    </row>
    <row r="5" spans="2:8">
      <c r="D5" s="148"/>
    </row>
    <row r="8" spans="2:8">
      <c r="B8" s="583"/>
      <c r="C8" s="583"/>
      <c r="D8" s="583"/>
      <c r="E8" s="583"/>
      <c r="F8" s="583"/>
      <c r="G8" s="583"/>
    </row>
    <row r="9" spans="2:8">
      <c r="B9" s="154"/>
      <c r="C9" s="131">
        <f>SUM(C10:C11)</f>
        <v>108631451</v>
      </c>
      <c r="D9" s="154"/>
      <c r="E9" s="154"/>
      <c r="F9" s="154"/>
      <c r="G9" s="154"/>
    </row>
    <row r="10" spans="2:8" ht="24" customHeight="1">
      <c r="B10" s="154" t="s">
        <v>421</v>
      </c>
      <c r="C10" s="582">
        <v>91311701</v>
      </c>
      <c r="D10" s="580">
        <f>C10/$C$9</f>
        <v>0.84056412907528966</v>
      </c>
      <c r="E10" s="154"/>
      <c r="F10" s="154" t="s">
        <v>421</v>
      </c>
      <c r="G10" s="580">
        <v>0.84099999999999997</v>
      </c>
      <c r="H10" s="579"/>
    </row>
    <row r="11" spans="2:8" ht="36">
      <c r="B11" s="581" t="s">
        <v>287</v>
      </c>
      <c r="C11" s="582">
        <v>17319750</v>
      </c>
      <c r="D11" s="580">
        <f>C11/$C$9</f>
        <v>0.15943587092471037</v>
      </c>
      <c r="E11" s="154"/>
      <c r="F11" s="581" t="s">
        <v>287</v>
      </c>
      <c r="G11" s="580">
        <v>0.159</v>
      </c>
      <c r="H11" s="579"/>
    </row>
    <row r="12" spans="2:8">
      <c r="B12" s="154"/>
      <c r="C12" s="154"/>
      <c r="D12" s="154"/>
      <c r="E12" s="154"/>
      <c r="F12" s="154"/>
      <c r="G12" s="580">
        <f>SUM(G10:G11)</f>
        <v>1</v>
      </c>
      <c r="H12" s="579"/>
    </row>
    <row r="14" spans="2:8">
      <c r="C14" s="3"/>
      <c r="D14" s="566"/>
    </row>
    <row r="15" spans="2:8">
      <c r="D15" s="566"/>
    </row>
    <row r="16" spans="2:8">
      <c r="C16" s="578"/>
      <c r="D16" s="566"/>
    </row>
    <row r="17" spans="3:7">
      <c r="C17" s="3"/>
      <c r="D17" s="566"/>
      <c r="G17" s="566"/>
    </row>
    <row r="18" spans="3:7">
      <c r="C18" s="3"/>
      <c r="D18" s="566"/>
      <c r="G18" s="566"/>
    </row>
    <row r="19" spans="3:7">
      <c r="D19" s="3"/>
      <c r="G19" s="566"/>
    </row>
    <row r="20" spans="3:7">
      <c r="G20" s="531"/>
    </row>
    <row r="21" spans="3:7">
      <c r="C21" s="148"/>
      <c r="G21" s="531"/>
    </row>
    <row r="22" spans="3:7">
      <c r="G22" s="531"/>
    </row>
    <row r="25" spans="3:7">
      <c r="C25" s="3"/>
      <c r="D25" s="3"/>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10"/>
  <sheetViews>
    <sheetView topLeftCell="A4" workbookViewId="0">
      <selection activeCell="C23" sqref="C23"/>
    </sheetView>
  </sheetViews>
  <sheetFormatPr defaultRowHeight="12.75"/>
  <cols>
    <col min="1" max="1" width="18.75" style="1" customWidth="1"/>
    <col min="2" max="2" width="17.25" style="1" customWidth="1"/>
    <col min="3" max="3" width="11.375" style="1" customWidth="1"/>
    <col min="4" max="4" width="17.625" style="1" customWidth="1"/>
    <col min="5" max="5" width="11.875" style="1" customWidth="1"/>
    <col min="6" max="6" width="11.625" style="1" customWidth="1"/>
    <col min="7" max="7" width="8.875" style="1" customWidth="1"/>
    <col min="8" max="8" width="7.625" style="1" customWidth="1"/>
    <col min="9" max="16384" width="9" style="1"/>
  </cols>
  <sheetData>
    <row r="1" spans="1:7" ht="18.75">
      <c r="A1" s="789" t="s">
        <v>394</v>
      </c>
      <c r="B1" s="789"/>
      <c r="C1" s="789"/>
      <c r="D1" s="789"/>
      <c r="E1" s="789"/>
      <c r="F1" s="586"/>
    </row>
    <row r="5" spans="1:7" ht="33" customHeight="1">
      <c r="A5" s="790" t="s">
        <v>423</v>
      </c>
      <c r="B5" s="790"/>
      <c r="C5" s="790"/>
      <c r="D5" s="790"/>
      <c r="E5" s="790"/>
      <c r="F5" s="790"/>
      <c r="G5" s="790"/>
    </row>
    <row r="7" spans="1:7" ht="76.5">
      <c r="A7" s="585" t="s">
        <v>410</v>
      </c>
      <c r="B7" s="585" t="s">
        <v>409</v>
      </c>
      <c r="C7" s="585" t="s">
        <v>422</v>
      </c>
      <c r="D7" s="585" t="s">
        <v>407</v>
      </c>
      <c r="E7" s="585" t="s">
        <v>406</v>
      </c>
      <c r="F7" s="421"/>
    </row>
    <row r="8" spans="1:7">
      <c r="A8" s="154">
        <v>3316</v>
      </c>
      <c r="B8" s="154">
        <v>512</v>
      </c>
      <c r="C8" s="154">
        <v>870</v>
      </c>
      <c r="D8" s="154">
        <v>816</v>
      </c>
      <c r="E8" s="154">
        <v>1477</v>
      </c>
      <c r="F8" s="154"/>
      <c r="G8" s="154">
        <v>6991</v>
      </c>
    </row>
    <row r="9" spans="1:7">
      <c r="A9" s="154"/>
      <c r="B9" s="154"/>
      <c r="C9" s="154"/>
      <c r="D9" s="154"/>
      <c r="E9" s="154"/>
      <c r="F9" s="154"/>
      <c r="G9" s="154"/>
    </row>
    <row r="10" spans="1:7">
      <c r="A10" s="134">
        <v>47.4</v>
      </c>
      <c r="B10" s="134">
        <v>7.3</v>
      </c>
      <c r="C10" s="134">
        <v>12.5</v>
      </c>
      <c r="D10" s="134">
        <v>11.7</v>
      </c>
      <c r="E10" s="134">
        <v>21.1</v>
      </c>
      <c r="F10" s="154"/>
      <c r="G10" s="154">
        <f>A10+B10+C10+D10+E10</f>
        <v>100</v>
      </c>
    </row>
  </sheetData>
  <mergeCells count="2">
    <mergeCell ref="A1:E1"/>
    <mergeCell ref="A5:G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6"/>
  <sheetViews>
    <sheetView zoomScaleNormal="100" workbookViewId="0">
      <selection activeCell="G7" sqref="G7"/>
    </sheetView>
  </sheetViews>
  <sheetFormatPr defaultRowHeight="12.75"/>
  <cols>
    <col min="1" max="1" width="27.5" style="1" customWidth="1"/>
    <col min="2" max="7" width="9.75" style="1" customWidth="1"/>
    <col min="8" max="8" width="8.375" style="1" bestFit="1" customWidth="1"/>
    <col min="9" max="9" width="8.375" style="2" bestFit="1" customWidth="1"/>
    <col min="10" max="10" width="7.875" style="2" customWidth="1"/>
    <col min="11" max="11" width="8.875" style="2" customWidth="1"/>
    <col min="12" max="12" width="9" style="2"/>
    <col min="13" max="13" width="8.125" style="1" bestFit="1" customWidth="1"/>
    <col min="14" max="14" width="9.25" style="1" customWidth="1"/>
    <col min="15" max="15" width="9.75" style="1" customWidth="1"/>
    <col min="16" max="16" width="9" style="1"/>
    <col min="17" max="17" width="9.625" style="1" customWidth="1"/>
    <col min="18" max="18" width="15.875" style="1" customWidth="1"/>
    <col min="19" max="16384" width="9" style="1"/>
  </cols>
  <sheetData>
    <row r="1" spans="1:18" ht="26.25" customHeight="1">
      <c r="A1" s="642" t="s">
        <v>38</v>
      </c>
      <c r="B1" s="642"/>
      <c r="C1" s="642"/>
      <c r="D1" s="642"/>
      <c r="E1" s="642"/>
      <c r="F1" s="642"/>
      <c r="G1" s="642"/>
    </row>
    <row r="2" spans="1:18" s="2" customFormat="1" ht="15" customHeight="1">
      <c r="A2" s="46"/>
      <c r="B2" s="46"/>
      <c r="C2" s="46"/>
      <c r="D2" s="46"/>
      <c r="E2" s="46"/>
      <c r="F2" s="46"/>
      <c r="G2" s="46"/>
    </row>
    <row r="3" spans="1:18" ht="18" customHeight="1">
      <c r="A3" s="45" t="s">
        <v>37</v>
      </c>
      <c r="B3" s="44"/>
      <c r="C3" s="44"/>
      <c r="D3" s="44"/>
      <c r="E3" s="44"/>
      <c r="F3" s="44"/>
      <c r="G3" s="44"/>
    </row>
    <row r="4" spans="1:18" ht="12" customHeight="1">
      <c r="A4" s="43"/>
      <c r="B4" s="42"/>
      <c r="C4" s="42"/>
      <c r="D4" s="42"/>
      <c r="E4" s="42"/>
      <c r="F4" s="42"/>
      <c r="G4" s="42"/>
    </row>
    <row r="5" spans="1:18" ht="19.5" customHeight="1">
      <c r="A5" s="643" t="s">
        <v>36</v>
      </c>
      <c r="B5" s="41">
        <v>2016</v>
      </c>
      <c r="C5" s="644">
        <v>2017</v>
      </c>
      <c r="D5" s="645"/>
      <c r="E5" s="645"/>
      <c r="F5" s="645"/>
      <c r="G5" s="646"/>
      <c r="H5" s="5"/>
      <c r="L5" s="2" t="s">
        <v>35</v>
      </c>
    </row>
    <row r="6" spans="1:18">
      <c r="A6" s="643"/>
      <c r="B6" s="41" t="s">
        <v>32</v>
      </c>
      <c r="C6" s="41" t="s">
        <v>34</v>
      </c>
      <c r="D6" s="40" t="s">
        <v>32</v>
      </c>
      <c r="E6" s="41" t="s">
        <v>33</v>
      </c>
      <c r="F6" s="644" t="s">
        <v>32</v>
      </c>
      <c r="G6" s="645"/>
      <c r="H6" s="5"/>
    </row>
    <row r="7" spans="1:18" ht="24">
      <c r="A7" s="643"/>
      <c r="B7" s="644" t="s">
        <v>31</v>
      </c>
      <c r="C7" s="645"/>
      <c r="D7" s="645"/>
      <c r="E7" s="643"/>
      <c r="F7" s="41" t="s">
        <v>30</v>
      </c>
      <c r="G7" s="40" t="s">
        <v>29</v>
      </c>
      <c r="H7" s="5"/>
    </row>
    <row r="8" spans="1:18" ht="15" customHeight="1">
      <c r="A8" s="639" t="s">
        <v>28</v>
      </c>
      <c r="B8" s="639"/>
      <c r="C8" s="639"/>
      <c r="D8" s="639"/>
      <c r="E8" s="639"/>
      <c r="F8" s="639"/>
      <c r="G8" s="639"/>
      <c r="H8" s="5"/>
      <c r="M8" s="26"/>
      <c r="N8" s="26" t="s">
        <v>27</v>
      </c>
      <c r="O8" s="26"/>
      <c r="P8" s="26"/>
      <c r="Q8" s="26"/>
      <c r="R8" s="26"/>
    </row>
    <row r="9" spans="1:18" ht="15" customHeight="1">
      <c r="A9" s="39" t="s">
        <v>26</v>
      </c>
      <c r="B9" s="38">
        <v>1195788</v>
      </c>
      <c r="C9" s="38">
        <v>1183209</v>
      </c>
      <c r="D9" s="38">
        <v>1176989</v>
      </c>
      <c r="E9" s="37">
        <v>1180099</v>
      </c>
      <c r="F9" s="22">
        <v>98.4</v>
      </c>
      <c r="G9" s="21">
        <v>99.5</v>
      </c>
      <c r="H9" s="13"/>
      <c r="I9" s="13"/>
      <c r="J9" s="12"/>
      <c r="K9" s="11"/>
      <c r="L9" s="11"/>
      <c r="M9" s="10"/>
      <c r="N9" s="36"/>
      <c r="O9" s="36"/>
      <c r="P9" s="36"/>
      <c r="Q9" s="36"/>
      <c r="R9" s="36"/>
    </row>
    <row r="10" spans="1:18" ht="15" customHeight="1">
      <c r="A10" s="32" t="s">
        <v>25</v>
      </c>
      <c r="B10" s="15">
        <v>935236</v>
      </c>
      <c r="C10" s="15">
        <v>923008</v>
      </c>
      <c r="D10" s="15">
        <v>917135</v>
      </c>
      <c r="E10" s="27">
        <v>920072</v>
      </c>
      <c r="F10" s="14">
        <v>98.1</v>
      </c>
      <c r="G10" s="6">
        <v>99.4</v>
      </c>
      <c r="H10" s="13"/>
      <c r="I10" s="13"/>
      <c r="J10" s="12"/>
      <c r="K10" s="11"/>
      <c r="L10" s="11"/>
      <c r="M10" s="10"/>
      <c r="N10" s="34"/>
      <c r="O10" s="34"/>
      <c r="P10" s="35"/>
      <c r="Q10" s="35"/>
      <c r="R10" s="34"/>
    </row>
    <row r="11" spans="1:18" ht="15" customHeight="1">
      <c r="A11" s="32" t="s">
        <v>24</v>
      </c>
      <c r="B11" s="15">
        <v>260395</v>
      </c>
      <c r="C11" s="33">
        <v>260071</v>
      </c>
      <c r="D11" s="15">
        <v>259731</v>
      </c>
      <c r="E11" s="15">
        <v>259901</v>
      </c>
      <c r="F11" s="14">
        <v>99.7</v>
      </c>
      <c r="G11" s="6">
        <v>99.9</v>
      </c>
      <c r="H11" s="13"/>
      <c r="I11" s="13"/>
      <c r="J11" s="12"/>
      <c r="K11" s="11"/>
      <c r="L11" s="11"/>
      <c r="M11" s="10"/>
      <c r="Q11" s="2"/>
    </row>
    <row r="12" spans="1:18" ht="15" customHeight="1">
      <c r="A12" s="32" t="s">
        <v>23</v>
      </c>
      <c r="B12" s="15">
        <v>157</v>
      </c>
      <c r="C12" s="15">
        <v>130</v>
      </c>
      <c r="D12" s="32">
        <v>123</v>
      </c>
      <c r="E12" s="15">
        <v>126</v>
      </c>
      <c r="F12" s="14">
        <v>78.3</v>
      </c>
      <c r="G12" s="6">
        <v>94.6</v>
      </c>
      <c r="H12" s="13"/>
      <c r="I12" s="13"/>
      <c r="J12" s="12"/>
      <c r="K12" s="11"/>
      <c r="L12" s="11"/>
      <c r="M12" s="10"/>
      <c r="Q12" s="2"/>
    </row>
    <row r="13" spans="1:18" ht="15" customHeight="1">
      <c r="A13" s="639" t="s">
        <v>22</v>
      </c>
      <c r="B13" s="639"/>
      <c r="C13" s="639"/>
      <c r="D13" s="639"/>
      <c r="E13" s="639"/>
      <c r="F13" s="639"/>
      <c r="G13" s="639"/>
      <c r="H13" s="13"/>
      <c r="I13" s="13"/>
      <c r="J13" s="12"/>
      <c r="K13" s="11"/>
      <c r="L13" s="11"/>
      <c r="M13" s="10"/>
      <c r="P13" s="3"/>
      <c r="Q13" s="12"/>
    </row>
    <row r="14" spans="1:18" s="18" customFormat="1" ht="15" customHeight="1">
      <c r="A14" s="24" t="s">
        <v>21</v>
      </c>
      <c r="B14" s="23">
        <v>935236</v>
      </c>
      <c r="C14" s="23">
        <v>923008</v>
      </c>
      <c r="D14" s="23">
        <v>917135</v>
      </c>
      <c r="E14" s="31">
        <v>920072</v>
      </c>
      <c r="F14" s="22">
        <v>98.1</v>
      </c>
      <c r="G14" s="21">
        <v>99.4</v>
      </c>
      <c r="H14" s="30"/>
      <c r="I14" s="13"/>
      <c r="J14" s="12"/>
      <c r="K14" s="30"/>
      <c r="L14" s="11"/>
      <c r="M14" s="10"/>
      <c r="Q14" s="26"/>
    </row>
    <row r="15" spans="1:18" ht="15" customHeight="1">
      <c r="A15" s="17" t="s">
        <v>20</v>
      </c>
      <c r="B15" s="15">
        <v>63742</v>
      </c>
      <c r="C15" s="15">
        <v>70110</v>
      </c>
      <c r="D15" s="15">
        <v>72041</v>
      </c>
      <c r="E15" s="29">
        <v>71075</v>
      </c>
      <c r="F15" s="14">
        <v>113</v>
      </c>
      <c r="G15" s="6">
        <v>102.8</v>
      </c>
      <c r="H15" s="13"/>
      <c r="I15" s="13"/>
      <c r="J15" s="12"/>
      <c r="K15" s="13"/>
      <c r="L15" s="11"/>
      <c r="M15" s="10"/>
      <c r="Q15" s="2"/>
    </row>
    <row r="16" spans="1:18" ht="15" customHeight="1">
      <c r="A16" s="9" t="s">
        <v>19</v>
      </c>
      <c r="B16" s="15">
        <v>710930</v>
      </c>
      <c r="C16" s="15">
        <v>719326</v>
      </c>
      <c r="D16" s="15">
        <v>721044</v>
      </c>
      <c r="E16" s="27">
        <v>720186</v>
      </c>
      <c r="F16" s="14">
        <v>101.4</v>
      </c>
      <c r="G16" s="6">
        <v>100.2</v>
      </c>
      <c r="H16" s="16"/>
      <c r="I16" s="13"/>
      <c r="J16" s="12"/>
      <c r="K16" s="11"/>
      <c r="L16" s="11"/>
      <c r="M16" s="10"/>
      <c r="Q16" s="2"/>
    </row>
    <row r="17" spans="1:17" ht="27" customHeight="1">
      <c r="A17" s="9" t="s">
        <v>18</v>
      </c>
      <c r="B17" s="15">
        <v>37353</v>
      </c>
      <c r="C17" s="15">
        <v>33648</v>
      </c>
      <c r="D17" s="15">
        <v>32363</v>
      </c>
      <c r="E17" s="28">
        <v>33006</v>
      </c>
      <c r="F17" s="14">
        <v>86.6</v>
      </c>
      <c r="G17" s="6">
        <v>96.2</v>
      </c>
      <c r="H17" s="16"/>
      <c r="I17" s="13"/>
      <c r="J17" s="12"/>
      <c r="K17" s="11"/>
      <c r="L17" s="11"/>
      <c r="M17" s="10"/>
      <c r="Q17" s="2"/>
    </row>
    <row r="18" spans="1:17" ht="27" customHeight="1">
      <c r="A18" s="9" t="s">
        <v>17</v>
      </c>
      <c r="B18" s="15">
        <v>183343</v>
      </c>
      <c r="C18" s="15">
        <v>166638</v>
      </c>
      <c r="D18" s="15">
        <v>160416</v>
      </c>
      <c r="E18" s="27">
        <v>163527</v>
      </c>
      <c r="F18" s="14">
        <v>87.5</v>
      </c>
      <c r="G18" s="6">
        <v>96.3</v>
      </c>
      <c r="H18" s="16"/>
      <c r="I18" s="13"/>
      <c r="J18" s="12"/>
      <c r="K18" s="11"/>
      <c r="L18" s="11"/>
      <c r="M18" s="10"/>
      <c r="Q18" s="2"/>
    </row>
    <row r="19" spans="1:17" ht="27" customHeight="1">
      <c r="A19" s="9" t="s">
        <v>16</v>
      </c>
      <c r="B19" s="15">
        <v>3610</v>
      </c>
      <c r="C19" s="15">
        <v>3396</v>
      </c>
      <c r="D19" s="15">
        <v>3313</v>
      </c>
      <c r="E19" s="15">
        <v>3355</v>
      </c>
      <c r="F19" s="14">
        <v>91.8</v>
      </c>
      <c r="G19" s="6">
        <v>97.6</v>
      </c>
      <c r="H19" s="16"/>
      <c r="I19" s="13"/>
      <c r="J19" s="12"/>
      <c r="K19" s="11"/>
      <c r="L19" s="11"/>
      <c r="M19" s="10"/>
      <c r="Q19" s="2"/>
    </row>
    <row r="20" spans="1:17" ht="15" customHeight="1">
      <c r="A20" s="640" t="s">
        <v>15</v>
      </c>
      <c r="B20" s="640"/>
      <c r="C20" s="640"/>
      <c r="D20" s="640"/>
      <c r="E20" s="640"/>
      <c r="F20" s="640"/>
      <c r="G20" s="640"/>
      <c r="H20" s="5"/>
      <c r="I20" s="13"/>
      <c r="J20" s="12"/>
      <c r="K20" s="11"/>
      <c r="L20" s="11"/>
      <c r="M20" s="10"/>
      <c r="Q20" s="2"/>
    </row>
    <row r="21" spans="1:17" s="18" customFormat="1" ht="27" customHeight="1">
      <c r="A21" s="24" t="s">
        <v>14</v>
      </c>
      <c r="B21" s="23">
        <v>215332</v>
      </c>
      <c r="C21" s="23">
        <v>215298</v>
      </c>
      <c r="D21" s="23">
        <v>214758</v>
      </c>
      <c r="E21" s="23">
        <v>215028</v>
      </c>
      <c r="F21" s="22">
        <v>99.7</v>
      </c>
      <c r="G21" s="21">
        <v>99.7</v>
      </c>
      <c r="H21" s="20"/>
      <c r="I21" s="13"/>
      <c r="J21" s="12"/>
      <c r="K21" s="11"/>
      <c r="L21" s="11"/>
      <c r="M21" s="10"/>
      <c r="Q21" s="26"/>
    </row>
    <row r="22" spans="1:17" ht="27" customHeight="1">
      <c r="A22" s="17" t="s">
        <v>13</v>
      </c>
      <c r="B22" s="15">
        <v>13217</v>
      </c>
      <c r="C22" s="15">
        <v>13165</v>
      </c>
      <c r="D22" s="15">
        <v>13143</v>
      </c>
      <c r="E22" s="15">
        <v>13154</v>
      </c>
      <c r="F22" s="14">
        <v>99.4</v>
      </c>
      <c r="G22" s="6">
        <v>99.8</v>
      </c>
      <c r="H22" s="20"/>
      <c r="I22" s="13"/>
      <c r="J22" s="12"/>
      <c r="K22" s="13"/>
      <c r="L22" s="11"/>
      <c r="M22" s="10"/>
    </row>
    <row r="23" spans="1:17" ht="27" customHeight="1">
      <c r="A23" s="9" t="s">
        <v>12</v>
      </c>
      <c r="B23" s="15">
        <v>210522</v>
      </c>
      <c r="C23" s="15">
        <v>210765</v>
      </c>
      <c r="D23" s="15">
        <v>210326</v>
      </c>
      <c r="E23" s="15">
        <v>210545</v>
      </c>
      <c r="F23" s="14">
        <v>99.9</v>
      </c>
      <c r="G23" s="6">
        <v>99.8</v>
      </c>
      <c r="H23" s="20"/>
      <c r="I23" s="13"/>
      <c r="J23" s="12"/>
      <c r="K23" s="16"/>
      <c r="L23" s="11"/>
      <c r="M23" s="10"/>
    </row>
    <row r="24" spans="1:17" ht="39" customHeight="1">
      <c r="A24" s="9" t="s">
        <v>11</v>
      </c>
      <c r="B24" s="15">
        <v>558</v>
      </c>
      <c r="C24" s="15">
        <v>517</v>
      </c>
      <c r="D24" s="15">
        <v>493</v>
      </c>
      <c r="E24" s="15">
        <v>505</v>
      </c>
      <c r="F24" s="14">
        <v>88.4</v>
      </c>
      <c r="G24" s="6">
        <v>95.4</v>
      </c>
      <c r="H24" s="20"/>
      <c r="I24" s="13"/>
      <c r="J24" s="12"/>
      <c r="K24" s="11"/>
      <c r="L24" s="11"/>
      <c r="M24" s="10"/>
      <c r="N24" s="3"/>
    </row>
    <row r="25" spans="1:17" ht="39" customHeight="1">
      <c r="A25" s="9" t="s">
        <v>10</v>
      </c>
      <c r="B25" s="15">
        <v>1154</v>
      </c>
      <c r="C25" s="15">
        <v>1070</v>
      </c>
      <c r="D25" s="15">
        <v>1054</v>
      </c>
      <c r="E25" s="15">
        <v>1062</v>
      </c>
      <c r="F25" s="14">
        <v>91.3</v>
      </c>
      <c r="G25" s="6">
        <v>98.5</v>
      </c>
      <c r="H25" s="20"/>
      <c r="I25" s="13"/>
      <c r="J25" s="12"/>
      <c r="K25" s="11"/>
      <c r="L25" s="11"/>
      <c r="M25" s="10"/>
    </row>
    <row r="26" spans="1:17" ht="39" customHeight="1">
      <c r="A26" s="9" t="s">
        <v>9</v>
      </c>
      <c r="B26" s="15">
        <v>3098</v>
      </c>
      <c r="C26" s="15">
        <v>2946</v>
      </c>
      <c r="D26" s="25">
        <v>2884</v>
      </c>
      <c r="E26" s="15">
        <v>2915</v>
      </c>
      <c r="F26" s="14">
        <v>93.1</v>
      </c>
      <c r="G26" s="6">
        <v>97.9</v>
      </c>
      <c r="H26" s="20"/>
      <c r="I26" s="13"/>
      <c r="J26" s="12"/>
      <c r="K26" s="11"/>
      <c r="L26" s="11"/>
      <c r="M26" s="10"/>
    </row>
    <row r="27" spans="1:17" ht="15" customHeight="1">
      <c r="A27" s="640" t="s">
        <v>8</v>
      </c>
      <c r="B27" s="640"/>
      <c r="C27" s="640"/>
      <c r="D27" s="640"/>
      <c r="E27" s="640"/>
      <c r="F27" s="640"/>
      <c r="G27" s="640"/>
      <c r="H27" s="13"/>
      <c r="I27" s="13"/>
      <c r="J27" s="12"/>
      <c r="K27" s="11"/>
      <c r="L27" s="11"/>
      <c r="M27" s="10"/>
    </row>
    <row r="28" spans="1:17" s="18" customFormat="1" ht="15" customHeight="1">
      <c r="A28" s="24" t="s">
        <v>7</v>
      </c>
      <c r="B28" s="23">
        <v>45063</v>
      </c>
      <c r="C28" s="23">
        <v>44773</v>
      </c>
      <c r="D28" s="23">
        <v>44973</v>
      </c>
      <c r="E28" s="23">
        <v>44873</v>
      </c>
      <c r="F28" s="22">
        <v>99.8</v>
      </c>
      <c r="G28" s="21">
        <v>100.4</v>
      </c>
      <c r="H28" s="20"/>
      <c r="I28" s="13"/>
      <c r="J28" s="12"/>
      <c r="K28" s="20"/>
      <c r="L28" s="11"/>
      <c r="M28" s="10"/>
      <c r="P28" s="19"/>
      <c r="Q28" s="19"/>
    </row>
    <row r="29" spans="1:17" ht="15" customHeight="1">
      <c r="A29" s="17" t="s">
        <v>6</v>
      </c>
      <c r="B29" s="15">
        <v>1135</v>
      </c>
      <c r="C29" s="15">
        <v>1103</v>
      </c>
      <c r="D29" s="15">
        <v>1096</v>
      </c>
      <c r="E29" s="15">
        <v>1100</v>
      </c>
      <c r="F29" s="14">
        <v>96.6</v>
      </c>
      <c r="G29" s="6">
        <v>99.4</v>
      </c>
      <c r="H29" s="13"/>
      <c r="I29" s="13"/>
      <c r="J29" s="12"/>
      <c r="K29" s="13"/>
      <c r="L29" s="11"/>
      <c r="M29" s="10"/>
    </row>
    <row r="30" spans="1:17" ht="15" customHeight="1">
      <c r="A30" s="9" t="s">
        <v>5</v>
      </c>
      <c r="B30" s="15">
        <v>43110</v>
      </c>
      <c r="C30" s="15">
        <v>42871</v>
      </c>
      <c r="D30" s="15">
        <v>43098</v>
      </c>
      <c r="E30" s="15">
        <v>42984</v>
      </c>
      <c r="F30" s="14">
        <v>100</v>
      </c>
      <c r="G30" s="6">
        <v>100.5</v>
      </c>
      <c r="H30" s="16"/>
      <c r="I30" s="13"/>
      <c r="J30" s="12"/>
      <c r="K30" s="11"/>
      <c r="L30" s="11"/>
      <c r="M30" s="10"/>
    </row>
    <row r="31" spans="1:17" ht="27" customHeight="1">
      <c r="A31" s="9" t="s">
        <v>4</v>
      </c>
      <c r="B31" s="15">
        <v>474</v>
      </c>
      <c r="C31" s="15">
        <v>454</v>
      </c>
      <c r="D31" s="15">
        <v>443</v>
      </c>
      <c r="E31" s="15">
        <v>449</v>
      </c>
      <c r="F31" s="14">
        <v>93.5</v>
      </c>
      <c r="G31" s="6">
        <v>97.6</v>
      </c>
      <c r="H31" s="5"/>
      <c r="I31" s="13"/>
      <c r="J31" s="12"/>
      <c r="K31" s="11"/>
      <c r="L31" s="11"/>
      <c r="M31" s="10"/>
    </row>
    <row r="32" spans="1:17" ht="27" customHeight="1">
      <c r="A32" s="9" t="s">
        <v>3</v>
      </c>
      <c r="B32" s="15">
        <v>1052</v>
      </c>
      <c r="C32" s="15">
        <v>1026</v>
      </c>
      <c r="D32" s="15">
        <v>1012</v>
      </c>
      <c r="E32" s="15">
        <v>1019</v>
      </c>
      <c r="F32" s="14">
        <v>96.2</v>
      </c>
      <c r="G32" s="6">
        <v>98.6</v>
      </c>
      <c r="H32" s="5"/>
      <c r="I32" s="13"/>
      <c r="J32" s="12"/>
      <c r="K32" s="11"/>
      <c r="L32" s="11"/>
      <c r="M32" s="10"/>
    </row>
    <row r="33" spans="1:14" ht="27" customHeight="1">
      <c r="A33" s="9" t="s">
        <v>2</v>
      </c>
      <c r="B33" s="15">
        <v>427</v>
      </c>
      <c r="C33" s="15">
        <v>422</v>
      </c>
      <c r="D33" s="15">
        <v>420</v>
      </c>
      <c r="E33" s="15">
        <v>421</v>
      </c>
      <c r="F33" s="14">
        <v>98.4</v>
      </c>
      <c r="G33" s="6">
        <v>99.5</v>
      </c>
      <c r="H33" s="5"/>
      <c r="I33" s="13"/>
      <c r="J33" s="12"/>
      <c r="K33" s="11"/>
      <c r="L33" s="11"/>
      <c r="M33" s="10"/>
    </row>
    <row r="34" spans="1:14" ht="12.75" customHeight="1">
      <c r="A34" s="9"/>
      <c r="B34" s="8"/>
      <c r="C34" s="7"/>
      <c r="D34" s="7"/>
      <c r="E34" s="7"/>
      <c r="F34" s="6"/>
      <c r="G34" s="6"/>
      <c r="H34" s="5"/>
      <c r="I34" s="4"/>
      <c r="J34" s="4"/>
      <c r="K34" s="4"/>
    </row>
    <row r="35" spans="1:14" ht="24" customHeight="1">
      <c r="A35" s="638" t="s">
        <v>1</v>
      </c>
      <c r="B35" s="641"/>
      <c r="C35" s="641"/>
      <c r="D35" s="641"/>
      <c r="E35" s="641"/>
      <c r="F35" s="641"/>
      <c r="G35" s="641"/>
      <c r="N35" s="3"/>
    </row>
    <row r="36" spans="1:14" ht="15" customHeight="1">
      <c r="A36" s="638" t="s">
        <v>0</v>
      </c>
      <c r="B36" s="638"/>
      <c r="C36" s="638"/>
      <c r="D36" s="638"/>
      <c r="E36" s="638"/>
      <c r="F36" s="638"/>
      <c r="G36" s="638"/>
    </row>
  </sheetData>
  <mergeCells count="11">
    <mergeCell ref="A1:G1"/>
    <mergeCell ref="A5:A7"/>
    <mergeCell ref="C5:G5"/>
    <mergeCell ref="F6:G6"/>
    <mergeCell ref="B7:E7"/>
    <mergeCell ref="A36:G36"/>
    <mergeCell ref="A8:G8"/>
    <mergeCell ref="A13:G13"/>
    <mergeCell ref="A20:G20"/>
    <mergeCell ref="A27:G27"/>
    <mergeCell ref="A35:G35"/>
  </mergeCells>
  <printOptions horizontalCentered="1"/>
  <pageMargins left="0.59055118110236227" right="0.59055118110236227" top="0.74803149606299213" bottom="0.78740157480314965" header="0.23622047244094491" footer="0.35433070866141736"/>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9"/>
  <sheetViews>
    <sheetView zoomScaleNormal="100" workbookViewId="0">
      <selection activeCell="G11" sqref="G11"/>
    </sheetView>
  </sheetViews>
  <sheetFormatPr defaultRowHeight="12.75"/>
  <cols>
    <col min="1" max="1" width="19.875" style="1" customWidth="1"/>
    <col min="2" max="3" width="10.25" style="1" customWidth="1"/>
    <col min="4" max="4" width="9.875" style="1" customWidth="1"/>
    <col min="5" max="5" width="9.375" style="1" customWidth="1"/>
    <col min="6" max="6" width="9.875" style="1" customWidth="1"/>
    <col min="7" max="7" width="9.375" style="1" customWidth="1"/>
    <col min="8" max="8" width="9" style="1" customWidth="1"/>
    <col min="9" max="16384" width="9" style="1"/>
  </cols>
  <sheetData>
    <row r="1" spans="1:16" ht="30" customHeight="1">
      <c r="A1" s="642" t="s">
        <v>38</v>
      </c>
      <c r="B1" s="642"/>
      <c r="C1" s="642"/>
      <c r="D1" s="642"/>
      <c r="E1" s="642"/>
      <c r="F1" s="642"/>
      <c r="G1" s="642"/>
    </row>
    <row r="2" spans="1:16" ht="15" customHeight="1">
      <c r="A2" s="74"/>
      <c r="B2" s="74"/>
      <c r="C2" s="74"/>
      <c r="D2" s="74"/>
      <c r="E2" s="74"/>
      <c r="F2" s="74"/>
      <c r="G2" s="73"/>
    </row>
    <row r="3" spans="1:16" ht="18" customHeight="1">
      <c r="A3" s="647" t="s">
        <v>70</v>
      </c>
      <c r="B3" s="647"/>
      <c r="C3" s="647"/>
      <c r="D3" s="647"/>
      <c r="E3" s="647"/>
      <c r="F3" s="647"/>
      <c r="G3" s="647"/>
    </row>
    <row r="4" spans="1:16" s="70" customFormat="1" ht="12" customHeight="1">
      <c r="A4" s="72"/>
      <c r="B4" s="71"/>
      <c r="C4" s="71"/>
      <c r="D4" s="71"/>
      <c r="E4" s="71"/>
      <c r="F4" s="71"/>
      <c r="G4" s="71"/>
    </row>
    <row r="5" spans="1:16" ht="13.5" customHeight="1">
      <c r="A5" s="648" t="s">
        <v>36</v>
      </c>
      <c r="B5" s="649" t="s">
        <v>69</v>
      </c>
      <c r="C5" s="652" t="s">
        <v>68</v>
      </c>
      <c r="D5" s="652"/>
      <c r="E5" s="652"/>
      <c r="F5" s="652"/>
      <c r="G5" s="653"/>
    </row>
    <row r="6" spans="1:16" ht="13.5" customHeight="1">
      <c r="A6" s="648"/>
      <c r="B6" s="650"/>
      <c r="C6" s="649" t="s">
        <v>67</v>
      </c>
      <c r="D6" s="654" t="s">
        <v>66</v>
      </c>
      <c r="E6" s="654"/>
      <c r="F6" s="654"/>
      <c r="G6" s="655"/>
    </row>
    <row r="7" spans="1:16" ht="27" customHeight="1">
      <c r="A7" s="648"/>
      <c r="B7" s="650"/>
      <c r="C7" s="650"/>
      <c r="D7" s="655" t="s">
        <v>65</v>
      </c>
      <c r="E7" s="648"/>
      <c r="F7" s="654" t="s">
        <v>64</v>
      </c>
      <c r="G7" s="655"/>
    </row>
    <row r="8" spans="1:16" ht="13.5" customHeight="1">
      <c r="A8" s="648"/>
      <c r="B8" s="650"/>
      <c r="C8" s="650"/>
      <c r="D8" s="654" t="s">
        <v>63</v>
      </c>
      <c r="E8" s="652" t="s">
        <v>61</v>
      </c>
      <c r="F8" s="649" t="s">
        <v>62</v>
      </c>
      <c r="G8" s="653" t="s">
        <v>61</v>
      </c>
    </row>
    <row r="9" spans="1:16" ht="18" customHeight="1">
      <c r="A9" s="648"/>
      <c r="B9" s="651"/>
      <c r="C9" s="651"/>
      <c r="D9" s="654"/>
      <c r="E9" s="652"/>
      <c r="F9" s="651"/>
      <c r="G9" s="653"/>
    </row>
    <row r="10" spans="1:16" ht="9" customHeight="1">
      <c r="A10" s="69" t="s">
        <v>60</v>
      </c>
      <c r="B10" s="67"/>
      <c r="C10" s="68"/>
      <c r="D10" s="67"/>
      <c r="E10" s="67"/>
      <c r="F10" s="67"/>
      <c r="G10" s="66"/>
    </row>
    <row r="11" spans="1:16" ht="15" customHeight="1">
      <c r="A11" s="65" t="s">
        <v>59</v>
      </c>
      <c r="B11" s="64">
        <v>1180099</v>
      </c>
      <c r="C11" s="63" t="s">
        <v>58</v>
      </c>
      <c r="D11" s="62">
        <v>215028</v>
      </c>
      <c r="E11" s="62">
        <v>13154</v>
      </c>
      <c r="F11" s="62">
        <v>44873</v>
      </c>
      <c r="G11" s="61">
        <v>1100</v>
      </c>
      <c r="H11" s="60"/>
      <c r="K11" s="3"/>
      <c r="M11" s="3"/>
      <c r="O11" s="3"/>
      <c r="P11" s="3"/>
    </row>
    <row r="12" spans="1:16" ht="15" customHeight="1">
      <c r="A12" s="56" t="s">
        <v>57</v>
      </c>
      <c r="B12" s="53">
        <v>45287</v>
      </c>
      <c r="C12" s="54">
        <v>34677</v>
      </c>
      <c r="D12" s="53">
        <v>8829</v>
      </c>
      <c r="E12" s="53">
        <v>529</v>
      </c>
      <c r="F12" s="53">
        <v>1768</v>
      </c>
      <c r="G12" s="52">
        <v>25</v>
      </c>
      <c r="J12" s="3"/>
      <c r="K12" s="3"/>
      <c r="M12" s="3"/>
      <c r="O12" s="3"/>
      <c r="P12" s="3"/>
    </row>
    <row r="13" spans="1:16" ht="15" customHeight="1">
      <c r="A13" s="56" t="s">
        <v>56</v>
      </c>
      <c r="B13" s="53">
        <v>77007</v>
      </c>
      <c r="C13" s="54">
        <v>59032</v>
      </c>
      <c r="D13" s="53">
        <v>15232</v>
      </c>
      <c r="E13" s="53">
        <v>1116</v>
      </c>
      <c r="F13" s="53">
        <v>2740</v>
      </c>
      <c r="G13" s="52">
        <v>90</v>
      </c>
      <c r="J13" s="3"/>
      <c r="K13" s="3"/>
      <c r="M13" s="3"/>
      <c r="O13" s="3"/>
      <c r="P13" s="3"/>
    </row>
    <row r="14" spans="1:16" ht="15" customHeight="1">
      <c r="A14" s="56" t="s">
        <v>55</v>
      </c>
      <c r="B14" s="53">
        <v>153522</v>
      </c>
      <c r="C14" s="54">
        <v>120192</v>
      </c>
      <c r="D14" s="53">
        <v>27971</v>
      </c>
      <c r="E14" s="53">
        <v>1610</v>
      </c>
      <c r="F14" s="53">
        <v>5359</v>
      </c>
      <c r="G14" s="52">
        <v>148</v>
      </c>
      <c r="H14" s="1" t="s">
        <v>54</v>
      </c>
      <c r="J14" s="3"/>
      <c r="M14" s="3"/>
      <c r="O14" s="3"/>
      <c r="P14" s="3"/>
    </row>
    <row r="15" spans="1:16" ht="15" customHeight="1">
      <c r="A15" s="56" t="s">
        <v>53</v>
      </c>
      <c r="B15" s="53">
        <v>17176</v>
      </c>
      <c r="C15" s="54">
        <v>12926</v>
      </c>
      <c r="D15" s="53">
        <v>3602</v>
      </c>
      <c r="E15" s="53">
        <v>207</v>
      </c>
      <c r="F15" s="53">
        <v>642</v>
      </c>
      <c r="G15" s="52">
        <v>11</v>
      </c>
      <c r="J15" s="3"/>
      <c r="M15" s="3"/>
      <c r="O15" s="3"/>
      <c r="P15" s="3"/>
    </row>
    <row r="16" spans="1:16" ht="15" customHeight="1">
      <c r="A16" s="56" t="s">
        <v>52</v>
      </c>
      <c r="B16" s="53">
        <v>100688</v>
      </c>
      <c r="C16" s="54">
        <v>83757</v>
      </c>
      <c r="D16" s="53">
        <v>13041</v>
      </c>
      <c r="E16" s="53">
        <v>1010</v>
      </c>
      <c r="F16" s="53">
        <v>3888</v>
      </c>
      <c r="G16" s="52">
        <v>86</v>
      </c>
      <c r="J16" s="3"/>
      <c r="K16" s="3"/>
      <c r="M16" s="3"/>
      <c r="O16" s="3"/>
      <c r="P16" s="3"/>
    </row>
    <row r="17" spans="1:16" ht="15" customHeight="1">
      <c r="A17" s="56" t="s">
        <v>51</v>
      </c>
      <c r="B17" s="53">
        <v>97749</v>
      </c>
      <c r="C17" s="54">
        <v>67090</v>
      </c>
      <c r="D17" s="53">
        <v>27056</v>
      </c>
      <c r="E17" s="53">
        <v>1213</v>
      </c>
      <c r="F17" s="53">
        <v>3582</v>
      </c>
      <c r="G17" s="52">
        <v>84</v>
      </c>
      <c r="J17" s="3"/>
      <c r="K17" s="3"/>
      <c r="M17" s="3"/>
      <c r="O17" s="3"/>
      <c r="P17" s="3"/>
    </row>
    <row r="18" spans="1:16" ht="15" customHeight="1">
      <c r="A18" s="56" t="s">
        <v>50</v>
      </c>
      <c r="B18" s="53">
        <v>180285</v>
      </c>
      <c r="C18" s="59">
        <v>146114</v>
      </c>
      <c r="D18" s="58">
        <v>26832</v>
      </c>
      <c r="E18" s="58">
        <v>1807</v>
      </c>
      <c r="F18" s="58">
        <v>7338</v>
      </c>
      <c r="G18" s="57">
        <v>176</v>
      </c>
      <c r="J18" s="3"/>
      <c r="M18" s="3"/>
      <c r="O18" s="3"/>
      <c r="P18" s="3"/>
    </row>
    <row r="19" spans="1:16" ht="15" customHeight="1">
      <c r="A19" s="56" t="s">
        <v>49</v>
      </c>
      <c r="B19" s="53">
        <v>24745</v>
      </c>
      <c r="C19" s="54">
        <v>21096</v>
      </c>
      <c r="D19" s="53">
        <v>2815</v>
      </c>
      <c r="E19" s="53">
        <v>206</v>
      </c>
      <c r="F19" s="53">
        <v>832</v>
      </c>
      <c r="G19" s="52">
        <v>20</v>
      </c>
      <c r="J19" s="3"/>
      <c r="M19" s="3"/>
      <c r="O19" s="3"/>
      <c r="P19" s="3"/>
    </row>
    <row r="20" spans="1:16" ht="15" customHeight="1">
      <c r="A20" s="56" t="s">
        <v>48</v>
      </c>
      <c r="B20" s="53">
        <v>71498</v>
      </c>
      <c r="C20" s="54">
        <v>54968</v>
      </c>
      <c r="D20" s="53">
        <v>14091</v>
      </c>
      <c r="E20" s="53">
        <v>672</v>
      </c>
      <c r="F20" s="53">
        <v>2436</v>
      </c>
      <c r="G20" s="52">
        <v>36</v>
      </c>
      <c r="J20" s="3"/>
      <c r="M20" s="3"/>
      <c r="O20" s="3"/>
      <c r="P20" s="3"/>
    </row>
    <row r="21" spans="1:16" ht="15" customHeight="1">
      <c r="A21" s="56" t="s">
        <v>47</v>
      </c>
      <c r="B21" s="53">
        <v>85521</v>
      </c>
      <c r="C21" s="54">
        <v>70041</v>
      </c>
      <c r="D21" s="53">
        <v>12337</v>
      </c>
      <c r="E21" s="53">
        <v>798</v>
      </c>
      <c r="F21" s="53">
        <v>3142</v>
      </c>
      <c r="G21" s="52">
        <v>93</v>
      </c>
      <c r="J21" s="3"/>
      <c r="M21" s="3"/>
      <c r="O21" s="3"/>
      <c r="P21" s="3"/>
    </row>
    <row r="22" spans="1:16" ht="15" customHeight="1">
      <c r="A22" s="56" t="s">
        <v>46</v>
      </c>
      <c r="B22" s="53">
        <v>37373</v>
      </c>
      <c r="C22" s="54">
        <v>26988</v>
      </c>
      <c r="D22" s="53">
        <v>8744</v>
      </c>
      <c r="E22" s="53">
        <v>496</v>
      </c>
      <c r="F22" s="53">
        <v>1640</v>
      </c>
      <c r="G22" s="52">
        <v>32</v>
      </c>
      <c r="J22" s="3"/>
      <c r="M22" s="3"/>
      <c r="O22" s="3"/>
      <c r="P22" s="3"/>
    </row>
    <row r="23" spans="1:16" ht="15" customHeight="1">
      <c r="A23" s="56" t="s">
        <v>45</v>
      </c>
      <c r="B23" s="53">
        <v>36290</v>
      </c>
      <c r="C23" s="54">
        <v>29457</v>
      </c>
      <c r="D23" s="53">
        <v>5659</v>
      </c>
      <c r="E23" s="53">
        <v>373</v>
      </c>
      <c r="F23" s="53">
        <v>1110</v>
      </c>
      <c r="G23" s="52">
        <v>30</v>
      </c>
      <c r="J23" s="3"/>
      <c r="M23" s="3"/>
      <c r="O23" s="3"/>
      <c r="P23" s="3"/>
    </row>
    <row r="24" spans="1:16" ht="15" customHeight="1">
      <c r="A24" s="56" t="s">
        <v>44</v>
      </c>
      <c r="B24" s="53">
        <v>64951</v>
      </c>
      <c r="C24" s="54">
        <v>51814</v>
      </c>
      <c r="D24" s="53">
        <v>10612</v>
      </c>
      <c r="E24" s="53">
        <v>757</v>
      </c>
      <c r="F24" s="53">
        <v>2525</v>
      </c>
      <c r="G24" s="52">
        <v>66</v>
      </c>
      <c r="J24" s="3"/>
      <c r="M24" s="3"/>
      <c r="O24" s="3"/>
      <c r="P24" s="3"/>
    </row>
    <row r="25" spans="1:16" ht="15" customHeight="1">
      <c r="A25" s="56" t="s">
        <v>43</v>
      </c>
      <c r="B25" s="53">
        <v>43244</v>
      </c>
      <c r="C25" s="54">
        <v>32342</v>
      </c>
      <c r="D25" s="53">
        <v>8857</v>
      </c>
      <c r="E25" s="53">
        <v>569</v>
      </c>
      <c r="F25" s="53">
        <v>2045</v>
      </c>
      <c r="G25" s="52">
        <v>50</v>
      </c>
      <c r="J25" s="3"/>
      <c r="M25" s="3"/>
      <c r="O25" s="3"/>
      <c r="P25" s="3"/>
    </row>
    <row r="26" spans="1:16" ht="15" customHeight="1">
      <c r="A26" s="56" t="s">
        <v>42</v>
      </c>
      <c r="B26" s="53">
        <v>117556</v>
      </c>
      <c r="C26" s="54">
        <v>88454</v>
      </c>
      <c r="D26" s="53">
        <v>24282</v>
      </c>
      <c r="E26" s="53">
        <v>1492</v>
      </c>
      <c r="F26" s="53">
        <v>4812</v>
      </c>
      <c r="G26" s="52">
        <v>135</v>
      </c>
      <c r="J26" s="3"/>
      <c r="M26" s="3"/>
      <c r="O26" s="3"/>
      <c r="P26" s="3"/>
    </row>
    <row r="27" spans="1:16" ht="15" customHeight="1">
      <c r="A27" s="55" t="s">
        <v>41</v>
      </c>
      <c r="B27" s="53">
        <v>26012</v>
      </c>
      <c r="C27" s="54">
        <v>19928</v>
      </c>
      <c r="D27" s="53">
        <v>5068</v>
      </c>
      <c r="E27" s="53">
        <v>300</v>
      </c>
      <c r="F27" s="53">
        <v>1014</v>
      </c>
      <c r="G27" s="52">
        <v>18</v>
      </c>
      <c r="J27" s="3"/>
      <c r="M27" s="3"/>
      <c r="O27" s="3"/>
      <c r="P27" s="3"/>
    </row>
    <row r="28" spans="1:16" ht="21" hidden="1" customHeight="1">
      <c r="A28" s="51"/>
      <c r="B28" s="49"/>
      <c r="C28" s="50"/>
      <c r="D28" s="49"/>
      <c r="E28" s="49"/>
      <c r="F28" s="49"/>
      <c r="G28" s="49"/>
      <c r="M28" s="3">
        <f>C28+D28+F28</f>
        <v>0</v>
      </c>
      <c r="P28" s="3">
        <f>B28-O28</f>
        <v>0</v>
      </c>
    </row>
    <row r="29" spans="1:16" ht="21" customHeight="1">
      <c r="A29" s="51"/>
      <c r="B29" s="49"/>
      <c r="C29" s="50"/>
      <c r="D29" s="49"/>
      <c r="E29" s="49"/>
      <c r="F29" s="49"/>
      <c r="G29" s="49"/>
    </row>
    <row r="30" spans="1:16" ht="12" customHeight="1">
      <c r="A30" s="641" t="s">
        <v>40</v>
      </c>
      <c r="B30" s="641"/>
      <c r="C30" s="641"/>
      <c r="D30" s="641"/>
      <c r="E30" s="641"/>
      <c r="F30" s="641"/>
      <c r="G30" s="641"/>
    </row>
    <row r="31" spans="1:16" ht="12" customHeight="1">
      <c r="A31" s="641" t="s">
        <v>39</v>
      </c>
      <c r="B31" s="638"/>
      <c r="C31" s="638"/>
      <c r="D31" s="638"/>
      <c r="E31" s="638"/>
      <c r="F31" s="638"/>
      <c r="G31" s="638"/>
    </row>
    <row r="33" spans="2:12">
      <c r="B33" s="3"/>
      <c r="C33" s="3"/>
      <c r="D33" s="3"/>
      <c r="E33" s="3"/>
      <c r="F33" s="3"/>
      <c r="G33" s="3"/>
    </row>
    <row r="34" spans="2:12">
      <c r="B34" s="48"/>
      <c r="C34" s="48"/>
      <c r="D34" s="48"/>
      <c r="E34" s="48"/>
      <c r="F34" s="48"/>
      <c r="G34" s="48"/>
      <c r="L34" s="1" t="s">
        <v>27</v>
      </c>
    </row>
    <row r="35" spans="2:12">
      <c r="B35" s="48"/>
      <c r="C35" s="48"/>
      <c r="D35" s="48"/>
      <c r="E35" s="48"/>
      <c r="F35" s="48"/>
      <c r="G35" s="48"/>
    </row>
    <row r="36" spans="2:12">
      <c r="B36" s="48"/>
      <c r="C36" s="48"/>
    </row>
    <row r="37" spans="2:12">
      <c r="B37" s="3"/>
      <c r="C37" s="3"/>
    </row>
    <row r="39" spans="2:12">
      <c r="B39" s="47"/>
    </row>
  </sheetData>
  <mergeCells count="15">
    <mergeCell ref="A31:G31"/>
    <mergeCell ref="A30:G30"/>
    <mergeCell ref="A1:G1"/>
    <mergeCell ref="A3:G3"/>
    <mergeCell ref="A5:A9"/>
    <mergeCell ref="B5:B9"/>
    <mergeCell ref="C5:G5"/>
    <mergeCell ref="C6:C9"/>
    <mergeCell ref="D6:G6"/>
    <mergeCell ref="D7:E7"/>
    <mergeCell ref="F7:G7"/>
    <mergeCell ref="D8:D9"/>
    <mergeCell ref="E8:E9"/>
    <mergeCell ref="F8:F9"/>
    <mergeCell ref="G8:G9"/>
  </mergeCells>
  <printOptions horizontalCentered="1"/>
  <pageMargins left="0.70866141732283472" right="0.70866141732283472" top="0.74803149606299213" bottom="0.74803149606299213" header="0.31496062992125984" footer="0.31496062992125984"/>
  <pageSetup paperSize="9" scale="95"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workbookViewId="0">
      <selection activeCell="G27" sqref="G27"/>
    </sheetView>
  </sheetViews>
  <sheetFormatPr defaultRowHeight="12.75"/>
  <cols>
    <col min="1" max="1" width="24.875" style="1" customWidth="1"/>
    <col min="2" max="2" width="10" style="1" customWidth="1"/>
    <col min="3" max="3" width="11" style="1" customWidth="1"/>
    <col min="4" max="4" width="10.125" style="1" customWidth="1"/>
    <col min="5" max="5" width="10.875" style="1" customWidth="1"/>
    <col min="6" max="6" width="8.5" style="1" customWidth="1"/>
    <col min="7" max="7" width="9" style="1" customWidth="1"/>
    <col min="8" max="8" width="4.75" style="1" customWidth="1"/>
    <col min="9" max="9" width="9.375" style="1" bestFit="1" customWidth="1"/>
    <col min="10" max="11" width="9.625" style="1" bestFit="1" customWidth="1"/>
    <col min="12" max="12" width="9.875" style="1" bestFit="1" customWidth="1"/>
    <col min="13" max="14" width="9.375" style="1" bestFit="1" customWidth="1"/>
    <col min="15" max="15" width="8.125" style="1" bestFit="1" customWidth="1"/>
    <col min="16" max="16384" width="9" style="1"/>
  </cols>
  <sheetData>
    <row r="1" spans="1:15" ht="24" customHeight="1">
      <c r="A1" s="661" t="s">
        <v>38</v>
      </c>
      <c r="B1" s="661"/>
      <c r="C1" s="661"/>
      <c r="D1" s="661"/>
      <c r="E1" s="661"/>
      <c r="F1" s="661"/>
      <c r="G1" s="661"/>
    </row>
    <row r="2" spans="1:15" ht="24" customHeight="1">
      <c r="A2" s="662" t="s">
        <v>93</v>
      </c>
      <c r="B2" s="662"/>
      <c r="C2" s="662"/>
      <c r="D2" s="662"/>
      <c r="E2" s="662"/>
      <c r="F2" s="662"/>
      <c r="G2" s="662"/>
    </row>
    <row r="3" spans="1:15" ht="11.25" customHeight="1">
      <c r="A3" s="104"/>
      <c r="B3" s="104"/>
      <c r="C3" s="104"/>
      <c r="D3" s="104"/>
      <c r="E3" s="104"/>
      <c r="F3" s="104"/>
      <c r="G3" s="104"/>
    </row>
    <row r="4" spans="1:15">
      <c r="A4" s="643" t="s">
        <v>36</v>
      </c>
      <c r="B4" s="41">
        <v>2016</v>
      </c>
      <c r="C4" s="644">
        <v>2017</v>
      </c>
      <c r="D4" s="645"/>
      <c r="E4" s="645"/>
      <c r="F4" s="645"/>
      <c r="G4" s="646"/>
      <c r="H4" s="5"/>
    </row>
    <row r="5" spans="1:15">
      <c r="A5" s="643"/>
      <c r="B5" s="41" t="s">
        <v>92</v>
      </c>
      <c r="C5" s="41" t="s">
        <v>34</v>
      </c>
      <c r="D5" s="40" t="s">
        <v>32</v>
      </c>
      <c r="E5" s="41" t="s">
        <v>33</v>
      </c>
      <c r="F5" s="644" t="s">
        <v>32</v>
      </c>
      <c r="G5" s="645"/>
      <c r="H5" s="5"/>
    </row>
    <row r="6" spans="1:15" ht="24">
      <c r="A6" s="643"/>
      <c r="B6" s="644" t="s">
        <v>91</v>
      </c>
      <c r="C6" s="645"/>
      <c r="D6" s="645"/>
      <c r="E6" s="643"/>
      <c r="F6" s="41" t="s">
        <v>90</v>
      </c>
      <c r="G6" s="40" t="s">
        <v>89</v>
      </c>
      <c r="H6" s="5"/>
      <c r="I6" s="103"/>
    </row>
    <row r="7" spans="1:15" ht="13.5" customHeight="1">
      <c r="A7" s="639" t="s">
        <v>28</v>
      </c>
      <c r="B7" s="639"/>
      <c r="C7" s="639"/>
      <c r="D7" s="639"/>
      <c r="E7" s="639"/>
      <c r="F7" s="639"/>
      <c r="G7" s="639"/>
      <c r="H7" s="5"/>
    </row>
    <row r="8" spans="1:15" s="18" customFormat="1" ht="15.75" customHeight="1">
      <c r="A8" s="102" t="s">
        <v>26</v>
      </c>
      <c r="B8" s="101">
        <v>3859873</v>
      </c>
      <c r="C8" s="101">
        <v>3843981.5</v>
      </c>
      <c r="D8" s="101">
        <v>3859524.5</v>
      </c>
      <c r="E8" s="101">
        <v>7703506</v>
      </c>
      <c r="F8" s="93">
        <v>100</v>
      </c>
      <c r="G8" s="92">
        <v>100.4</v>
      </c>
      <c r="H8" s="100"/>
      <c r="I8" s="79"/>
      <c r="J8" s="77"/>
      <c r="K8" s="77"/>
      <c r="L8" s="77"/>
      <c r="M8" s="77"/>
      <c r="N8" s="77"/>
      <c r="O8" s="77"/>
    </row>
    <row r="9" spans="1:15">
      <c r="A9" s="99" t="s">
        <v>25</v>
      </c>
      <c r="B9" s="82">
        <v>3041504.5</v>
      </c>
      <c r="C9" s="82">
        <v>3015957.9</v>
      </c>
      <c r="D9" s="82">
        <v>3015945.9</v>
      </c>
      <c r="E9" s="82">
        <v>6031903.7999999998</v>
      </c>
      <c r="F9" s="87">
        <v>99.2</v>
      </c>
      <c r="G9" s="86">
        <v>100</v>
      </c>
      <c r="H9" s="5"/>
      <c r="I9" s="79"/>
      <c r="J9" s="77"/>
      <c r="K9" s="77"/>
      <c r="L9" s="77"/>
      <c r="M9" s="78"/>
      <c r="N9" s="77"/>
      <c r="O9" s="77"/>
    </row>
    <row r="10" spans="1:15">
      <c r="A10" s="99" t="s">
        <v>24</v>
      </c>
      <c r="B10" s="82">
        <v>818125.89999999991</v>
      </c>
      <c r="C10" s="82">
        <v>827854.2</v>
      </c>
      <c r="D10" s="82">
        <v>843410.2</v>
      </c>
      <c r="E10" s="82">
        <v>1671264.4</v>
      </c>
      <c r="F10" s="87">
        <v>103.1</v>
      </c>
      <c r="G10" s="86">
        <v>101.9</v>
      </c>
      <c r="H10" s="5"/>
      <c r="I10" s="79"/>
      <c r="J10" s="77"/>
      <c r="K10" s="77"/>
      <c r="L10" s="77"/>
      <c r="M10" s="78"/>
      <c r="N10" s="77"/>
      <c r="O10" s="77"/>
    </row>
    <row r="11" spans="1:15" ht="13.5">
      <c r="A11" s="99" t="s">
        <v>88</v>
      </c>
      <c r="B11" s="82">
        <v>242.6</v>
      </c>
      <c r="C11" s="82">
        <v>169.4</v>
      </c>
      <c r="D11" s="82">
        <v>168.4</v>
      </c>
      <c r="E11" s="82">
        <v>337.8</v>
      </c>
      <c r="F11" s="87">
        <v>69.400000000000006</v>
      </c>
      <c r="G11" s="86">
        <v>99.4</v>
      </c>
      <c r="H11" s="5"/>
      <c r="I11" s="79"/>
      <c r="J11" s="77"/>
      <c r="K11" s="77"/>
      <c r="L11" s="77"/>
      <c r="M11" s="78"/>
      <c r="N11" s="77"/>
      <c r="O11" s="77"/>
    </row>
    <row r="12" spans="1:15" ht="15.75" customHeight="1">
      <c r="A12" s="660" t="s">
        <v>87</v>
      </c>
      <c r="B12" s="660"/>
      <c r="C12" s="660"/>
      <c r="D12" s="660"/>
      <c r="E12" s="660"/>
      <c r="F12" s="660"/>
      <c r="G12" s="660"/>
      <c r="H12" s="5"/>
      <c r="I12" s="79"/>
      <c r="J12" s="77"/>
      <c r="K12" s="77"/>
      <c r="L12" s="77"/>
      <c r="M12" s="78"/>
      <c r="N12" s="77"/>
      <c r="O12" s="77"/>
    </row>
    <row r="13" spans="1:15" s="18" customFormat="1" ht="17.25" customHeight="1">
      <c r="A13" s="96" t="s">
        <v>21</v>
      </c>
      <c r="B13" s="84">
        <v>3041504.5</v>
      </c>
      <c r="C13" s="84">
        <v>3015957.9</v>
      </c>
      <c r="D13" s="84">
        <v>3015945.9</v>
      </c>
      <c r="E13" s="84">
        <v>6031903.7999999998</v>
      </c>
      <c r="F13" s="93">
        <v>99.2</v>
      </c>
      <c r="G13" s="92">
        <v>100</v>
      </c>
      <c r="H13" s="83"/>
      <c r="I13" s="79"/>
      <c r="J13" s="77"/>
      <c r="K13" s="77"/>
      <c r="L13" s="77"/>
      <c r="M13" s="78"/>
      <c r="N13" s="77"/>
      <c r="O13" s="77"/>
    </row>
    <row r="14" spans="1:15" ht="15.75" customHeight="1">
      <c r="A14" s="91" t="s">
        <v>86</v>
      </c>
      <c r="B14" s="98">
        <v>187838</v>
      </c>
      <c r="C14" s="82">
        <v>203299.3</v>
      </c>
      <c r="D14" s="82">
        <v>208884.2</v>
      </c>
      <c r="E14" s="97">
        <v>412183.5</v>
      </c>
      <c r="F14" s="87">
        <v>111.2</v>
      </c>
      <c r="G14" s="86">
        <v>102.7</v>
      </c>
      <c r="H14" s="5"/>
      <c r="I14" s="79"/>
      <c r="J14" s="77"/>
      <c r="K14" s="77"/>
      <c r="L14" s="77"/>
      <c r="M14" s="78"/>
      <c r="N14" s="77"/>
      <c r="O14" s="77"/>
    </row>
    <row r="15" spans="1:15" ht="15" customHeight="1">
      <c r="A15" s="89" t="s">
        <v>19</v>
      </c>
      <c r="B15" s="98">
        <v>2376550.2999999998</v>
      </c>
      <c r="C15" s="82">
        <v>2411212.4</v>
      </c>
      <c r="D15" s="97">
        <v>2430456.2000000002</v>
      </c>
      <c r="E15" s="82">
        <v>4841668.5999999996</v>
      </c>
      <c r="F15" s="87">
        <v>102.3</v>
      </c>
      <c r="G15" s="86">
        <v>100.8</v>
      </c>
      <c r="H15" s="5"/>
      <c r="I15" s="79"/>
      <c r="J15" s="77"/>
      <c r="K15" s="77"/>
      <c r="L15" s="77"/>
      <c r="M15" s="78"/>
      <c r="N15" s="77"/>
      <c r="O15" s="77"/>
    </row>
    <row r="16" spans="1:15" ht="26.25" customHeight="1">
      <c r="A16" s="89" t="s">
        <v>85</v>
      </c>
      <c r="B16" s="82">
        <v>107799.1</v>
      </c>
      <c r="C16" s="82">
        <v>96466.5</v>
      </c>
      <c r="D16" s="82">
        <v>91899.4</v>
      </c>
      <c r="E16" s="82">
        <v>188365.9</v>
      </c>
      <c r="F16" s="87">
        <v>85.3</v>
      </c>
      <c r="G16" s="86">
        <v>95.3</v>
      </c>
      <c r="H16" s="5"/>
      <c r="I16" s="79"/>
      <c r="J16" s="77"/>
      <c r="K16" s="77"/>
      <c r="L16" s="77"/>
      <c r="M16" s="78"/>
      <c r="N16" s="77"/>
      <c r="O16" s="77"/>
    </row>
    <row r="17" spans="1:15" ht="29.25" customHeight="1">
      <c r="A17" s="89" t="s">
        <v>84</v>
      </c>
      <c r="B17" s="82">
        <v>545817.80000000005</v>
      </c>
      <c r="C17" s="82">
        <v>497286.1</v>
      </c>
      <c r="D17" s="82">
        <v>482064.1</v>
      </c>
      <c r="E17" s="82">
        <v>979350.1</v>
      </c>
      <c r="F17" s="87">
        <v>88.3</v>
      </c>
      <c r="G17" s="86">
        <v>96.9</v>
      </c>
      <c r="H17" s="5"/>
      <c r="I17" s="79"/>
      <c r="J17" s="77"/>
      <c r="K17" s="77"/>
      <c r="L17" s="77"/>
      <c r="M17" s="78"/>
      <c r="N17" s="77"/>
      <c r="O17" s="77"/>
    </row>
    <row r="18" spans="1:15" ht="36.75" customHeight="1">
      <c r="A18" s="89" t="s">
        <v>83</v>
      </c>
      <c r="B18" s="82">
        <v>11337.3</v>
      </c>
      <c r="C18" s="82">
        <v>10992.9</v>
      </c>
      <c r="D18" s="82">
        <v>11526.2</v>
      </c>
      <c r="E18" s="82">
        <v>22519.1</v>
      </c>
      <c r="F18" s="87">
        <v>101.7</v>
      </c>
      <c r="G18" s="86">
        <v>104.9</v>
      </c>
      <c r="H18" s="5"/>
      <c r="I18" s="79"/>
      <c r="J18" s="77"/>
      <c r="K18" s="77"/>
      <c r="L18" s="77"/>
      <c r="M18" s="78"/>
      <c r="N18" s="77"/>
      <c r="O18" s="77"/>
    </row>
    <row r="19" spans="1:15" ht="19.5" customHeight="1">
      <c r="A19" s="657" t="s">
        <v>15</v>
      </c>
      <c r="B19" s="657"/>
      <c r="C19" s="657"/>
      <c r="D19" s="657"/>
      <c r="E19" s="657"/>
      <c r="F19" s="657"/>
      <c r="G19" s="657"/>
      <c r="H19" s="5"/>
      <c r="I19" s="79"/>
      <c r="J19" s="77"/>
      <c r="K19" s="77"/>
      <c r="L19" s="77"/>
      <c r="M19" s="78"/>
      <c r="N19" s="77"/>
      <c r="O19" s="77"/>
    </row>
    <row r="20" spans="1:15" s="18" customFormat="1" ht="27.75" customHeight="1">
      <c r="A20" s="96" t="s">
        <v>14</v>
      </c>
      <c r="B20" s="84">
        <v>671153.6</v>
      </c>
      <c r="C20" s="95">
        <v>676539</v>
      </c>
      <c r="D20" s="94">
        <v>682829.4</v>
      </c>
      <c r="E20" s="84">
        <v>1359368.4</v>
      </c>
      <c r="F20" s="93">
        <v>101.7</v>
      </c>
      <c r="G20" s="92">
        <v>100.9</v>
      </c>
      <c r="H20" s="83"/>
      <c r="I20" s="79"/>
      <c r="J20" s="77"/>
      <c r="K20" s="77"/>
      <c r="L20" s="77"/>
      <c r="M20" s="77"/>
      <c r="N20" s="77"/>
      <c r="O20" s="77"/>
    </row>
    <row r="21" spans="1:15" ht="26.25" customHeight="1">
      <c r="A21" s="91" t="s">
        <v>82</v>
      </c>
      <c r="B21" s="82">
        <v>43546.5</v>
      </c>
      <c r="C21" s="90">
        <v>43439</v>
      </c>
      <c r="D21" s="82">
        <v>43970.6</v>
      </c>
      <c r="E21" s="82">
        <v>87409.7</v>
      </c>
      <c r="F21" s="87">
        <v>101</v>
      </c>
      <c r="G21" s="86">
        <v>101.2</v>
      </c>
      <c r="H21" s="5"/>
      <c r="I21" s="79"/>
      <c r="J21" s="77"/>
      <c r="K21" s="77"/>
      <c r="L21" s="77"/>
      <c r="M21" s="77"/>
      <c r="N21" s="77"/>
      <c r="O21" s="77"/>
    </row>
    <row r="22" spans="1:15" ht="24" customHeight="1">
      <c r="A22" s="89" t="s">
        <v>12</v>
      </c>
      <c r="B22" s="82">
        <v>657699.6</v>
      </c>
      <c r="C22" s="88">
        <v>663457.69999999995</v>
      </c>
      <c r="D22" s="82">
        <v>669343.4</v>
      </c>
      <c r="E22" s="82">
        <v>1332801.1000000001</v>
      </c>
      <c r="F22" s="87">
        <v>101.8</v>
      </c>
      <c r="G22" s="86">
        <v>100.9</v>
      </c>
      <c r="H22" s="5"/>
      <c r="I22" s="79"/>
      <c r="J22" s="77"/>
      <c r="K22" s="77"/>
      <c r="L22" s="77"/>
      <c r="M22" s="78"/>
      <c r="N22" s="77"/>
      <c r="O22" s="77"/>
    </row>
    <row r="23" spans="1:15" ht="35.25" customHeight="1">
      <c r="A23" s="89" t="s">
        <v>81</v>
      </c>
      <c r="B23" s="82">
        <v>1559.4</v>
      </c>
      <c r="C23" s="88">
        <v>1444.9</v>
      </c>
      <c r="D23" s="82">
        <v>1399</v>
      </c>
      <c r="E23" s="82">
        <v>2844</v>
      </c>
      <c r="F23" s="87">
        <v>89.7</v>
      </c>
      <c r="G23" s="86">
        <v>96.8</v>
      </c>
      <c r="H23" s="5"/>
      <c r="I23" s="79"/>
      <c r="J23" s="77"/>
      <c r="K23" s="77"/>
      <c r="L23" s="77"/>
      <c r="M23" s="78"/>
      <c r="N23" s="77"/>
      <c r="O23" s="77"/>
    </row>
    <row r="24" spans="1:15" ht="34.5" customHeight="1">
      <c r="A24" s="89" t="s">
        <v>80</v>
      </c>
      <c r="B24" s="82">
        <v>3110.3</v>
      </c>
      <c r="C24" s="88">
        <v>2910.7</v>
      </c>
      <c r="D24" s="82">
        <v>2898.6</v>
      </c>
      <c r="E24" s="82">
        <v>5809.3</v>
      </c>
      <c r="F24" s="87">
        <v>93.2</v>
      </c>
      <c r="G24" s="86">
        <v>99.6</v>
      </c>
      <c r="H24" s="5"/>
      <c r="I24" s="79"/>
      <c r="J24" s="77"/>
      <c r="K24" s="77"/>
      <c r="L24" s="77"/>
      <c r="M24" s="78"/>
      <c r="N24" s="77"/>
      <c r="O24" s="77"/>
    </row>
    <row r="25" spans="1:15" ht="38.25" customHeight="1">
      <c r="A25" s="89" t="s">
        <v>79</v>
      </c>
      <c r="B25" s="82">
        <v>8784.2999999999993</v>
      </c>
      <c r="C25" s="88">
        <v>8725.7000000000007</v>
      </c>
      <c r="D25" s="82">
        <v>9188.2999999999993</v>
      </c>
      <c r="E25" s="82">
        <v>17914</v>
      </c>
      <c r="F25" s="87">
        <v>104.6</v>
      </c>
      <c r="G25" s="86">
        <v>105.3</v>
      </c>
      <c r="H25" s="5"/>
      <c r="I25" s="79"/>
      <c r="J25" s="77"/>
      <c r="K25" s="77"/>
      <c r="L25" s="77"/>
      <c r="M25" s="78"/>
      <c r="N25" s="77"/>
      <c r="O25" s="77"/>
    </row>
    <row r="26" spans="1:15" ht="16.5" customHeight="1">
      <c r="A26" s="640" t="s">
        <v>78</v>
      </c>
      <c r="B26" s="640"/>
      <c r="C26" s="640"/>
      <c r="D26" s="640"/>
      <c r="E26" s="640"/>
      <c r="F26" s="640"/>
      <c r="G26" s="640"/>
      <c r="H26" s="5"/>
      <c r="I26" s="79"/>
      <c r="J26" s="77"/>
      <c r="K26" s="77"/>
      <c r="L26" s="77"/>
      <c r="M26" s="78"/>
      <c r="N26" s="77"/>
      <c r="O26" s="77"/>
    </row>
    <row r="27" spans="1:15" s="18" customFormat="1" ht="21" customHeight="1">
      <c r="A27" s="24" t="s">
        <v>7</v>
      </c>
      <c r="B27" s="85">
        <v>146972.29999999999</v>
      </c>
      <c r="C27" s="85">
        <v>151315.20000000001</v>
      </c>
      <c r="D27" s="84">
        <v>160580.79999999999</v>
      </c>
      <c r="E27" s="84">
        <v>311896</v>
      </c>
      <c r="F27" s="22">
        <v>109.3</v>
      </c>
      <c r="G27" s="21">
        <v>106.1</v>
      </c>
      <c r="H27" s="83"/>
      <c r="I27" s="79"/>
      <c r="J27" s="77"/>
      <c r="K27" s="77"/>
      <c r="L27" s="77"/>
      <c r="M27" s="77"/>
      <c r="N27" s="77"/>
      <c r="O27" s="77"/>
    </row>
    <row r="28" spans="1:15" ht="18.75" customHeight="1">
      <c r="A28" s="17" t="s">
        <v>77</v>
      </c>
      <c r="B28" s="81">
        <v>4147.6000000000004</v>
      </c>
      <c r="C28" s="81">
        <v>4052.4</v>
      </c>
      <c r="D28" s="82">
        <v>4055</v>
      </c>
      <c r="E28" s="82">
        <v>8107.4</v>
      </c>
      <c r="F28" s="14">
        <v>97.8</v>
      </c>
      <c r="G28" s="6">
        <v>100.1</v>
      </c>
      <c r="H28" s="5"/>
      <c r="I28" s="79"/>
      <c r="J28" s="77"/>
      <c r="K28" s="77"/>
      <c r="L28" s="77"/>
      <c r="M28" s="78"/>
      <c r="N28" s="77"/>
      <c r="O28" s="77"/>
    </row>
    <row r="29" spans="1:15" ht="15.75" customHeight="1">
      <c r="A29" s="9" t="s">
        <v>5</v>
      </c>
      <c r="B29" s="81">
        <v>139513.29999999999</v>
      </c>
      <c r="C29" s="81">
        <v>143784.70000000001</v>
      </c>
      <c r="D29" s="82">
        <v>152708.20000000001</v>
      </c>
      <c r="E29" s="82">
        <v>296493</v>
      </c>
      <c r="F29" s="14">
        <v>109.5</v>
      </c>
      <c r="G29" s="6">
        <v>106.2</v>
      </c>
      <c r="H29" s="5"/>
      <c r="I29" s="79"/>
      <c r="J29" s="77"/>
      <c r="K29" s="77"/>
      <c r="L29" s="77"/>
      <c r="M29" s="78"/>
      <c r="N29" s="77"/>
      <c r="O29" s="77"/>
    </row>
    <row r="30" spans="1:15" ht="27.75" customHeight="1">
      <c r="A30" s="9" t="s">
        <v>4</v>
      </c>
      <c r="B30" s="81">
        <v>1914.8</v>
      </c>
      <c r="C30" s="81">
        <v>1901.2</v>
      </c>
      <c r="D30" s="82">
        <v>1964.7</v>
      </c>
      <c r="E30" s="81">
        <v>3865.9</v>
      </c>
      <c r="F30" s="14">
        <v>102.6</v>
      </c>
      <c r="G30" s="6">
        <v>103.3</v>
      </c>
      <c r="H30" s="5"/>
      <c r="I30" s="79"/>
      <c r="J30" s="77"/>
      <c r="K30" s="77"/>
      <c r="L30" s="77"/>
      <c r="M30" s="78"/>
      <c r="N30" s="77"/>
      <c r="O30" s="77"/>
    </row>
    <row r="31" spans="1:15" ht="29.25" customHeight="1">
      <c r="A31" s="9" t="s">
        <v>3</v>
      </c>
      <c r="B31" s="81">
        <v>4082.1</v>
      </c>
      <c r="C31" s="81">
        <v>4114.7</v>
      </c>
      <c r="D31" s="81">
        <v>4301.2</v>
      </c>
      <c r="E31" s="81">
        <v>8415.9</v>
      </c>
      <c r="F31" s="14">
        <v>105.4</v>
      </c>
      <c r="G31" s="6">
        <v>104.5</v>
      </c>
      <c r="H31" s="5"/>
      <c r="I31" s="79"/>
      <c r="J31" s="77"/>
      <c r="K31" s="77"/>
      <c r="L31" s="77"/>
      <c r="M31" s="78"/>
      <c r="N31" s="77"/>
      <c r="O31" s="77"/>
    </row>
    <row r="32" spans="1:15" ht="35.25" customHeight="1">
      <c r="A32" s="9" t="s">
        <v>76</v>
      </c>
      <c r="B32" s="81">
        <v>1462.1</v>
      </c>
      <c r="C32" s="81">
        <v>1514.6</v>
      </c>
      <c r="D32" s="81">
        <v>1606.6</v>
      </c>
      <c r="E32" s="81">
        <v>3121.2</v>
      </c>
      <c r="F32" s="14">
        <v>109.9</v>
      </c>
      <c r="G32" s="6">
        <v>106.1</v>
      </c>
      <c r="H32" s="5"/>
      <c r="I32" s="79"/>
      <c r="J32" s="77"/>
      <c r="K32" s="77"/>
      <c r="L32" s="77"/>
      <c r="M32" s="78"/>
      <c r="N32" s="77"/>
      <c r="O32" s="77"/>
    </row>
    <row r="33" spans="1:15" ht="14.25" customHeight="1">
      <c r="A33" s="9"/>
      <c r="B33" s="80"/>
      <c r="C33" s="80"/>
      <c r="D33" s="80"/>
      <c r="E33" s="80"/>
      <c r="F33" s="6"/>
      <c r="G33" s="6"/>
      <c r="H33" s="5"/>
      <c r="I33" s="79"/>
      <c r="J33" s="77"/>
      <c r="K33" s="77"/>
      <c r="L33" s="77"/>
      <c r="M33" s="78"/>
      <c r="N33" s="77"/>
      <c r="O33" s="77"/>
    </row>
    <row r="34" spans="1:15" ht="27.75" customHeight="1">
      <c r="A34" s="638" t="s">
        <v>75</v>
      </c>
      <c r="B34" s="638"/>
      <c r="C34" s="638"/>
      <c r="D34" s="638"/>
      <c r="E34" s="638"/>
      <c r="F34" s="638"/>
      <c r="G34" s="638"/>
    </row>
    <row r="35" spans="1:15" ht="23.45" customHeight="1">
      <c r="A35" s="658" t="s">
        <v>74</v>
      </c>
      <c r="B35" s="659"/>
      <c r="C35" s="659"/>
      <c r="D35" s="659"/>
      <c r="E35" s="659"/>
      <c r="F35" s="656"/>
      <c r="G35" s="656"/>
    </row>
    <row r="36" spans="1:15" ht="12" customHeight="1">
      <c r="A36" s="658" t="s">
        <v>73</v>
      </c>
      <c r="B36" s="658"/>
      <c r="C36" s="658"/>
      <c r="D36" s="658"/>
      <c r="E36" s="658"/>
      <c r="F36" s="658"/>
      <c r="G36" s="658"/>
      <c r="J36" s="1" t="s">
        <v>54</v>
      </c>
    </row>
    <row r="37" spans="1:15" ht="22.5" customHeight="1">
      <c r="A37" s="638" t="s">
        <v>72</v>
      </c>
      <c r="B37" s="638"/>
      <c r="C37" s="638"/>
      <c r="D37" s="638"/>
      <c r="E37" s="638"/>
      <c r="F37" s="656"/>
      <c r="G37" s="656"/>
    </row>
    <row r="38" spans="1:15" ht="12" customHeight="1">
      <c r="A38" s="638" t="s">
        <v>71</v>
      </c>
      <c r="B38" s="638"/>
      <c r="C38" s="638"/>
      <c r="D38" s="638"/>
      <c r="E38" s="638"/>
      <c r="F38" s="656"/>
      <c r="G38" s="656"/>
    </row>
    <row r="39" spans="1:15">
      <c r="F39" s="76"/>
    </row>
    <row r="41" spans="1:15">
      <c r="A41" s="75"/>
      <c r="B41" s="75"/>
      <c r="C41" s="75"/>
      <c r="D41" s="75"/>
      <c r="E41" s="75"/>
      <c r="F41" s="75"/>
    </row>
  </sheetData>
  <mergeCells count="15">
    <mergeCell ref="A12:G12"/>
    <mergeCell ref="C4:G4"/>
    <mergeCell ref="F5:G5"/>
    <mergeCell ref="A1:G1"/>
    <mergeCell ref="A4:A6"/>
    <mergeCell ref="B6:E6"/>
    <mergeCell ref="A2:G2"/>
    <mergeCell ref="A7:G7"/>
    <mergeCell ref="A37:G37"/>
    <mergeCell ref="A38:G38"/>
    <mergeCell ref="A19:G19"/>
    <mergeCell ref="A26:G26"/>
    <mergeCell ref="A34:G34"/>
    <mergeCell ref="A35:G35"/>
    <mergeCell ref="A36:G36"/>
  </mergeCells>
  <printOptions horizontalCentered="1"/>
  <pageMargins left="0.19685039370078741" right="0.19685039370078741" top="0.59055118110236227" bottom="0.35433070866141736" header="0.23622047244094491" footer="0.1968503937007874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14"/>
  <sheetViews>
    <sheetView zoomScaleNormal="100" workbookViewId="0">
      <selection activeCell="F27" sqref="F27"/>
    </sheetView>
  </sheetViews>
  <sheetFormatPr defaultRowHeight="12.75"/>
  <cols>
    <col min="1" max="1" width="20.75" style="1" customWidth="1"/>
    <col min="2" max="7" width="11.125" style="1" customWidth="1"/>
    <col min="8" max="8" width="9" style="1"/>
    <col min="9" max="9" width="11.375" style="1" customWidth="1"/>
    <col min="10" max="10" width="12.625" style="1" customWidth="1"/>
    <col min="11" max="11" width="10.25" style="1" bestFit="1" customWidth="1"/>
    <col min="12" max="12" width="9.375" style="1" bestFit="1" customWidth="1"/>
    <col min="13" max="13" width="11.125" style="1" bestFit="1" customWidth="1"/>
    <col min="14" max="14" width="9.375" style="1" bestFit="1" customWidth="1"/>
    <col min="15" max="15" width="9" style="1"/>
    <col min="16" max="16" width="13.5" style="1" customWidth="1"/>
    <col min="17" max="16384" width="9" style="1"/>
  </cols>
  <sheetData>
    <row r="1" spans="1:17" ht="30" customHeight="1">
      <c r="A1" s="642" t="s">
        <v>38</v>
      </c>
      <c r="B1" s="642"/>
      <c r="C1" s="642"/>
      <c r="D1" s="642"/>
      <c r="E1" s="642"/>
      <c r="F1" s="642"/>
      <c r="G1" s="642"/>
    </row>
    <row r="2" spans="1:17" ht="15">
      <c r="A2" s="46"/>
      <c r="B2" s="46"/>
      <c r="C2" s="46"/>
      <c r="D2" s="46"/>
      <c r="E2" s="46"/>
      <c r="F2" s="46"/>
      <c r="G2" s="124"/>
      <c r="I2" s="2"/>
      <c r="J2" s="2"/>
      <c r="K2" s="2"/>
      <c r="L2" s="2"/>
      <c r="M2" s="2"/>
      <c r="N2" s="2"/>
      <c r="O2" s="2"/>
      <c r="P2" s="2"/>
      <c r="Q2" s="2"/>
    </row>
    <row r="3" spans="1:17" ht="18" customHeight="1">
      <c r="A3" s="647" t="s">
        <v>100</v>
      </c>
      <c r="B3" s="647"/>
      <c r="C3" s="647"/>
      <c r="D3" s="647"/>
      <c r="E3" s="647"/>
      <c r="F3" s="647"/>
      <c r="G3" s="647"/>
      <c r="I3" s="11"/>
      <c r="J3" s="11"/>
      <c r="K3" s="2"/>
      <c r="L3" s="2"/>
      <c r="M3" s="2"/>
      <c r="N3" s="2"/>
      <c r="O3" s="2"/>
      <c r="P3" s="2"/>
      <c r="Q3" s="2"/>
    </row>
    <row r="4" spans="1:17" ht="12" customHeight="1">
      <c r="A4" s="124"/>
      <c r="B4" s="123"/>
      <c r="C4" s="123"/>
      <c r="D4" s="123"/>
      <c r="E4" s="123"/>
      <c r="F4" s="123"/>
      <c r="G4" s="123"/>
      <c r="I4" s="2"/>
      <c r="J4" s="2"/>
      <c r="K4" s="2"/>
      <c r="L4" s="2"/>
      <c r="M4" s="2"/>
      <c r="N4" s="2"/>
      <c r="O4" s="2"/>
      <c r="P4" s="2"/>
      <c r="Q4" s="2"/>
    </row>
    <row r="5" spans="1:17" ht="14.25" customHeight="1">
      <c r="A5" s="648" t="s">
        <v>36</v>
      </c>
      <c r="B5" s="649" t="s">
        <v>99</v>
      </c>
      <c r="C5" s="652" t="s">
        <v>68</v>
      </c>
      <c r="D5" s="652"/>
      <c r="E5" s="652"/>
      <c r="F5" s="652"/>
      <c r="G5" s="653"/>
      <c r="I5" s="2"/>
      <c r="J5" s="2"/>
      <c r="K5" s="2"/>
      <c r="L5" s="11"/>
      <c r="M5" s="2"/>
      <c r="N5" s="2"/>
      <c r="O5" s="2"/>
      <c r="P5" s="2"/>
      <c r="Q5" s="2"/>
    </row>
    <row r="6" spans="1:17" ht="13.5" customHeight="1">
      <c r="A6" s="648"/>
      <c r="B6" s="650"/>
      <c r="C6" s="649" t="s">
        <v>67</v>
      </c>
      <c r="D6" s="654" t="s">
        <v>66</v>
      </c>
      <c r="E6" s="654"/>
      <c r="F6" s="654"/>
      <c r="G6" s="655"/>
      <c r="I6" s="2"/>
      <c r="J6" s="11"/>
      <c r="K6" s="2"/>
      <c r="L6" s="2"/>
      <c r="M6" s="2"/>
      <c r="N6" s="2"/>
      <c r="O6" s="2"/>
      <c r="P6" s="2"/>
      <c r="Q6" s="2"/>
    </row>
    <row r="7" spans="1:17" ht="27" customHeight="1">
      <c r="A7" s="648"/>
      <c r="B7" s="650"/>
      <c r="C7" s="650"/>
      <c r="D7" s="655" t="s">
        <v>65</v>
      </c>
      <c r="E7" s="648"/>
      <c r="F7" s="654" t="s">
        <v>64</v>
      </c>
      <c r="G7" s="655"/>
      <c r="I7" s="11" t="s">
        <v>54</v>
      </c>
      <c r="J7" s="11"/>
      <c r="K7" s="2"/>
      <c r="L7" s="2"/>
      <c r="M7" s="2"/>
      <c r="N7" s="2"/>
      <c r="O7" s="2"/>
      <c r="P7" s="2"/>
      <c r="Q7" s="2"/>
    </row>
    <row r="8" spans="1:17" ht="13.5" customHeight="1">
      <c r="A8" s="648"/>
      <c r="B8" s="650"/>
      <c r="C8" s="650"/>
      <c r="D8" s="654" t="s">
        <v>63</v>
      </c>
      <c r="E8" s="652" t="s">
        <v>61</v>
      </c>
      <c r="F8" s="649" t="s">
        <v>62</v>
      </c>
      <c r="G8" s="653" t="s">
        <v>61</v>
      </c>
      <c r="I8" s="2"/>
      <c r="J8" s="2"/>
      <c r="K8" s="2"/>
      <c r="L8" s="2"/>
      <c r="M8" s="2"/>
      <c r="N8" s="2"/>
      <c r="O8" s="2"/>
      <c r="P8" s="2"/>
      <c r="Q8" s="2"/>
    </row>
    <row r="9" spans="1:17" ht="18" customHeight="1">
      <c r="A9" s="648"/>
      <c r="B9" s="651"/>
      <c r="C9" s="651"/>
      <c r="D9" s="654"/>
      <c r="E9" s="652"/>
      <c r="F9" s="651"/>
      <c r="G9" s="653"/>
      <c r="I9" s="2"/>
      <c r="J9" s="2"/>
      <c r="K9" s="2"/>
      <c r="L9" s="2"/>
      <c r="M9" s="2"/>
      <c r="N9" s="2"/>
      <c r="O9" s="2"/>
      <c r="P9" s="2"/>
      <c r="Q9" s="2"/>
    </row>
    <row r="10" spans="1:17" ht="9" customHeight="1">
      <c r="A10" s="112"/>
      <c r="B10" s="122"/>
      <c r="C10" s="121"/>
      <c r="D10" s="120" t="s">
        <v>98</v>
      </c>
      <c r="E10" s="120" t="s">
        <v>98</v>
      </c>
      <c r="F10" s="120" t="s">
        <v>98</v>
      </c>
      <c r="G10" s="119" t="s">
        <v>98</v>
      </c>
      <c r="I10" s="2"/>
      <c r="J10" s="2"/>
      <c r="K10" s="2"/>
      <c r="L10" s="2"/>
      <c r="M10" s="2"/>
      <c r="N10" s="2"/>
      <c r="O10" s="2"/>
      <c r="P10" s="2"/>
      <c r="Q10" s="2"/>
    </row>
    <row r="11" spans="1:17" s="78" customFormat="1" ht="15" customHeight="1">
      <c r="A11" s="118" t="s">
        <v>28</v>
      </c>
      <c r="B11" s="117">
        <v>7703506</v>
      </c>
      <c r="C11" s="116" t="s">
        <v>97</v>
      </c>
      <c r="D11" s="115">
        <v>1359368.4</v>
      </c>
      <c r="E11" s="115">
        <v>87409.7</v>
      </c>
      <c r="F11" s="115">
        <v>311896</v>
      </c>
      <c r="G11" s="114">
        <v>8107.4</v>
      </c>
      <c r="I11" s="105"/>
      <c r="J11" s="105"/>
      <c r="K11" s="105"/>
      <c r="L11" s="108"/>
      <c r="M11" s="108"/>
      <c r="N11" s="108"/>
      <c r="O11" s="106"/>
      <c r="P11" s="106"/>
      <c r="Q11" s="106"/>
    </row>
    <row r="12" spans="1:17" s="78" customFormat="1" ht="15" customHeight="1">
      <c r="A12" s="113" t="s">
        <v>57</v>
      </c>
      <c r="B12" s="82">
        <v>290973</v>
      </c>
      <c r="C12" s="82">
        <v>222659.1</v>
      </c>
      <c r="D12" s="82">
        <v>56126.3</v>
      </c>
      <c r="E12" s="82">
        <v>3490.3</v>
      </c>
      <c r="F12" s="82">
        <v>12155</v>
      </c>
      <c r="G12" s="97">
        <v>185.2</v>
      </c>
      <c r="I12" s="108"/>
      <c r="J12" s="105"/>
      <c r="K12" s="105"/>
      <c r="L12" s="108"/>
      <c r="M12" s="108"/>
      <c r="N12" s="108"/>
      <c r="O12" s="106"/>
      <c r="P12" s="106"/>
      <c r="Q12" s="106"/>
    </row>
    <row r="13" spans="1:17" s="78" customFormat="1" ht="15" customHeight="1">
      <c r="A13" s="113" t="s">
        <v>56</v>
      </c>
      <c r="B13" s="82">
        <v>516340.1</v>
      </c>
      <c r="C13" s="82">
        <v>395858.1</v>
      </c>
      <c r="D13" s="82">
        <v>99682.6</v>
      </c>
      <c r="E13" s="82">
        <v>7615.3</v>
      </c>
      <c r="F13" s="82">
        <v>20791.400000000001</v>
      </c>
      <c r="G13" s="97">
        <v>738.2</v>
      </c>
      <c r="I13" s="108"/>
      <c r="J13" s="105"/>
      <c r="K13" s="105"/>
      <c r="L13" s="108"/>
      <c r="M13" s="108"/>
      <c r="N13" s="108"/>
      <c r="O13" s="106"/>
      <c r="P13" s="106"/>
      <c r="Q13" s="106"/>
    </row>
    <row r="14" spans="1:17" s="78" customFormat="1" ht="15" customHeight="1">
      <c r="A14" s="113" t="s">
        <v>55</v>
      </c>
      <c r="B14" s="82">
        <v>1009711</v>
      </c>
      <c r="C14" s="82">
        <v>791903.4</v>
      </c>
      <c r="D14" s="82">
        <v>179134.9</v>
      </c>
      <c r="E14" s="82">
        <v>10767</v>
      </c>
      <c r="F14" s="82">
        <v>38672.699999999997</v>
      </c>
      <c r="G14" s="97">
        <v>1123.9000000000001</v>
      </c>
      <c r="I14" s="108"/>
      <c r="J14" s="105"/>
      <c r="K14" s="105"/>
      <c r="L14" s="108"/>
      <c r="M14" s="108"/>
      <c r="N14" s="108"/>
      <c r="O14" s="106"/>
      <c r="P14" s="106"/>
      <c r="Q14" s="106"/>
    </row>
    <row r="15" spans="1:17" s="78" customFormat="1" ht="15" customHeight="1">
      <c r="A15" s="113" t="s">
        <v>53</v>
      </c>
      <c r="B15" s="82">
        <v>106578.9</v>
      </c>
      <c r="C15" s="82">
        <v>79293.2</v>
      </c>
      <c r="D15" s="82">
        <v>22894.7</v>
      </c>
      <c r="E15" s="82">
        <v>1388.3</v>
      </c>
      <c r="F15" s="82">
        <v>4374.1000000000004</v>
      </c>
      <c r="G15" s="97">
        <v>72.8</v>
      </c>
      <c r="I15" s="108"/>
      <c r="J15" s="105"/>
      <c r="K15" s="105"/>
      <c r="L15" s="108"/>
      <c r="M15" s="108"/>
      <c r="N15" s="108"/>
      <c r="O15" s="106"/>
      <c r="P15" s="106"/>
      <c r="Q15" s="106"/>
    </row>
    <row r="16" spans="1:17" s="78" customFormat="1" ht="15" customHeight="1">
      <c r="A16" s="113" t="s">
        <v>52</v>
      </c>
      <c r="B16" s="82">
        <v>661883.30000000005</v>
      </c>
      <c r="C16" s="82">
        <v>551257.69999999995</v>
      </c>
      <c r="D16" s="82">
        <v>82268.7</v>
      </c>
      <c r="E16" s="82">
        <v>6737.2</v>
      </c>
      <c r="F16" s="82">
        <v>28351.5</v>
      </c>
      <c r="G16" s="97">
        <v>670.1</v>
      </c>
      <c r="I16" s="108"/>
      <c r="J16" s="105"/>
      <c r="K16" s="105"/>
      <c r="L16" s="108"/>
      <c r="M16" s="108"/>
      <c r="N16" s="108"/>
      <c r="O16" s="106"/>
      <c r="P16" s="106"/>
      <c r="Q16" s="106"/>
    </row>
    <row r="17" spans="1:17" s="78" customFormat="1" ht="15" customHeight="1">
      <c r="A17" s="113" t="s">
        <v>51</v>
      </c>
      <c r="B17" s="82">
        <v>622243.6</v>
      </c>
      <c r="C17" s="82">
        <v>431933.3</v>
      </c>
      <c r="D17" s="82">
        <v>166459.9</v>
      </c>
      <c r="E17" s="82">
        <v>7862.4</v>
      </c>
      <c r="F17" s="82">
        <v>23792</v>
      </c>
      <c r="G17" s="97">
        <v>557.70000000000005</v>
      </c>
      <c r="I17" s="108"/>
      <c r="J17" s="105"/>
      <c r="K17" s="105"/>
      <c r="L17" s="108"/>
      <c r="M17" s="108"/>
      <c r="N17" s="108"/>
      <c r="O17" s="106"/>
      <c r="P17" s="106"/>
      <c r="Q17" s="106"/>
    </row>
    <row r="18" spans="1:17" s="78" customFormat="1" ht="15" customHeight="1">
      <c r="A18" s="113" t="s">
        <v>50</v>
      </c>
      <c r="B18" s="82">
        <v>1190013.3</v>
      </c>
      <c r="C18" s="82">
        <v>972544.4</v>
      </c>
      <c r="D18" s="82">
        <v>168055.5</v>
      </c>
      <c r="E18" s="82">
        <v>11902.3</v>
      </c>
      <c r="F18" s="82">
        <v>49413.4</v>
      </c>
      <c r="G18" s="97">
        <v>1271.7</v>
      </c>
      <c r="I18" s="108"/>
      <c r="J18" s="105"/>
      <c r="K18" s="105"/>
      <c r="L18" s="108"/>
      <c r="M18" s="108"/>
      <c r="N18" s="108"/>
      <c r="O18" s="106"/>
      <c r="P18" s="106"/>
      <c r="Q18" s="106"/>
    </row>
    <row r="19" spans="1:17" s="78" customFormat="1" ht="15" customHeight="1">
      <c r="A19" s="113" t="s">
        <v>49</v>
      </c>
      <c r="B19" s="82">
        <v>163645.9</v>
      </c>
      <c r="C19" s="82">
        <v>139434.20000000001</v>
      </c>
      <c r="D19" s="82">
        <v>18213.5</v>
      </c>
      <c r="E19" s="82">
        <v>1427.5</v>
      </c>
      <c r="F19" s="82">
        <v>5989.9</v>
      </c>
      <c r="G19" s="97">
        <v>128.4</v>
      </c>
      <c r="I19" s="108"/>
      <c r="J19" s="105"/>
      <c r="K19" s="105"/>
      <c r="L19" s="108"/>
      <c r="M19" s="108"/>
      <c r="N19" s="108"/>
      <c r="O19" s="106"/>
      <c r="P19" s="106"/>
      <c r="Q19" s="106"/>
    </row>
    <row r="20" spans="1:17" s="78" customFormat="1" ht="15" customHeight="1">
      <c r="A20" s="113" t="s">
        <v>48</v>
      </c>
      <c r="B20" s="82">
        <v>462034.6</v>
      </c>
      <c r="C20" s="82">
        <v>357560.6</v>
      </c>
      <c r="D20" s="82">
        <v>87927</v>
      </c>
      <c r="E20" s="82">
        <v>4391</v>
      </c>
      <c r="F20" s="82">
        <v>16538.400000000001</v>
      </c>
      <c r="G20" s="97">
        <v>251.5</v>
      </c>
      <c r="I20" s="108"/>
      <c r="J20" s="105"/>
      <c r="K20" s="105"/>
      <c r="L20" s="108"/>
      <c r="M20" s="108"/>
      <c r="N20" s="108"/>
      <c r="O20" s="106"/>
      <c r="P20" s="106"/>
      <c r="Q20" s="106"/>
    </row>
    <row r="21" spans="1:17" s="78" customFormat="1" ht="15" customHeight="1">
      <c r="A21" s="113" t="s">
        <v>47</v>
      </c>
      <c r="B21" s="82">
        <v>571983.9</v>
      </c>
      <c r="C21" s="82">
        <v>471556</v>
      </c>
      <c r="D21" s="82">
        <v>77813.5</v>
      </c>
      <c r="E21" s="82">
        <v>5322</v>
      </c>
      <c r="F21" s="82">
        <v>22611.8</v>
      </c>
      <c r="G21" s="97">
        <v>737.4</v>
      </c>
      <c r="I21" s="108"/>
      <c r="J21" s="105"/>
      <c r="K21" s="105"/>
      <c r="L21" s="108"/>
      <c r="M21" s="108"/>
      <c r="N21" s="108"/>
      <c r="O21" s="106"/>
      <c r="P21" s="106"/>
      <c r="Q21" s="106"/>
    </row>
    <row r="22" spans="1:17" s="78" customFormat="1" ht="15" customHeight="1">
      <c r="A22" s="113" t="s">
        <v>46</v>
      </c>
      <c r="B22" s="82">
        <v>244859.5</v>
      </c>
      <c r="C22" s="82">
        <v>177826.4</v>
      </c>
      <c r="D22" s="82">
        <v>55544.4</v>
      </c>
      <c r="E22" s="82">
        <v>3311.1</v>
      </c>
      <c r="F22" s="82">
        <v>11488.8</v>
      </c>
      <c r="G22" s="97">
        <v>240.5</v>
      </c>
      <c r="I22" s="108"/>
      <c r="J22" s="105"/>
      <c r="K22" s="105"/>
      <c r="L22" s="108"/>
      <c r="M22" s="108"/>
      <c r="N22" s="108"/>
      <c r="O22" s="106"/>
      <c r="P22" s="106"/>
      <c r="Q22" s="106"/>
    </row>
    <row r="23" spans="1:17" s="78" customFormat="1" ht="15" customHeight="1">
      <c r="A23" s="113" t="s">
        <v>45</v>
      </c>
      <c r="B23" s="82">
        <v>221420.4</v>
      </c>
      <c r="C23" s="82">
        <v>178708</v>
      </c>
      <c r="D23" s="82">
        <v>35324.300000000003</v>
      </c>
      <c r="E23" s="82">
        <v>2469.6999999999998</v>
      </c>
      <c r="F23" s="82">
        <v>7218.4</v>
      </c>
      <c r="G23" s="97">
        <v>202.3</v>
      </c>
      <c r="I23" s="108"/>
      <c r="J23" s="105"/>
      <c r="K23" s="105"/>
      <c r="L23" s="108"/>
      <c r="M23" s="108"/>
      <c r="N23" s="108"/>
      <c r="O23" s="106"/>
      <c r="P23" s="108"/>
      <c r="Q23" s="106"/>
    </row>
    <row r="24" spans="1:17" s="78" customFormat="1" ht="15" customHeight="1">
      <c r="A24" s="113" t="s">
        <v>44</v>
      </c>
      <c r="B24" s="82">
        <v>420948.3</v>
      </c>
      <c r="C24" s="82">
        <v>337824.5</v>
      </c>
      <c r="D24" s="82">
        <v>66389.100000000006</v>
      </c>
      <c r="E24" s="82">
        <v>5014.5</v>
      </c>
      <c r="F24" s="82">
        <v>16734.7</v>
      </c>
      <c r="G24" s="97">
        <v>445.9</v>
      </c>
      <c r="I24" s="108"/>
      <c r="J24" s="105"/>
      <c r="K24" s="105"/>
      <c r="L24" s="108"/>
      <c r="M24" s="108"/>
      <c r="N24" s="108"/>
      <c r="O24" s="106"/>
      <c r="P24" s="108"/>
      <c r="Q24" s="106"/>
    </row>
    <row r="25" spans="1:17" s="78" customFormat="1" ht="15" customHeight="1">
      <c r="A25" s="113" t="s">
        <v>43</v>
      </c>
      <c r="B25" s="82">
        <v>288755.5</v>
      </c>
      <c r="C25" s="82">
        <v>217550.9</v>
      </c>
      <c r="D25" s="82">
        <v>56855.7</v>
      </c>
      <c r="E25" s="82">
        <v>3753</v>
      </c>
      <c r="F25" s="82">
        <v>14349</v>
      </c>
      <c r="G25" s="97">
        <v>417.5</v>
      </c>
      <c r="I25" s="108"/>
      <c r="J25" s="105"/>
      <c r="K25" s="105"/>
      <c r="L25" s="108"/>
      <c r="M25" s="108"/>
      <c r="N25" s="108"/>
      <c r="O25" s="106"/>
      <c r="P25" s="108"/>
      <c r="Q25" s="106"/>
    </row>
    <row r="26" spans="1:17" s="78" customFormat="1" ht="15" customHeight="1">
      <c r="A26" s="113" t="s">
        <v>42</v>
      </c>
      <c r="B26" s="82">
        <v>757723.8</v>
      </c>
      <c r="C26" s="82">
        <v>571767.9</v>
      </c>
      <c r="D26" s="82">
        <v>154439.79999999999</v>
      </c>
      <c r="E26" s="82">
        <v>9972.7999999999993</v>
      </c>
      <c r="F26" s="82">
        <v>31494.400000000001</v>
      </c>
      <c r="G26" s="97">
        <v>907.2</v>
      </c>
      <c r="I26" s="108"/>
      <c r="J26" s="105"/>
      <c r="K26" s="105"/>
      <c r="L26" s="108"/>
      <c r="M26" s="108"/>
      <c r="N26" s="108"/>
      <c r="O26" s="106"/>
      <c r="P26" s="106"/>
      <c r="Q26" s="106"/>
    </row>
    <row r="27" spans="1:17" s="78" customFormat="1" ht="15" customHeight="1">
      <c r="A27" s="112" t="s">
        <v>41</v>
      </c>
      <c r="B27" s="82">
        <v>170986.4</v>
      </c>
      <c r="C27" s="82">
        <v>130821.9</v>
      </c>
      <c r="D27" s="82">
        <v>32238.6</v>
      </c>
      <c r="E27" s="82">
        <v>1985.3</v>
      </c>
      <c r="F27" s="82">
        <v>7920.6</v>
      </c>
      <c r="G27" s="97">
        <v>157.19999999999999</v>
      </c>
      <c r="I27" s="108"/>
      <c r="J27" s="105"/>
      <c r="K27" s="105"/>
      <c r="L27" s="108"/>
      <c r="M27" s="108"/>
      <c r="N27" s="108"/>
      <c r="O27" s="106"/>
      <c r="P27" s="106"/>
      <c r="Q27" s="106"/>
    </row>
    <row r="28" spans="1:17" s="78" customFormat="1" ht="21" customHeight="1">
      <c r="A28" s="112"/>
      <c r="B28" s="80"/>
      <c r="C28" s="80"/>
      <c r="D28" s="80"/>
      <c r="E28" s="80"/>
      <c r="F28" s="80"/>
      <c r="G28" s="80"/>
      <c r="I28" s="108"/>
      <c r="J28" s="106"/>
      <c r="K28" s="106"/>
      <c r="L28" s="106"/>
      <c r="M28" s="106"/>
      <c r="N28" s="106"/>
      <c r="O28" s="106"/>
      <c r="P28" s="106"/>
      <c r="Q28" s="106"/>
    </row>
    <row r="29" spans="1:17" s="78" customFormat="1" ht="22.5" customHeight="1">
      <c r="A29" s="638" t="s">
        <v>96</v>
      </c>
      <c r="B29" s="638"/>
      <c r="C29" s="638"/>
      <c r="D29" s="638"/>
      <c r="E29" s="638"/>
      <c r="F29" s="638"/>
      <c r="G29" s="663"/>
      <c r="I29" s="106"/>
      <c r="J29" s="106"/>
      <c r="K29" s="108"/>
      <c r="L29" s="106"/>
      <c r="M29" s="106"/>
      <c r="N29" s="106"/>
      <c r="O29" s="106"/>
      <c r="P29" s="106"/>
      <c r="Q29" s="106"/>
    </row>
    <row r="30" spans="1:17" s="78" customFormat="1" ht="22.5" customHeight="1">
      <c r="A30" s="658" t="s">
        <v>95</v>
      </c>
      <c r="B30" s="659"/>
      <c r="C30" s="659"/>
      <c r="D30" s="659"/>
      <c r="E30" s="659"/>
      <c r="F30" s="659"/>
      <c r="G30" s="659"/>
      <c r="I30" s="106"/>
      <c r="J30" s="106"/>
      <c r="K30" s="106"/>
      <c r="L30" s="106"/>
      <c r="M30" s="106"/>
      <c r="N30" s="106"/>
      <c r="O30" s="106"/>
      <c r="P30" s="106"/>
      <c r="Q30" s="106"/>
    </row>
    <row r="31" spans="1:17" s="78" customFormat="1" ht="13.5" customHeight="1">
      <c r="A31" s="658" t="s">
        <v>73</v>
      </c>
      <c r="B31" s="658"/>
      <c r="C31" s="658"/>
      <c r="D31" s="658"/>
      <c r="E31" s="658"/>
      <c r="F31" s="111"/>
      <c r="G31" s="111"/>
      <c r="I31" s="106"/>
      <c r="J31" s="106"/>
      <c r="K31" s="106"/>
      <c r="L31" s="106"/>
      <c r="M31" s="106"/>
      <c r="N31" s="106"/>
      <c r="O31" s="106"/>
      <c r="P31" s="106"/>
      <c r="Q31" s="106"/>
    </row>
    <row r="32" spans="1:17" s="78" customFormat="1" ht="12" customHeight="1">
      <c r="A32" s="638" t="s">
        <v>94</v>
      </c>
      <c r="B32" s="664"/>
      <c r="C32" s="664"/>
      <c r="D32" s="664"/>
      <c r="E32" s="664"/>
      <c r="F32" s="664"/>
      <c r="G32" s="664"/>
      <c r="I32" s="106"/>
      <c r="J32" s="106"/>
      <c r="K32" s="106"/>
      <c r="L32" s="106"/>
      <c r="M32" s="106"/>
      <c r="N32" s="108"/>
      <c r="O32" s="106"/>
      <c r="P32" s="106"/>
      <c r="Q32" s="106"/>
    </row>
    <row r="33" spans="1:17" s="78" customFormat="1" ht="12" customHeight="1">
      <c r="A33" s="638" t="s">
        <v>71</v>
      </c>
      <c r="B33" s="638"/>
      <c r="C33" s="638"/>
      <c r="D33" s="638"/>
      <c r="E33" s="638"/>
      <c r="F33" s="638"/>
      <c r="G33" s="638"/>
      <c r="I33" s="106"/>
      <c r="J33" s="106"/>
      <c r="K33" s="108"/>
      <c r="L33" s="106"/>
      <c r="M33" s="106"/>
      <c r="N33" s="106"/>
      <c r="O33" s="106"/>
      <c r="P33" s="106"/>
      <c r="Q33" s="106"/>
    </row>
    <row r="34" spans="1:17" s="78" customFormat="1">
      <c r="I34" s="106"/>
      <c r="J34" s="106"/>
      <c r="K34" s="108"/>
      <c r="L34" s="106"/>
      <c r="M34" s="106"/>
      <c r="N34" s="106"/>
      <c r="O34" s="106"/>
      <c r="P34" s="106"/>
      <c r="Q34" s="106"/>
    </row>
    <row r="35" spans="1:17" s="78" customFormat="1">
      <c r="B35" s="77"/>
      <c r="C35" s="77"/>
      <c r="D35" s="77"/>
      <c r="E35" s="77"/>
      <c r="F35" s="77"/>
      <c r="G35" s="77"/>
      <c r="I35" s="106"/>
      <c r="J35" s="106"/>
      <c r="K35" s="106"/>
      <c r="L35" s="106"/>
      <c r="M35" s="106"/>
      <c r="N35" s="106"/>
      <c r="O35" s="106"/>
      <c r="P35" s="106"/>
      <c r="Q35" s="106"/>
    </row>
    <row r="36" spans="1:17" s="78" customFormat="1">
      <c r="B36" s="77"/>
      <c r="C36" s="77"/>
      <c r="D36" s="77"/>
      <c r="E36" s="77"/>
      <c r="F36" s="77"/>
      <c r="G36" s="77"/>
      <c r="I36" s="106"/>
      <c r="J36" s="106"/>
      <c r="K36" s="106"/>
      <c r="L36" s="106"/>
      <c r="M36" s="106"/>
      <c r="N36" s="106"/>
      <c r="O36" s="106"/>
      <c r="P36" s="106"/>
      <c r="Q36" s="106"/>
    </row>
    <row r="37" spans="1:17" s="78" customFormat="1">
      <c r="B37" s="77"/>
      <c r="C37" s="110"/>
      <c r="D37" s="110"/>
      <c r="I37" s="106"/>
      <c r="J37" s="106"/>
      <c r="K37" s="106"/>
      <c r="L37" s="106"/>
      <c r="M37" s="106"/>
      <c r="N37" s="106"/>
      <c r="O37" s="106"/>
      <c r="P37" s="106"/>
      <c r="Q37" s="106"/>
    </row>
    <row r="38" spans="1:17" s="78" customFormat="1">
      <c r="A38" s="106"/>
      <c r="B38" s="108"/>
      <c r="C38" s="109"/>
      <c r="D38" s="109"/>
      <c r="E38" s="106"/>
      <c r="F38" s="106"/>
      <c r="G38" s="106"/>
      <c r="H38" s="106"/>
      <c r="I38" s="106"/>
      <c r="J38" s="106"/>
      <c r="K38" s="106"/>
      <c r="L38" s="106"/>
      <c r="M38" s="108"/>
      <c r="N38" s="106"/>
      <c r="O38" s="106"/>
      <c r="P38" s="106"/>
      <c r="Q38" s="106"/>
    </row>
    <row r="39" spans="1:17" s="78" customFormat="1">
      <c r="A39" s="108"/>
      <c r="B39" s="108"/>
      <c r="C39" s="108"/>
      <c r="D39" s="108"/>
      <c r="E39" s="106"/>
      <c r="F39" s="106"/>
      <c r="G39" s="106"/>
      <c r="H39" s="106"/>
      <c r="I39" s="106"/>
      <c r="J39" s="106"/>
      <c r="K39" s="106"/>
      <c r="L39" s="106"/>
      <c r="M39" s="106"/>
      <c r="N39" s="106"/>
      <c r="O39" s="106"/>
      <c r="P39" s="106"/>
      <c r="Q39" s="106"/>
    </row>
    <row r="40" spans="1:17" s="78" customFormat="1">
      <c r="A40" s="108"/>
      <c r="B40" s="106"/>
      <c r="C40" s="108"/>
      <c r="D40" s="106"/>
      <c r="E40" s="108"/>
      <c r="F40" s="107"/>
      <c r="G40" s="106"/>
      <c r="H40" s="106"/>
      <c r="I40" s="108"/>
      <c r="J40" s="106"/>
      <c r="K40" s="106"/>
      <c r="L40" s="106"/>
      <c r="M40" s="108"/>
      <c r="N40" s="106"/>
      <c r="O40" s="106"/>
      <c r="P40" s="106"/>
      <c r="Q40" s="106"/>
    </row>
    <row r="41" spans="1:17" s="78" customFormat="1">
      <c r="A41" s="108"/>
      <c r="B41" s="36"/>
      <c r="C41" s="36"/>
      <c r="D41" s="36"/>
      <c r="E41" s="36"/>
      <c r="F41" s="36"/>
      <c r="G41" s="36"/>
      <c r="H41" s="106"/>
      <c r="I41" s="105"/>
      <c r="J41" s="105"/>
      <c r="K41" s="105"/>
      <c r="L41" s="105"/>
      <c r="M41" s="105"/>
      <c r="N41" s="105"/>
      <c r="O41" s="105"/>
      <c r="P41" s="106"/>
      <c r="Q41" s="106"/>
    </row>
    <row r="42" spans="1:17" s="78" customFormat="1">
      <c r="A42" s="108"/>
      <c r="B42" s="107"/>
      <c r="C42" s="107"/>
      <c r="D42" s="107"/>
      <c r="E42" s="107"/>
      <c r="F42" s="107"/>
      <c r="G42" s="107"/>
      <c r="H42" s="106"/>
      <c r="I42" s="105"/>
      <c r="J42" s="105"/>
      <c r="K42" s="105"/>
      <c r="L42" s="105"/>
      <c r="M42" s="105"/>
      <c r="N42" s="105"/>
      <c r="O42" s="105"/>
      <c r="P42" s="106"/>
      <c r="Q42" s="106"/>
    </row>
    <row r="43" spans="1:17" s="78" customFormat="1">
      <c r="A43" s="106"/>
      <c r="B43" s="107"/>
      <c r="C43" s="107"/>
      <c r="D43" s="107"/>
      <c r="E43" s="107"/>
      <c r="F43" s="107"/>
      <c r="G43" s="107"/>
      <c r="H43" s="106"/>
      <c r="I43" s="105"/>
      <c r="J43" s="105"/>
      <c r="K43" s="105"/>
      <c r="L43" s="105"/>
      <c r="M43" s="105"/>
      <c r="N43" s="105"/>
      <c r="O43" s="105"/>
      <c r="P43" s="106"/>
      <c r="Q43" s="106"/>
    </row>
    <row r="44" spans="1:17" s="78" customFormat="1">
      <c r="A44" s="106"/>
      <c r="B44" s="107"/>
      <c r="C44" s="107"/>
      <c r="D44" s="107"/>
      <c r="E44" s="107"/>
      <c r="F44" s="107"/>
      <c r="G44" s="107"/>
      <c r="H44" s="106"/>
      <c r="I44" s="105"/>
      <c r="J44" s="105"/>
      <c r="K44" s="105"/>
      <c r="L44" s="105"/>
      <c r="M44" s="105"/>
      <c r="N44" s="105"/>
      <c r="O44" s="105"/>
      <c r="P44" s="106"/>
      <c r="Q44" s="106"/>
    </row>
    <row r="45" spans="1:17" s="78" customFormat="1">
      <c r="A45" s="106"/>
      <c r="B45" s="107"/>
      <c r="C45" s="107"/>
      <c r="D45" s="107"/>
      <c r="E45" s="107"/>
      <c r="F45" s="107"/>
      <c r="G45" s="107"/>
      <c r="H45" s="106"/>
      <c r="I45" s="105"/>
      <c r="J45" s="105"/>
      <c r="K45" s="105"/>
      <c r="L45" s="105"/>
      <c r="M45" s="105"/>
      <c r="N45" s="105"/>
      <c r="O45" s="105"/>
      <c r="P45" s="106"/>
      <c r="Q45" s="106"/>
    </row>
    <row r="46" spans="1:17" s="78" customFormat="1">
      <c r="A46" s="106"/>
      <c r="B46" s="107"/>
      <c r="C46" s="107"/>
      <c r="D46" s="107"/>
      <c r="E46" s="107"/>
      <c r="F46" s="107"/>
      <c r="G46" s="107"/>
      <c r="H46" s="106"/>
      <c r="I46" s="105"/>
      <c r="J46" s="105"/>
      <c r="K46" s="105"/>
      <c r="L46" s="105"/>
      <c r="M46" s="105"/>
      <c r="N46" s="105"/>
      <c r="O46" s="105"/>
      <c r="P46" s="106"/>
      <c r="Q46" s="106"/>
    </row>
    <row r="47" spans="1:17" s="78" customFormat="1">
      <c r="A47" s="106"/>
      <c r="B47" s="107"/>
      <c r="C47" s="107"/>
      <c r="D47" s="107"/>
      <c r="E47" s="107"/>
      <c r="F47" s="107"/>
      <c r="G47" s="107"/>
      <c r="H47" s="106"/>
      <c r="I47" s="105"/>
      <c r="J47" s="105"/>
      <c r="K47" s="105"/>
      <c r="L47" s="105"/>
      <c r="M47" s="105"/>
      <c r="N47" s="105"/>
      <c r="O47" s="105"/>
      <c r="P47" s="106"/>
      <c r="Q47" s="106"/>
    </row>
    <row r="48" spans="1:17" s="78" customFormat="1">
      <c r="A48" s="106"/>
      <c r="B48" s="107"/>
      <c r="C48" s="107"/>
      <c r="D48" s="107"/>
      <c r="E48" s="107"/>
      <c r="F48" s="107"/>
      <c r="G48" s="107"/>
      <c r="H48" s="106"/>
      <c r="I48" s="105"/>
      <c r="J48" s="105"/>
      <c r="K48" s="105"/>
      <c r="L48" s="105"/>
      <c r="M48" s="105"/>
      <c r="N48" s="105"/>
      <c r="O48" s="105"/>
      <c r="P48" s="106"/>
      <c r="Q48" s="106"/>
    </row>
    <row r="49" spans="1:17" s="78" customFormat="1">
      <c r="A49" s="106"/>
      <c r="B49" s="107"/>
      <c r="C49" s="107"/>
      <c r="D49" s="107"/>
      <c r="E49" s="107"/>
      <c r="F49" s="107"/>
      <c r="G49" s="107"/>
      <c r="H49" s="106"/>
      <c r="I49" s="105"/>
      <c r="J49" s="105"/>
      <c r="K49" s="105"/>
      <c r="L49" s="105"/>
      <c r="M49" s="105"/>
      <c r="N49" s="105"/>
      <c r="O49" s="105"/>
      <c r="P49" s="106"/>
      <c r="Q49" s="106"/>
    </row>
    <row r="50" spans="1:17" s="78" customFormat="1">
      <c r="A50" s="106"/>
      <c r="B50" s="107"/>
      <c r="C50" s="107"/>
      <c r="D50" s="107"/>
      <c r="E50" s="107"/>
      <c r="F50" s="107"/>
      <c r="G50" s="107"/>
      <c r="H50" s="106"/>
      <c r="I50" s="105"/>
      <c r="J50" s="105"/>
      <c r="K50" s="105"/>
      <c r="L50" s="105"/>
      <c r="M50" s="105"/>
      <c r="N50" s="105"/>
      <c r="O50" s="105"/>
      <c r="P50" s="106"/>
      <c r="Q50" s="106"/>
    </row>
    <row r="51" spans="1:17" s="78" customFormat="1">
      <c r="A51" s="106"/>
      <c r="B51" s="107"/>
      <c r="C51" s="107"/>
      <c r="D51" s="107"/>
      <c r="E51" s="107"/>
      <c r="F51" s="107"/>
      <c r="G51" s="107"/>
      <c r="H51" s="106"/>
      <c r="I51" s="105"/>
      <c r="J51" s="105"/>
      <c r="K51" s="105"/>
      <c r="L51" s="105"/>
      <c r="M51" s="105"/>
      <c r="N51" s="105"/>
      <c r="O51" s="105"/>
      <c r="P51" s="106"/>
      <c r="Q51" s="106"/>
    </row>
    <row r="52" spans="1:17" s="78" customFormat="1">
      <c r="A52" s="106"/>
      <c r="B52" s="107"/>
      <c r="C52" s="107"/>
      <c r="D52" s="107"/>
      <c r="E52" s="107"/>
      <c r="F52" s="107"/>
      <c r="G52" s="107"/>
      <c r="H52" s="106"/>
      <c r="I52" s="105"/>
      <c r="J52" s="105"/>
      <c r="K52" s="105"/>
      <c r="L52" s="105"/>
      <c r="M52" s="105"/>
      <c r="N52" s="105"/>
      <c r="O52" s="105"/>
      <c r="P52" s="106"/>
      <c r="Q52" s="106"/>
    </row>
    <row r="53" spans="1:17" s="78" customFormat="1">
      <c r="A53" s="106"/>
      <c r="B53" s="107"/>
      <c r="C53" s="107"/>
      <c r="D53" s="107"/>
      <c r="E53" s="107"/>
      <c r="F53" s="107"/>
      <c r="G53" s="107"/>
      <c r="H53" s="106"/>
      <c r="I53" s="105"/>
      <c r="J53" s="105"/>
      <c r="K53" s="105"/>
      <c r="L53" s="105"/>
      <c r="M53" s="105"/>
      <c r="N53" s="105"/>
      <c r="O53" s="105"/>
      <c r="P53" s="106"/>
      <c r="Q53" s="106"/>
    </row>
    <row r="54" spans="1:17" s="78" customFormat="1">
      <c r="A54" s="106"/>
      <c r="B54" s="107"/>
      <c r="C54" s="107"/>
      <c r="D54" s="107"/>
      <c r="E54" s="107"/>
      <c r="F54" s="107"/>
      <c r="G54" s="107"/>
      <c r="H54" s="106"/>
      <c r="I54" s="105"/>
      <c r="J54" s="105"/>
      <c r="K54" s="105"/>
      <c r="L54" s="105"/>
      <c r="M54" s="105"/>
      <c r="N54" s="105"/>
      <c r="O54" s="105"/>
      <c r="P54" s="106"/>
      <c r="Q54" s="106"/>
    </row>
    <row r="55" spans="1:17" s="78" customFormat="1">
      <c r="A55" s="106"/>
      <c r="B55" s="107"/>
      <c r="C55" s="107"/>
      <c r="D55" s="107"/>
      <c r="E55" s="107"/>
      <c r="F55" s="107"/>
      <c r="G55" s="107"/>
      <c r="H55" s="106"/>
      <c r="I55" s="105"/>
      <c r="J55" s="105"/>
      <c r="K55" s="105"/>
      <c r="L55" s="105"/>
      <c r="M55" s="105"/>
      <c r="N55" s="105"/>
      <c r="O55" s="105"/>
      <c r="P55" s="106"/>
      <c r="Q55" s="106"/>
    </row>
    <row r="56" spans="1:17" s="78" customFormat="1">
      <c r="A56" s="106"/>
      <c r="B56" s="107"/>
      <c r="C56" s="107"/>
      <c r="D56" s="107"/>
      <c r="E56" s="107"/>
      <c r="F56" s="107"/>
      <c r="G56" s="107"/>
      <c r="H56" s="106"/>
      <c r="I56" s="105"/>
      <c r="J56" s="105"/>
      <c r="K56" s="105"/>
      <c r="L56" s="105"/>
      <c r="M56" s="105"/>
      <c r="N56" s="105"/>
      <c r="O56" s="105"/>
      <c r="P56" s="106"/>
      <c r="Q56" s="106"/>
    </row>
    <row r="57" spans="1:17" s="78" customFormat="1">
      <c r="A57" s="106"/>
      <c r="B57" s="107"/>
      <c r="C57" s="107"/>
      <c r="D57" s="107"/>
      <c r="E57" s="107"/>
      <c r="F57" s="107"/>
      <c r="G57" s="107"/>
      <c r="H57" s="106"/>
      <c r="I57" s="105"/>
      <c r="J57" s="105"/>
      <c r="K57" s="105"/>
      <c r="L57" s="105"/>
      <c r="M57" s="105"/>
      <c r="N57" s="105"/>
      <c r="O57" s="105"/>
      <c r="P57" s="106"/>
      <c r="Q57" s="106"/>
    </row>
    <row r="58" spans="1:17" s="78" customFormat="1">
      <c r="A58" s="106"/>
      <c r="B58" s="107"/>
      <c r="C58" s="107"/>
      <c r="D58" s="107"/>
      <c r="E58" s="107"/>
      <c r="F58" s="107"/>
      <c r="G58" s="107"/>
      <c r="H58" s="106"/>
      <c r="I58" s="106"/>
      <c r="J58" s="106"/>
      <c r="K58" s="105"/>
      <c r="L58" s="106"/>
      <c r="M58" s="106"/>
      <c r="N58" s="106"/>
      <c r="O58" s="106"/>
      <c r="P58" s="106"/>
      <c r="Q58" s="106"/>
    </row>
    <row r="59" spans="1:17" s="78" customFormat="1">
      <c r="A59" s="106"/>
      <c r="B59" s="106"/>
      <c r="C59" s="106"/>
      <c r="D59" s="106"/>
      <c r="E59" s="106"/>
      <c r="F59" s="106"/>
      <c r="G59" s="106"/>
      <c r="H59" s="106"/>
      <c r="I59" s="106"/>
      <c r="J59" s="106"/>
      <c r="K59" s="105"/>
      <c r="L59" s="106"/>
      <c r="M59" s="106"/>
      <c r="N59" s="106"/>
      <c r="O59" s="106"/>
      <c r="P59" s="106"/>
      <c r="Q59" s="106"/>
    </row>
    <row r="60" spans="1:17" s="78" customFormat="1">
      <c r="A60" s="106"/>
      <c r="B60" s="106"/>
      <c r="C60" s="106"/>
      <c r="D60" s="106"/>
      <c r="E60" s="106"/>
      <c r="F60" s="106"/>
      <c r="G60" s="106"/>
      <c r="H60" s="106"/>
      <c r="I60" s="106"/>
      <c r="J60" s="106"/>
      <c r="K60" s="105"/>
      <c r="L60" s="106"/>
      <c r="M60" s="106"/>
      <c r="N60" s="106"/>
      <c r="O60" s="106"/>
      <c r="P60" s="106"/>
    </row>
    <row r="61" spans="1:17" s="78" customFormat="1">
      <c r="A61" s="106"/>
      <c r="B61" s="106"/>
      <c r="C61" s="106"/>
      <c r="D61" s="106"/>
      <c r="E61" s="106"/>
      <c r="F61" s="106"/>
      <c r="G61" s="106"/>
      <c r="H61" s="106"/>
      <c r="I61" s="106"/>
      <c r="J61" s="106"/>
      <c r="K61" s="105"/>
      <c r="L61" s="106"/>
      <c r="M61" s="106"/>
      <c r="N61" s="106"/>
      <c r="O61" s="106"/>
      <c r="P61" s="106"/>
    </row>
    <row r="62" spans="1:17" s="78" customFormat="1">
      <c r="K62" s="105"/>
    </row>
    <row r="63" spans="1:17" s="78" customFormat="1"/>
    <row r="64" spans="1:17" s="78" customFormat="1"/>
    <row r="65" s="78" customFormat="1"/>
    <row r="66" s="78" customFormat="1"/>
    <row r="67" s="78" customFormat="1"/>
    <row r="68" s="78" customFormat="1"/>
    <row r="69" s="78" customFormat="1"/>
    <row r="70" s="78" customFormat="1"/>
    <row r="71" s="78" customFormat="1"/>
    <row r="72" s="78" customFormat="1"/>
    <row r="73" s="78" customFormat="1"/>
    <row r="74" s="78" customFormat="1"/>
    <row r="75" s="78" customFormat="1"/>
    <row r="76" s="78" customFormat="1"/>
    <row r="77" s="78" customFormat="1"/>
    <row r="78" s="78" customFormat="1"/>
    <row r="79" s="78" customFormat="1"/>
    <row r="80" s="78" customFormat="1"/>
    <row r="81" s="78" customFormat="1"/>
    <row r="82" s="78" customFormat="1"/>
    <row r="83" s="78" customFormat="1"/>
    <row r="84" s="78" customFormat="1"/>
    <row r="85" s="78" customFormat="1"/>
    <row r="86" s="78" customFormat="1"/>
    <row r="87" s="78" customFormat="1"/>
    <row r="88" s="78" customFormat="1"/>
    <row r="89" s="78" customFormat="1"/>
    <row r="90" s="78" customFormat="1"/>
    <row r="91" s="78" customFormat="1"/>
    <row r="92" s="78" customFormat="1"/>
    <row r="93" s="78" customFormat="1"/>
    <row r="94" s="78" customFormat="1"/>
    <row r="95" s="78" customFormat="1"/>
    <row r="96" s="78" customFormat="1"/>
    <row r="97" s="78" customFormat="1"/>
    <row r="98" s="78" customFormat="1"/>
    <row r="99" s="78" customFormat="1"/>
    <row r="100" s="78" customFormat="1"/>
    <row r="101" s="78" customFormat="1"/>
    <row r="102" s="78" customFormat="1"/>
    <row r="103" s="78" customFormat="1"/>
    <row r="104" s="78" customFormat="1"/>
    <row r="105" s="78" customFormat="1"/>
    <row r="106" s="78" customFormat="1"/>
    <row r="107" s="78" customFormat="1"/>
    <row r="108" s="78" customFormat="1"/>
    <row r="109" s="78" customFormat="1"/>
    <row r="110" s="78" customFormat="1"/>
    <row r="111" s="78" customFormat="1"/>
    <row r="112" s="78" customFormat="1"/>
    <row r="113" s="78" customFormat="1"/>
    <row r="114" s="78" customFormat="1"/>
  </sheetData>
  <mergeCells count="18">
    <mergeCell ref="A1:G1"/>
    <mergeCell ref="A3:G3"/>
    <mergeCell ref="A5:A9"/>
    <mergeCell ref="B5:B9"/>
    <mergeCell ref="C5:G5"/>
    <mergeCell ref="C6:C9"/>
    <mergeCell ref="D6:G6"/>
    <mergeCell ref="A33:G33"/>
    <mergeCell ref="A29:G29"/>
    <mergeCell ref="A30:G30"/>
    <mergeCell ref="D7:E7"/>
    <mergeCell ref="F7:G7"/>
    <mergeCell ref="D8:D9"/>
    <mergeCell ref="A32:G32"/>
    <mergeCell ref="E8:E9"/>
    <mergeCell ref="F8:F9"/>
    <mergeCell ref="G8:G9"/>
    <mergeCell ref="A31:E31"/>
  </mergeCell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1"/>
  <sheetViews>
    <sheetView topLeftCell="A16" workbookViewId="0">
      <selection activeCell="G28" sqref="G28"/>
    </sheetView>
  </sheetViews>
  <sheetFormatPr defaultRowHeight="12.75"/>
  <cols>
    <col min="1" max="1" width="26" style="1" customWidth="1"/>
    <col min="2" max="2" width="10.125" style="1" customWidth="1"/>
    <col min="3" max="3" width="10.25" style="1" customWidth="1"/>
    <col min="4" max="4" width="10" style="1" customWidth="1"/>
    <col min="5" max="5" width="9.625" style="1" customWidth="1"/>
    <col min="6" max="7" width="8.375" style="1" customWidth="1"/>
    <col min="8" max="8" width="9" style="1"/>
    <col min="9" max="9" width="10.25" style="1" customWidth="1"/>
    <col min="10" max="10" width="10.125" style="1" customWidth="1"/>
    <col min="11" max="11" width="9" style="1"/>
    <col min="12" max="13" width="8.125" style="1" bestFit="1" customWidth="1"/>
    <col min="14" max="14" width="9" style="1"/>
    <col min="15" max="16" width="8.125" style="1" bestFit="1" customWidth="1"/>
    <col min="17" max="16384" width="9" style="1"/>
  </cols>
  <sheetData>
    <row r="1" spans="1:19" ht="24" customHeight="1">
      <c r="A1" s="642" t="s">
        <v>38</v>
      </c>
      <c r="B1" s="642"/>
      <c r="C1" s="642"/>
      <c r="D1" s="642"/>
      <c r="E1" s="642"/>
      <c r="F1" s="642"/>
      <c r="G1" s="642"/>
    </row>
    <row r="2" spans="1:19" ht="7.5" customHeight="1">
      <c r="A2" s="143"/>
      <c r="B2" s="143"/>
      <c r="C2" s="143"/>
      <c r="D2" s="143"/>
      <c r="E2" s="143"/>
      <c r="F2" s="143"/>
      <c r="G2" s="143"/>
    </row>
    <row r="3" spans="1:19" ht="34.5" customHeight="1">
      <c r="A3" s="647" t="s">
        <v>112</v>
      </c>
      <c r="B3" s="647"/>
      <c r="C3" s="647"/>
      <c r="D3" s="647"/>
      <c r="E3" s="647"/>
      <c r="F3" s="647"/>
      <c r="G3" s="647"/>
    </row>
    <row r="4" spans="1:19" ht="10.5" customHeight="1">
      <c r="B4" s="142"/>
      <c r="C4" s="142"/>
      <c r="D4" s="143"/>
      <c r="E4" s="143"/>
      <c r="F4" s="142"/>
    </row>
    <row r="5" spans="1:19">
      <c r="A5" s="643" t="s">
        <v>36</v>
      </c>
      <c r="B5" s="41">
        <v>2016</v>
      </c>
      <c r="C5" s="644">
        <v>2017</v>
      </c>
      <c r="D5" s="645"/>
      <c r="E5" s="645"/>
      <c r="F5" s="645"/>
      <c r="G5" s="645"/>
      <c r="H5" s="5"/>
    </row>
    <row r="6" spans="1:19">
      <c r="A6" s="643"/>
      <c r="B6" s="41" t="s">
        <v>92</v>
      </c>
      <c r="C6" s="41" t="s">
        <v>34</v>
      </c>
      <c r="D6" s="40" t="s">
        <v>32</v>
      </c>
      <c r="E6" s="41" t="s">
        <v>33</v>
      </c>
      <c r="F6" s="644" t="s">
        <v>32</v>
      </c>
      <c r="G6" s="645"/>
      <c r="H6" s="5"/>
    </row>
    <row r="7" spans="1:19" ht="25.5" customHeight="1">
      <c r="A7" s="643"/>
      <c r="B7" s="644" t="s">
        <v>111</v>
      </c>
      <c r="C7" s="645"/>
      <c r="D7" s="645"/>
      <c r="E7" s="643"/>
      <c r="F7" s="41" t="s">
        <v>110</v>
      </c>
      <c r="G7" s="40" t="s">
        <v>109</v>
      </c>
      <c r="H7" s="5"/>
    </row>
    <row r="8" spans="1:19" ht="16.5" customHeight="1">
      <c r="A8" s="639" t="s">
        <v>28</v>
      </c>
      <c r="B8" s="639"/>
      <c r="C8" s="639"/>
      <c r="D8" s="639"/>
      <c r="E8" s="639"/>
      <c r="F8" s="639"/>
      <c r="G8" s="639"/>
      <c r="H8" s="5"/>
    </row>
    <row r="9" spans="1:19">
      <c r="A9" s="39" t="s">
        <v>26</v>
      </c>
      <c r="B9" s="138">
        <v>1075.96</v>
      </c>
      <c r="C9" s="138">
        <v>1082.93</v>
      </c>
      <c r="D9" s="138">
        <v>1093.05</v>
      </c>
      <c r="E9" s="138">
        <v>1087.97</v>
      </c>
      <c r="F9" s="141">
        <v>101.6</v>
      </c>
      <c r="G9" s="141">
        <v>100.9</v>
      </c>
      <c r="I9" s="134"/>
      <c r="J9" s="134"/>
      <c r="K9" s="133"/>
      <c r="L9" s="132"/>
      <c r="M9" s="132"/>
      <c r="O9" s="131"/>
      <c r="P9" s="131"/>
    </row>
    <row r="10" spans="1:19" s="127" customFormat="1">
      <c r="A10" s="32" t="s">
        <v>25</v>
      </c>
      <c r="B10" s="135">
        <v>1084.04</v>
      </c>
      <c r="C10" s="135">
        <v>1089.18</v>
      </c>
      <c r="D10" s="135">
        <v>1096.1500000000001</v>
      </c>
      <c r="E10" s="135">
        <v>1092.6500000000001</v>
      </c>
      <c r="F10" s="140">
        <v>101.1</v>
      </c>
      <c r="G10" s="140">
        <v>100.6</v>
      </c>
      <c r="I10" s="134"/>
      <c r="J10" s="134"/>
      <c r="K10" s="133"/>
      <c r="L10" s="132"/>
      <c r="M10" s="132"/>
      <c r="O10" s="131"/>
      <c r="P10" s="131"/>
      <c r="R10" s="1"/>
      <c r="S10" s="1"/>
    </row>
    <row r="11" spans="1:19" s="127" customFormat="1">
      <c r="A11" s="32" t="s">
        <v>24</v>
      </c>
      <c r="B11" s="135">
        <v>1047.29</v>
      </c>
      <c r="C11" s="135">
        <v>1061.06</v>
      </c>
      <c r="D11" s="135">
        <v>1082.42</v>
      </c>
      <c r="E11" s="135">
        <v>1071.73</v>
      </c>
      <c r="F11" s="140">
        <v>103.4</v>
      </c>
      <c r="G11" s="140">
        <v>102</v>
      </c>
      <c r="I11" s="134"/>
      <c r="J11" s="134"/>
      <c r="K11" s="133"/>
      <c r="L11" s="132"/>
      <c r="M11" s="132"/>
      <c r="O11" s="131"/>
      <c r="P11" s="131"/>
      <c r="R11" s="1"/>
      <c r="S11" s="103"/>
    </row>
    <row r="12" spans="1:19" s="127" customFormat="1" ht="13.5">
      <c r="A12" s="32" t="s">
        <v>88</v>
      </c>
      <c r="B12" s="135">
        <v>515.07000000000005</v>
      </c>
      <c r="C12" s="135">
        <v>434.36</v>
      </c>
      <c r="D12" s="135">
        <v>456.37</v>
      </c>
      <c r="E12" s="135">
        <v>446.83</v>
      </c>
      <c r="F12" s="140">
        <v>88.6</v>
      </c>
      <c r="G12" s="140">
        <v>105.1</v>
      </c>
      <c r="I12" s="134"/>
      <c r="J12" s="134"/>
      <c r="K12" s="133"/>
      <c r="L12" s="132"/>
      <c r="M12" s="132"/>
      <c r="O12" s="131"/>
      <c r="P12" s="131"/>
      <c r="R12" s="1"/>
      <c r="S12" s="1"/>
    </row>
    <row r="13" spans="1:19" s="78" customFormat="1" ht="13.5">
      <c r="A13" s="639" t="s">
        <v>87</v>
      </c>
      <c r="B13" s="639"/>
      <c r="C13" s="639"/>
      <c r="D13" s="639"/>
      <c r="E13" s="639"/>
      <c r="F13" s="639"/>
      <c r="G13" s="639"/>
      <c r="H13" s="139"/>
      <c r="I13" s="134"/>
      <c r="J13" s="134"/>
      <c r="K13" s="133"/>
      <c r="L13" s="132"/>
      <c r="M13" s="132"/>
      <c r="O13" s="131"/>
      <c r="P13" s="131"/>
      <c r="R13" s="1"/>
      <c r="S13" s="1"/>
    </row>
    <row r="14" spans="1:19" s="18" customFormat="1" ht="16.5" customHeight="1">
      <c r="A14" s="24" t="s">
        <v>21</v>
      </c>
      <c r="B14" s="138">
        <v>1084.04</v>
      </c>
      <c r="C14" s="138">
        <v>1089.18</v>
      </c>
      <c r="D14" s="138">
        <v>1096.1500000000001</v>
      </c>
      <c r="E14" s="138">
        <v>1092.6500000000001</v>
      </c>
      <c r="F14" s="22">
        <v>101.1</v>
      </c>
      <c r="G14" s="21">
        <v>100.6</v>
      </c>
      <c r="H14" s="83"/>
      <c r="I14" s="134"/>
      <c r="J14" s="134"/>
      <c r="K14" s="137"/>
      <c r="L14" s="136"/>
      <c r="M14" s="136"/>
      <c r="O14" s="131"/>
      <c r="P14" s="131"/>
      <c r="R14" s="1"/>
      <c r="S14" s="1"/>
    </row>
    <row r="15" spans="1:19" s="127" customFormat="1" ht="18" customHeight="1">
      <c r="A15" s="17" t="s">
        <v>86</v>
      </c>
      <c r="B15" s="135">
        <v>982.28</v>
      </c>
      <c r="C15" s="135">
        <v>966.57</v>
      </c>
      <c r="D15" s="135">
        <v>966.51</v>
      </c>
      <c r="E15" s="135">
        <v>966.55</v>
      </c>
      <c r="F15" s="14">
        <v>98.4</v>
      </c>
      <c r="G15" s="6">
        <v>100</v>
      </c>
      <c r="H15" s="129"/>
      <c r="I15" s="134"/>
      <c r="J15" s="134"/>
      <c r="K15" s="133"/>
      <c r="L15" s="132"/>
      <c r="M15" s="132"/>
      <c r="O15" s="131"/>
      <c r="P15" s="131"/>
      <c r="R15" s="1"/>
      <c r="S15" s="103"/>
    </row>
    <row r="16" spans="1:19" s="127" customFormat="1" ht="16.5" customHeight="1">
      <c r="A16" s="9" t="s">
        <v>19</v>
      </c>
      <c r="B16" s="135">
        <v>1114.29</v>
      </c>
      <c r="C16" s="135">
        <v>1117.3499999999999</v>
      </c>
      <c r="D16" s="135">
        <v>1123.58</v>
      </c>
      <c r="E16" s="135">
        <v>1120.47</v>
      </c>
      <c r="F16" s="14">
        <v>100.8</v>
      </c>
      <c r="G16" s="6">
        <v>100.6</v>
      </c>
      <c r="H16" s="129"/>
      <c r="I16" s="134"/>
      <c r="J16" s="134"/>
      <c r="K16" s="133"/>
      <c r="L16" s="132"/>
      <c r="M16" s="132"/>
      <c r="O16" s="131"/>
      <c r="P16" s="131"/>
      <c r="R16" s="1"/>
      <c r="S16" s="1"/>
    </row>
    <row r="17" spans="1:19" s="127" customFormat="1" ht="27.75" customHeight="1">
      <c r="A17" s="9" t="s">
        <v>108</v>
      </c>
      <c r="B17" s="135">
        <v>961.99</v>
      </c>
      <c r="C17" s="135">
        <v>955.64</v>
      </c>
      <c r="D17" s="135">
        <v>946.55</v>
      </c>
      <c r="E17" s="135">
        <v>951.17</v>
      </c>
      <c r="F17" s="14">
        <v>98.4</v>
      </c>
      <c r="G17" s="6">
        <v>99</v>
      </c>
      <c r="H17" s="129"/>
      <c r="I17" s="134"/>
      <c r="J17" s="134"/>
      <c r="K17" s="133"/>
      <c r="L17" s="132"/>
      <c r="M17" s="132"/>
      <c r="O17" s="131"/>
      <c r="P17" s="131"/>
      <c r="R17" s="1"/>
      <c r="S17" s="103"/>
    </row>
    <row r="18" spans="1:19" s="127" customFormat="1" ht="27" customHeight="1">
      <c r="A18" s="9" t="s">
        <v>84</v>
      </c>
      <c r="B18" s="135">
        <v>992.34</v>
      </c>
      <c r="C18" s="135">
        <v>994.74</v>
      </c>
      <c r="D18" s="135">
        <v>1001.7</v>
      </c>
      <c r="E18" s="135">
        <v>998.15</v>
      </c>
      <c r="F18" s="14">
        <v>100.9</v>
      </c>
      <c r="G18" s="6">
        <v>100.7</v>
      </c>
      <c r="H18" s="129"/>
      <c r="I18" s="134"/>
      <c r="J18" s="134"/>
      <c r="K18" s="133"/>
      <c r="L18" s="132"/>
      <c r="M18" s="132"/>
      <c r="O18" s="131"/>
      <c r="P18" s="131"/>
      <c r="R18" s="1"/>
      <c r="S18" s="1"/>
    </row>
    <row r="19" spans="1:19" s="127" customFormat="1" ht="28.15" customHeight="1">
      <c r="A19" s="9" t="s">
        <v>107</v>
      </c>
      <c r="B19" s="135">
        <v>1046.8399999999999</v>
      </c>
      <c r="C19" s="135">
        <v>1079</v>
      </c>
      <c r="D19" s="135">
        <v>1159.69</v>
      </c>
      <c r="E19" s="135">
        <v>1118.68</v>
      </c>
      <c r="F19" s="14">
        <v>110.8</v>
      </c>
      <c r="G19" s="6">
        <v>107.5</v>
      </c>
      <c r="H19" s="129"/>
      <c r="I19" s="134"/>
      <c r="J19" s="134"/>
      <c r="K19" s="133"/>
      <c r="L19" s="132"/>
      <c r="M19" s="132"/>
      <c r="O19" s="131"/>
      <c r="P19" s="131"/>
      <c r="R19" s="1"/>
      <c r="S19" s="1"/>
    </row>
    <row r="20" spans="1:19" s="78" customFormat="1">
      <c r="A20" s="640" t="s">
        <v>15</v>
      </c>
      <c r="B20" s="640"/>
      <c r="C20" s="640"/>
      <c r="D20" s="640"/>
      <c r="E20" s="640"/>
      <c r="F20" s="640"/>
      <c r="G20" s="640"/>
      <c r="H20" s="139"/>
      <c r="I20" s="134"/>
      <c r="J20" s="134"/>
      <c r="K20" s="133"/>
      <c r="L20" s="132"/>
      <c r="M20" s="132"/>
      <c r="O20" s="131"/>
      <c r="P20" s="131"/>
      <c r="R20" s="1"/>
      <c r="S20" s="1"/>
    </row>
    <row r="21" spans="1:19" s="18" customFormat="1" ht="24.6" customHeight="1">
      <c r="A21" s="24" t="s">
        <v>14</v>
      </c>
      <c r="B21" s="138">
        <v>1038.94</v>
      </c>
      <c r="C21" s="138">
        <v>1047.45</v>
      </c>
      <c r="D21" s="138">
        <v>1059.8399999999999</v>
      </c>
      <c r="E21" s="138">
        <v>1053.6400000000001</v>
      </c>
      <c r="F21" s="22">
        <v>102</v>
      </c>
      <c r="G21" s="21">
        <v>101.2</v>
      </c>
      <c r="H21" s="83"/>
      <c r="I21" s="134"/>
      <c r="J21" s="134"/>
      <c r="K21" s="137"/>
      <c r="L21" s="136"/>
      <c r="M21" s="136"/>
      <c r="O21" s="131"/>
      <c r="P21" s="131"/>
      <c r="R21" s="103"/>
      <c r="S21" s="1"/>
    </row>
    <row r="22" spans="1:19" s="127" customFormat="1" ht="24" customHeight="1">
      <c r="A22" s="17" t="s">
        <v>106</v>
      </c>
      <c r="B22" s="135">
        <v>1098.24</v>
      </c>
      <c r="C22" s="135">
        <v>1099.8599999999999</v>
      </c>
      <c r="D22" s="135">
        <v>1115.18</v>
      </c>
      <c r="E22" s="135">
        <v>1107.52</v>
      </c>
      <c r="F22" s="14">
        <v>101.5</v>
      </c>
      <c r="G22" s="6">
        <v>101.4</v>
      </c>
      <c r="H22" s="129"/>
      <c r="I22" s="134"/>
      <c r="J22" s="134"/>
      <c r="K22" s="133"/>
      <c r="L22" s="132"/>
      <c r="M22" s="132"/>
      <c r="O22" s="131"/>
      <c r="P22" s="131"/>
      <c r="R22" s="1"/>
      <c r="S22" s="1"/>
    </row>
    <row r="23" spans="1:19" s="127" customFormat="1" ht="27.75" customHeight="1">
      <c r="A23" s="9" t="s">
        <v>12</v>
      </c>
      <c r="B23" s="135">
        <v>1041.3800000000001</v>
      </c>
      <c r="C23" s="135">
        <v>1049.29</v>
      </c>
      <c r="D23" s="135">
        <v>1060.8</v>
      </c>
      <c r="E23" s="135">
        <v>1055.04</v>
      </c>
      <c r="F23" s="14">
        <v>101.9</v>
      </c>
      <c r="G23" s="6">
        <v>101.1</v>
      </c>
      <c r="H23" s="129"/>
      <c r="I23" s="134"/>
      <c r="J23" s="134"/>
      <c r="K23" s="133"/>
      <c r="L23" s="132"/>
      <c r="M23" s="132"/>
      <c r="O23" s="131"/>
      <c r="P23" s="131"/>
      <c r="R23" s="1"/>
      <c r="S23" s="1"/>
    </row>
    <row r="24" spans="1:19" s="127" customFormat="1" ht="39" customHeight="1">
      <c r="A24" s="9" t="s">
        <v>105</v>
      </c>
      <c r="B24" s="135">
        <v>931.54</v>
      </c>
      <c r="C24" s="135">
        <v>931.59</v>
      </c>
      <c r="D24" s="135">
        <v>945.91</v>
      </c>
      <c r="E24" s="135">
        <v>938.61</v>
      </c>
      <c r="F24" s="14">
        <v>101.5</v>
      </c>
      <c r="G24" s="6">
        <v>101.5</v>
      </c>
      <c r="H24" s="129"/>
      <c r="I24" s="134"/>
      <c r="J24" s="134"/>
      <c r="K24" s="133"/>
      <c r="L24" s="132"/>
      <c r="M24" s="132"/>
      <c r="O24" s="131"/>
      <c r="P24" s="131"/>
      <c r="R24" s="1"/>
      <c r="S24" s="1"/>
    </row>
    <row r="25" spans="1:19" s="127" customFormat="1" ht="40.5" customHeight="1">
      <c r="A25" s="9" t="s">
        <v>104</v>
      </c>
      <c r="B25" s="135">
        <v>898.41</v>
      </c>
      <c r="C25" s="135">
        <v>906.76</v>
      </c>
      <c r="D25" s="135">
        <v>916.7</v>
      </c>
      <c r="E25" s="135">
        <v>911.69</v>
      </c>
      <c r="F25" s="14">
        <v>102</v>
      </c>
      <c r="G25" s="6">
        <v>101.1</v>
      </c>
      <c r="H25" s="129"/>
      <c r="I25" s="134"/>
      <c r="J25" s="134"/>
      <c r="K25" s="133"/>
      <c r="L25" s="132"/>
      <c r="M25" s="132"/>
      <c r="O25" s="131"/>
      <c r="P25" s="131"/>
      <c r="R25" s="103"/>
      <c r="S25" s="1"/>
    </row>
    <row r="26" spans="1:19" s="127" customFormat="1" ht="36.6" customHeight="1">
      <c r="A26" s="9" t="s">
        <v>103</v>
      </c>
      <c r="B26" s="135">
        <v>945.16</v>
      </c>
      <c r="C26" s="135">
        <v>987.29</v>
      </c>
      <c r="D26" s="135">
        <v>1061.99</v>
      </c>
      <c r="E26" s="135">
        <v>1024.24</v>
      </c>
      <c r="F26" s="14">
        <v>112.4</v>
      </c>
      <c r="G26" s="6">
        <v>107.6</v>
      </c>
      <c r="H26" s="129"/>
      <c r="I26" s="134"/>
      <c r="J26" s="134"/>
      <c r="K26" s="133"/>
      <c r="L26" s="132"/>
      <c r="M26" s="132"/>
      <c r="O26" s="131"/>
      <c r="P26" s="131"/>
      <c r="R26" s="1"/>
      <c r="S26" s="1"/>
    </row>
    <row r="27" spans="1:19">
      <c r="A27" s="657" t="s">
        <v>78</v>
      </c>
      <c r="B27" s="657"/>
      <c r="C27" s="657"/>
      <c r="D27" s="657"/>
      <c r="E27" s="657"/>
      <c r="F27" s="657"/>
      <c r="G27" s="657"/>
      <c r="H27" s="5"/>
      <c r="I27" s="134"/>
      <c r="J27" s="134"/>
      <c r="K27" s="133"/>
      <c r="L27" s="132"/>
      <c r="M27" s="132"/>
      <c r="O27" s="131"/>
      <c r="P27" s="131"/>
    </row>
    <row r="28" spans="1:19" s="18" customFormat="1" ht="15.75" customHeight="1">
      <c r="A28" s="24" t="s">
        <v>7</v>
      </c>
      <c r="B28" s="138">
        <v>1087.1600000000001</v>
      </c>
      <c r="C28" s="138">
        <v>1126.54</v>
      </c>
      <c r="D28" s="138">
        <v>1190.2</v>
      </c>
      <c r="E28" s="138">
        <v>1158.44</v>
      </c>
      <c r="F28" s="22">
        <v>109.5</v>
      </c>
      <c r="G28" s="21">
        <v>105.7</v>
      </c>
      <c r="H28" s="83"/>
      <c r="I28" s="134"/>
      <c r="J28" s="134"/>
      <c r="K28" s="137"/>
      <c r="L28" s="136"/>
      <c r="M28" s="136"/>
      <c r="O28" s="131"/>
      <c r="P28" s="131"/>
      <c r="R28" s="1"/>
      <c r="S28" s="1"/>
    </row>
    <row r="29" spans="1:19" s="127" customFormat="1" ht="16.5" customHeight="1">
      <c r="A29" s="17" t="s">
        <v>77</v>
      </c>
      <c r="B29" s="135">
        <v>1218.0899999999999</v>
      </c>
      <c r="C29" s="135">
        <v>1224.6600000000001</v>
      </c>
      <c r="D29" s="135">
        <v>1233.27</v>
      </c>
      <c r="E29" s="135">
        <v>1228.3900000000001</v>
      </c>
      <c r="F29" s="14">
        <v>101.2</v>
      </c>
      <c r="G29" s="6">
        <v>100.7</v>
      </c>
      <c r="H29" s="129"/>
      <c r="I29" s="134"/>
      <c r="J29" s="134"/>
      <c r="K29" s="133"/>
      <c r="L29" s="132"/>
      <c r="M29" s="132"/>
      <c r="O29" s="131"/>
      <c r="P29" s="131"/>
      <c r="R29" s="1"/>
      <c r="S29" s="1"/>
    </row>
    <row r="30" spans="1:19" s="127" customFormat="1" ht="14.25" customHeight="1">
      <c r="A30" s="9" t="s">
        <v>5</v>
      </c>
      <c r="B30" s="135">
        <v>1078.74</v>
      </c>
      <c r="C30" s="135">
        <v>1117.96</v>
      </c>
      <c r="D30" s="135">
        <v>1181.0899999999999</v>
      </c>
      <c r="E30" s="135">
        <v>1149.6300000000001</v>
      </c>
      <c r="F30" s="14">
        <v>109.5</v>
      </c>
      <c r="G30" s="6">
        <v>105.6</v>
      </c>
      <c r="H30" s="129"/>
      <c r="I30" s="134"/>
      <c r="J30" s="134"/>
      <c r="K30" s="133"/>
      <c r="L30" s="132"/>
      <c r="M30" s="132"/>
      <c r="O30" s="131"/>
      <c r="P30" s="131"/>
      <c r="R30" s="1"/>
      <c r="S30" s="1"/>
    </row>
    <row r="31" spans="1:19" s="127" customFormat="1" ht="26.25" customHeight="1">
      <c r="A31" s="9" t="s">
        <v>4</v>
      </c>
      <c r="B31" s="135">
        <v>1346.55</v>
      </c>
      <c r="C31" s="135">
        <v>1395.89</v>
      </c>
      <c r="D31" s="135">
        <v>1478.33</v>
      </c>
      <c r="E31" s="135">
        <v>1435</v>
      </c>
      <c r="F31" s="14">
        <v>109.8</v>
      </c>
      <c r="G31" s="6">
        <v>105.9</v>
      </c>
      <c r="H31" s="129"/>
      <c r="I31" s="134"/>
      <c r="J31" s="134"/>
      <c r="K31" s="133"/>
      <c r="L31" s="132"/>
      <c r="M31" s="132"/>
      <c r="O31" s="131"/>
      <c r="P31" s="131"/>
      <c r="R31" s="1"/>
      <c r="S31" s="1"/>
    </row>
    <row r="32" spans="1:19" s="127" customFormat="1" ht="26.25" customHeight="1">
      <c r="A32" s="9" t="s">
        <v>3</v>
      </c>
      <c r="B32" s="135">
        <v>1293.44</v>
      </c>
      <c r="C32" s="135">
        <v>1336.81</v>
      </c>
      <c r="D32" s="135">
        <v>1416.73</v>
      </c>
      <c r="E32" s="135">
        <v>1376.5</v>
      </c>
      <c r="F32" s="14">
        <v>109.5</v>
      </c>
      <c r="G32" s="6">
        <v>106</v>
      </c>
      <c r="H32" s="129"/>
      <c r="I32" s="134"/>
      <c r="J32" s="134"/>
      <c r="K32" s="133"/>
      <c r="L32" s="132"/>
      <c r="M32" s="132"/>
      <c r="O32" s="131"/>
      <c r="P32" s="131"/>
      <c r="R32" s="1"/>
      <c r="S32" s="103"/>
    </row>
    <row r="33" spans="1:19" s="127" customFormat="1" ht="27" customHeight="1">
      <c r="A33" s="9" t="s">
        <v>2</v>
      </c>
      <c r="B33" s="135">
        <v>1141.3699999999999</v>
      </c>
      <c r="C33" s="135">
        <v>1196.3699999999999</v>
      </c>
      <c r="D33" s="135">
        <v>1275.08</v>
      </c>
      <c r="E33" s="135">
        <v>1235.6300000000001</v>
      </c>
      <c r="F33" s="14">
        <v>111.7</v>
      </c>
      <c r="G33" s="6">
        <v>106.6</v>
      </c>
      <c r="H33" s="129"/>
      <c r="I33" s="134"/>
      <c r="J33" s="134"/>
      <c r="K33" s="133"/>
      <c r="L33" s="132"/>
      <c r="M33" s="132"/>
      <c r="O33" s="131"/>
      <c r="P33" s="131"/>
      <c r="R33" s="1"/>
      <c r="S33" s="1"/>
    </row>
    <row r="34" spans="1:19" s="127" customFormat="1" ht="14.25" customHeight="1">
      <c r="A34" s="9"/>
      <c r="B34" s="130"/>
      <c r="C34" s="130"/>
      <c r="D34" s="130"/>
      <c r="E34" s="130"/>
      <c r="F34" s="6"/>
      <c r="G34" s="6"/>
      <c r="H34" s="129"/>
      <c r="I34" s="128"/>
      <c r="J34" s="128"/>
    </row>
    <row r="35" spans="1:19" ht="26.25" customHeight="1">
      <c r="A35" s="638" t="s">
        <v>102</v>
      </c>
      <c r="B35" s="638"/>
      <c r="C35" s="638"/>
      <c r="D35" s="638"/>
      <c r="E35" s="638"/>
      <c r="F35" s="638"/>
      <c r="G35" s="638"/>
    </row>
    <row r="36" spans="1:19" ht="24" customHeight="1">
      <c r="A36" s="658" t="s">
        <v>74</v>
      </c>
      <c r="B36" s="659"/>
      <c r="C36" s="659"/>
      <c r="D36" s="659"/>
      <c r="E36" s="659"/>
      <c r="F36" s="659"/>
      <c r="G36" s="659"/>
    </row>
    <row r="37" spans="1:19" ht="16.149999999999999" customHeight="1">
      <c r="A37" s="658" t="s">
        <v>101</v>
      </c>
      <c r="B37" s="658"/>
      <c r="C37" s="658"/>
      <c r="D37" s="658"/>
      <c r="E37" s="658"/>
      <c r="F37" s="658"/>
      <c r="G37" s="658"/>
    </row>
    <row r="38" spans="1:19" ht="23.45" customHeight="1">
      <c r="A38" s="638" t="s">
        <v>72</v>
      </c>
      <c r="B38" s="638"/>
      <c r="C38" s="638"/>
      <c r="D38" s="638"/>
      <c r="E38" s="638"/>
      <c r="F38" s="638"/>
      <c r="G38" s="638"/>
    </row>
    <row r="39" spans="1:19" ht="17.25" customHeight="1">
      <c r="A39" s="638" t="s">
        <v>71</v>
      </c>
      <c r="B39" s="638"/>
      <c r="C39" s="638"/>
      <c r="D39" s="638"/>
      <c r="E39" s="638"/>
      <c r="F39" s="656"/>
      <c r="G39" s="656"/>
    </row>
    <row r="40" spans="1:19" ht="19.5" customHeight="1">
      <c r="A40" s="126"/>
      <c r="B40" s="126"/>
      <c r="C40" s="126"/>
      <c r="D40" s="126"/>
      <c r="E40" s="126"/>
      <c r="F40" s="125"/>
      <c r="G40" s="125"/>
    </row>
    <row r="41" spans="1:19" ht="18.75" customHeight="1">
      <c r="A41" s="665"/>
      <c r="B41" s="665"/>
      <c r="C41" s="665"/>
      <c r="D41" s="665"/>
      <c r="E41" s="665"/>
      <c r="F41" s="665"/>
    </row>
  </sheetData>
  <mergeCells count="16">
    <mergeCell ref="A1:G1"/>
    <mergeCell ref="A3:G3"/>
    <mergeCell ref="A5:A7"/>
    <mergeCell ref="C5:G5"/>
    <mergeCell ref="F6:G6"/>
    <mergeCell ref="B7:E7"/>
    <mergeCell ref="A38:G38"/>
    <mergeCell ref="A41:F41"/>
    <mergeCell ref="A8:G8"/>
    <mergeCell ref="A13:G13"/>
    <mergeCell ref="A20:G20"/>
    <mergeCell ref="A27:G27"/>
    <mergeCell ref="A35:G35"/>
    <mergeCell ref="A36:G36"/>
    <mergeCell ref="A39:G39"/>
    <mergeCell ref="A37:G37"/>
  </mergeCells>
  <printOptions horizontalCentered="1"/>
  <pageMargins left="0.23622047244094491" right="0.23622047244094491" top="0.39370078740157483" bottom="0.15748031496062992" header="0.15748031496062992" footer="0.2362204724409449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9"/>
  <sheetViews>
    <sheetView workbookViewId="0">
      <selection activeCell="G11" sqref="G11"/>
    </sheetView>
  </sheetViews>
  <sheetFormatPr defaultRowHeight="12.75"/>
  <cols>
    <col min="1" max="1" width="20.25" style="1" customWidth="1"/>
    <col min="2" max="2" width="10.875" style="1" customWidth="1"/>
    <col min="3" max="3" width="10.25" style="1" customWidth="1"/>
    <col min="4" max="5" width="11" style="1" customWidth="1"/>
    <col min="6" max="6" width="9.125" style="1" customWidth="1"/>
    <col min="7" max="7" width="11.25" style="1" customWidth="1"/>
    <col min="8" max="9" width="12.5" style="1" customWidth="1"/>
    <col min="10" max="10" width="10.25" style="1" bestFit="1" customWidth="1"/>
    <col min="11" max="12" width="8.875" style="1" bestFit="1" customWidth="1"/>
    <col min="13" max="13" width="8.125" style="1" bestFit="1" customWidth="1"/>
    <col min="14" max="16384" width="9" style="1"/>
  </cols>
  <sheetData>
    <row r="1" spans="1:16" ht="21.75" customHeight="1">
      <c r="A1" s="642" t="s">
        <v>38</v>
      </c>
      <c r="B1" s="642"/>
      <c r="C1" s="642"/>
      <c r="D1" s="642"/>
      <c r="E1" s="642"/>
      <c r="F1" s="642"/>
      <c r="G1" s="642"/>
    </row>
    <row r="2" spans="1:16" ht="14.25">
      <c r="A2" s="124"/>
      <c r="B2" s="124"/>
      <c r="C2" s="124"/>
      <c r="D2" s="124"/>
      <c r="E2" s="124"/>
      <c r="F2" s="124"/>
      <c r="G2" s="124"/>
    </row>
    <row r="3" spans="1:16" ht="21" customHeight="1">
      <c r="A3" s="647" t="s">
        <v>119</v>
      </c>
      <c r="B3" s="647"/>
      <c r="C3" s="647"/>
      <c r="D3" s="647"/>
      <c r="E3" s="647"/>
      <c r="F3" s="647"/>
      <c r="G3" s="647"/>
    </row>
    <row r="4" spans="1:16" ht="14.25">
      <c r="A4" s="157"/>
      <c r="B4" s="156"/>
      <c r="C4" s="143"/>
      <c r="D4" s="143"/>
      <c r="E4" s="143"/>
      <c r="F4" s="143"/>
      <c r="G4" s="124"/>
    </row>
    <row r="5" spans="1:16">
      <c r="A5" s="648" t="s">
        <v>36</v>
      </c>
      <c r="B5" s="649" t="s">
        <v>118</v>
      </c>
      <c r="C5" s="652" t="s">
        <v>117</v>
      </c>
      <c r="D5" s="652"/>
      <c r="E5" s="652"/>
      <c r="F5" s="652"/>
      <c r="G5" s="653"/>
    </row>
    <row r="6" spans="1:16">
      <c r="A6" s="648"/>
      <c r="B6" s="650"/>
      <c r="C6" s="649" t="s">
        <v>67</v>
      </c>
      <c r="D6" s="654" t="s">
        <v>66</v>
      </c>
      <c r="E6" s="654"/>
      <c r="F6" s="654"/>
      <c r="G6" s="655"/>
    </row>
    <row r="7" spans="1:16" ht="29.25" customHeight="1">
      <c r="A7" s="648"/>
      <c r="B7" s="650"/>
      <c r="C7" s="650"/>
      <c r="D7" s="655" t="s">
        <v>116</v>
      </c>
      <c r="E7" s="648"/>
      <c r="F7" s="654" t="s">
        <v>115</v>
      </c>
      <c r="G7" s="655"/>
    </row>
    <row r="8" spans="1:16">
      <c r="A8" s="648"/>
      <c r="B8" s="650"/>
      <c r="C8" s="650"/>
      <c r="D8" s="654" t="s">
        <v>63</v>
      </c>
      <c r="E8" s="652" t="s">
        <v>61</v>
      </c>
      <c r="F8" s="649" t="s">
        <v>62</v>
      </c>
      <c r="G8" s="653" t="s">
        <v>61</v>
      </c>
    </row>
    <row r="9" spans="1:16" ht="21.75" customHeight="1">
      <c r="A9" s="648"/>
      <c r="B9" s="651"/>
      <c r="C9" s="651"/>
      <c r="D9" s="654"/>
      <c r="E9" s="652"/>
      <c r="F9" s="651"/>
      <c r="G9" s="653"/>
      <c r="K9" s="1" t="s">
        <v>54</v>
      </c>
    </row>
    <row r="10" spans="1:16">
      <c r="A10" s="69" t="s">
        <v>60</v>
      </c>
      <c r="B10" s="120"/>
      <c r="C10" s="155"/>
      <c r="D10" s="120" t="s">
        <v>98</v>
      </c>
      <c r="E10" s="154"/>
      <c r="F10" s="153"/>
      <c r="G10" s="152" t="s">
        <v>98</v>
      </c>
    </row>
    <row r="11" spans="1:16" ht="13.5">
      <c r="A11" s="118" t="s">
        <v>59</v>
      </c>
      <c r="B11" s="150">
        <v>1087.97</v>
      </c>
      <c r="C11" s="149" t="s">
        <v>593</v>
      </c>
      <c r="D11" s="150">
        <v>1053.6400000000001</v>
      </c>
      <c r="E11" s="151">
        <v>1107.52</v>
      </c>
      <c r="F11" s="150">
        <v>1158.44</v>
      </c>
      <c r="G11" s="149">
        <v>1228.3900000000001</v>
      </c>
      <c r="H11" s="148"/>
      <c r="I11" s="148"/>
      <c r="J11" s="148"/>
      <c r="K11" s="148"/>
      <c r="L11" s="148"/>
      <c r="M11" s="148"/>
      <c r="P11" s="3"/>
    </row>
    <row r="12" spans="1:16">
      <c r="A12" s="113" t="s">
        <v>57</v>
      </c>
      <c r="B12" s="614">
        <v>1070.8499999999999</v>
      </c>
      <c r="C12" s="615">
        <v>1070.1600000000001</v>
      </c>
      <c r="D12" s="614">
        <v>1059.51</v>
      </c>
      <c r="E12" s="615">
        <v>1099.6500000000001</v>
      </c>
      <c r="F12" s="614">
        <v>1145.83</v>
      </c>
      <c r="G12" s="615">
        <v>1234.67</v>
      </c>
      <c r="H12" s="148"/>
      <c r="I12" s="148"/>
      <c r="J12" s="148"/>
      <c r="K12" s="148"/>
      <c r="L12" s="148"/>
      <c r="M12" s="148"/>
    </row>
    <row r="13" spans="1:16">
      <c r="A13" s="113" t="s">
        <v>56</v>
      </c>
      <c r="B13" s="614">
        <v>1117.52</v>
      </c>
      <c r="C13" s="615">
        <v>1117.6400000000001</v>
      </c>
      <c r="D13" s="614">
        <v>1090.71</v>
      </c>
      <c r="E13" s="615">
        <v>1137.29</v>
      </c>
      <c r="F13" s="614">
        <v>1264.68</v>
      </c>
      <c r="G13" s="615">
        <v>1367.04</v>
      </c>
      <c r="H13" s="148"/>
      <c r="I13" s="148"/>
      <c r="J13" s="148"/>
      <c r="K13" s="148"/>
      <c r="L13" s="148"/>
      <c r="M13" s="148"/>
    </row>
    <row r="14" spans="1:16">
      <c r="A14" s="113" t="s">
        <v>55</v>
      </c>
      <c r="B14" s="614">
        <v>1096.1600000000001</v>
      </c>
      <c r="C14" s="615">
        <v>1098.1099999999999</v>
      </c>
      <c r="D14" s="614">
        <v>1067.3800000000001</v>
      </c>
      <c r="E14" s="615">
        <v>1114.5999999999999</v>
      </c>
      <c r="F14" s="614">
        <v>1202.73</v>
      </c>
      <c r="G14" s="615">
        <v>1265.6500000000001</v>
      </c>
      <c r="H14" s="148"/>
      <c r="I14" s="148"/>
      <c r="J14" s="148"/>
      <c r="K14" s="148"/>
      <c r="L14" s="148"/>
      <c r="M14" s="148"/>
    </row>
    <row r="15" spans="1:16">
      <c r="A15" s="113" t="s">
        <v>53</v>
      </c>
      <c r="B15" s="614">
        <v>1034.18</v>
      </c>
      <c r="C15" s="615">
        <v>1022.4</v>
      </c>
      <c r="D15" s="614">
        <v>1059.3499999999999</v>
      </c>
      <c r="E15" s="615">
        <v>1117.79</v>
      </c>
      <c r="F15" s="614">
        <v>1135.54</v>
      </c>
      <c r="G15" s="615">
        <v>1103.03</v>
      </c>
      <c r="H15" s="148"/>
      <c r="I15" s="148"/>
      <c r="J15" s="148"/>
      <c r="K15" s="148"/>
      <c r="L15" s="148"/>
      <c r="M15" s="148"/>
    </row>
    <row r="16" spans="1:16">
      <c r="A16" s="113" t="s">
        <v>52</v>
      </c>
      <c r="B16" s="614">
        <v>1095.5999999999999</v>
      </c>
      <c r="C16" s="615">
        <v>1096.94</v>
      </c>
      <c r="D16" s="614">
        <v>1051.4100000000001</v>
      </c>
      <c r="E16" s="615">
        <v>1111.75</v>
      </c>
      <c r="F16" s="614">
        <v>1215.3399999999999</v>
      </c>
      <c r="G16" s="615">
        <v>1298.6400000000001</v>
      </c>
      <c r="H16" s="148"/>
      <c r="I16" s="148"/>
      <c r="J16" s="148"/>
      <c r="K16" s="148"/>
      <c r="L16" s="148"/>
      <c r="M16" s="148"/>
    </row>
    <row r="17" spans="1:13">
      <c r="A17" s="113" t="s">
        <v>51</v>
      </c>
      <c r="B17" s="614">
        <v>1060.95</v>
      </c>
      <c r="C17" s="615">
        <v>1073.02</v>
      </c>
      <c r="D17" s="614">
        <v>1025.4000000000001</v>
      </c>
      <c r="E17" s="615">
        <v>1080.3</v>
      </c>
      <c r="F17" s="614">
        <v>1107.02</v>
      </c>
      <c r="G17" s="615">
        <v>1106.55</v>
      </c>
      <c r="H17" s="148"/>
      <c r="I17" s="148"/>
      <c r="J17" s="148"/>
      <c r="K17" s="148"/>
      <c r="L17" s="148"/>
      <c r="M17" s="148"/>
    </row>
    <row r="18" spans="1:13">
      <c r="A18" s="113" t="s">
        <v>50</v>
      </c>
      <c r="B18" s="614">
        <v>1100.1199999999999</v>
      </c>
      <c r="C18" s="615">
        <v>1109.3399999999999</v>
      </c>
      <c r="D18" s="614">
        <v>1043.8699999999999</v>
      </c>
      <c r="E18" s="615">
        <v>1097.8</v>
      </c>
      <c r="F18" s="614">
        <v>1122.32</v>
      </c>
      <c r="G18" s="615">
        <v>1204.26</v>
      </c>
      <c r="H18" s="148"/>
      <c r="I18" s="148"/>
      <c r="J18" s="148"/>
      <c r="K18" s="148"/>
      <c r="L18" s="148"/>
      <c r="M18" s="148"/>
    </row>
    <row r="19" spans="1:13">
      <c r="A19" s="113" t="s">
        <v>49</v>
      </c>
      <c r="B19" s="614">
        <v>1102.22</v>
      </c>
      <c r="C19" s="615">
        <v>1101.58</v>
      </c>
      <c r="D19" s="614">
        <v>1078.3599999999999</v>
      </c>
      <c r="E19" s="615">
        <v>1154.94</v>
      </c>
      <c r="F19" s="614">
        <v>1199.9000000000001</v>
      </c>
      <c r="G19" s="616">
        <v>1070</v>
      </c>
      <c r="H19" s="148"/>
      <c r="I19" s="148"/>
      <c r="J19" s="148"/>
      <c r="K19" s="148"/>
      <c r="L19" s="148"/>
      <c r="M19" s="148"/>
    </row>
    <row r="20" spans="1:13">
      <c r="A20" s="113" t="s">
        <v>48</v>
      </c>
      <c r="B20" s="614">
        <v>1077.03</v>
      </c>
      <c r="C20" s="615">
        <v>1084.1500000000001</v>
      </c>
      <c r="D20" s="614">
        <v>1039.99</v>
      </c>
      <c r="E20" s="615">
        <v>1089.04</v>
      </c>
      <c r="F20" s="614">
        <v>1131.53</v>
      </c>
      <c r="G20" s="615">
        <v>1164.3499999999999</v>
      </c>
      <c r="H20" s="148"/>
      <c r="I20" s="148"/>
      <c r="J20" s="148"/>
      <c r="K20" s="148"/>
      <c r="L20" s="148"/>
      <c r="M20" s="148"/>
    </row>
    <row r="21" spans="1:13">
      <c r="A21" s="113" t="s">
        <v>47</v>
      </c>
      <c r="B21" s="614">
        <v>1114.7</v>
      </c>
      <c r="C21" s="615">
        <v>1122.0999999999999</v>
      </c>
      <c r="D21" s="614">
        <v>1051.22</v>
      </c>
      <c r="E21" s="615">
        <v>1111.53</v>
      </c>
      <c r="F21" s="614">
        <v>1199.44</v>
      </c>
      <c r="G21" s="615">
        <v>1321.51</v>
      </c>
      <c r="H21" s="148"/>
      <c r="I21" s="148"/>
      <c r="J21" s="148"/>
      <c r="K21" s="148"/>
      <c r="L21" s="148"/>
      <c r="M21" s="148"/>
    </row>
    <row r="22" spans="1:13">
      <c r="A22" s="113" t="s">
        <v>46</v>
      </c>
      <c r="B22" s="614">
        <v>1091.96</v>
      </c>
      <c r="C22" s="615">
        <v>1098.18</v>
      </c>
      <c r="D22" s="614">
        <v>1058.71</v>
      </c>
      <c r="E22" s="615">
        <v>1112.5999999999999</v>
      </c>
      <c r="F22" s="614">
        <v>1167.56</v>
      </c>
      <c r="G22" s="615">
        <v>1252.5999999999999</v>
      </c>
      <c r="H22" s="148"/>
      <c r="I22" s="148"/>
      <c r="J22" s="148"/>
      <c r="K22" s="148"/>
      <c r="L22" s="148"/>
      <c r="M22" s="148"/>
    </row>
    <row r="23" spans="1:13">
      <c r="A23" s="113" t="s">
        <v>45</v>
      </c>
      <c r="B23" s="614">
        <v>1016.9</v>
      </c>
      <c r="C23" s="615">
        <v>1011.12</v>
      </c>
      <c r="D23" s="614">
        <v>1040.3599999999999</v>
      </c>
      <c r="E23" s="615">
        <v>1103.53</v>
      </c>
      <c r="F23" s="614">
        <v>1083.8399999999999</v>
      </c>
      <c r="G23" s="615">
        <v>1123.8900000000001</v>
      </c>
      <c r="H23" s="148"/>
      <c r="I23" s="148"/>
      <c r="J23" s="148"/>
      <c r="K23" s="148"/>
      <c r="L23" s="148"/>
      <c r="M23" s="148"/>
    </row>
    <row r="24" spans="1:13">
      <c r="A24" s="113" t="s">
        <v>44</v>
      </c>
      <c r="B24" s="614">
        <v>1080.17</v>
      </c>
      <c r="C24" s="615">
        <v>1086.6600000000001</v>
      </c>
      <c r="D24" s="614">
        <v>1042.67</v>
      </c>
      <c r="E24" s="615">
        <v>1104.03</v>
      </c>
      <c r="F24" s="614">
        <v>1104.5999999999999</v>
      </c>
      <c r="G24" s="615">
        <v>1126.01</v>
      </c>
      <c r="H24" s="148"/>
      <c r="I24" s="148"/>
      <c r="J24" s="148"/>
      <c r="K24" s="148"/>
      <c r="L24" s="148"/>
      <c r="M24" s="148"/>
    </row>
    <row r="25" spans="1:13">
      <c r="A25" s="113" t="s">
        <v>43</v>
      </c>
      <c r="B25" s="614">
        <v>1112.8900000000001</v>
      </c>
      <c r="C25" s="615">
        <v>1121.0999999999999</v>
      </c>
      <c r="D25" s="614">
        <v>1069.8800000000001</v>
      </c>
      <c r="E25" s="615">
        <v>1099.3</v>
      </c>
      <c r="F25" s="614">
        <v>1169.44</v>
      </c>
      <c r="G25" s="615">
        <v>1391.67</v>
      </c>
      <c r="H25" s="148"/>
      <c r="I25" s="148"/>
      <c r="J25" s="148"/>
      <c r="K25" s="148"/>
      <c r="L25" s="148"/>
      <c r="M25" s="148"/>
    </row>
    <row r="26" spans="1:13">
      <c r="A26" s="113" t="s">
        <v>42</v>
      </c>
      <c r="B26" s="614">
        <v>1074.27</v>
      </c>
      <c r="C26" s="615">
        <v>1077.3399999999999</v>
      </c>
      <c r="D26" s="614">
        <v>1060.04</v>
      </c>
      <c r="E26" s="615">
        <v>1114.03</v>
      </c>
      <c r="F26" s="614">
        <v>1090.83</v>
      </c>
      <c r="G26" s="615">
        <v>1120</v>
      </c>
      <c r="H26" s="148"/>
      <c r="I26" s="148"/>
      <c r="J26" s="148"/>
      <c r="K26" s="148"/>
      <c r="L26" s="148"/>
      <c r="M26" s="148"/>
    </row>
    <row r="27" spans="1:13">
      <c r="A27" s="112" t="s">
        <v>41</v>
      </c>
      <c r="B27" s="614">
        <v>1095.56</v>
      </c>
      <c r="C27" s="615">
        <v>1094.1199999999999</v>
      </c>
      <c r="D27" s="614">
        <v>1060.2</v>
      </c>
      <c r="E27" s="615">
        <v>1102.94</v>
      </c>
      <c r="F27" s="614">
        <v>1301.8699999999999</v>
      </c>
      <c r="G27" s="615">
        <v>1455.56</v>
      </c>
      <c r="H27" s="148"/>
      <c r="I27" s="148"/>
      <c r="J27" s="148"/>
      <c r="K27" s="148"/>
      <c r="L27" s="148"/>
      <c r="M27" s="148"/>
    </row>
    <row r="28" spans="1:13" s="70" customFormat="1" ht="15">
      <c r="A28" s="147"/>
      <c r="B28" s="146"/>
      <c r="C28" s="145"/>
      <c r="D28" s="145"/>
      <c r="E28" s="145"/>
      <c r="F28" s="145"/>
      <c r="G28" s="144"/>
    </row>
    <row r="29" spans="1:13" ht="28.5" customHeight="1">
      <c r="A29" s="638" t="s">
        <v>75</v>
      </c>
      <c r="B29" s="638"/>
      <c r="C29" s="638"/>
      <c r="D29" s="638"/>
      <c r="E29" s="638"/>
      <c r="F29" s="638"/>
      <c r="G29" s="638"/>
    </row>
    <row r="30" spans="1:13" ht="26.25" customHeight="1">
      <c r="A30" s="658" t="s">
        <v>114</v>
      </c>
      <c r="B30" s="659"/>
      <c r="C30" s="659"/>
      <c r="D30" s="659"/>
      <c r="E30" s="659"/>
      <c r="F30" s="659"/>
      <c r="G30" s="659"/>
    </row>
    <row r="31" spans="1:13" ht="11.45" customHeight="1">
      <c r="A31" s="658" t="s">
        <v>101</v>
      </c>
      <c r="B31" s="658"/>
      <c r="C31" s="658"/>
      <c r="D31" s="658"/>
      <c r="E31" s="658"/>
      <c r="F31" s="658"/>
      <c r="G31" s="658"/>
    </row>
    <row r="32" spans="1:13" ht="14.25" customHeight="1">
      <c r="A32" s="638" t="s">
        <v>94</v>
      </c>
      <c r="B32" s="638"/>
      <c r="C32" s="638"/>
      <c r="D32" s="638"/>
      <c r="E32" s="638"/>
      <c r="F32" s="638"/>
      <c r="G32" s="638"/>
    </row>
    <row r="33" spans="1:9" ht="16.5" customHeight="1">
      <c r="A33" s="638" t="s">
        <v>113</v>
      </c>
      <c r="B33" s="666"/>
      <c r="C33" s="666"/>
      <c r="D33" s="666"/>
      <c r="E33" s="666"/>
      <c r="F33" s="666"/>
      <c r="G33" s="666"/>
    </row>
    <row r="36" spans="1:9">
      <c r="A36" s="78"/>
      <c r="B36" s="78"/>
      <c r="C36" s="78"/>
      <c r="D36" s="78"/>
      <c r="E36" s="78"/>
      <c r="F36" s="78"/>
    </row>
    <row r="39" spans="1:9">
      <c r="I39" s="1" t="s">
        <v>54</v>
      </c>
    </row>
  </sheetData>
  <mergeCells count="18">
    <mergeCell ref="A33:G33"/>
    <mergeCell ref="A30:G30"/>
    <mergeCell ref="E8:E9"/>
    <mergeCell ref="F8:F9"/>
    <mergeCell ref="G8:G9"/>
    <mergeCell ref="A29:G29"/>
    <mergeCell ref="A32:G32"/>
    <mergeCell ref="A31:G31"/>
    <mergeCell ref="A1:G1"/>
    <mergeCell ref="A3:G3"/>
    <mergeCell ref="A5:A9"/>
    <mergeCell ref="B5:B9"/>
    <mergeCell ref="C5:G5"/>
    <mergeCell ref="C6:C9"/>
    <mergeCell ref="D6:G6"/>
    <mergeCell ref="D7:E7"/>
    <mergeCell ref="F7:G7"/>
    <mergeCell ref="D8:D9"/>
  </mergeCells>
  <printOptions horizontalCentered="1"/>
  <pageMargins left="0.31496062992125984" right="0.31496062992125984" top="0.59055118110236227"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0"/>
  <sheetViews>
    <sheetView zoomScaleNormal="100" workbookViewId="0">
      <selection activeCell="A38" sqref="A38:F38"/>
    </sheetView>
  </sheetViews>
  <sheetFormatPr defaultRowHeight="12.75"/>
  <cols>
    <col min="1" max="1" width="19.5" style="1" customWidth="1"/>
    <col min="2" max="7" width="9.375" style="1" customWidth="1"/>
    <col min="8" max="8" width="9" style="1"/>
    <col min="9" max="9" width="13.25" style="1" customWidth="1"/>
    <col min="10" max="16384" width="9" style="1"/>
  </cols>
  <sheetData>
    <row r="1" spans="1:8" ht="30" customHeight="1">
      <c r="A1" s="642" t="s">
        <v>38</v>
      </c>
      <c r="B1" s="642"/>
      <c r="C1" s="642"/>
      <c r="D1" s="642"/>
      <c r="E1" s="642"/>
      <c r="F1" s="642"/>
      <c r="G1" s="182"/>
    </row>
    <row r="2" spans="1:8" s="2" customFormat="1" ht="15" customHeight="1">
      <c r="A2" s="46"/>
      <c r="B2" s="46"/>
      <c r="C2" s="46"/>
      <c r="D2" s="46"/>
    </row>
    <row r="3" spans="1:8" ht="15" customHeight="1">
      <c r="A3" s="684" t="s">
        <v>129</v>
      </c>
      <c r="B3" s="684"/>
      <c r="C3" s="684"/>
      <c r="D3" s="684"/>
      <c r="E3" s="684"/>
      <c r="F3" s="684"/>
    </row>
    <row r="4" spans="1:8" ht="15" customHeight="1">
      <c r="A4" s="181"/>
      <c r="B4" s="181"/>
      <c r="C4" s="181"/>
      <c r="D4" s="181"/>
      <c r="E4" s="181"/>
      <c r="F4" s="181"/>
    </row>
    <row r="5" spans="1:8" ht="15" customHeight="1">
      <c r="A5" s="685" t="s">
        <v>36</v>
      </c>
      <c r="B5" s="40">
        <v>2016</v>
      </c>
      <c r="C5" s="644">
        <v>2017</v>
      </c>
      <c r="D5" s="645"/>
      <c r="E5" s="645"/>
      <c r="F5" s="645"/>
      <c r="G5" s="645"/>
      <c r="H5" s="689"/>
    </row>
    <row r="6" spans="1:8" ht="15" customHeight="1">
      <c r="A6" s="682"/>
      <c r="B6" s="687" t="s">
        <v>32</v>
      </c>
      <c r="C6" s="687" t="s">
        <v>34</v>
      </c>
      <c r="D6" s="687" t="s">
        <v>32</v>
      </c>
      <c r="E6" s="687" t="s">
        <v>33</v>
      </c>
      <c r="F6" s="644" t="s">
        <v>32</v>
      </c>
      <c r="G6" s="645"/>
      <c r="H6" s="690"/>
    </row>
    <row r="7" spans="1:8" ht="25.9" customHeight="1">
      <c r="A7" s="686"/>
      <c r="B7" s="688"/>
      <c r="C7" s="688"/>
      <c r="D7" s="688"/>
      <c r="E7" s="688"/>
      <c r="F7" s="162" t="s">
        <v>30</v>
      </c>
      <c r="G7" s="40" t="s">
        <v>29</v>
      </c>
      <c r="H7" s="690"/>
    </row>
    <row r="8" spans="1:8" ht="15" customHeight="1">
      <c r="A8" s="75"/>
      <c r="B8" s="180"/>
      <c r="C8" s="180"/>
      <c r="D8" s="179"/>
      <c r="E8" s="179"/>
      <c r="F8" s="179"/>
      <c r="G8" s="179"/>
      <c r="H8" s="32"/>
    </row>
    <row r="9" spans="1:8" ht="15" customHeight="1">
      <c r="A9" s="683" t="s">
        <v>128</v>
      </c>
      <c r="B9" s="683"/>
      <c r="C9" s="683"/>
      <c r="D9" s="683"/>
      <c r="E9" s="683"/>
      <c r="F9" s="683"/>
      <c r="G9" s="683"/>
      <c r="H9" s="178"/>
    </row>
    <row r="10" spans="1:8" ht="15" customHeight="1">
      <c r="A10" s="177" t="s">
        <v>127</v>
      </c>
      <c r="B10" s="176">
        <v>46874</v>
      </c>
      <c r="C10" s="176">
        <v>51640</v>
      </c>
      <c r="D10" s="27">
        <v>52700</v>
      </c>
      <c r="E10" s="175">
        <v>104340</v>
      </c>
      <c r="F10" s="167">
        <v>112.4</v>
      </c>
      <c r="G10" s="174">
        <v>102.1</v>
      </c>
      <c r="H10" s="89"/>
    </row>
    <row r="11" spans="1:8" ht="15" customHeight="1">
      <c r="A11" s="173" t="s">
        <v>126</v>
      </c>
      <c r="B11" s="88">
        <v>39098.6</v>
      </c>
      <c r="C11" s="88">
        <v>50517.3</v>
      </c>
      <c r="D11" s="82">
        <v>51890.5</v>
      </c>
      <c r="E11" s="172">
        <v>102407.8</v>
      </c>
      <c r="F11" s="167">
        <v>132.69999999999999</v>
      </c>
      <c r="G11" s="166">
        <v>102.7</v>
      </c>
      <c r="H11" s="89"/>
    </row>
    <row r="12" spans="1:8" ht="15" customHeight="1">
      <c r="A12" s="171" t="s">
        <v>125</v>
      </c>
      <c r="B12" s="170">
        <v>834.12</v>
      </c>
      <c r="C12" s="170">
        <v>978.26</v>
      </c>
      <c r="D12" s="169">
        <v>984.64</v>
      </c>
      <c r="E12" s="168">
        <v>981.48</v>
      </c>
      <c r="F12" s="167">
        <v>118</v>
      </c>
      <c r="G12" s="166">
        <v>100.7</v>
      </c>
      <c r="H12" s="165"/>
    </row>
    <row r="13" spans="1:8" ht="9" customHeight="1">
      <c r="A13" s="78"/>
      <c r="B13" s="78"/>
      <c r="C13" s="78"/>
      <c r="D13" s="78"/>
      <c r="E13" s="78"/>
      <c r="F13" s="78"/>
    </row>
    <row r="14" spans="1:8" ht="34.5" customHeight="1">
      <c r="A14" s="658" t="s">
        <v>120</v>
      </c>
      <c r="B14" s="658"/>
      <c r="C14" s="658"/>
      <c r="D14" s="658"/>
      <c r="E14" s="658"/>
      <c r="F14" s="658"/>
      <c r="G14" s="656"/>
    </row>
    <row r="15" spans="1:8" ht="44.25" customHeight="1">
      <c r="A15" s="78"/>
      <c r="B15" s="164"/>
      <c r="C15" s="164"/>
      <c r="D15" s="164"/>
      <c r="E15" s="164"/>
    </row>
    <row r="16" spans="1:8" s="143" customFormat="1" ht="18" customHeight="1">
      <c r="A16" s="163" t="s">
        <v>124</v>
      </c>
      <c r="B16" s="163"/>
      <c r="C16" s="163"/>
      <c r="D16" s="163"/>
    </row>
    <row r="17" spans="1:10" ht="12" customHeight="1">
      <c r="A17" s="78"/>
      <c r="B17" s="78"/>
      <c r="C17" s="78"/>
      <c r="D17" s="78"/>
    </row>
    <row r="18" spans="1:10" ht="35.450000000000003" customHeight="1">
      <c r="A18" s="162" t="s">
        <v>36</v>
      </c>
      <c r="B18" s="40" t="s">
        <v>123</v>
      </c>
      <c r="C18" s="644" t="s">
        <v>122</v>
      </c>
      <c r="D18" s="645"/>
      <c r="E18" s="674" t="s">
        <v>121</v>
      </c>
      <c r="F18" s="675"/>
    </row>
    <row r="19" spans="1:10" ht="9" customHeight="1">
      <c r="A19" s="161"/>
      <c r="B19" s="160"/>
      <c r="C19" s="672"/>
      <c r="D19" s="673"/>
      <c r="E19" s="678"/>
      <c r="F19" s="679"/>
    </row>
    <row r="20" spans="1:10" ht="15" customHeight="1">
      <c r="A20" s="118" t="s">
        <v>28</v>
      </c>
      <c r="B20" s="64">
        <v>104340</v>
      </c>
      <c r="C20" s="680">
        <v>102407837</v>
      </c>
      <c r="D20" s="681"/>
      <c r="E20" s="676">
        <v>981.48</v>
      </c>
      <c r="F20" s="677"/>
      <c r="H20" s="158"/>
    </row>
    <row r="21" spans="1:10" ht="15" customHeight="1">
      <c r="A21" s="113" t="s">
        <v>57</v>
      </c>
      <c r="B21" s="159">
        <v>2482</v>
      </c>
      <c r="C21" s="670">
        <v>2437234</v>
      </c>
      <c r="D21" s="671"/>
      <c r="E21" s="667">
        <v>981.96</v>
      </c>
      <c r="F21" s="668"/>
      <c r="H21" s="158"/>
    </row>
    <row r="22" spans="1:10" ht="15" customHeight="1">
      <c r="A22" s="113" t="s">
        <v>56</v>
      </c>
      <c r="B22" s="159">
        <v>4938</v>
      </c>
      <c r="C22" s="670">
        <v>4792422</v>
      </c>
      <c r="D22" s="671"/>
      <c r="E22" s="667">
        <v>970.52</v>
      </c>
      <c r="F22" s="668"/>
      <c r="H22" s="158"/>
    </row>
    <row r="23" spans="1:10" ht="15" customHeight="1">
      <c r="A23" s="113" t="s">
        <v>55</v>
      </c>
      <c r="B23" s="159">
        <v>13489</v>
      </c>
      <c r="C23" s="670">
        <v>13667060</v>
      </c>
      <c r="D23" s="671"/>
      <c r="E23" s="667">
        <v>1013.2</v>
      </c>
      <c r="F23" s="668"/>
      <c r="H23" s="158"/>
    </row>
    <row r="24" spans="1:10" ht="15" customHeight="1">
      <c r="A24" s="113" t="s">
        <v>53</v>
      </c>
      <c r="B24" s="159">
        <v>899</v>
      </c>
      <c r="C24" s="670">
        <v>897334</v>
      </c>
      <c r="D24" s="671"/>
      <c r="E24" s="667">
        <v>998.15</v>
      </c>
      <c r="F24" s="668"/>
      <c r="H24" s="158"/>
    </row>
    <row r="25" spans="1:10" ht="15" customHeight="1">
      <c r="A25" s="113" t="s">
        <v>52</v>
      </c>
      <c r="B25" s="159">
        <v>7001</v>
      </c>
      <c r="C25" s="670">
        <v>6865851</v>
      </c>
      <c r="D25" s="671"/>
      <c r="E25" s="667">
        <v>980.7</v>
      </c>
      <c r="F25" s="668"/>
      <c r="H25" s="158"/>
      <c r="I25" s="158"/>
      <c r="J25" s="158"/>
    </row>
    <row r="26" spans="1:10" ht="15" customHeight="1">
      <c r="A26" s="113" t="s">
        <v>51</v>
      </c>
      <c r="B26" s="159">
        <v>16621</v>
      </c>
      <c r="C26" s="670">
        <v>16109493</v>
      </c>
      <c r="D26" s="671"/>
      <c r="E26" s="667">
        <v>969.23</v>
      </c>
      <c r="F26" s="668"/>
      <c r="H26" s="158"/>
    </row>
    <row r="27" spans="1:10" ht="15" customHeight="1">
      <c r="A27" s="113" t="s">
        <v>50</v>
      </c>
      <c r="B27" s="159">
        <v>12867</v>
      </c>
      <c r="C27" s="670">
        <v>12702209</v>
      </c>
      <c r="D27" s="671"/>
      <c r="E27" s="667">
        <v>987.19</v>
      </c>
      <c r="F27" s="668"/>
      <c r="H27" s="158"/>
    </row>
    <row r="28" spans="1:10" ht="15" customHeight="1">
      <c r="A28" s="113" t="s">
        <v>49</v>
      </c>
      <c r="B28" s="159">
        <v>2530</v>
      </c>
      <c r="C28" s="670">
        <v>2457197</v>
      </c>
      <c r="D28" s="671"/>
      <c r="E28" s="667">
        <v>971.22</v>
      </c>
      <c r="F28" s="668"/>
      <c r="H28" s="158"/>
    </row>
    <row r="29" spans="1:10" ht="15" customHeight="1">
      <c r="A29" s="113" t="s">
        <v>48</v>
      </c>
      <c r="B29" s="159">
        <v>8404</v>
      </c>
      <c r="C29" s="670">
        <v>8268369</v>
      </c>
      <c r="D29" s="671"/>
      <c r="E29" s="667">
        <v>983.86</v>
      </c>
      <c r="F29" s="668"/>
      <c r="H29" s="158"/>
    </row>
    <row r="30" spans="1:10" ht="15" customHeight="1">
      <c r="A30" s="56" t="s">
        <v>47</v>
      </c>
      <c r="B30" s="159">
        <v>8079</v>
      </c>
      <c r="C30" s="670">
        <v>7851407</v>
      </c>
      <c r="D30" s="671"/>
      <c r="E30" s="667">
        <v>971.83</v>
      </c>
      <c r="F30" s="668"/>
      <c r="H30" s="158"/>
    </row>
    <row r="31" spans="1:10" ht="15" customHeight="1">
      <c r="A31" s="113" t="s">
        <v>46</v>
      </c>
      <c r="B31" s="159">
        <v>3694</v>
      </c>
      <c r="C31" s="670">
        <v>3586518</v>
      </c>
      <c r="D31" s="671"/>
      <c r="E31" s="667">
        <v>970.9</v>
      </c>
      <c r="F31" s="668"/>
      <c r="H31" s="158"/>
    </row>
    <row r="32" spans="1:10" ht="15" customHeight="1">
      <c r="A32" s="113" t="s">
        <v>45</v>
      </c>
      <c r="B32" s="159">
        <v>2754</v>
      </c>
      <c r="C32" s="670">
        <v>2664451</v>
      </c>
      <c r="D32" s="671"/>
      <c r="E32" s="667">
        <v>967.48</v>
      </c>
      <c r="F32" s="668"/>
      <c r="H32" s="158"/>
    </row>
    <row r="33" spans="1:8" ht="15" customHeight="1">
      <c r="A33" s="113" t="s">
        <v>44</v>
      </c>
      <c r="B33" s="159">
        <v>5698</v>
      </c>
      <c r="C33" s="670">
        <v>5672692</v>
      </c>
      <c r="D33" s="671"/>
      <c r="E33" s="667">
        <v>995.56</v>
      </c>
      <c r="F33" s="668"/>
      <c r="H33" s="158"/>
    </row>
    <row r="34" spans="1:8" ht="15" customHeight="1">
      <c r="A34" s="113" t="s">
        <v>43</v>
      </c>
      <c r="B34" s="159">
        <v>3237</v>
      </c>
      <c r="C34" s="670">
        <v>3148457</v>
      </c>
      <c r="D34" s="671"/>
      <c r="E34" s="667">
        <v>972.65</v>
      </c>
      <c r="F34" s="668"/>
      <c r="H34" s="158"/>
    </row>
    <row r="35" spans="1:8" ht="15" customHeight="1">
      <c r="A35" s="113" t="s">
        <v>42</v>
      </c>
      <c r="B35" s="159">
        <v>10281</v>
      </c>
      <c r="C35" s="670">
        <v>9967116</v>
      </c>
      <c r="D35" s="671"/>
      <c r="E35" s="667">
        <v>969.47</v>
      </c>
      <c r="F35" s="668"/>
      <c r="H35" s="158"/>
    </row>
    <row r="36" spans="1:8" ht="15" customHeight="1">
      <c r="A36" s="112" t="s">
        <v>41</v>
      </c>
      <c r="B36" s="159">
        <v>1366</v>
      </c>
      <c r="C36" s="670">
        <v>1320028</v>
      </c>
      <c r="D36" s="682"/>
      <c r="E36" s="667">
        <v>966.35</v>
      </c>
      <c r="F36" s="668"/>
      <c r="H36" s="158"/>
    </row>
    <row r="37" spans="1:8" ht="9" customHeight="1">
      <c r="B37" s="3"/>
      <c r="C37" s="3"/>
      <c r="D37" s="3"/>
      <c r="E37" s="669"/>
      <c r="F37" s="669"/>
    </row>
    <row r="38" spans="1:8" ht="42" customHeight="1">
      <c r="A38" s="658" t="s">
        <v>120</v>
      </c>
      <c r="B38" s="658"/>
      <c r="C38" s="658"/>
      <c r="D38" s="658"/>
      <c r="E38" s="658"/>
      <c r="F38" s="658"/>
    </row>
    <row r="40" spans="1:8">
      <c r="B40" s="3"/>
      <c r="C40" s="3"/>
      <c r="D40" s="103"/>
    </row>
  </sheetData>
  <mergeCells count="52">
    <mergeCell ref="H5:H7"/>
    <mergeCell ref="C26:D26"/>
    <mergeCell ref="E30:F30"/>
    <mergeCell ref="E31:F31"/>
    <mergeCell ref="C21:D21"/>
    <mergeCell ref="A14:G14"/>
    <mergeCell ref="C23:D23"/>
    <mergeCell ref="C24:D24"/>
    <mergeCell ref="C28:D28"/>
    <mergeCell ref="E26:F26"/>
    <mergeCell ref="E6:E7"/>
    <mergeCell ref="F6:G6"/>
    <mergeCell ref="C25:D25"/>
    <mergeCell ref="A38:F38"/>
    <mergeCell ref="A1:F1"/>
    <mergeCell ref="C33:D33"/>
    <mergeCell ref="C34:D34"/>
    <mergeCell ref="C35:D35"/>
    <mergeCell ref="C36:D36"/>
    <mergeCell ref="C29:D29"/>
    <mergeCell ref="E35:F35"/>
    <mergeCell ref="E36:F36"/>
    <mergeCell ref="A9:G9"/>
    <mergeCell ref="A3:F3"/>
    <mergeCell ref="A5:A7"/>
    <mergeCell ref="B6:B7"/>
    <mergeCell ref="C6:C7"/>
    <mergeCell ref="D6:D7"/>
    <mergeCell ref="C5:G5"/>
    <mergeCell ref="E37:F37"/>
    <mergeCell ref="C31:D31"/>
    <mergeCell ref="C18:D18"/>
    <mergeCell ref="C19:D19"/>
    <mergeCell ref="C32:D32"/>
    <mergeCell ref="E25:F25"/>
    <mergeCell ref="E28:F28"/>
    <mergeCell ref="C30:D30"/>
    <mergeCell ref="E18:F18"/>
    <mergeCell ref="E20:F20"/>
    <mergeCell ref="E21:F21"/>
    <mergeCell ref="E19:F19"/>
    <mergeCell ref="C27:D27"/>
    <mergeCell ref="E27:F27"/>
    <mergeCell ref="C20:D20"/>
    <mergeCell ref="C22:D22"/>
    <mergeCell ref="E33:F33"/>
    <mergeCell ref="E34:F34"/>
    <mergeCell ref="E32:F32"/>
    <mergeCell ref="E22:F22"/>
    <mergeCell ref="E23:F23"/>
    <mergeCell ref="E24:F24"/>
    <mergeCell ref="E29:F29"/>
  </mergeCells>
  <printOptions horizontalCentered="1"/>
  <pageMargins left="0.31496062992125984" right="0.31496062992125984" top="0.59055118110236227"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28</vt:i4>
      </vt:variant>
      <vt:variant>
        <vt:lpstr>Wykresy</vt:lpstr>
      </vt:variant>
      <vt:variant>
        <vt:i4>5</vt:i4>
      </vt:variant>
      <vt:variant>
        <vt:lpstr>Nazwane zakresy</vt:lpstr>
      </vt:variant>
      <vt:variant>
        <vt:i4>19</vt:i4>
      </vt:variant>
    </vt:vector>
  </HeadingPairs>
  <TitlesOfParts>
    <vt:vector size="52" baseType="lpstr">
      <vt:lpstr>Spis treści</vt:lpstr>
      <vt:lpstr>Uwagi wstępne</vt:lpstr>
      <vt:lpstr>Tabl. 1.</vt:lpstr>
      <vt:lpstr>Tabl. 2.</vt:lpstr>
      <vt:lpstr>Tabl. 3.</vt:lpstr>
      <vt:lpstr>Tabl. 4.</vt:lpstr>
      <vt:lpstr>Tabl. 5.</vt:lpstr>
      <vt:lpstr>Tabl.6. </vt:lpstr>
      <vt:lpstr>Tabl. 7 i 8</vt:lpstr>
      <vt:lpstr>Tabl. 9. i 10.</vt:lpstr>
      <vt:lpstr>Tabl. 1.(11).</vt:lpstr>
      <vt:lpstr>Tabl. 1.(12).</vt:lpstr>
      <vt:lpstr>Tabl. 2.(13). i 3.(14).</vt:lpstr>
      <vt:lpstr>Tabl. 4.(15). i 5.(16).</vt:lpstr>
      <vt:lpstr>Tabl. 6.(17). i 7.(18).</vt:lpstr>
      <vt:lpstr>Tabl. 8.(19).</vt:lpstr>
      <vt:lpstr>Tabl. 1.(20). i 2.(21).</vt:lpstr>
      <vt:lpstr>Tabl. 1.(22). i 2.(23).</vt:lpstr>
      <vt:lpstr>Tabl. 3.(24) i 4.(25)</vt:lpstr>
      <vt:lpstr>Tabl. 5.(26). i 6.(27).</vt:lpstr>
      <vt:lpstr>Tabl. 1.(28).</vt:lpstr>
      <vt:lpstr>Tabl. 2.(29). i 1.(30).</vt:lpstr>
      <vt:lpstr>TABL.2.(31).</vt:lpstr>
      <vt:lpstr>Dane do wykresu nr 1</vt:lpstr>
      <vt:lpstr>Dane do wykresu nr 2</vt:lpstr>
      <vt:lpstr>Dane do wykresu nr 3</vt:lpstr>
      <vt:lpstr>dane do wykresu  nr 4</vt:lpstr>
      <vt:lpstr>Dane do wykresu nr 5</vt:lpstr>
      <vt:lpstr>Wykres nr 1</vt:lpstr>
      <vt:lpstr>Wykres nr 2</vt:lpstr>
      <vt:lpstr>Wykres nr 3</vt:lpstr>
      <vt:lpstr>Wykres  nr 4 </vt:lpstr>
      <vt:lpstr>Wykres  nr 5</vt:lpstr>
      <vt:lpstr>'dane do wykresu  nr 4'!Obszar_wydruku</vt:lpstr>
      <vt:lpstr>'Dane do wykresu nr 3'!Obszar_wydruku</vt:lpstr>
      <vt:lpstr>'Dane do wykresu nr 5'!Obszar_wydruku</vt:lpstr>
      <vt:lpstr>'Tabl. 1.'!Obszar_wydruku</vt:lpstr>
      <vt:lpstr>'Tabl. 1.(11).'!Obszar_wydruku</vt:lpstr>
      <vt:lpstr>'Tabl. 1.(20). i 2.(21).'!Obszar_wydruku</vt:lpstr>
      <vt:lpstr>'Tabl. 1.(22). i 2.(23).'!Obszar_wydruku</vt:lpstr>
      <vt:lpstr>'Tabl. 2.'!Obszar_wydruku</vt:lpstr>
      <vt:lpstr>'Tabl. 2.(13). i 3.(14).'!Obszar_wydruku</vt:lpstr>
      <vt:lpstr>'Tabl. 3.'!Obszar_wydruku</vt:lpstr>
      <vt:lpstr>'Tabl. 3.(24) i 4.(25)'!Obszar_wydruku</vt:lpstr>
      <vt:lpstr>'Tabl. 4.(15). i 5.(16).'!Obszar_wydruku</vt:lpstr>
      <vt:lpstr>'Tabl. 5.'!Obszar_wydruku</vt:lpstr>
      <vt:lpstr>'Tabl. 5.(26). i 6.(27).'!Obszar_wydruku</vt:lpstr>
      <vt:lpstr>'Tabl. 6.(17). i 7.(18).'!Obszar_wydruku</vt:lpstr>
      <vt:lpstr>'Tabl. 7 i 8'!Obszar_wydruku</vt:lpstr>
      <vt:lpstr>'Tabl. 8.(19).'!Obszar_wydruku</vt:lpstr>
      <vt:lpstr>'TABL.2.(31).'!Obszar_wydruku</vt:lpstr>
      <vt:lpstr>'Tabl.6. '!Obszar_wydruku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beata.glabicka</dc:creator>
  <cp:lastModifiedBy>Maciej Świątek</cp:lastModifiedBy>
  <dcterms:created xsi:type="dcterms:W3CDTF">2017-10-27T08:55:22Z</dcterms:created>
  <dcterms:modified xsi:type="dcterms:W3CDTF">2023-08-22T07:01:38Z</dcterms:modified>
</cp:coreProperties>
</file>