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HCVF" sheetId="1" r:id="rId1"/>
    <sheet name="Reprezent" sheetId="2" r:id="rId2"/>
    <sheet name="Arkusz3" sheetId="3" r:id="rId3"/>
  </sheets>
  <definedNames>
    <definedName name="_xlnm.Print_Area" localSheetId="0">HCVF!$A$1:$F$63</definedName>
    <definedName name="_xlnm.Print_Area" localSheetId="1">Reprezent!$A$1:$E$28</definedName>
  </definedNames>
  <calcPr calcId="145621" iterateDelta="1E-4"/>
</workbook>
</file>

<file path=xl/calcChain.xml><?xml version="1.0" encoding="utf-8"?>
<calcChain xmlns="http://schemas.openxmlformats.org/spreadsheetml/2006/main">
  <c r="D60" i="1" l="1"/>
  <c r="D51" i="1"/>
  <c r="D43" i="1"/>
  <c r="D30" i="1"/>
  <c r="D17" i="1"/>
  <c r="D11" i="1"/>
</calcChain>
</file>

<file path=xl/comments1.xml><?xml version="1.0" encoding="utf-8"?>
<comments xmlns="http://schemas.openxmlformats.org/spreadsheetml/2006/main">
  <authors>
    <author/>
    <author>Mariusz Bartosiewicz (Nadl. Myślenice)</author>
  </authors>
  <commentList>
    <comment ref="A20" authorId="0">
      <text>
        <r>
          <rPr>
            <b/>
            <sz val="9"/>
            <color rgb="FF000000"/>
            <rFont val="Tahoma"/>
            <family val="2"/>
            <charset val="238"/>
          </rPr>
          <t xml:space="preserve">Mariusz Bartosiewicz:
</t>
        </r>
        <r>
          <rPr>
            <sz val="9"/>
            <color rgb="FF000000"/>
            <rFont val="Tahoma"/>
            <family val="2"/>
            <charset val="238"/>
          </rPr>
          <t xml:space="preserve">W dniu 12 grudnia 2019 r. dzwoinił nacz. Pawelec .Stwierdził, że mamy najmniej takich siedlisk w RDLP w Krakowie - mamy tylko 13,21 ha tj. bory świerkowe na policy a kolejne nadleśnictwo ma już 500 ha a kolejne 2-3 tysiace ha. Trzeba to zmienić. zapytałem jak 0 trzeba wziąć wszystkie jedliny, buczyny w wieku pow. 80 lat i o udzale Bk, Db, Gb powyżej 80%. Tak tez zrobiłem </t>
        </r>
      </text>
    </comment>
    <comment ref="E31" authorId="0">
      <text>
        <r>
          <rPr>
            <b/>
            <sz val="9"/>
            <color rgb="FF000000"/>
            <rFont val="Tahoma"/>
            <family val="2"/>
            <charset val="238"/>
          </rPr>
          <t xml:space="preserve">Mariusz Bartosiewicz:
</t>
        </r>
        <r>
          <rPr>
            <sz val="9"/>
            <color rgb="FF000000"/>
            <rFont val="Tahoma"/>
            <family val="2"/>
            <charset val="238"/>
          </rPr>
          <t>wszystkie lasy ochronne w danym lesnictwie mają wiodacą lub towarzyszącą funkcję wodochronną</t>
        </r>
      </text>
    </comment>
    <comment ref="F31" authorId="1">
      <text>
        <r>
          <rPr>
            <b/>
            <sz val="9"/>
            <color indexed="81"/>
            <rFont val="Tahoma"/>
            <family val="2"/>
            <charset val="238"/>
          </rPr>
          <t>Mariusz Bartosiewicz (Nadl. Myślenice):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<sst xmlns="http://schemas.openxmlformats.org/spreadsheetml/2006/main" count="221" uniqueCount="141">
  <si>
    <t>Kategoria HCVF</t>
  </si>
  <si>
    <t>Leśnictwo</t>
  </si>
  <si>
    <t>Adres leśny w kodzie*</t>
  </si>
  <si>
    <t>Powierzchnia 
[ha]</t>
  </si>
  <si>
    <t>Przesłanka do zakwalifikowania do danej kategorii jeśli są różne przyczyny  np. w kategorii: 1.2 lub  2.1,  3.1, 3.2 ….</t>
  </si>
  <si>
    <t>1.1.a</t>
  </si>
  <si>
    <t xml:space="preserve"> 03-15-1-02 Radziszów</t>
  </si>
  <si>
    <t>272A</t>
  </si>
  <si>
    <t>Rezerwat Skołczanka</t>
  </si>
  <si>
    <t>280 g,h,i,j</t>
  </si>
  <si>
    <t>Rezerwat Cieszynianka</t>
  </si>
  <si>
    <t xml:space="preserve">285b </t>
  </si>
  <si>
    <t>Rezerwat Kozie Kąty</t>
  </si>
  <si>
    <t xml:space="preserve">03-15-1-04 Harbutowice </t>
  </si>
  <si>
    <t xml:space="preserve">313 - 330 </t>
  </si>
  <si>
    <t>Rezerwat „Las Gościbia”</t>
  </si>
  <si>
    <t xml:space="preserve">03-15-1-12 Sidzina </t>
  </si>
  <si>
    <t>553 c</t>
  </si>
  <si>
    <t>Rezerwat  „Na Policy”</t>
  </si>
  <si>
    <t>RAZEM 1.1.a</t>
  </si>
  <si>
    <t>1.1.b</t>
  </si>
  <si>
    <t>272A, 273-277</t>
  </si>
  <si>
    <t>lasy położone w zasięgu Bielańsko-Tynieckiego Parku Krajobrazowego</t>
  </si>
  <si>
    <t>1.2</t>
  </si>
  <si>
    <t xml:space="preserve">539 a,b,c,d,   540 b,c,  541a,b,d,f,g,   546 b,  549,   552,  553,  554                    </t>
  </si>
  <si>
    <t xml:space="preserve">Strefa całorocznej  ochrony ostoi, miejsc rozrodu i regularnego przebywania głuszca utworzona na podstawie decyzji  Dyrektora RDOŚ
 w Krakowie z dnia 14 listopada 2016 r. 
znak: OP-I.6442.12.2016.PWi.3
</t>
  </si>
  <si>
    <t>Rezerwat Skołczanka - endemiczne stanowisko występowania rzadkich gatunków motyli związanych z środowiskiem muraw kserotermicznych</t>
  </si>
  <si>
    <t>Rezerwat Cieszynianka - endemiczne stanowiska występowania rosliny zielnej cieszynianki wiosennej</t>
  </si>
  <si>
    <t>275 f,g</t>
  </si>
  <si>
    <t>lasy na terenie Obszaru Natura 2000 - PLH120079 - ,,Skawiński Obszar Łąkowy” - endemiczne stanowisko występowania rzadkich gatunków motyli związanych z środowiskiem muraw kserotermicznych</t>
  </si>
  <si>
    <t>RAZEM 1.2</t>
  </si>
  <si>
    <t>2.1</t>
  </si>
  <si>
    <t>nie występują</t>
  </si>
  <si>
    <t>3.1</t>
  </si>
  <si>
    <t>3.2</t>
  </si>
  <si>
    <t>03-15-1-01  Gdów</t>
  </si>
  <si>
    <t>6c,7c, 9i,72h, 73c,g,75c,84f,g,87c,88f</t>
  </si>
  <si>
    <t>buczyny, jedliny i grądy</t>
  </si>
  <si>
    <t>03-15-1-03 Kornatka</t>
  </si>
  <si>
    <t>90c,f, 91g, 100c, 95b, h,107b, 109b, 111b, 112d, 116d, 117g, 118b, 120a,c,d, 121d,g</t>
  </si>
  <si>
    <t>03-15-1-04 Harbutowice</t>
  </si>
  <si>
    <t xml:space="preserve">52b, 57f, 66f, 70a,c, 71c, 306c, 321a,d, 323a, </t>
  </si>
  <si>
    <t>03-15-1-05 Lipnik</t>
  </si>
  <si>
    <t>177d, 180i, 181c, 182d,h, 183g,h,184b,c,i, 185h, j, 186j, 187d, 188d, 190a, 191a,d,f,g,  193c,d,f, 194a, 195a,c,  196a, d,f,h, 197a,b, 198a, 199c,d,h, 200c,d, 201b,c,g, 202h,</t>
  </si>
  <si>
    <t xml:space="preserve">buczyny, jedliny </t>
  </si>
  <si>
    <t>03-15-1-06 Ukleina</t>
  </si>
  <si>
    <t xml:space="preserve">140d, 141a,d,   143a, 144b, 145b, 147b, 148a, 149f, 154d, 155c, 157f, 165b,  </t>
  </si>
  <si>
    <t>03-15-1-07 Węglówka</t>
  </si>
  <si>
    <t>208b, 210b, 212f, 2013f,g, 2014a, 2015a,  2016a, 218g, 227b</t>
  </si>
  <si>
    <t>03-15-1-08 Tokarnia</t>
  </si>
  <si>
    <t xml:space="preserve"> 167d, 168b,169d, 171a,c,j, 172b, d, 173f, 174b, 229d, 230b, 231b,d, 232g, 233a, 234a,g,  235a,   236d, 256b,</t>
  </si>
  <si>
    <t>03-15-1-10 Bystrzak</t>
  </si>
  <si>
    <t>459b, 460a, 462a, 463a,b,  464a,</t>
  </si>
  <si>
    <t>buczyny, jedliny</t>
  </si>
  <si>
    <t>03-15-1-11 Toporzysko</t>
  </si>
  <si>
    <t>514b, 517f</t>
  </si>
  <si>
    <t>525c,  527b, 528b, 529g,   531f, 553 c, d,</t>
  </si>
  <si>
    <t>Górskie bory świerkowe (Piceion abietis -kod 9410) w obszarze Natura 2000 ,,Na Policy" oraz buczyny i jedliny</t>
  </si>
  <si>
    <t>RAZEM 3.2</t>
  </si>
  <si>
    <t>4.1</t>
  </si>
  <si>
    <t>1-23, 25-40,72-81, 84-89</t>
  </si>
  <si>
    <t>wielofunkcyjne lasy wodochronne objęte Decyzją Ministra Środowiska z dnia 5 grudnia 2017 r. znak: DL-I.612.16.2017</t>
  </si>
  <si>
    <t>03-15-1-02 Radziszów</t>
  </si>
  <si>
    <t>26-32, 34-36, 41-46, 273-304</t>
  </si>
  <si>
    <t>82-83, 90-129</t>
  </si>
  <si>
    <t>47-49A, 50-71, 305-312</t>
  </si>
  <si>
    <t>wielofunkcyjne lasy wodochronne objęte Decyzją Ministra Środowiska z dnia 5 grudnia 2017 r. znak: DL-I.612.16.2017 oraz lasy w rezerwacie ,,Las Goscibia" - 282,46 ha</t>
  </si>
  <si>
    <t>177-204</t>
  </si>
  <si>
    <t>130-165, 205-206</t>
  </si>
  <si>
    <t>207-228</t>
  </si>
  <si>
    <t>166-176, 229-241, 255-258</t>
  </si>
  <si>
    <t>17wielofunkcyjne lasy wodochronne objęte Decyzją Ministra Środowiska z dnia 5 grudnia 2017 r. znak: DL-I.612.16.2017</t>
  </si>
  <si>
    <t>03-15-1-09 Łętownia</t>
  </si>
  <si>
    <t>242-254, 259-272</t>
  </si>
  <si>
    <t>438-440, 448-473</t>
  </si>
  <si>
    <t>474-522</t>
  </si>
  <si>
    <t>03-15-1-12 Sidzina</t>
  </si>
  <si>
    <t>523-572</t>
  </si>
  <si>
    <t xml:space="preserve">wielofunkcyjne lasy wodochronne objęte Decyzją Ministra Środowiska z dnia 5 grudnia 2017 r. znak: DL-I.612.16.2017 </t>
  </si>
  <si>
    <t>RAZEM 4.1</t>
  </si>
  <si>
    <t>4.2</t>
  </si>
  <si>
    <t>03-15-04 Harbutowice</t>
  </si>
  <si>
    <t>313-330</t>
  </si>
  <si>
    <t>lasy w rezerwacie ,,Las Goscibia" - 282,46 ha</t>
  </si>
  <si>
    <t>177-179, 182-188, 198-204</t>
  </si>
  <si>
    <t xml:space="preserve"> 135d, 136-137, 138a-h, 139-157, 159-165, 205-206, </t>
  </si>
  <si>
    <t>wielofunkcyjne lasy wodochronne objęte Decyzją Ministra Środowiska z dnia 5 grudnia 2017 r. znak: DL-I.612.16.2029 oraz lasy w rezerwacie ,,Zamczysko" - 1.35 ha</t>
  </si>
  <si>
    <t>207-208, 222-228</t>
  </si>
  <si>
    <t>167-176, 229-241, 255-258</t>
  </si>
  <si>
    <t xml:space="preserve">242-254, 267 </t>
  </si>
  <si>
    <t xml:space="preserve">523-559 </t>
  </si>
  <si>
    <t>wielofunkcyjne lasy wodochronne objęte Decyzją Ministra Środowiska z dnia 5 grudnia 2017 r. znak: DL-I.612.16.2017 oraz lasy w rezerwacie ,,Na Policy" - 13,21 ha</t>
  </si>
  <si>
    <t>RAZEM 4.2</t>
  </si>
  <si>
    <t xml:space="preserve">j.w </t>
  </si>
  <si>
    <t>4.3</t>
  </si>
  <si>
    <t>5</t>
  </si>
  <si>
    <t>20-22</t>
  </si>
  <si>
    <t>lasy istotne dla tożsamości kulturowej lokalnych społeczności - ,,Czarny Las"</t>
  </si>
  <si>
    <t>23f</t>
  </si>
  <si>
    <t>lasy istotne dla tożsamości kulturowej lokalnych społeczności - ,,Kamieniec Gorzków"</t>
  </si>
  <si>
    <t>13b</t>
  </si>
  <si>
    <t>lasy istotne dla tożsamości kulturowej lokalnych społeczności - drzewostan w otoczeniu ,,Grobowca von Lipowskich"</t>
  </si>
  <si>
    <t xml:space="preserve">03-15-05 Lipnik </t>
  </si>
  <si>
    <t>182i, 190b,200a,201f,</t>
  </si>
  <si>
    <t xml:space="preserve">,,Użytek ekologiczny ,,Sucha Polana' - miejsce pamięci narodowej związane z walkami partyzanckimi z okresu II wojny światowej - </t>
  </si>
  <si>
    <t>03-15-06 Ukleina</t>
  </si>
  <si>
    <t>138 i</t>
  </si>
  <si>
    <t>Rezerwat przyrody ,,Zamczysko" - miejsce historyczne z ruinami średniowiecznej baszty obronnej (stołbu).</t>
  </si>
  <si>
    <t>03-15-11 Toporzysko</t>
  </si>
  <si>
    <t>482h</t>
  </si>
  <si>
    <t>cmentarz wojenny żołnierzy Wojska Polskiego z okresu II wojny światowej</t>
  </si>
  <si>
    <t>RAZEM 6</t>
  </si>
  <si>
    <t>Załącznik nr 3.   Zestawienie powierzchni  ekosystemów  reprezentatywnych wrzesień 2017</t>
  </si>
  <si>
    <t>Przesłanka do zakwalifikowania do ekosystemów reprezentatywnych</t>
  </si>
  <si>
    <t>Przyklady:</t>
  </si>
  <si>
    <t>Majerz</t>
  </si>
  <si>
    <t>03-21-01-3-105 k</t>
  </si>
  <si>
    <t>Otulina rezerwatu Obrożyska</t>
  </si>
  <si>
    <t>Roztoka Wielka</t>
  </si>
  <si>
    <t>03-21-02-12-164a</t>
  </si>
  <si>
    <t>Płat jaworzyny górskiej 9170</t>
  </si>
  <si>
    <t>Rzyczanów</t>
  </si>
  <si>
    <t>03-21-02-10-139b</t>
  </si>
  <si>
    <t>Drzewostan o wyjątkowych walorach przyrodnicych - niedostępny dla gospodarki leśnej (strome zbocze).</t>
  </si>
  <si>
    <t>* Proszę o poadnie wydzielenia w przypadku gdy nie cały oddział jest ekosystemem  reprezentatywnym</t>
  </si>
  <si>
    <t>bez istotnych zmian /niewielkie osłabienie aparatu asymilacyjnego po ostatnich suszach</t>
  </si>
  <si>
    <t>nie stwierdzono zmian istotnych dla przedmiotu ich ochrony, stan nie uległ pogorszeniu</t>
  </si>
  <si>
    <t xml:space="preserve"> W D-stanach Jodłowych głównie starszych klas wieku ale i młodszych obserwuje się wzmożoną ekspansję jemioły co skutkuje osłabieniem D-stanów i pogorszeniem się ich stanu sanitarnego.W pozostałych d-stanach brak istotnych uwag.</t>
  </si>
  <si>
    <t>Nie stwierdzono wzrostu istniejących zagrożeń , stan lasu nie uległ pogorszeniu</t>
  </si>
  <si>
    <t>Nie stwierdzono wzrostu istniejących zagrożeń , stan  rezerwatu nie uległ pogorszeniu</t>
  </si>
  <si>
    <t>Nie stwierdzono istotnych zagrożeń i zmian, stan lasu nie uległ pogorszeniu</t>
  </si>
  <si>
    <t xml:space="preserve"> </t>
  </si>
  <si>
    <t>Nie stwierdzono wzrostu istniejących zagrożeń , stan lasu w otoczeniu grobowca nie uległ pogorszeniu</t>
  </si>
  <si>
    <t>Nie stwierdzono wzrostu istniejących zagrożeń , stan lasu w otoczeniu nie uległ pogorszeniu</t>
  </si>
  <si>
    <t>Nie stwierdzono wzrostu istniejących zagrożeń , stan przedmiotu ochrony  i lasu w jego otoczeniu nie uległ pogorszeniu</t>
  </si>
  <si>
    <t>Stwierdzono postępujące zamieranie jesionów na terenie rezerwatu lub ich  osłabienie wskutek rozwoju chorób grzybowych. Powodowany wskutek tego wzrost prześwietlenia koron drzew powoduje zmiane warunków świetlnych  w dnie lasu, co może niekorzystnie wpływać na istniejące stanowiska cieszynianki wiosennej.</t>
  </si>
  <si>
    <t>W rezerwacie obserwowane jest intensywne  zamieranie drzew z gatunku jesion wyniosły z powodu rozwoju chorób grzybowych co powoduje istotną zmianę warunków świetlnych w runie lasu. Zmiany te mogą oddziaływać negatywnie na przedmiot ochrony w rezerwacie przyrody,  jakim jest roślina zielna - cieszynianka wiosenna.</t>
  </si>
  <si>
    <t>Uwagi z przeprowadzonego w roku 2021 całorocznego przeglądu przedmiotu ochrony HCVF</t>
  </si>
  <si>
    <t>W listopadzie prowadzone były wstępne prace archeologiczne i rewitalizacyjne na cmentarzu , część cmentarza została w związku z tym rozkopana. Prace realizowane są przez Wojewódzkiego Konserwatora Zabytkow na podstawie udzielonej przez Nadlesnictwo Myślenice zgody na dysponowanie gruntem do ww. celu.</t>
  </si>
  <si>
    <t>Nie stwierdzono wzrostu istniejących zagrożeń , stan lasu nie uległ pogorszeniu. Proces zamierania świerka wskutek utrzymujących siedługotrwałych susz i zmian klimatu został w roku 2021 częsciowo zahamowany wskutek stosunkowo dużej ilści opadów, które występowały regularnie w bieżacym okresie wegetacyjnym</t>
  </si>
  <si>
    <t xml:space="preserve">Nie stwierdzono istotnych zmian, za wyjątkiem ogorszeniai się stanu zdrowotnego domieszek jesionowych, które od dłuższego czasu wykazują oznaki zamierania wskutek czego gatunek ten zmniejsza powierzchniowy i miąższościowy swój udział w drzewostanach.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</si>
</sst>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m"/>
  </numFmts>
  <fonts count="14" x14ac:knownFonts="1">
    <font>
      <sz val="11"/>
      <color rgb="FF000000"/>
      <name val="Calibri"/>
      <family val="2"/>
      <charset val="238"/>
    </font>
    <font>
      <sz val="11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b/>
      <i/>
      <sz val="10"/>
      <name val="Arial"/>
      <family val="2"/>
      <charset val="238"/>
    </font>
    <font>
      <b/>
      <sz val="9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12"/>
      <color rgb="FF000000"/>
      <name val="Arial"/>
      <family val="2"/>
      <charset val="238"/>
    </font>
    <font>
      <sz val="11"/>
      <color rgb="FF00B050"/>
      <name val="Calibri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1" fillId="2" borderId="1" xfId="0" applyFont="1" applyFill="1" applyBorder="1"/>
    <xf numFmtId="0" fontId="2" fillId="0" borderId="1" xfId="0" applyFont="1" applyBorder="1" applyAlignment="1">
      <alignment wrapText="1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wrapText="1"/>
    </xf>
    <xf numFmtId="0" fontId="2" fillId="0" borderId="2" xfId="0" applyFont="1" applyBorder="1" applyAlignment="1">
      <alignment wrapText="1"/>
    </xf>
    <xf numFmtId="0" fontId="6" fillId="0" borderId="0" xfId="0" applyFont="1" applyAlignment="1">
      <alignment vertical="center" wrapText="1"/>
    </xf>
    <xf numFmtId="0" fontId="5" fillId="0" borderId="2" xfId="0" applyFont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wrapText="1"/>
    </xf>
    <xf numFmtId="0" fontId="3" fillId="0" borderId="1" xfId="0" applyFont="1" applyBorder="1"/>
    <xf numFmtId="49" fontId="2" fillId="0" borderId="1" xfId="0" applyNumberFormat="1" applyFont="1" applyBorder="1" applyAlignment="1">
      <alignment wrapText="1"/>
    </xf>
    <xf numFmtId="0" fontId="7" fillId="0" borderId="1" xfId="0" applyFont="1" applyBorder="1" applyAlignment="1">
      <alignment wrapText="1"/>
    </xf>
    <xf numFmtId="164" fontId="2" fillId="0" borderId="1" xfId="0" applyNumberFormat="1" applyFont="1" applyBorder="1" applyAlignment="1">
      <alignment wrapText="1"/>
    </xf>
    <xf numFmtId="0" fontId="5" fillId="0" borderId="3" xfId="0" applyFont="1" applyBorder="1" applyAlignment="1">
      <alignment vertical="center" wrapText="1"/>
    </xf>
    <xf numFmtId="0" fontId="6" fillId="0" borderId="0" xfId="0" applyFont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1" fillId="2" borderId="0" xfId="0" applyFont="1" applyFill="1"/>
    <xf numFmtId="0" fontId="10" fillId="0" borderId="0" xfId="0" applyFont="1" applyAlignment="1">
      <alignment horizontal="left" vertical="center" indent="9"/>
    </xf>
    <xf numFmtId="0" fontId="4" fillId="0" borderId="4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11" fillId="0" borderId="3" xfId="0" applyFont="1" applyBorder="1"/>
    <xf numFmtId="0" fontId="11" fillId="0" borderId="1" xfId="0" applyFont="1" applyBorder="1"/>
    <xf numFmtId="0" fontId="0" fillId="0" borderId="1" xfId="0" applyBorder="1"/>
    <xf numFmtId="0" fontId="1" fillId="0" borderId="0" xfId="0" applyFont="1" applyAlignment="1"/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2354580</xdr:colOff>
      <xdr:row>13</xdr:row>
      <xdr:rowOff>464820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5</xdr:col>
      <xdr:colOff>2354580</xdr:colOff>
      <xdr:row>13</xdr:row>
      <xdr:rowOff>464820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2:AMK60"/>
  <sheetViews>
    <sheetView tabSelected="1" topLeftCell="B16" zoomScale="85" zoomScaleNormal="85" workbookViewId="0">
      <selection activeCell="F39" sqref="F39"/>
    </sheetView>
  </sheetViews>
  <sheetFormatPr defaultRowHeight="14.4" x14ac:dyDescent="0.3"/>
  <cols>
    <col min="1" max="1" width="9.88671875" style="1" customWidth="1"/>
    <col min="2" max="2" width="16.33203125" style="1" customWidth="1"/>
    <col min="3" max="3" width="21" style="1" customWidth="1"/>
    <col min="4" max="4" width="8.33203125" style="1" customWidth="1"/>
    <col min="5" max="5" width="21.21875" style="1" customWidth="1"/>
    <col min="6" max="6" width="50.88671875" style="2" customWidth="1"/>
    <col min="7" max="1025" width="9.109375" style="2" customWidth="1"/>
  </cols>
  <sheetData>
    <row r="2" spans="1:6" ht="82.5" customHeight="1" x14ac:dyDescent="0.3">
      <c r="A2" s="44"/>
      <c r="B2" s="44"/>
      <c r="C2" s="44"/>
      <c r="D2" s="44"/>
      <c r="E2" s="44"/>
    </row>
    <row r="3" spans="1:6" x14ac:dyDescent="0.3">
      <c r="A3" s="3"/>
      <c r="B3" s="3"/>
      <c r="C3" s="3"/>
      <c r="D3" s="3"/>
      <c r="E3" s="3"/>
    </row>
    <row r="4" spans="1:6" ht="79.2" x14ac:dyDescent="0.3">
      <c r="A4" s="4" t="s">
        <v>0</v>
      </c>
      <c r="B4" s="4" t="s">
        <v>1</v>
      </c>
      <c r="C4" s="4" t="s">
        <v>2</v>
      </c>
      <c r="D4" s="5" t="s">
        <v>3</v>
      </c>
      <c r="E4" s="4" t="s">
        <v>4</v>
      </c>
      <c r="F4" s="43" t="s">
        <v>137</v>
      </c>
    </row>
    <row r="5" spans="1:6" ht="19.8" customHeight="1" x14ac:dyDescent="0.3">
      <c r="A5" s="6"/>
      <c r="B5" s="6"/>
      <c r="C5" s="7"/>
      <c r="D5" s="8"/>
      <c r="E5" s="6"/>
      <c r="F5" s="9"/>
    </row>
    <row r="6" spans="1:6" ht="28.8" customHeight="1" x14ac:dyDescent="0.3">
      <c r="A6" s="10" t="s">
        <v>5</v>
      </c>
      <c r="B6" s="8" t="s">
        <v>6</v>
      </c>
      <c r="C6" s="7" t="s">
        <v>7</v>
      </c>
      <c r="D6" s="8">
        <v>36.520000000000003</v>
      </c>
      <c r="E6" s="11" t="s">
        <v>8</v>
      </c>
      <c r="F6" s="42" t="s">
        <v>129</v>
      </c>
    </row>
    <row r="7" spans="1:6" ht="97.8" customHeight="1" x14ac:dyDescent="0.3">
      <c r="A7" s="6"/>
      <c r="B7" s="8" t="s">
        <v>6</v>
      </c>
      <c r="C7" s="7" t="s">
        <v>9</v>
      </c>
      <c r="D7" s="8">
        <v>10.27</v>
      </c>
      <c r="E7" s="11" t="s">
        <v>10</v>
      </c>
      <c r="F7" s="42" t="s">
        <v>135</v>
      </c>
    </row>
    <row r="8" spans="1:6" ht="28.8" customHeight="1" x14ac:dyDescent="0.3">
      <c r="A8" s="6"/>
      <c r="B8" s="8" t="s">
        <v>6</v>
      </c>
      <c r="C8" s="7" t="s">
        <v>11</v>
      </c>
      <c r="D8" s="8">
        <v>24.21</v>
      </c>
      <c r="E8" s="7" t="s">
        <v>12</v>
      </c>
      <c r="F8" s="42" t="s">
        <v>129</v>
      </c>
    </row>
    <row r="9" spans="1:6" ht="29.4" customHeight="1" x14ac:dyDescent="0.3">
      <c r="A9" s="6"/>
      <c r="B9" s="8" t="s">
        <v>13</v>
      </c>
      <c r="C9" s="7" t="s">
        <v>14</v>
      </c>
      <c r="D9" s="8">
        <v>282.45999999999998</v>
      </c>
      <c r="E9" s="12" t="s">
        <v>15</v>
      </c>
      <c r="F9" s="42" t="s">
        <v>129</v>
      </c>
    </row>
    <row r="10" spans="1:6" ht="28.8" customHeight="1" x14ac:dyDescent="0.3">
      <c r="A10" s="6"/>
      <c r="B10" s="8" t="s">
        <v>16</v>
      </c>
      <c r="C10" s="7" t="s">
        <v>17</v>
      </c>
      <c r="D10" s="8">
        <v>13.21</v>
      </c>
      <c r="E10" s="12" t="s">
        <v>18</v>
      </c>
      <c r="F10" s="42" t="s">
        <v>129</v>
      </c>
    </row>
    <row r="11" spans="1:6" ht="21.75" customHeight="1" x14ac:dyDescent="0.3">
      <c r="A11" s="6"/>
      <c r="B11" s="8"/>
      <c r="C11" s="13" t="s">
        <v>19</v>
      </c>
      <c r="D11" s="14">
        <f>SUM(D6:D10)</f>
        <v>366.66999999999996</v>
      </c>
      <c r="E11" s="7"/>
      <c r="F11" s="42"/>
    </row>
    <row r="12" spans="1:6" ht="76.8" customHeight="1" x14ac:dyDescent="0.3">
      <c r="A12" s="15" t="s">
        <v>20</v>
      </c>
      <c r="B12" s="8" t="s">
        <v>6</v>
      </c>
      <c r="C12" s="41" t="s">
        <v>21</v>
      </c>
      <c r="D12" s="16">
        <v>218.01</v>
      </c>
      <c r="E12" s="17" t="s">
        <v>22</v>
      </c>
      <c r="F12" s="42" t="s">
        <v>128</v>
      </c>
    </row>
    <row r="13" spans="1:6" ht="170.4" customHeight="1" x14ac:dyDescent="0.3">
      <c r="A13" s="10" t="s">
        <v>23</v>
      </c>
      <c r="B13" s="18" t="s">
        <v>16</v>
      </c>
      <c r="C13" s="19" t="s">
        <v>24</v>
      </c>
      <c r="D13" s="13">
        <v>192.89</v>
      </c>
      <c r="E13" s="7" t="s">
        <v>25</v>
      </c>
      <c r="F13" s="42" t="s">
        <v>128</v>
      </c>
    </row>
    <row r="14" spans="1:6" ht="94.8" customHeight="1" x14ac:dyDescent="0.3">
      <c r="A14" s="6"/>
      <c r="B14" s="8" t="s">
        <v>6</v>
      </c>
      <c r="C14" s="7" t="s">
        <v>7</v>
      </c>
      <c r="D14" s="8">
        <v>36.520000000000003</v>
      </c>
      <c r="E14" s="11" t="s">
        <v>26</v>
      </c>
      <c r="F14" s="42" t="s">
        <v>128</v>
      </c>
    </row>
    <row r="15" spans="1:6" ht="108" customHeight="1" x14ac:dyDescent="0.3">
      <c r="A15" s="6"/>
      <c r="B15" s="8" t="s">
        <v>6</v>
      </c>
      <c r="C15" s="7" t="s">
        <v>9</v>
      </c>
      <c r="D15" s="8">
        <v>10.27</v>
      </c>
      <c r="E15" s="11" t="s">
        <v>27</v>
      </c>
      <c r="F15" s="42" t="s">
        <v>136</v>
      </c>
    </row>
    <row r="16" spans="1:6" ht="150.6" customHeight="1" x14ac:dyDescent="0.3">
      <c r="A16" s="6"/>
      <c r="B16" s="8" t="s">
        <v>6</v>
      </c>
      <c r="C16" s="12" t="s">
        <v>28</v>
      </c>
      <c r="D16" s="13">
        <v>5.19</v>
      </c>
      <c r="E16" s="12" t="s">
        <v>29</v>
      </c>
      <c r="F16" s="42" t="s">
        <v>128</v>
      </c>
    </row>
    <row r="17" spans="1:6" x14ac:dyDescent="0.3">
      <c r="A17" s="6"/>
      <c r="B17" s="8"/>
      <c r="C17" s="13" t="s">
        <v>30</v>
      </c>
      <c r="D17" s="20">
        <f>SUM(D13:D16)</f>
        <v>244.87</v>
      </c>
      <c r="E17" s="12"/>
      <c r="F17" s="42"/>
    </row>
    <row r="18" spans="1:6" x14ac:dyDescent="0.3">
      <c r="A18" s="10" t="s">
        <v>31</v>
      </c>
      <c r="B18" s="21" t="s">
        <v>32</v>
      </c>
      <c r="C18" s="12"/>
      <c r="D18" s="13"/>
      <c r="E18" s="7"/>
      <c r="F18" s="42"/>
    </row>
    <row r="19" spans="1:6" x14ac:dyDescent="0.3">
      <c r="A19" s="10" t="s">
        <v>33</v>
      </c>
      <c r="B19" s="21" t="s">
        <v>32</v>
      </c>
      <c r="C19" s="13"/>
      <c r="D19" s="8"/>
      <c r="E19" s="7"/>
      <c r="F19" s="42"/>
    </row>
    <row r="20" spans="1:6" ht="27" customHeight="1" x14ac:dyDescent="0.3">
      <c r="A20" s="10" t="s">
        <v>34</v>
      </c>
      <c r="B20" s="8" t="s">
        <v>35</v>
      </c>
      <c r="C20" s="12" t="s">
        <v>36</v>
      </c>
      <c r="D20" s="8">
        <v>47.13</v>
      </c>
      <c r="E20" s="7" t="s">
        <v>37</v>
      </c>
      <c r="F20" s="42"/>
    </row>
    <row r="21" spans="1:6" ht="69" x14ac:dyDescent="0.3">
      <c r="A21" s="10"/>
      <c r="B21" s="8" t="s">
        <v>38</v>
      </c>
      <c r="C21" s="12" t="s">
        <v>39</v>
      </c>
      <c r="D21" s="8">
        <v>82.49</v>
      </c>
      <c r="E21" s="7" t="s">
        <v>37</v>
      </c>
      <c r="F21" s="42" t="s">
        <v>127</v>
      </c>
    </row>
    <row r="22" spans="1:6" ht="28.8" customHeight="1" x14ac:dyDescent="0.3">
      <c r="A22" s="10"/>
      <c r="B22" s="8" t="s">
        <v>40</v>
      </c>
      <c r="C22" s="12" t="s">
        <v>41</v>
      </c>
      <c r="D22" s="8">
        <v>55.05</v>
      </c>
      <c r="E22" s="7" t="s">
        <v>37</v>
      </c>
      <c r="F22" s="42" t="s">
        <v>130</v>
      </c>
    </row>
    <row r="23" spans="1:6" ht="118.8" x14ac:dyDescent="0.3">
      <c r="A23" s="10"/>
      <c r="B23" s="8" t="s">
        <v>42</v>
      </c>
      <c r="C23" s="12" t="s">
        <v>43</v>
      </c>
      <c r="D23" s="8">
        <v>364.67</v>
      </c>
      <c r="E23" s="7" t="s">
        <v>44</v>
      </c>
      <c r="F23" s="42" t="s">
        <v>130</v>
      </c>
    </row>
    <row r="24" spans="1:6" ht="52.8" x14ac:dyDescent="0.3">
      <c r="A24" s="10"/>
      <c r="B24" s="8" t="s">
        <v>45</v>
      </c>
      <c r="C24" s="12" t="s">
        <v>46</v>
      </c>
      <c r="D24" s="8">
        <v>101.96</v>
      </c>
      <c r="E24" s="7" t="s">
        <v>37</v>
      </c>
      <c r="F24" s="42" t="s">
        <v>126</v>
      </c>
    </row>
    <row r="25" spans="1:6" ht="39.6" x14ac:dyDescent="0.3">
      <c r="A25" s="10"/>
      <c r="B25" s="8" t="s">
        <v>47</v>
      </c>
      <c r="C25" s="12" t="s">
        <v>48</v>
      </c>
      <c r="D25" s="8">
        <v>69.73</v>
      </c>
      <c r="E25" s="7" t="s">
        <v>37</v>
      </c>
      <c r="F25" s="42" t="s">
        <v>126</v>
      </c>
    </row>
    <row r="26" spans="1:6" ht="79.2" x14ac:dyDescent="0.3">
      <c r="A26" s="10"/>
      <c r="B26" s="8" t="s">
        <v>49</v>
      </c>
      <c r="C26" s="12" t="s">
        <v>50</v>
      </c>
      <c r="D26" s="8">
        <v>140.75</v>
      </c>
      <c r="E26" s="7" t="s">
        <v>37</v>
      </c>
      <c r="F26" s="42" t="s">
        <v>130</v>
      </c>
    </row>
    <row r="27" spans="1:6" ht="32.4" customHeight="1" x14ac:dyDescent="0.3">
      <c r="A27" s="10"/>
      <c r="B27" s="8" t="s">
        <v>51</v>
      </c>
      <c r="C27" s="12" t="s">
        <v>52</v>
      </c>
      <c r="D27" s="8">
        <v>87.01</v>
      </c>
      <c r="E27" s="7" t="s">
        <v>53</v>
      </c>
      <c r="F27" s="42" t="s">
        <v>130</v>
      </c>
    </row>
    <row r="28" spans="1:6" ht="33" customHeight="1" x14ac:dyDescent="0.3">
      <c r="A28" s="10"/>
      <c r="B28" s="8" t="s">
        <v>54</v>
      </c>
      <c r="C28" s="12" t="s">
        <v>55</v>
      </c>
      <c r="D28" s="8">
        <v>6.85</v>
      </c>
      <c r="E28" s="7" t="s">
        <v>44</v>
      </c>
      <c r="F28" s="42" t="s">
        <v>125</v>
      </c>
    </row>
    <row r="29" spans="1:6" ht="79.8" x14ac:dyDescent="0.3">
      <c r="A29" s="22"/>
      <c r="B29" s="8" t="s">
        <v>16</v>
      </c>
      <c r="C29" s="7" t="s">
        <v>56</v>
      </c>
      <c r="D29" s="8">
        <v>36.19</v>
      </c>
      <c r="E29" s="7" t="s">
        <v>57</v>
      </c>
      <c r="F29" s="42" t="s">
        <v>130</v>
      </c>
    </row>
    <row r="30" spans="1:6" ht="21" customHeight="1" x14ac:dyDescent="0.3">
      <c r="A30" s="6"/>
      <c r="B30" s="8"/>
      <c r="C30" s="8" t="s">
        <v>58</v>
      </c>
      <c r="D30" s="14">
        <f>SUM(D20:D29)</f>
        <v>991.83000000000015</v>
      </c>
      <c r="E30" s="7"/>
      <c r="F30" s="42"/>
    </row>
    <row r="31" spans="1:6" ht="93.6" customHeight="1" x14ac:dyDescent="0.3">
      <c r="A31" s="10" t="s">
        <v>59</v>
      </c>
      <c r="B31" s="8" t="s">
        <v>35</v>
      </c>
      <c r="C31" s="7" t="s">
        <v>60</v>
      </c>
      <c r="D31" s="8">
        <v>1128.73</v>
      </c>
      <c r="E31" s="7" t="s">
        <v>61</v>
      </c>
      <c r="F31" s="42" t="s">
        <v>128</v>
      </c>
    </row>
    <row r="32" spans="1:6" ht="85.2" customHeight="1" x14ac:dyDescent="0.3">
      <c r="A32" s="6"/>
      <c r="B32" s="8" t="s">
        <v>62</v>
      </c>
      <c r="C32" s="7" t="s">
        <v>63</v>
      </c>
      <c r="D32" s="8">
        <v>1114.96</v>
      </c>
      <c r="E32" s="7" t="s">
        <v>61</v>
      </c>
      <c r="F32" s="42" t="s">
        <v>128</v>
      </c>
    </row>
    <row r="33" spans="1:6" ht="85.8" customHeight="1" x14ac:dyDescent="0.3">
      <c r="A33" s="6"/>
      <c r="B33" s="8" t="s">
        <v>38</v>
      </c>
      <c r="C33" s="7" t="s">
        <v>64</v>
      </c>
      <c r="D33" s="8">
        <v>1130.8699999999999</v>
      </c>
      <c r="E33" s="7" t="s">
        <v>61</v>
      </c>
      <c r="F33" s="42" t="s">
        <v>127</v>
      </c>
    </row>
    <row r="34" spans="1:6" ht="109.8" customHeight="1" x14ac:dyDescent="0.3">
      <c r="A34" s="6"/>
      <c r="B34" s="8" t="s">
        <v>40</v>
      </c>
      <c r="C34" s="7" t="s">
        <v>65</v>
      </c>
      <c r="D34" s="8">
        <v>1049.1400000000001</v>
      </c>
      <c r="E34" s="7" t="s">
        <v>66</v>
      </c>
      <c r="F34" s="42"/>
    </row>
    <row r="35" spans="1:6" ht="93" customHeight="1" x14ac:dyDescent="0.3">
      <c r="A35" s="6"/>
      <c r="B35" s="8" t="s">
        <v>42</v>
      </c>
      <c r="C35" s="7" t="s">
        <v>67</v>
      </c>
      <c r="D35" s="8">
        <v>893.68</v>
      </c>
      <c r="E35" s="7" t="s">
        <v>61</v>
      </c>
      <c r="F35" s="42" t="s">
        <v>128</v>
      </c>
    </row>
    <row r="36" spans="1:6" ht="90" customHeight="1" x14ac:dyDescent="0.3">
      <c r="A36" s="6"/>
      <c r="B36" s="8" t="s">
        <v>45</v>
      </c>
      <c r="C36" s="7" t="s">
        <v>68</v>
      </c>
      <c r="D36" s="8">
        <v>958.99</v>
      </c>
      <c r="E36" s="7" t="s">
        <v>61</v>
      </c>
      <c r="F36" s="42" t="s">
        <v>128</v>
      </c>
    </row>
    <row r="37" spans="1:6" ht="93.6" customHeight="1" x14ac:dyDescent="0.3">
      <c r="A37" s="6"/>
      <c r="B37" s="8" t="s">
        <v>47</v>
      </c>
      <c r="C37" s="7" t="s">
        <v>69</v>
      </c>
      <c r="D37" s="8">
        <v>702.15</v>
      </c>
      <c r="E37" s="7" t="s">
        <v>61</v>
      </c>
      <c r="F37" s="42" t="s">
        <v>128</v>
      </c>
    </row>
    <row r="38" spans="1:6" ht="84.6" customHeight="1" x14ac:dyDescent="0.3">
      <c r="A38" s="6"/>
      <c r="B38" s="8" t="s">
        <v>49</v>
      </c>
      <c r="C38" s="7" t="s">
        <v>70</v>
      </c>
      <c r="D38" s="8">
        <v>717.33</v>
      </c>
      <c r="E38" s="7" t="s">
        <v>71</v>
      </c>
      <c r="F38" s="42" t="s">
        <v>128</v>
      </c>
    </row>
    <row r="39" spans="1:6" ht="88.8" customHeight="1" x14ac:dyDescent="0.3">
      <c r="A39" s="6"/>
      <c r="B39" s="8" t="s">
        <v>72</v>
      </c>
      <c r="C39" s="7" t="s">
        <v>73</v>
      </c>
      <c r="D39" s="8">
        <v>691.96</v>
      </c>
      <c r="E39" s="7" t="s">
        <v>61</v>
      </c>
      <c r="F39" s="42" t="s">
        <v>128</v>
      </c>
    </row>
    <row r="40" spans="1:6" ht="97.2" customHeight="1" x14ac:dyDescent="0.3">
      <c r="A40" s="6"/>
      <c r="B40" s="8" t="s">
        <v>51</v>
      </c>
      <c r="C40" s="7" t="s">
        <v>74</v>
      </c>
      <c r="D40" s="8">
        <v>656.8</v>
      </c>
      <c r="E40" s="7" t="s">
        <v>61</v>
      </c>
      <c r="F40" s="42" t="s">
        <v>128</v>
      </c>
    </row>
    <row r="41" spans="1:6" ht="84.6" customHeight="1" x14ac:dyDescent="0.3">
      <c r="A41" s="6"/>
      <c r="B41" s="8" t="s">
        <v>54</v>
      </c>
      <c r="C41" s="7" t="s">
        <v>75</v>
      </c>
      <c r="D41" s="8">
        <v>978.08</v>
      </c>
      <c r="E41" s="7" t="s">
        <v>61</v>
      </c>
      <c r="F41" s="42" t="s">
        <v>140</v>
      </c>
    </row>
    <row r="42" spans="1:6" ht="85.2" customHeight="1" x14ac:dyDescent="0.3">
      <c r="A42" s="6"/>
      <c r="B42" s="8" t="s">
        <v>76</v>
      </c>
      <c r="C42" s="7" t="s">
        <v>77</v>
      </c>
      <c r="D42" s="8">
        <v>1063.8</v>
      </c>
      <c r="E42" s="7" t="s">
        <v>78</v>
      </c>
      <c r="F42" s="42" t="s">
        <v>128</v>
      </c>
    </row>
    <row r="43" spans="1:6" ht="34.5" customHeight="1" x14ac:dyDescent="0.3">
      <c r="A43" s="6"/>
      <c r="B43" s="8"/>
      <c r="C43" s="13" t="s">
        <v>79</v>
      </c>
      <c r="D43" s="14">
        <f>SUM(D31:D42)</f>
        <v>11086.489999999998</v>
      </c>
      <c r="E43" s="7"/>
      <c r="F43" s="42"/>
    </row>
    <row r="44" spans="1:6" ht="37.200000000000003" customHeight="1" x14ac:dyDescent="0.3">
      <c r="A44" s="23" t="s">
        <v>80</v>
      </c>
      <c r="B44" s="8" t="s">
        <v>81</v>
      </c>
      <c r="C44" s="12" t="s">
        <v>82</v>
      </c>
      <c r="D44" s="24">
        <v>282.45999999999998</v>
      </c>
      <c r="E44" s="7" t="s">
        <v>83</v>
      </c>
      <c r="F44" s="42"/>
    </row>
    <row r="45" spans="1:6" ht="83.4" customHeight="1" x14ac:dyDescent="0.3">
      <c r="A45" s="25"/>
      <c r="B45" s="8" t="s">
        <v>42</v>
      </c>
      <c r="C45" s="26" t="s">
        <v>84</v>
      </c>
      <c r="D45" s="27">
        <v>551.21</v>
      </c>
      <c r="E45" s="7" t="s">
        <v>78</v>
      </c>
      <c r="F45" s="42" t="s">
        <v>128</v>
      </c>
    </row>
    <row r="46" spans="1:6" ht="106.8" customHeight="1" x14ac:dyDescent="0.3">
      <c r="A46" s="10"/>
      <c r="B46" s="8" t="s">
        <v>45</v>
      </c>
      <c r="C46" s="12" t="s">
        <v>85</v>
      </c>
      <c r="D46" s="8">
        <v>804.74</v>
      </c>
      <c r="E46" s="7" t="s">
        <v>86</v>
      </c>
      <c r="F46" s="42" t="s">
        <v>128</v>
      </c>
    </row>
    <row r="47" spans="1:6" ht="90.6" customHeight="1" x14ac:dyDescent="0.3">
      <c r="A47" s="6"/>
      <c r="B47" s="8" t="s">
        <v>47</v>
      </c>
      <c r="C47" s="12" t="s">
        <v>87</v>
      </c>
      <c r="D47" s="8">
        <v>222.15</v>
      </c>
      <c r="E47" s="7" t="s">
        <v>61</v>
      </c>
      <c r="F47" s="42" t="s">
        <v>128</v>
      </c>
    </row>
    <row r="48" spans="1:6" ht="90.6" customHeight="1" x14ac:dyDescent="0.3">
      <c r="A48" s="6"/>
      <c r="B48" s="8" t="s">
        <v>49</v>
      </c>
      <c r="C48" s="12" t="s">
        <v>88</v>
      </c>
      <c r="D48" s="8">
        <v>694.74</v>
      </c>
      <c r="E48" s="7" t="s">
        <v>61</v>
      </c>
      <c r="F48" s="42" t="s">
        <v>128</v>
      </c>
    </row>
    <row r="49" spans="1:12" ht="84.6" customHeight="1" x14ac:dyDescent="0.3">
      <c r="A49" s="6"/>
      <c r="B49" s="8" t="s">
        <v>72</v>
      </c>
      <c r="C49" s="12" t="s">
        <v>89</v>
      </c>
      <c r="D49" s="8">
        <v>380.91</v>
      </c>
      <c r="E49" s="7" t="s">
        <v>61</v>
      </c>
      <c r="F49" s="42" t="s">
        <v>132</v>
      </c>
    </row>
    <row r="50" spans="1:12" ht="106.2" x14ac:dyDescent="0.3">
      <c r="A50" s="6"/>
      <c r="B50" s="8" t="s">
        <v>76</v>
      </c>
      <c r="C50" s="28" t="s">
        <v>90</v>
      </c>
      <c r="D50" s="8">
        <v>863.66</v>
      </c>
      <c r="E50" s="7" t="s">
        <v>91</v>
      </c>
      <c r="F50" s="42" t="s">
        <v>139</v>
      </c>
      <c r="I50" s="2" t="s">
        <v>131</v>
      </c>
    </row>
    <row r="51" spans="1:12" ht="24" customHeight="1" x14ac:dyDescent="0.3">
      <c r="A51" s="6"/>
      <c r="B51" s="8"/>
      <c r="C51" s="13" t="s">
        <v>92</v>
      </c>
      <c r="D51" s="14">
        <f>SUM(D44:D50)</f>
        <v>3799.87</v>
      </c>
      <c r="E51" s="29" t="s">
        <v>93</v>
      </c>
      <c r="F51" s="42"/>
    </row>
    <row r="52" spans="1:12" ht="26.25" customHeight="1" x14ac:dyDescent="0.3">
      <c r="A52" s="23" t="s">
        <v>94</v>
      </c>
      <c r="B52" s="21" t="s">
        <v>32</v>
      </c>
      <c r="C52" s="13"/>
      <c r="D52" s="8"/>
      <c r="E52" s="29"/>
      <c r="F52" s="42"/>
    </row>
    <row r="53" spans="1:12" ht="26.25" customHeight="1" x14ac:dyDescent="0.3">
      <c r="A53" s="23" t="s">
        <v>95</v>
      </c>
      <c r="B53" s="21" t="s">
        <v>32</v>
      </c>
      <c r="C53" s="13"/>
      <c r="D53" s="8"/>
      <c r="E53" s="29"/>
      <c r="F53" s="42"/>
    </row>
    <row r="54" spans="1:12" ht="53.4" x14ac:dyDescent="0.3">
      <c r="A54" s="30">
        <v>6</v>
      </c>
      <c r="B54" s="8" t="s">
        <v>35</v>
      </c>
      <c r="C54" s="12" t="s">
        <v>96</v>
      </c>
      <c r="D54" s="8">
        <v>72.34</v>
      </c>
      <c r="E54" s="7" t="s">
        <v>97</v>
      </c>
      <c r="F54" s="42" t="s">
        <v>128</v>
      </c>
    </row>
    <row r="55" spans="1:12" ht="53.4" x14ac:dyDescent="0.3">
      <c r="A55" s="6"/>
      <c r="B55" s="8" t="s">
        <v>35</v>
      </c>
      <c r="C55" s="12" t="s">
        <v>98</v>
      </c>
      <c r="D55" s="8">
        <v>1.99</v>
      </c>
      <c r="E55" s="7" t="s">
        <v>99</v>
      </c>
      <c r="F55" s="42" t="s">
        <v>128</v>
      </c>
      <c r="G55" s="31"/>
      <c r="H55" s="31"/>
      <c r="I55" s="31"/>
      <c r="J55" s="31"/>
      <c r="K55" s="31"/>
      <c r="L55" s="31"/>
    </row>
    <row r="56" spans="1:12" ht="82.8" customHeight="1" x14ac:dyDescent="0.3">
      <c r="A56" s="6"/>
      <c r="B56" s="8" t="s">
        <v>35</v>
      </c>
      <c r="C56" s="7" t="s">
        <v>100</v>
      </c>
      <c r="D56" s="8">
        <v>0.2</v>
      </c>
      <c r="E56" s="7" t="s">
        <v>101</v>
      </c>
      <c r="F56" s="42" t="s">
        <v>133</v>
      </c>
      <c r="G56" s="31"/>
      <c r="H56" s="31"/>
      <c r="I56" s="31"/>
      <c r="J56" s="31"/>
      <c r="K56" s="31"/>
      <c r="L56" s="31"/>
    </row>
    <row r="57" spans="1:12" ht="112.8" customHeight="1" x14ac:dyDescent="0.3">
      <c r="A57" s="6"/>
      <c r="B57" s="8" t="s">
        <v>102</v>
      </c>
      <c r="C57" s="7" t="s">
        <v>103</v>
      </c>
      <c r="D57" s="8">
        <v>5.0599999999999996</v>
      </c>
      <c r="E57" s="7" t="s">
        <v>104</v>
      </c>
      <c r="F57" s="42" t="s">
        <v>134</v>
      </c>
      <c r="G57" s="31"/>
      <c r="H57" s="31"/>
      <c r="I57" s="31"/>
      <c r="J57" s="31"/>
      <c r="K57" s="31"/>
      <c r="L57" s="31"/>
    </row>
    <row r="58" spans="1:12" ht="66.599999999999994" x14ac:dyDescent="0.3">
      <c r="A58" s="6"/>
      <c r="B58" s="8" t="s">
        <v>105</v>
      </c>
      <c r="C58" s="7" t="s">
        <v>106</v>
      </c>
      <c r="D58" s="8">
        <v>1.35</v>
      </c>
      <c r="E58" s="7" t="s">
        <v>107</v>
      </c>
      <c r="F58" s="42" t="s">
        <v>126</v>
      </c>
      <c r="G58" s="31"/>
      <c r="H58" s="31"/>
      <c r="I58" s="31"/>
      <c r="J58" s="31"/>
      <c r="K58" s="31"/>
      <c r="L58" s="31"/>
    </row>
    <row r="59" spans="1:12" ht="97.8" customHeight="1" x14ac:dyDescent="0.3">
      <c r="A59" s="6"/>
      <c r="B59" s="8" t="s">
        <v>108</v>
      </c>
      <c r="C59" s="7" t="s">
        <v>109</v>
      </c>
      <c r="D59" s="8">
        <v>0.11</v>
      </c>
      <c r="E59" s="7" t="s">
        <v>110</v>
      </c>
      <c r="F59" s="42" t="s">
        <v>138</v>
      </c>
    </row>
    <row r="60" spans="1:12" ht="24" customHeight="1" x14ac:dyDescent="0.3">
      <c r="A60" s="6"/>
      <c r="B60" s="6"/>
      <c r="C60" s="13" t="s">
        <v>111</v>
      </c>
      <c r="D60" s="14">
        <f>SUM(D54:D59)</f>
        <v>81.05</v>
      </c>
      <c r="E60" s="6"/>
      <c r="F60" s="9"/>
    </row>
  </sheetData>
  <mergeCells count="1">
    <mergeCell ref="A2:E2"/>
  </mergeCells>
  <pageMargins left="0.7" right="0.7" top="0.75" bottom="0.75" header="0.51180555555555496" footer="0.51180555555555496"/>
  <pageSetup paperSize="9" scale="49" firstPageNumber="0" orientation="landscape" r:id="rId1"/>
  <colBreaks count="1" manualBreakCount="1">
    <brk id="6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E24"/>
  <sheetViews>
    <sheetView topLeftCell="A4" zoomScaleNormal="100" workbookViewId="0">
      <selection activeCell="C19" sqref="C19"/>
    </sheetView>
  </sheetViews>
  <sheetFormatPr defaultRowHeight="14.4" x14ac:dyDescent="0.3"/>
  <cols>
    <col min="1" max="1" width="8.6640625" customWidth="1"/>
    <col min="2" max="2" width="18.5546875" customWidth="1"/>
    <col min="3" max="3" width="24.33203125" customWidth="1"/>
    <col min="4" max="4" width="19.5546875" customWidth="1"/>
    <col min="5" max="5" width="90.109375" customWidth="1"/>
    <col min="6" max="1025" width="8.6640625" customWidth="1"/>
  </cols>
  <sheetData>
    <row r="2" spans="2:5" ht="15.6" x14ac:dyDescent="0.3">
      <c r="B2" s="32" t="s">
        <v>112</v>
      </c>
    </row>
    <row r="4" spans="2:5" ht="67.5" customHeight="1" x14ac:dyDescent="0.3">
      <c r="B4" s="33" t="s">
        <v>1</v>
      </c>
      <c r="C4" s="34" t="s">
        <v>2</v>
      </c>
      <c r="D4" s="35" t="s">
        <v>3</v>
      </c>
      <c r="E4" s="36" t="s">
        <v>113</v>
      </c>
    </row>
    <row r="5" spans="2:5" x14ac:dyDescent="0.3">
      <c r="B5" s="37" t="s">
        <v>114</v>
      </c>
      <c r="C5" s="37"/>
      <c r="D5" s="37"/>
      <c r="E5" s="37"/>
    </row>
    <row r="6" spans="2:5" x14ac:dyDescent="0.3">
      <c r="B6" s="38"/>
      <c r="C6" s="38"/>
      <c r="D6" s="38"/>
      <c r="E6" s="38"/>
    </row>
    <row r="7" spans="2:5" x14ac:dyDescent="0.3">
      <c r="B7" s="38" t="s">
        <v>115</v>
      </c>
      <c r="C7" s="38" t="s">
        <v>116</v>
      </c>
      <c r="D7" s="38">
        <v>2.4500000000000002</v>
      </c>
      <c r="E7" s="38" t="s">
        <v>117</v>
      </c>
    </row>
    <row r="8" spans="2:5" x14ac:dyDescent="0.3">
      <c r="B8" s="38"/>
      <c r="C8" s="38"/>
      <c r="D8" s="38"/>
      <c r="E8" s="38"/>
    </row>
    <row r="9" spans="2:5" x14ac:dyDescent="0.3">
      <c r="B9" s="38"/>
      <c r="C9" s="38"/>
      <c r="D9" s="38"/>
      <c r="E9" s="38"/>
    </row>
    <row r="10" spans="2:5" x14ac:dyDescent="0.3">
      <c r="B10" s="38" t="s">
        <v>118</v>
      </c>
      <c r="C10" s="38" t="s">
        <v>119</v>
      </c>
      <c r="D10" s="38">
        <v>4</v>
      </c>
      <c r="E10" s="38" t="s">
        <v>120</v>
      </c>
    </row>
    <row r="11" spans="2:5" x14ac:dyDescent="0.3">
      <c r="B11" s="38"/>
      <c r="C11" s="38"/>
      <c r="D11" s="38"/>
      <c r="E11" s="38"/>
    </row>
    <row r="12" spans="2:5" x14ac:dyDescent="0.3">
      <c r="B12" s="38" t="s">
        <v>121</v>
      </c>
      <c r="C12" s="38" t="s">
        <v>122</v>
      </c>
      <c r="D12" s="38">
        <v>22.08</v>
      </c>
      <c r="E12" s="38" t="s">
        <v>123</v>
      </c>
    </row>
    <row r="13" spans="2:5" x14ac:dyDescent="0.3">
      <c r="B13" s="38"/>
      <c r="C13" s="38"/>
      <c r="D13" s="38"/>
      <c r="E13" s="38"/>
    </row>
    <row r="14" spans="2:5" x14ac:dyDescent="0.3">
      <c r="B14" s="39"/>
      <c r="C14" s="39"/>
      <c r="D14" s="39"/>
      <c r="E14" s="39"/>
    </row>
    <row r="15" spans="2:5" x14ac:dyDescent="0.3">
      <c r="B15" s="39"/>
      <c r="C15" s="39"/>
      <c r="D15" s="39"/>
      <c r="E15" s="39"/>
    </row>
    <row r="16" spans="2:5" x14ac:dyDescent="0.3">
      <c r="B16" s="39"/>
      <c r="C16" s="39"/>
      <c r="D16" s="39"/>
      <c r="E16" s="39"/>
    </row>
    <row r="17" spans="2:5" x14ac:dyDescent="0.3">
      <c r="B17" s="39"/>
      <c r="C17" s="39"/>
      <c r="D17" s="39"/>
      <c r="E17" s="39"/>
    </row>
    <row r="18" spans="2:5" x14ac:dyDescent="0.3">
      <c r="B18" s="39"/>
      <c r="C18" s="39"/>
      <c r="D18" s="39"/>
      <c r="E18" s="39"/>
    </row>
    <row r="19" spans="2:5" x14ac:dyDescent="0.3">
      <c r="B19" s="39"/>
      <c r="C19" s="39"/>
      <c r="D19" s="39"/>
      <c r="E19" s="39"/>
    </row>
    <row r="20" spans="2:5" x14ac:dyDescent="0.3">
      <c r="B20" s="39"/>
      <c r="C20" s="39"/>
      <c r="D20" s="39"/>
      <c r="E20" s="39"/>
    </row>
    <row r="21" spans="2:5" x14ac:dyDescent="0.3">
      <c r="B21" s="39"/>
      <c r="C21" s="39"/>
      <c r="D21" s="39"/>
      <c r="E21" s="39"/>
    </row>
    <row r="22" spans="2:5" x14ac:dyDescent="0.3">
      <c r="B22" s="39"/>
      <c r="C22" s="39"/>
      <c r="D22" s="39"/>
      <c r="E22" s="39"/>
    </row>
    <row r="24" spans="2:5" x14ac:dyDescent="0.3">
      <c r="B24" s="40" t="s">
        <v>124</v>
      </c>
    </row>
  </sheetData>
  <pageMargins left="0.7" right="0.7" top="0.75" bottom="0.75" header="0.51180555555555496" footer="0.51180555555555496"/>
  <pageSetup paperSize="9" scale="54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41" sqref="C41"/>
    </sheetView>
  </sheetViews>
  <sheetFormatPr defaultRowHeight="14.4" x14ac:dyDescent="0.3"/>
  <cols>
    <col min="1" max="1025" width="8.664062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2</vt:i4>
      </vt:variant>
    </vt:vector>
  </HeadingPairs>
  <TitlesOfParts>
    <vt:vector size="5" baseType="lpstr">
      <vt:lpstr>HCVF</vt:lpstr>
      <vt:lpstr>Reprezent</vt:lpstr>
      <vt:lpstr>Arkusz3</vt:lpstr>
      <vt:lpstr>HCVF!Obszar_wydruku</vt:lpstr>
      <vt:lpstr>Reprezent!Obszar_wydruku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michalska</dc:creator>
  <cp:lastModifiedBy>Mariusz Bartosiewicz (Nadl. Myślenice)</cp:lastModifiedBy>
  <cp:revision>2</cp:revision>
  <cp:lastPrinted>2021-12-03T09:06:44Z</cp:lastPrinted>
  <dcterms:created xsi:type="dcterms:W3CDTF">2017-08-31T09:59:50Z</dcterms:created>
  <dcterms:modified xsi:type="dcterms:W3CDTF">2021-12-03T11:34:44Z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