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5_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I_2020" sheetId="60" r:id="rId11"/>
    <sheet name="Eksport I-VIII_2020" sheetId="61" r:id="rId12"/>
    <sheet name="Import_I-VIII_2020" sheetId="62" r:id="rId13"/>
    <sheet name="Handel-zagr. 2019ost." sheetId="46" r:id="rId14"/>
    <sheet name="Eksport 2019ost." sheetId="47" r:id="rId15"/>
    <sheet name="Import 2019o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2019ost.'!#REF!</definedName>
    <definedName name="_xlnm._FilterDatabase" localSheetId="11" hidden="1">'Eksport I-VIII_2020'!$P$6:$S$69</definedName>
    <definedName name="_xlnm._FilterDatabase" localSheetId="12" hidden="1">'Import_I-VIII_2020'!$K$7:$N$33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B33" i="62" l="1"/>
  <c r="B34" i="62"/>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P508" i="36"/>
  <c r="M508" i="36"/>
  <c r="L508" i="36"/>
  <c r="D508" i="36"/>
  <c r="C508" i="36"/>
  <c r="B508" i="36"/>
  <c r="Z507" i="36"/>
  <c r="W507" i="36"/>
  <c r="V507" i="36"/>
  <c r="S507" i="36"/>
  <c r="P507" i="36"/>
  <c r="M507" i="36"/>
  <c r="D507" i="36"/>
  <c r="C507" i="36"/>
  <c r="B507" i="36"/>
  <c r="Z506" i="36"/>
  <c r="W506" i="36"/>
  <c r="S506" i="36"/>
  <c r="P506" i="36"/>
  <c r="M506" i="36"/>
  <c r="J506" i="36"/>
  <c r="F506" i="36"/>
  <c r="D506" i="36"/>
  <c r="C506" i="36"/>
  <c r="B506" i="36"/>
  <c r="Z505" i="36"/>
  <c r="W505" i="36"/>
  <c r="S505" i="36"/>
  <c r="P505" i="36"/>
  <c r="M505" i="36"/>
  <c r="D505" i="36"/>
  <c r="C505" i="36"/>
  <c r="B505" i="36"/>
  <c r="Z504" i="36"/>
  <c r="W504" i="36"/>
  <c r="S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R508" i="36" s="1"/>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R507" i="36" s="1"/>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R506" i="36" s="1"/>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R505" i="36" s="1"/>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R504" i="36" s="1"/>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<sst xmlns="http://schemas.openxmlformats.org/spreadsheetml/2006/main" count="6034" uniqueCount="489">
  <si>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</si>
  <si>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</si>
  <si>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</si>
  <si>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</si>
  <si>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</si>
  <si>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</si>
  <si>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</si>
  <si>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</si>
  <si>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</si>
  <si>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</si>
  <si>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</si>
  <si>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</si>
  <si>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</si>
  <si>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</si>
  <si>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</si>
  <si>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</si>
  <si>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</si>
  <si>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</si>
  <si>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</si>
  <si>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</si>
  <si>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</si>
  <si>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</si>
  <si>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</si>
  <si>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</si>
  <si>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</si>
  <si>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</si>
  <si>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</si>
  <si>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</si>
  <si>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</si>
  <si>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</si>
  <si>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</si>
  <si>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</si>
  <si>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</si>
  <si>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</si>
  <si>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</si>
  <si>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</si>
  <si>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</si>
  <si>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</si>
  <si>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</si>
  <si>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</si>
  <si>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</si>
  <si>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</si>
  <si>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</si>
  <si>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</si>
  <si>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</si>
  <si>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</si>
  <si>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</si>
  <si>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</si>
  <si>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</si>
  <si>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</si>
  <si>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</si>
  <si>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</si>
  <si>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</si>
  <si>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</si>
  <si>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</si>
  <si>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</si>
  <si>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</si>
  <si>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</si>
  <si>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</si>
  <si>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</si>
  <si>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</si>
  <si>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</si>
  <si>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</si>
  <si>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</si>
  <si>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</si>
  <si>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</si>
  <si>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</si>
  <si>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</si>
  <si>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</si>
  <si>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</si>
  <si>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</si>
  <si>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</si>
  <si>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</si>
  <si>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</si>
  <si>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</si>
  <si>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</si>
  <si>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</si>
  <si>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</si>
  <si>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</si>
  <si>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</si>
  <si>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</si>
  <si>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</si>
  <si>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</si>
  <si>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</si>
  <si>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</si>
  <si>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</si>
  <si>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</si>
  <si>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</si>
  <si>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</si>
  <si>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</si>
  <si>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</si>
  <si>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</si>
  <si>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</si>
  <si>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</si>
  <si>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</si>
  <si>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</si>
  <si>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</si>
  <si>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</si>
  <si>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</si>
  <si>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</si>
  <si>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</si>
  <si>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</si>
  <si>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</si>
  <si>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</si>
  <si>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</si>
  <si>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</si>
  <si>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</si>
  <si>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</si>
  <si>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</si>
  <si>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</si>
  <si>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</si>
  <si>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</si>
  <si>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</si>
  <si>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</si>
  <si>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</si>
  <si>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</si>
  <si>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</si>
  <si>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</si>
  <si>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</si>
  <si>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</si>
  <si>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</si>
  <si>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</si>
  <si>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</si>
  <si>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</si>
  <si>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</si>
  <si>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</si>
  <si>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</si>
  <si>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</si>
  <si>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</si>
  <si>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</si>
  <si>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</si>
  <si>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</si>
  <si>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</si>
  <si>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</si>
  <si>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</si>
  <si>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</si>
  <si>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</si>
  <si>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</si>
  <si>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</si>
  <si>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</si>
  <si>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</si>
  <si>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</si>
  <si>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</si>
  <si>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</si>
  <si>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</si>
  <si>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</si>
  <si>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</si>
  <si>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</si>
  <si>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</si>
  <si>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</si>
  <si>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</si>
  <si>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</si>
  <si>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</si>
  <si>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</si>
  <si>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</si>
  <si>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</si>
  <si>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</si>
  <si>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</si>
  <si>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</si>
  <si>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</si>
  <si>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</si>
  <si>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</si>
  <si>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</si>
  <si>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</si>
  <si>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</si>
  <si>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</si>
  <si>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</si>
  <si>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</si>
  <si>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</si>
  <si>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</si>
  <si>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</si>
  <si>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</si>
  <si>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</si>
  <si>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</si>
  <si>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</si>
  <si>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</si>
  <si>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</si>
  <si>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</si>
  <si>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</si>
  <si>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</si>
  <si>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</si>
  <si>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</si>
  <si>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</si>
  <si>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</si>
  <si>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</si>
  <si>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</si>
  <si>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</si>
  <si>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</si>
  <si>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</si>
  <si>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</si>
  <si>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</si>
  <si>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</si>
  <si>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</si>
  <si>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</si>
  <si>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</si>
  <si>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</si>
  <si>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</si>
  <si>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</si>
  <si>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</si>
  <si>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</si>
  <si>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</si>
  <si>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</si>
  <si>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</si>
  <si>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</si>
  <si>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</si>
  <si>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</si>
  <si>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</si>
  <si>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</si>
  <si>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</si>
  <si>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</si>
  <si>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</si>
  <si>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</si>
  <si>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</si>
  <si>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</si>
  <si>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</si>
  <si>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</si>
  <si>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</si>
  <si>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</si>
  <si>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</si>
  <si>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</si>
  <si>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</si>
  <si>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</si>
  <si>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</si>
  <si>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</si>
  <si>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</si>
  <si>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</si>
  <si>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</si>
  <si>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</si>
  <si>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</si>
  <si>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</si>
  <si>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</si>
  <si>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</si>
  <si>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</si>
  <si>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</si>
  <si>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</si>
  <si>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</si>
  <si>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</si>
  <si>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</si>
  <si>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</si>
  <si>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</si>
  <si>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</si>
  <si>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</si>
  <si>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</si>
  <si>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</si>
  <si>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</si>
  <si>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</si>
  <si>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</si>
  <si>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</si>
  <si>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</si>
  <si>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</si>
  <si>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</si>
  <si>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</si>
  <si>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</si>
  <si>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</si>
  <si>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</si>
  <si>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</si>
  <si>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</si>
  <si>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</si>
  <si>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</si>
  <si>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</si>
  <si>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</si>
  <si>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</si>
  <si>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</si>
  <si>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</si>
  <si>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</si>
  <si>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</si>
  <si>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</si>
  <si>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</si>
  <si>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</si>
  <si>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</si>
  <si>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</si>
  <si>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</si>
  <si>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</si>
  <si>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</si>
  <si>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</si>
  <si>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</si>
  <si>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</si>
  <si>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</si>
  <si>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</si>
  <si>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</si>
  <si>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</si>
  <si>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</si>
  <si>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</si>
  <si>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</si>
  <si>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</si>
  <si>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</si>
  <si>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</si>
  <si>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</si>
  <si>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</si>
  <si>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</si>
  <si>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</si>
  <si>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</si>
  <si>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</si>
  <si>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</si>
  <si>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</si>
  <si>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</si>
  <si>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</si>
  <si>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</si>
  <si>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</si>
  <si>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</si>
  <si>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</si>
  <si>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</si>
  <si>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</si>
  <si>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</si>
  <si>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</si>
  <si>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</si>
  <si>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</si>
  <si>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</si>
  <si>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</si>
  <si>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</si>
  <si>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</si>
  <si>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</si>
  <si>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</si>
  <si>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</si>
  <si>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</si>
  <si>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</si>
  <si>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</si>
  <si>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</si>
  <si>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</si>
  <si>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</si>
  <si>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</si>
  <si>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</si>
  <si>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</si>
  <si>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</si>
  <si>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</si>
  <si>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</si>
  <si>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</si>
  <si>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</si>
  <si>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</si>
  <si>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</si>
  <si>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</si>
  <si>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</si>
  <si>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</si>
  <si>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</si>
  <si>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</si>
  <si>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</si>
  <si>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</si>
  <si>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</si>
  <si>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</si>
  <si>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</si>
  <si>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</si>
  <si>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</si>
  <si>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</si>
  <si>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</si>
  <si>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</si>
  <si>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</si>
  <si>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</si>
  <si>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</si>
  <si>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</si>
  <si>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</si>
  <si>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</si>
  <si>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</si>
  <si>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</si>
  <si>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</si>
  <si>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</si>
  <si>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</si>
  <si>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</si>
  <si>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</si>
  <si>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</si>
  <si>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</si>
  <si>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</si>
  <si>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</si>
  <si>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</si>
  <si>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</si>
  <si>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</si>
  <si>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</si>
  <si>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</si>
  <si>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</si>
  <si>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</si>
  <si>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</si>
  <si>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</si>
  <si>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</si>
  <si>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</si>
  <si>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</si>
  <si>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</si>
  <si>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</si>
  <si>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</si>
  <si>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</si>
  <si>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</si>
  <si>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</si>
  <si>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</si>
  <si>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</si>
  <si>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</si>
  <si>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</si>
  <si>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</si>
  <si>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</si>
  <si>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</si>
  <si>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</si>
  <si>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</si>
  <si>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</si>
  <si>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</si>
  <si>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</si>
  <si>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</si>
  <si>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</si>
  <si>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</si>
  <si>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</si>
  <si>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</si>
  <si>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</si>
  <si>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</si>
  <si>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</si>
  <si>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</si>
  <si>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</si>
  <si>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</si>
  <si>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</si>
  <si>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</si>
  <si>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</si>
  <si>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</si>
  <si>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</si>
  <si>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</si>
  <si>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</si>
  <si>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</si>
  <si>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</si>
  <si>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</si>
  <si>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</si>
  <si>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</si>
  <si>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</si>
  <si>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</si>
  <si>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</si>
  <si>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</si>
  <si>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</si>
  <si>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</si>
  <si>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</si>
  <si>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</si>
  <si>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</si>
  <si>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</si>
  <si>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</si>
  <si>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</si>
  <si>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</si>
  <si>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</si>
  <si>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</si>
  <si>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</si>
  <si>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</si>
  <si>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</si>
  <si>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</si>
  <si>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</si>
  <si>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</si>
  <si>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</si>
  <si>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</si>
  <si>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</si>
  <si>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</si>
  <si>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</si>
  <si>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</si>
  <si>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</si>
  <si>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</si>
  <si>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</si>
  <si>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</si>
  <si>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</si>
  <si>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</si>
  <si>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</si>
  <si>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</si>
  <si>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</si>
  <si>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</si>
  <si>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</si>
  <si>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</si>
  <si>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</si>
  <si>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</si>
  <si>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</si>
  <si>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</si>
  <si>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</si>
  <si>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</si>
  <si>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</si>
  <si>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</si>
  <si>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</si>
  <si>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</si>
  <si>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I-VIII 2020 r.</t>
    </r>
    <r>
      <rPr>
        <b/>
        <sz val="14"/>
        <color indexed="8"/>
        <rFont val="Arial"/>
        <family val="2"/>
        <charset val="238"/>
      </rPr>
      <t xml:space="preserve"> (dane wstępne)</t>
    </r>
  </si>
  <si>
    <t>OKRES: I-VIII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</si>
  <si>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2020 r. (dane wstępne) </t>
    </r>
    <r>
      <rPr>
        <b/>
        <sz val="11"/>
        <rFont val="Times New Roman"/>
        <family val="1"/>
        <charset val="238"/>
      </rPr>
      <t xml:space="preserve">w porównaniu do I-VIII 2019 r. </t>
    </r>
    <r>
      <rPr>
        <i/>
        <sz val="11"/>
        <rFont val="Times New Roman"/>
        <family val="1"/>
        <charset val="238"/>
      </rPr>
      <t>(wg wstępnych danych Min. Finansów).</t>
    </r>
  </si>
  <si>
    <t>I-VIII 2020 r. (wstępne)</t>
  </si>
  <si>
    <t>I-VIII 2019 r.</t>
  </si>
  <si>
    <t>zmiana w stos. do I-VIII 2019r.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</si>
  <si>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2020 r.</t>
    </r>
    <r>
      <rPr>
        <b/>
        <sz val="14"/>
        <color indexed="8"/>
        <rFont val="Arial"/>
        <family val="2"/>
        <charset val="238"/>
      </rPr>
      <t xml:space="preserve"> (dane wstępne)</t>
    </r>
  </si>
  <si>
    <t>OKRES: I-VIII 2020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</si>
  <si>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2020 r. (dane wstępne)  </t>
    </r>
    <r>
      <rPr>
        <b/>
        <sz val="11"/>
        <rFont val="Times New Roman"/>
        <family val="1"/>
        <charset val="238"/>
      </rPr>
      <t>w porównaniu do I-VIII 2019 r.  (</t>
    </r>
    <r>
      <rPr>
        <i/>
        <sz val="11"/>
        <rFont val="Times New Roman"/>
        <family val="1"/>
        <charset val="238"/>
      </rPr>
      <t>wg wstępnych danych Min. Finansów</t>
    </r>
    <r>
      <rPr>
        <b/>
        <sz val="11"/>
        <rFont val="Times New Roman"/>
        <family val="1"/>
        <charset val="238"/>
      </rPr>
      <t>).</t>
    </r>
  </si>
  <si>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</si>
  <si>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</si>
  <si>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</si>
  <si>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</si>
  <si>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</si>
  <si>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</si>
  <si>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01.11.2020</t>
  </si>
  <si>
    <t>2020-10-26 - 2020-11-01</t>
  </si>
  <si>
    <t>NR 45/2020</t>
  </si>
  <si>
    <t>Notowania z okresu: 02.11 - 08.11.2020r.</t>
  </si>
  <si>
    <t>08.11.2020</t>
  </si>
  <si>
    <r>
      <t xml:space="preserve">Tablica 5. Średnie ceny sprzedaży netto (bez VAT) elementów mięsa wołowego wg makroregionów </t>
    </r>
    <r>
      <rPr>
        <b/>
        <sz val="14"/>
        <color rgb="FF0000FF"/>
        <rFont val="Times New Roman CE"/>
        <family val="1"/>
        <charset val="238"/>
      </rPr>
      <t>w okresie: 02.11 - 08.11.2020</t>
    </r>
  </si>
  <si>
    <t>Tydzień 45</t>
  </si>
  <si>
    <t>02.11 - 08.11.2020r.</t>
  </si>
  <si>
    <t>Dane nie zostały przesłane - niektóre ceny takie same jak tydzień wcześniej: EL, LU, MT, PL</t>
  </si>
  <si>
    <t>12.11.2020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</si>
</sst>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5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0" fillId="0" borderId="110" xfId="0" applyNumberFormat="1" applyBorder="1"/>
    <xf numFmtId="169" fontId="4" fillId="0" borderId="0" xfId="188" applyNumberFormat="1"/>
    <xf numFmtId="2" fontId="4" fillId="0" borderId="0" xfId="188" applyNumberFormat="1"/>
    <xf numFmtId="0" fontId="200" fillId="60" borderId="0" xfId="188" applyFont="1" applyFill="1" applyBorder="1" applyAlignment="1">
      <alignment horizontal="center" vertical="center"/>
    </xf>
    <xf numFmtId="0" fontId="204" fillId="60" borderId="0" xfId="188" applyFont="1" applyFill="1" applyBorder="1" applyAlignment="1" applyProtection="1">
      <alignment horizontal="center" vertical="center"/>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225" applyFont="1" applyFill="1" applyBorder="1" applyAlignment="1">
      <alignment horizontal="center" vertical="center"/>
    </xf>
    <xf numFmtId="2" fontId="14" fillId="0" borderId="58"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6" name="Obraz 5"/>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G18" sqref="G18"/>
    </sheetView>
  </sheetViews>
  <sheetFormatPr defaultRowHeight="11.25"/>
  <cols>
    <col min="1" max="1" width="4.42578125" style="1171" customWidth="1"/>
    <col min="2" max="2" width="13.7109375" style="1171" customWidth="1"/>
    <col min="3" max="3" width="10.28515625" style="1171" customWidth="1"/>
    <col min="4" max="4" width="10.7109375" style="1171" customWidth="1"/>
    <col min="5" max="6" width="9.140625" style="1171"/>
    <col min="7" max="7" width="12.42578125" style="1171" customWidth="1"/>
    <col min="8" max="16384" width="9.140625" style="1171"/>
  </cols>
  <sheetData>
    <row r="2" spans="1:18" ht="12.75">
      <c r="B2" s="1172" t="s">
        <v>0</v>
      </c>
      <c r="G2" s="1173" t="s">
        <v>488</v>
      </c>
      <c r="I2" s="1174"/>
    </row>
    <row r="3" spans="1:18" ht="12.75">
      <c r="B3" s="1172" t="s">
        <v>448</v>
      </c>
    </row>
    <row r="5" spans="1:18">
      <c r="B5" s="1175" t="s">
        <v>449</v>
      </c>
      <c r="C5" s="1175"/>
      <c r="D5" s="1175"/>
      <c r="E5" s="1175"/>
      <c r="F5" s="1175"/>
    </row>
    <row r="6" spans="1:18">
      <c r="B6" s="1176"/>
      <c r="C6" s="1177"/>
      <c r="D6" s="1178"/>
      <c r="E6" s="1178"/>
      <c r="F6" s="1178"/>
      <c r="G6" s="1178"/>
      <c r="H6" s="1178"/>
      <c r="I6" s="1178"/>
      <c r="J6" s="1178"/>
    </row>
    <row r="7" spans="1:18">
      <c r="B7" s="1176" t="s">
        <v>1</v>
      </c>
      <c r="C7" s="1177"/>
      <c r="D7" s="1178"/>
      <c r="E7" s="1178"/>
      <c r="F7" s="1178"/>
      <c r="G7" s="1178"/>
      <c r="H7" s="1178"/>
      <c r="I7" s="1178"/>
      <c r="J7" s="1178"/>
    </row>
    <row r="8" spans="1:18">
      <c r="B8" s="1176" t="s">
        <v>2</v>
      </c>
      <c r="C8" s="1177"/>
      <c r="D8" s="1178"/>
      <c r="E8" s="1178"/>
      <c r="F8" s="1178"/>
      <c r="G8" s="1178"/>
      <c r="H8" s="1178"/>
      <c r="I8" s="1178"/>
      <c r="J8" s="1178"/>
    </row>
    <row r="9" spans="1:18" ht="23.25">
      <c r="B9" s="1178"/>
      <c r="C9" s="1178"/>
      <c r="D9" s="1178"/>
      <c r="E9" s="1178"/>
      <c r="H9" s="1178"/>
      <c r="I9" s="1178"/>
      <c r="J9" s="1179"/>
    </row>
    <row r="10" spans="1:18" ht="24.75" customHeight="1">
      <c r="B10" s="1180" t="s">
        <v>481</v>
      </c>
      <c r="C10" s="1181"/>
      <c r="D10" s="1182" t="s">
        <v>68</v>
      </c>
      <c r="E10" s="1179"/>
      <c r="F10" s="1179"/>
      <c r="G10" s="1179"/>
      <c r="H10" s="1179"/>
      <c r="I10" s="1179"/>
      <c r="J10" s="1178"/>
    </row>
    <row r="11" spans="1:18">
      <c r="B11" s="1177"/>
      <c r="C11" s="1177"/>
      <c r="E11" s="1178"/>
      <c r="F11" s="1183" t="s">
        <v>254</v>
      </c>
      <c r="G11" s="1178"/>
      <c r="H11" s="1178"/>
      <c r="I11" s="1178"/>
      <c r="J11" s="1178"/>
    </row>
    <row r="12" spans="1:18" ht="15.75">
      <c r="B12" s="1184"/>
      <c r="C12" s="1177"/>
      <c r="D12" s="1178"/>
      <c r="E12" s="1178"/>
      <c r="F12" s="1178"/>
      <c r="G12" s="1185"/>
      <c r="H12" s="1186"/>
      <c r="I12" s="1178"/>
      <c r="J12" s="1178"/>
    </row>
    <row r="13" spans="1:18" ht="15.75">
      <c r="A13" s="1178"/>
      <c r="B13" s="1180" t="s">
        <v>482</v>
      </c>
      <c r="C13" s="1187"/>
      <c r="D13" s="1187"/>
      <c r="E13" s="1187"/>
      <c r="F13" s="1178"/>
      <c r="G13" s="1178"/>
      <c r="H13" s="65"/>
      <c r="I13" s="1178"/>
      <c r="J13" s="1178"/>
    </row>
    <row r="14" spans="1:18" ht="12.75">
      <c r="A14" s="1178"/>
      <c r="B14" s="1178"/>
      <c r="C14" s="1178"/>
      <c r="D14" s="1178"/>
      <c r="E14" s="1178"/>
      <c r="F14" s="1178"/>
      <c r="G14" s="1178"/>
      <c r="H14" s="65"/>
      <c r="I14" s="1178"/>
      <c r="J14" s="1178"/>
    </row>
    <row r="15" spans="1:18" ht="18.75">
      <c r="A15" s="1188"/>
      <c r="B15" s="1189"/>
      <c r="C15" s="1190"/>
      <c r="D15" s="1190"/>
      <c r="E15" s="1191"/>
      <c r="F15" s="1191"/>
      <c r="G15" s="1191"/>
      <c r="H15" s="1191"/>
      <c r="I15" s="1190"/>
      <c r="J15" s="1190"/>
      <c r="K15" s="1190"/>
      <c r="L15" s="1191"/>
      <c r="M15" s="1191"/>
      <c r="N15" s="1191"/>
      <c r="P15" s="1178"/>
      <c r="Q15" s="1178"/>
      <c r="R15" s="1178"/>
    </row>
    <row r="16" spans="1:18" ht="12.75">
      <c r="B16" s="1192"/>
      <c r="C16" s="1192"/>
      <c r="D16" s="1193"/>
      <c r="E16" s="1193"/>
      <c r="F16" s="1193"/>
      <c r="G16" s="1193"/>
      <c r="H16" s="1193"/>
      <c r="I16" s="1193"/>
      <c r="J16" s="1193"/>
      <c r="K16" s="1194"/>
      <c r="L16" s="1194"/>
      <c r="M16" s="1194"/>
      <c r="N16" s="1194"/>
      <c r="O16" s="1194"/>
    </row>
    <row r="17" spans="2:11">
      <c r="B17" s="1176" t="s">
        <v>335</v>
      </c>
      <c r="C17" s="1177"/>
      <c r="D17" s="1178"/>
      <c r="E17" s="1178"/>
      <c r="F17" s="1178"/>
      <c r="G17" s="1178"/>
      <c r="H17" s="1178"/>
      <c r="I17" s="1178"/>
      <c r="J17" s="1178"/>
    </row>
    <row r="18" spans="2:11">
      <c r="B18" s="1178" t="s">
        <v>3</v>
      </c>
      <c r="C18" s="1178"/>
      <c r="D18" s="1178"/>
      <c r="E18" s="1178"/>
      <c r="F18" s="1178"/>
      <c r="G18" s="1178"/>
      <c r="H18" s="1178"/>
      <c r="I18" s="1178"/>
      <c r="J18" s="1178"/>
    </row>
    <row r="19" spans="2:11">
      <c r="B19" s="1178" t="s">
        <v>452</v>
      </c>
      <c r="C19" s="1178"/>
      <c r="D19" s="1178"/>
      <c r="E19" s="1178"/>
      <c r="F19" s="1178"/>
      <c r="G19" s="1178"/>
      <c r="H19" s="1178"/>
      <c r="I19" s="1178"/>
      <c r="J19" s="1178"/>
    </row>
    <row r="20" spans="2:11">
      <c r="B20" s="1178" t="s">
        <v>4</v>
      </c>
      <c r="C20" s="1178"/>
      <c r="D20" s="1178"/>
      <c r="E20" s="1178"/>
      <c r="F20" s="1178"/>
      <c r="G20" s="1178"/>
      <c r="H20" s="1178"/>
      <c r="I20" s="1178"/>
      <c r="J20" s="1178"/>
    </row>
    <row r="21" spans="2:11">
      <c r="B21" s="1178" t="s">
        <v>5</v>
      </c>
      <c r="C21" s="1178"/>
      <c r="D21" s="1178"/>
      <c r="E21" s="1178"/>
      <c r="F21" s="1178"/>
      <c r="G21" s="1178"/>
      <c r="H21" s="1178"/>
      <c r="I21" s="1178"/>
      <c r="J21" s="1178"/>
    </row>
    <row r="22" spans="2:11">
      <c r="B22" s="1178" t="s">
        <v>85</v>
      </c>
      <c r="C22" s="1178"/>
      <c r="D22" s="1178"/>
      <c r="E22" s="1178"/>
      <c r="F22" s="1178"/>
      <c r="G22" s="1178"/>
      <c r="H22" s="1178"/>
      <c r="I22" s="1178"/>
      <c r="J22" s="1178"/>
    </row>
    <row r="23" spans="2:11">
      <c r="B23" s="1178" t="s">
        <v>6</v>
      </c>
      <c r="C23" s="1178"/>
      <c r="D23" s="1178"/>
      <c r="E23" s="1178"/>
      <c r="F23" s="1178"/>
      <c r="G23" s="1178"/>
      <c r="H23" s="1178"/>
      <c r="I23" s="1178"/>
      <c r="J23" s="1178"/>
    </row>
    <row r="24" spans="2:11">
      <c r="B24" s="1178" t="s">
        <v>96</v>
      </c>
      <c r="C24" s="1178"/>
      <c r="D24" s="1178"/>
      <c r="E24" s="1178"/>
      <c r="F24" s="1178"/>
      <c r="G24" s="1178"/>
      <c r="H24" s="1178"/>
      <c r="I24" s="1178"/>
      <c r="J24" s="1178"/>
    </row>
    <row r="25" spans="2:11">
      <c r="B25" s="1178" t="s">
        <v>7</v>
      </c>
      <c r="C25" s="1178"/>
      <c r="D25" s="1178"/>
      <c r="E25" s="1178"/>
      <c r="F25" s="1178"/>
      <c r="G25" s="1178"/>
      <c r="H25" s="1178"/>
      <c r="I25" s="1178"/>
      <c r="J25" s="1178"/>
    </row>
    <row r="26" spans="2:11">
      <c r="C26" s="1178"/>
      <c r="D26" s="1178"/>
      <c r="E26" s="1178"/>
      <c r="F26" s="1178"/>
      <c r="G26" s="1178"/>
      <c r="H26" s="1178"/>
      <c r="I26" s="1178"/>
      <c r="J26" s="1178"/>
    </row>
    <row r="27" spans="2:11" ht="11.25" customHeight="1">
      <c r="B27" s="1195" t="s">
        <v>453</v>
      </c>
      <c r="C27" s="1178"/>
      <c r="D27" s="1178"/>
      <c r="E27" s="1178"/>
      <c r="F27" s="1178"/>
      <c r="G27" s="1178"/>
      <c r="H27" s="1178"/>
      <c r="I27" s="1178"/>
    </row>
    <row r="28" spans="2:11" ht="12.75">
      <c r="B28" s="1195"/>
    </row>
    <row r="29" spans="2:11" ht="12.75">
      <c r="B29" s="1195" t="s">
        <v>329</v>
      </c>
    </row>
    <row r="30" spans="2:11">
      <c r="B30" s="1196"/>
      <c r="C30" s="1197"/>
      <c r="D30" s="1197"/>
      <c r="E30" s="1197"/>
      <c r="F30" s="1197"/>
      <c r="G30" s="1197"/>
      <c r="H30" s="1197"/>
      <c r="I30" s="1197"/>
      <c r="J30" s="1197"/>
      <c r="K30" s="1197"/>
    </row>
    <row r="31" spans="2:11">
      <c r="B31" s="1198"/>
      <c r="C31" s="1197"/>
      <c r="D31" s="1197"/>
      <c r="E31" s="1197"/>
      <c r="F31" s="1197"/>
      <c r="G31" s="1197"/>
      <c r="H31" s="1197"/>
      <c r="I31" s="1197"/>
      <c r="J31" s="1197"/>
      <c r="K31" s="1197"/>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4" sqref="A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4"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4"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3.25">
      <c r="A3" s="1072"/>
      <c r="B3" s="1073"/>
      <c r="C3" s="1072"/>
      <c r="D3" s="1072"/>
      <c r="E3" s="1072"/>
      <c r="F3" s="1105"/>
      <c r="G3" s="1104"/>
      <c r="H3" s="1105"/>
      <c r="I3" s="1073"/>
      <c r="J3" s="1072"/>
      <c r="K3" s="1072"/>
      <c r="L3" s="1079" t="s">
        <v>426</v>
      </c>
      <c r="M3" s="1072"/>
      <c r="N3" s="1072"/>
      <c r="O3" s="1072"/>
      <c r="P3" s="1073"/>
      <c r="Q3" s="1072"/>
      <c r="R3" s="1072"/>
      <c r="S3" s="1072"/>
      <c r="T3" s="1072"/>
      <c r="U3" s="1072"/>
      <c r="V3" s="1105"/>
      <c r="W3" s="1104"/>
      <c r="X3" s="1107"/>
      <c r="Y3" s="1108" t="s">
        <v>485</v>
      </c>
      <c r="Z3" s="1107"/>
      <c r="AA3" s="1104"/>
      <c r="AB3" s="1075"/>
      <c r="AC3" s="106"/>
      <c r="AD3" s="106"/>
      <c r="AE3" s="106"/>
      <c r="AF3" s="106"/>
      <c r="AG3" s="106"/>
      <c r="AH3" s="106"/>
    </row>
    <row r="4" spans="1:34" s="1078" customFormat="1" ht="15.75">
      <c r="A4" s="1206" t="s">
        <v>487</v>
      </c>
      <c r="B4" s="1214"/>
      <c r="C4" s="1215"/>
      <c r="D4" s="1215"/>
      <c r="E4" s="1215"/>
      <c r="F4" s="1216"/>
      <c r="G4" s="1217"/>
      <c r="H4" s="1216"/>
      <c r="I4" s="1214"/>
      <c r="J4" s="1215"/>
      <c r="K4" s="1074"/>
      <c r="L4" s="1074"/>
      <c r="M4" s="1074"/>
      <c r="N4" s="1074"/>
      <c r="O4" s="1075"/>
      <c r="P4" s="1076"/>
      <c r="Q4" s="1074"/>
      <c r="R4" s="1074"/>
      <c r="S4" s="1074"/>
      <c r="T4" s="1074"/>
      <c r="U4" s="1074"/>
      <c r="V4" s="1103"/>
      <c r="W4" s="1102"/>
      <c r="X4" s="1106"/>
      <c r="Y4" s="1133" t="s">
        <v>486</v>
      </c>
      <c r="Z4" s="1106"/>
      <c r="AA4" s="1102"/>
      <c r="AB4" s="1075"/>
      <c r="AC4" s="106"/>
      <c r="AD4" s="106"/>
      <c r="AE4" s="106"/>
      <c r="AF4" s="106"/>
      <c r="AG4" s="106"/>
      <c r="AH4" s="106"/>
    </row>
    <row r="5" spans="1:34" ht="13.5" thickBot="1">
      <c r="A5" s="1072"/>
      <c r="B5" s="1073"/>
      <c r="C5" s="1072"/>
      <c r="D5" s="1072"/>
      <c r="E5" s="1072"/>
      <c r="F5" s="1072"/>
      <c r="G5" s="1072"/>
      <c r="H5" s="1072"/>
      <c r="I5" s="1073"/>
      <c r="J5" s="1072"/>
      <c r="K5" s="1072"/>
      <c r="L5" s="1072"/>
      <c r="M5" s="1072"/>
      <c r="N5" s="1072"/>
      <c r="O5" s="1072"/>
      <c r="P5" s="1073"/>
      <c r="Q5" s="1072"/>
      <c r="R5" s="1072"/>
      <c r="S5" s="1072"/>
      <c r="T5" s="1072"/>
      <c r="U5" s="1072"/>
      <c r="V5" s="1105"/>
      <c r="W5" s="1104"/>
      <c r="X5" s="1105"/>
      <c r="Y5" s="1104"/>
      <c r="Z5" s="1105"/>
      <c r="AA5" s="1104"/>
      <c r="AB5" s="1072"/>
      <c r="AC5" s="106"/>
      <c r="AD5" s="106"/>
      <c r="AE5" s="106"/>
      <c r="AF5" s="106"/>
      <c r="AG5" s="106"/>
      <c r="AH5" s="106"/>
    </row>
    <row r="6" spans="1:34" ht="13.5" thickBot="1">
      <c r="A6" s="1154" t="s">
        <v>377</v>
      </c>
      <c r="B6" s="1152"/>
      <c r="C6" s="1427" t="s">
        <v>442</v>
      </c>
      <c r="D6" s="1428"/>
      <c r="E6" s="1428"/>
      <c r="F6" s="1428"/>
      <c r="G6" s="1428"/>
      <c r="H6" s="1429"/>
      <c r="I6" s="1153"/>
      <c r="J6" s="1427" t="s">
        <v>443</v>
      </c>
      <c r="K6" s="1428"/>
      <c r="L6" s="1428"/>
      <c r="M6" s="1428"/>
      <c r="N6" s="1428"/>
      <c r="O6" s="1429"/>
      <c r="P6" s="1153"/>
      <c r="Q6" s="1427" t="s">
        <v>444</v>
      </c>
      <c r="R6" s="1428"/>
      <c r="S6" s="1428"/>
      <c r="T6" s="1428"/>
      <c r="U6" s="1428"/>
      <c r="V6" s="1429"/>
      <c r="W6" s="1153"/>
      <c r="X6" s="1430" t="s">
        <v>445</v>
      </c>
      <c r="Y6" s="1431"/>
      <c r="Z6" s="1431"/>
      <c r="AA6" s="1432"/>
      <c r="AB6" s="1124"/>
      <c r="AC6" s="106"/>
      <c r="AD6" s="106"/>
      <c r="AE6" s="106"/>
      <c r="AF6" s="106"/>
      <c r="AG6" s="106"/>
      <c r="AH6" s="106"/>
    </row>
    <row r="7" spans="1:34">
      <c r="A7" s="1152"/>
      <c r="B7" s="1152"/>
      <c r="C7" s="1433" t="s">
        <v>378</v>
      </c>
      <c r="D7" s="1433" t="s">
        <v>379</v>
      </c>
      <c r="E7" s="1433" t="s">
        <v>380</v>
      </c>
      <c r="F7" s="1433" t="s">
        <v>381</v>
      </c>
      <c r="G7" s="1155" t="s">
        <v>430</v>
      </c>
      <c r="H7" s="1156"/>
      <c r="I7" s="1153"/>
      <c r="J7" s="1435" t="s">
        <v>382</v>
      </c>
      <c r="K7" s="1435" t="s">
        <v>383</v>
      </c>
      <c r="L7" s="1435" t="s">
        <v>384</v>
      </c>
      <c r="M7" s="1435" t="s">
        <v>381</v>
      </c>
      <c r="N7" s="1155" t="s">
        <v>430</v>
      </c>
      <c r="O7" s="1155"/>
      <c r="P7" s="1153"/>
      <c r="Q7" s="1433" t="s">
        <v>378</v>
      </c>
      <c r="R7" s="1433" t="s">
        <v>379</v>
      </c>
      <c r="S7" s="1433" t="s">
        <v>380</v>
      </c>
      <c r="T7" s="1433" t="s">
        <v>381</v>
      </c>
      <c r="U7" s="1155" t="s">
        <v>430</v>
      </c>
      <c r="V7" s="1156"/>
      <c r="W7" s="1153"/>
      <c r="X7" s="1436" t="s">
        <v>385</v>
      </c>
      <c r="Y7" s="1157" t="s">
        <v>386</v>
      </c>
      <c r="Z7" s="1155" t="s">
        <v>430</v>
      </c>
      <c r="AA7" s="1155"/>
      <c r="AB7" s="1124"/>
      <c r="AC7" s="106"/>
      <c r="AD7" s="106"/>
      <c r="AE7" s="106"/>
      <c r="AF7" s="106"/>
      <c r="AG7" s="106"/>
      <c r="AH7" s="106"/>
    </row>
    <row r="8" spans="1:34" ht="13.5" thickBot="1">
      <c r="A8" s="1158" t="s">
        <v>431</v>
      </c>
      <c r="B8" s="1152"/>
      <c r="C8" s="1434"/>
      <c r="D8" s="1434"/>
      <c r="E8" s="1434"/>
      <c r="F8" s="1434"/>
      <c r="G8" s="1159" t="s">
        <v>432</v>
      </c>
      <c r="H8" s="1160" t="s">
        <v>387</v>
      </c>
      <c r="I8" s="1161"/>
      <c r="J8" s="1434"/>
      <c r="K8" s="1434"/>
      <c r="L8" s="1434"/>
      <c r="M8" s="1434"/>
      <c r="N8" s="1159" t="s">
        <v>432</v>
      </c>
      <c r="O8" s="1160" t="s">
        <v>387</v>
      </c>
      <c r="P8" s="1152"/>
      <c r="Q8" s="1434"/>
      <c r="R8" s="1434"/>
      <c r="S8" s="1434"/>
      <c r="T8" s="1434"/>
      <c r="U8" s="1159" t="s">
        <v>432</v>
      </c>
      <c r="V8" s="1160" t="s">
        <v>387</v>
      </c>
      <c r="W8" s="1152"/>
      <c r="X8" s="1437"/>
      <c r="Y8" s="1162" t="s">
        <v>388</v>
      </c>
      <c r="Z8" s="1159" t="s">
        <v>432</v>
      </c>
      <c r="AA8" s="1159" t="s">
        <v>387</v>
      </c>
      <c r="AB8" s="1123"/>
      <c r="AC8" s="106"/>
    </row>
    <row r="9" spans="1:34" ht="13.5" thickBot="1">
      <c r="A9" s="1163" t="s">
        <v>433</v>
      </c>
      <c r="B9" s="1152"/>
      <c r="C9" s="1359">
        <v>359.245</v>
      </c>
      <c r="D9" s="1360">
        <v>350.41800000000001</v>
      </c>
      <c r="E9" s="1361"/>
      <c r="F9" s="1362">
        <v>351.56599999999997</v>
      </c>
      <c r="G9" s="1363">
        <v>-1.9740000000000464</v>
      </c>
      <c r="H9" s="1364">
        <v>-5.583526616507406E-3</v>
      </c>
      <c r="I9" s="1358"/>
      <c r="J9" s="1359">
        <v>307.97300000000001</v>
      </c>
      <c r="K9" s="1360">
        <v>365.334</v>
      </c>
      <c r="L9" s="1361">
        <v>360.23399999999998</v>
      </c>
      <c r="M9" s="1362">
        <v>361.721</v>
      </c>
      <c r="N9" s="1363">
        <v>-0.41500000000002046</v>
      </c>
      <c r="O9" s="1364">
        <v>-1.1459783064926565E-3</v>
      </c>
      <c r="P9" s="1357"/>
      <c r="Q9" s="1359">
        <v>368.41300000000001</v>
      </c>
      <c r="R9" s="1360">
        <v>358.459</v>
      </c>
      <c r="S9" s="1361"/>
      <c r="T9" s="1362">
        <v>351.54700000000003</v>
      </c>
      <c r="U9" s="1363">
        <v>3.0130000000000337</v>
      </c>
      <c r="V9" s="1364">
        <v>8.6447807100600293E-3</v>
      </c>
      <c r="W9" s="1357"/>
      <c r="X9" s="1365">
        <v>352.8852</v>
      </c>
      <c r="Y9" s="1366">
        <v>158.67140287769783</v>
      </c>
      <c r="Z9" s="1363">
        <v>-0.99650000000002592</v>
      </c>
      <c r="AA9" s="1364">
        <v>-2.8159127753710766E-3</v>
      </c>
      <c r="AB9" s="1124"/>
      <c r="AC9" s="106"/>
    </row>
    <row r="10" spans="1:34" ht="3.75" customHeight="1">
      <c r="A10" s="1164"/>
      <c r="B10" s="1152"/>
      <c r="C10" s="1164"/>
      <c r="D10" s="1165"/>
      <c r="E10" s="1165"/>
      <c r="F10" s="1165"/>
      <c r="G10" s="1165"/>
      <c r="H10" s="1233"/>
      <c r="I10" s="1165"/>
      <c r="J10" s="1165"/>
      <c r="K10" s="1165"/>
      <c r="L10" s="1165"/>
      <c r="M10" s="1165"/>
      <c r="N10" s="1165"/>
      <c r="O10" s="1234"/>
      <c r="P10" s="1152"/>
      <c r="Q10" s="1164"/>
      <c r="R10" s="1165"/>
      <c r="S10" s="1165"/>
      <c r="T10" s="1165"/>
      <c r="U10" s="1165"/>
      <c r="V10" s="1233"/>
      <c r="W10" s="1152"/>
      <c r="X10" s="1166"/>
      <c r="Y10" s="1167"/>
      <c r="Z10" s="1164"/>
      <c r="AA10" s="1164"/>
      <c r="AB10" s="1124"/>
      <c r="AC10" s="106"/>
    </row>
    <row r="11" spans="1:34" ht="13.5" thickBot="1">
      <c r="A11" s="1209"/>
      <c r="B11" s="1207"/>
      <c r="C11" s="1211" t="s">
        <v>389</v>
      </c>
      <c r="D11" s="1211" t="s">
        <v>390</v>
      </c>
      <c r="E11" s="1211" t="s">
        <v>391</v>
      </c>
      <c r="F11" s="1211" t="s">
        <v>392</v>
      </c>
      <c r="G11" s="1211"/>
      <c r="H11" s="1235"/>
      <c r="I11" s="1208"/>
      <c r="J11" s="1211" t="s">
        <v>389</v>
      </c>
      <c r="K11" s="1211" t="s">
        <v>390</v>
      </c>
      <c r="L11" s="1211" t="s">
        <v>391</v>
      </c>
      <c r="M11" s="1211" t="s">
        <v>392</v>
      </c>
      <c r="N11" s="1212"/>
      <c r="O11" s="1236"/>
      <c r="P11" s="1208"/>
      <c r="Q11" s="1211" t="s">
        <v>389</v>
      </c>
      <c r="R11" s="1211" t="s">
        <v>390</v>
      </c>
      <c r="S11" s="1211" t="s">
        <v>391</v>
      </c>
      <c r="T11" s="1211" t="s">
        <v>392</v>
      </c>
      <c r="U11" s="1211"/>
      <c r="V11" s="1235"/>
      <c r="W11" s="1207"/>
      <c r="X11" s="1213" t="s">
        <v>385</v>
      </c>
      <c r="Y11" s="1208"/>
      <c r="Z11" s="1210"/>
      <c r="AA11" s="1210"/>
      <c r="AB11" s="1124"/>
      <c r="AC11" s="106"/>
    </row>
    <row r="12" spans="1:34">
      <c r="A12" s="1237" t="s">
        <v>393</v>
      </c>
      <c r="B12" s="1152"/>
      <c r="C12" s="1315">
        <v>338.34399999999999</v>
      </c>
      <c r="D12" s="1316">
        <v>314.33760000000001</v>
      </c>
      <c r="E12" s="1316" t="s">
        <v>458</v>
      </c>
      <c r="F12" s="1317">
        <v>335.25229999999999</v>
      </c>
      <c r="G12" s="1318">
        <v>-1.670000000001437E-2</v>
      </c>
      <c r="H12" s="1319">
        <v>-4.9810748980694264E-5</v>
      </c>
      <c r="I12" s="1320"/>
      <c r="J12" s="1315" t="s">
        <v>458</v>
      </c>
      <c r="K12" s="1316" t="s">
        <v>458</v>
      </c>
      <c r="L12" s="1316" t="s">
        <v>458</v>
      </c>
      <c r="M12" s="1317" t="s">
        <v>458</v>
      </c>
      <c r="N12" s="1318"/>
      <c r="O12" s="1319"/>
      <c r="P12" s="1313"/>
      <c r="Q12" s="1315" t="s">
        <v>458</v>
      </c>
      <c r="R12" s="1316" t="s">
        <v>458</v>
      </c>
      <c r="S12" s="1316" t="s">
        <v>458</v>
      </c>
      <c r="T12" s="1317" t="s">
        <v>458</v>
      </c>
      <c r="U12" s="1318" t="s">
        <v>458</v>
      </c>
      <c r="V12" s="1321" t="s">
        <v>458</v>
      </c>
      <c r="W12" s="1313"/>
      <c r="X12" s="1322">
        <v>335.25229999999999</v>
      </c>
      <c r="Y12" s="1323"/>
      <c r="Z12" s="1324">
        <v>-1.670000000001437E-2</v>
      </c>
      <c r="AA12" s="1321">
        <v>-4.9810748980694264E-5</v>
      </c>
      <c r="AB12" s="1123"/>
    </row>
    <row r="13" spans="1:34">
      <c r="A13" s="1238" t="s">
        <v>394</v>
      </c>
      <c r="B13" s="1152"/>
      <c r="C13" s="1325" t="s">
        <v>458</v>
      </c>
      <c r="D13" s="1326" t="s">
        <v>458</v>
      </c>
      <c r="E13" s="1326" t="s">
        <v>458</v>
      </c>
      <c r="F13" s="1327" t="s">
        <v>458</v>
      </c>
      <c r="G13" s="1328"/>
      <c r="H13" s="1329" t="s">
        <v>458</v>
      </c>
      <c r="I13" s="1320"/>
      <c r="J13" s="1325" t="s">
        <v>458</v>
      </c>
      <c r="K13" s="1326" t="s">
        <v>458</v>
      </c>
      <c r="L13" s="1326" t="s">
        <v>458</v>
      </c>
      <c r="M13" s="1327" t="s">
        <v>458</v>
      </c>
      <c r="N13" s="1328" t="s">
        <v>458</v>
      </c>
      <c r="O13" s="1330" t="s">
        <v>458</v>
      </c>
      <c r="P13" s="1313"/>
      <c r="Q13" s="1325" t="s">
        <v>458</v>
      </c>
      <c r="R13" s="1326" t="s">
        <v>458</v>
      </c>
      <c r="S13" s="1326" t="s">
        <v>458</v>
      </c>
      <c r="T13" s="1327" t="s">
        <v>458</v>
      </c>
      <c r="U13" s="1328" t="s">
        <v>458</v>
      </c>
      <c r="V13" s="1330" t="s">
        <v>458</v>
      </c>
      <c r="W13" s="1313"/>
      <c r="X13" s="1331" t="s">
        <v>458</v>
      </c>
      <c r="Y13" s="1314"/>
      <c r="Z13" s="1332" t="s">
        <v>458</v>
      </c>
      <c r="AA13" s="1330" t="s">
        <v>458</v>
      </c>
      <c r="AB13" s="1124"/>
    </row>
    <row r="14" spans="1:34">
      <c r="A14" s="1238" t="s">
        <v>395</v>
      </c>
      <c r="B14" s="1152"/>
      <c r="C14" s="1325">
        <v>302.65679999999998</v>
      </c>
      <c r="D14" s="1326">
        <v>308.01979999999998</v>
      </c>
      <c r="E14" s="1326">
        <v>306.73790000000002</v>
      </c>
      <c r="F14" s="1327">
        <v>306.44369999999998</v>
      </c>
      <c r="G14" s="1328">
        <v>4.2305999999999813</v>
      </c>
      <c r="H14" s="1329">
        <v>1.3998731358766392E-2</v>
      </c>
      <c r="I14" s="1320"/>
      <c r="J14" s="1325" t="s">
        <v>458</v>
      </c>
      <c r="K14" s="1326" t="s">
        <v>458</v>
      </c>
      <c r="L14" s="1326" t="s">
        <v>458</v>
      </c>
      <c r="M14" s="1327" t="s">
        <v>458</v>
      </c>
      <c r="N14" s="1328" t="s">
        <v>458</v>
      </c>
      <c r="O14" s="1330" t="s">
        <v>458</v>
      </c>
      <c r="P14" s="1313"/>
      <c r="Q14" s="1325" t="s">
        <v>458</v>
      </c>
      <c r="R14" s="1326" t="s">
        <v>458</v>
      </c>
      <c r="S14" s="1326" t="s">
        <v>458</v>
      </c>
      <c r="T14" s="1327" t="s">
        <v>458</v>
      </c>
      <c r="U14" s="1328" t="s">
        <v>458</v>
      </c>
      <c r="V14" s="1330">
        <v>-1</v>
      </c>
      <c r="W14" s="1313"/>
      <c r="X14" s="1331">
        <v>306.44369999999998</v>
      </c>
      <c r="Y14" s="1314"/>
      <c r="Z14" s="1332">
        <v>6.2167999999999779</v>
      </c>
      <c r="AA14" s="1330">
        <v>2.0707005268348677E-2</v>
      </c>
      <c r="AB14" s="1124"/>
    </row>
    <row r="15" spans="1:34">
      <c r="A15" s="1238" t="s">
        <v>396</v>
      </c>
      <c r="B15" s="1152"/>
      <c r="C15" s="1325" t="s">
        <v>458</v>
      </c>
      <c r="D15" s="1326">
        <v>319.01260000000002</v>
      </c>
      <c r="E15" s="1326">
        <v>311.0043</v>
      </c>
      <c r="F15" s="1327">
        <v>313.66449999999998</v>
      </c>
      <c r="G15" s="1328">
        <v>-5.8205000000000382</v>
      </c>
      <c r="H15" s="1329">
        <v>-1.8218382709673464E-2</v>
      </c>
      <c r="I15" s="1320"/>
      <c r="J15" s="1325" t="s">
        <v>458</v>
      </c>
      <c r="K15" s="1326" t="s">
        <v>458</v>
      </c>
      <c r="L15" s="1326" t="s">
        <v>458</v>
      </c>
      <c r="M15" s="1327" t="s">
        <v>458</v>
      </c>
      <c r="N15" s="1328" t="s">
        <v>458</v>
      </c>
      <c r="O15" s="1330" t="s">
        <v>458</v>
      </c>
      <c r="P15" s="1313"/>
      <c r="Q15" s="1325" t="s">
        <v>458</v>
      </c>
      <c r="R15" s="1326">
        <v>336.53219999999999</v>
      </c>
      <c r="S15" s="1326">
        <v>347.04270000000002</v>
      </c>
      <c r="T15" s="1327">
        <v>344.9393</v>
      </c>
      <c r="U15" s="1328">
        <v>6.5600000000017644E-2</v>
      </c>
      <c r="V15" s="1330">
        <v>1.9021456260648328E-4</v>
      </c>
      <c r="W15" s="1313"/>
      <c r="X15" s="1333">
        <v>333.59019999999998</v>
      </c>
      <c r="Y15" s="1313"/>
      <c r="Z15" s="1332">
        <v>-2.0704000000000065</v>
      </c>
      <c r="AA15" s="1330">
        <v>-6.1681353128726357E-3</v>
      </c>
      <c r="AB15" s="1123"/>
    </row>
    <row r="16" spans="1:34">
      <c r="A16" s="1238" t="s">
        <v>397</v>
      </c>
      <c r="B16" s="1152"/>
      <c r="C16" s="1325">
        <v>351.39429999999999</v>
      </c>
      <c r="D16" s="1326">
        <v>360.67099999999999</v>
      </c>
      <c r="E16" s="1326" t="s">
        <v>458</v>
      </c>
      <c r="F16" s="1327">
        <v>355.69540000000001</v>
      </c>
      <c r="G16" s="1328">
        <v>-6.2982999999999834</v>
      </c>
      <c r="H16" s="1329">
        <v>-1.7398921583441918E-2</v>
      </c>
      <c r="I16" s="1320"/>
      <c r="J16" s="1325" t="s">
        <v>458</v>
      </c>
      <c r="K16" s="1326" t="s">
        <v>458</v>
      </c>
      <c r="L16" s="1326" t="s">
        <v>458</v>
      </c>
      <c r="M16" s="1327" t="s">
        <v>458</v>
      </c>
      <c r="N16" s="1328" t="s">
        <v>458</v>
      </c>
      <c r="O16" s="1330" t="s">
        <v>458</v>
      </c>
      <c r="P16" s="1313"/>
      <c r="Q16" s="1325" t="s">
        <v>458</v>
      </c>
      <c r="R16" s="1326" t="s">
        <v>458</v>
      </c>
      <c r="S16" s="1326" t="s">
        <v>458</v>
      </c>
      <c r="T16" s="1327" t="s">
        <v>458</v>
      </c>
      <c r="U16" s="1328" t="s">
        <v>458</v>
      </c>
      <c r="V16" s="1330" t="s">
        <v>458</v>
      </c>
      <c r="W16" s="1313"/>
      <c r="X16" s="1333">
        <v>355.69540000000001</v>
      </c>
      <c r="Y16" s="1314"/>
      <c r="Z16" s="1332">
        <v>-6.2982999999999834</v>
      </c>
      <c r="AA16" s="1330">
        <v>-1.7398921583441918E-2</v>
      </c>
      <c r="AB16" s="1124"/>
    </row>
    <row r="17" spans="1:28">
      <c r="A17" s="1238" t="s">
        <v>398</v>
      </c>
      <c r="B17" s="1152"/>
      <c r="C17" s="1325" t="s">
        <v>458</v>
      </c>
      <c r="D17" s="1326" t="s">
        <v>399</v>
      </c>
      <c r="E17" s="1326" t="s">
        <v>458</v>
      </c>
      <c r="F17" s="1327" t="s">
        <v>399</v>
      </c>
      <c r="G17" s="1328" t="s">
        <v>458</v>
      </c>
      <c r="H17" s="1329" t="s">
        <v>458</v>
      </c>
      <c r="I17" s="1320"/>
      <c r="J17" s="1325" t="s">
        <v>458</v>
      </c>
      <c r="K17" s="1326" t="s">
        <v>458</v>
      </c>
      <c r="L17" s="1326" t="s">
        <v>458</v>
      </c>
      <c r="M17" s="1327" t="s">
        <v>458</v>
      </c>
      <c r="N17" s="1328" t="s">
        <v>458</v>
      </c>
      <c r="O17" s="1330" t="s">
        <v>458</v>
      </c>
      <c r="P17" s="1313"/>
      <c r="Q17" s="1325" t="s">
        <v>458</v>
      </c>
      <c r="R17" s="1326" t="s">
        <v>458</v>
      </c>
      <c r="S17" s="1326" t="s">
        <v>458</v>
      </c>
      <c r="T17" s="1327" t="s">
        <v>458</v>
      </c>
      <c r="U17" s="1328" t="s">
        <v>458</v>
      </c>
      <c r="V17" s="1330" t="s">
        <v>458</v>
      </c>
      <c r="W17" s="1313"/>
      <c r="X17" s="1333" t="s">
        <v>399</v>
      </c>
      <c r="Y17" s="1314"/>
      <c r="Z17" s="1332" t="s">
        <v>458</v>
      </c>
      <c r="AA17" s="1330" t="s">
        <v>458</v>
      </c>
      <c r="AB17" s="1124"/>
    </row>
    <row r="18" spans="1:28">
      <c r="A18" s="1238" t="s">
        <v>400</v>
      </c>
      <c r="B18" s="1152"/>
      <c r="C18" s="1334" t="s">
        <v>458</v>
      </c>
      <c r="D18" s="1335" t="s">
        <v>458</v>
      </c>
      <c r="E18" s="1335" t="s">
        <v>458</v>
      </c>
      <c r="F18" s="1336" t="s">
        <v>458</v>
      </c>
      <c r="G18" s="1328"/>
      <c r="H18" s="1329"/>
      <c r="I18" s="1337"/>
      <c r="J18" s="1334">
        <v>356.79270000000002</v>
      </c>
      <c r="K18" s="1335">
        <v>363.56240000000003</v>
      </c>
      <c r="L18" s="1335">
        <v>364.61259999999999</v>
      </c>
      <c r="M18" s="1336">
        <v>363.25029999999998</v>
      </c>
      <c r="N18" s="1328">
        <v>-0.29480000000000928</v>
      </c>
      <c r="O18" s="1330">
        <v>-8.109035165100309E-4</v>
      </c>
      <c r="P18" s="1313"/>
      <c r="Q18" s="1334" t="s">
        <v>458</v>
      </c>
      <c r="R18" s="1335" t="s">
        <v>458</v>
      </c>
      <c r="S18" s="1335" t="s">
        <v>458</v>
      </c>
      <c r="T18" s="1336" t="s">
        <v>458</v>
      </c>
      <c r="U18" s="1328" t="s">
        <v>458</v>
      </c>
      <c r="V18" s="1330" t="s">
        <v>458</v>
      </c>
      <c r="W18" s="1313"/>
      <c r="X18" s="1333">
        <v>363.25029999999998</v>
      </c>
      <c r="Y18" s="1323"/>
      <c r="Z18" s="1332">
        <v>-0.29480000000000928</v>
      </c>
      <c r="AA18" s="1330">
        <v>-8.109035165100309E-4</v>
      </c>
      <c r="AB18" s="1123"/>
    </row>
    <row r="19" spans="1:28">
      <c r="A19" s="1238" t="s">
        <v>401</v>
      </c>
      <c r="B19" s="1152"/>
      <c r="C19" s="1325" t="s">
        <v>458</v>
      </c>
      <c r="D19" s="1326">
        <v>419.39580000000001</v>
      </c>
      <c r="E19" s="1326">
        <v>423.74689999999998</v>
      </c>
      <c r="F19" s="1327">
        <v>421.38279999999997</v>
      </c>
      <c r="G19" s="1328">
        <v>0</v>
      </c>
      <c r="H19" s="1329">
        <v>0</v>
      </c>
      <c r="I19" s="1320"/>
      <c r="J19" s="1325" t="s">
        <v>458</v>
      </c>
      <c r="K19" s="1326" t="s">
        <v>458</v>
      </c>
      <c r="L19" s="1326" t="s">
        <v>458</v>
      </c>
      <c r="M19" s="1327" t="s">
        <v>458</v>
      </c>
      <c r="N19" s="1328" t="s">
        <v>458</v>
      </c>
      <c r="O19" s="1330" t="s">
        <v>458</v>
      </c>
      <c r="P19" s="1313"/>
      <c r="Q19" s="1325" t="s">
        <v>458</v>
      </c>
      <c r="R19" s="1326" t="s">
        <v>458</v>
      </c>
      <c r="S19" s="1326">
        <v>436.33890000000002</v>
      </c>
      <c r="T19" s="1327">
        <v>436.33890000000002</v>
      </c>
      <c r="U19" s="1328" t="s">
        <v>458</v>
      </c>
      <c r="V19" s="1330" t="s">
        <v>458</v>
      </c>
      <c r="W19" s="1313"/>
      <c r="X19" s="1333">
        <v>427.47410000000002</v>
      </c>
      <c r="Y19" s="1323"/>
      <c r="Z19" s="1332" t="s">
        <v>458</v>
      </c>
      <c r="AA19" s="1330" t="s">
        <v>458</v>
      </c>
      <c r="AB19" s="1124"/>
    </row>
    <row r="20" spans="1:28">
      <c r="A20" s="1238" t="s">
        <v>402</v>
      </c>
      <c r="B20" s="1152"/>
      <c r="C20" s="1325">
        <v>328.82310000000001</v>
      </c>
      <c r="D20" s="1326">
        <v>335.6189</v>
      </c>
      <c r="E20" s="1326" t="s">
        <v>458</v>
      </c>
      <c r="F20" s="1327">
        <v>331.12079999999997</v>
      </c>
      <c r="G20" s="1328">
        <v>-5.7083000000000084</v>
      </c>
      <c r="H20" s="1329">
        <v>-1.6947169944639628E-2</v>
      </c>
      <c r="I20" s="1320"/>
      <c r="J20" s="1325" t="s">
        <v>458</v>
      </c>
      <c r="K20" s="1326" t="s">
        <v>458</v>
      </c>
      <c r="L20" s="1326" t="s">
        <v>458</v>
      </c>
      <c r="M20" s="1327" t="s">
        <v>458</v>
      </c>
      <c r="N20" s="1328" t="s">
        <v>458</v>
      </c>
      <c r="O20" s="1330" t="s">
        <v>458</v>
      </c>
      <c r="P20" s="1313"/>
      <c r="Q20" s="1325">
        <v>360.53820000000002</v>
      </c>
      <c r="R20" s="1326">
        <v>362.22699999999998</v>
      </c>
      <c r="S20" s="1326">
        <v>436.33890000000002</v>
      </c>
      <c r="T20" s="1327">
        <v>361.26670000000001</v>
      </c>
      <c r="U20" s="1328">
        <v>1.9320000000000164</v>
      </c>
      <c r="V20" s="1330">
        <v>5.3766029275770233E-3</v>
      </c>
      <c r="W20" s="1313"/>
      <c r="X20" s="1333">
        <v>350.15519999999998</v>
      </c>
      <c r="Y20" s="1323"/>
      <c r="Z20" s="1332">
        <v>-0.88420000000002119</v>
      </c>
      <c r="AA20" s="1330">
        <v>-2.5188055813678556E-3</v>
      </c>
      <c r="AB20" s="1124"/>
    </row>
    <row r="21" spans="1:28">
      <c r="A21" s="1238" t="s">
        <v>403</v>
      </c>
      <c r="B21" s="1152"/>
      <c r="C21" s="1334">
        <v>364.79640000000001</v>
      </c>
      <c r="D21" s="1335">
        <v>358.55369999999999</v>
      </c>
      <c r="E21" s="1335">
        <v>333.42239999999998</v>
      </c>
      <c r="F21" s="1336">
        <v>358.0102</v>
      </c>
      <c r="G21" s="1328">
        <v>-0.23930000000001428</v>
      </c>
      <c r="H21" s="1329">
        <v>-6.6797022745324064E-4</v>
      </c>
      <c r="I21" s="1320"/>
      <c r="J21" s="1334">
        <v>399.42529999999999</v>
      </c>
      <c r="K21" s="1335">
        <v>373</v>
      </c>
      <c r="L21" s="1335">
        <v>337.57960000000003</v>
      </c>
      <c r="M21" s="1336">
        <v>355.27069999999998</v>
      </c>
      <c r="N21" s="1328">
        <v>-0.92400000000003502</v>
      </c>
      <c r="O21" s="1330">
        <v>-2.5940868856275667E-3</v>
      </c>
      <c r="P21" s="1313"/>
      <c r="Q21" s="1334" t="s">
        <v>458</v>
      </c>
      <c r="R21" s="1335" t="s">
        <v>458</v>
      </c>
      <c r="S21" s="1335" t="s">
        <v>458</v>
      </c>
      <c r="T21" s="1336" t="s">
        <v>458</v>
      </c>
      <c r="U21" s="1328" t="s">
        <v>458</v>
      </c>
      <c r="V21" s="1330" t="s">
        <v>458</v>
      </c>
      <c r="W21" s="1313"/>
      <c r="X21" s="1333">
        <v>357.62540000000001</v>
      </c>
      <c r="Y21" s="1314"/>
      <c r="Z21" s="1332">
        <v>-0.33549999999996771</v>
      </c>
      <c r="AA21" s="1330">
        <v>-9.3725320279380853E-4</v>
      </c>
      <c r="AB21" s="1123"/>
    </row>
    <row r="22" spans="1:28">
      <c r="A22" s="1238" t="s">
        <v>404</v>
      </c>
      <c r="B22" s="1152"/>
      <c r="C22" s="1334">
        <v>306.02269999999999</v>
      </c>
      <c r="D22" s="1335">
        <v>320.26850000000002</v>
      </c>
      <c r="E22" s="1335" t="s">
        <v>458</v>
      </c>
      <c r="F22" s="1336">
        <v>316.45909999999998</v>
      </c>
      <c r="G22" s="1328">
        <v>-3.6446000000000254</v>
      </c>
      <c r="H22" s="1329">
        <v>-1.1385685326348982E-2</v>
      </c>
      <c r="I22" s="1320"/>
      <c r="J22" s="1334" t="s">
        <v>458</v>
      </c>
      <c r="K22" s="1335" t="s">
        <v>458</v>
      </c>
      <c r="L22" s="1335" t="s">
        <v>458</v>
      </c>
      <c r="M22" s="1336" t="s">
        <v>458</v>
      </c>
      <c r="N22" s="1328" t="s">
        <v>458</v>
      </c>
      <c r="O22" s="1330" t="s">
        <v>458</v>
      </c>
      <c r="P22" s="1313"/>
      <c r="Q22" s="1334" t="s">
        <v>458</v>
      </c>
      <c r="R22" s="1335" t="s">
        <v>458</v>
      </c>
      <c r="S22" s="1335" t="s">
        <v>458</v>
      </c>
      <c r="T22" s="1336">
        <v>234.6345</v>
      </c>
      <c r="U22" s="1328" t="s">
        <v>458</v>
      </c>
      <c r="V22" s="1330" t="s">
        <v>458</v>
      </c>
      <c r="W22" s="1313"/>
      <c r="X22" s="1333">
        <v>313.16980000000001</v>
      </c>
      <c r="Y22" s="1314"/>
      <c r="Z22" s="1332">
        <v>-6.9338999999999942</v>
      </c>
      <c r="AA22" s="1330">
        <v>-2.1661417846778996E-2</v>
      </c>
      <c r="AB22" s="1124"/>
    </row>
    <row r="23" spans="1:28">
      <c r="A23" s="1238" t="s">
        <v>405</v>
      </c>
      <c r="B23" s="1152"/>
      <c r="C23" s="1325">
        <v>385.28190000000001</v>
      </c>
      <c r="D23" s="1326">
        <v>391.37799999999999</v>
      </c>
      <c r="E23" s="1326">
        <v>332.46850000000001</v>
      </c>
      <c r="F23" s="1327">
        <v>383.59859999999998</v>
      </c>
      <c r="G23" s="1338">
        <v>1.7776999999999816</v>
      </c>
      <c r="H23" s="1329">
        <v>4.655847807178759E-3</v>
      </c>
      <c r="I23" s="1320"/>
      <c r="J23" s="1325" t="s">
        <v>458</v>
      </c>
      <c r="K23" s="1326" t="s">
        <v>458</v>
      </c>
      <c r="L23" s="1326" t="s">
        <v>458</v>
      </c>
      <c r="M23" s="1327" t="s">
        <v>458</v>
      </c>
      <c r="N23" s="1328" t="s">
        <v>458</v>
      </c>
      <c r="O23" s="1330" t="s">
        <v>458</v>
      </c>
      <c r="P23" s="1313"/>
      <c r="Q23" s="1325">
        <v>466.5224</v>
      </c>
      <c r="R23" s="1326">
        <v>421.8227</v>
      </c>
      <c r="S23" s="1326">
        <v>463.58920000000001</v>
      </c>
      <c r="T23" s="1327">
        <v>450.23509999999999</v>
      </c>
      <c r="U23" s="1328">
        <v>8.6739999999999782</v>
      </c>
      <c r="V23" s="1330">
        <v>1.9643940555452044E-2</v>
      </c>
      <c r="W23" s="1313"/>
      <c r="X23" s="1333">
        <v>387.5573</v>
      </c>
      <c r="Y23" s="1314"/>
      <c r="Z23" s="1332">
        <v>2.1874000000000251</v>
      </c>
      <c r="AA23" s="1330">
        <v>5.6761049578599732E-3</v>
      </c>
      <c r="AB23" s="1124"/>
    </row>
    <row r="24" spans="1:28">
      <c r="A24" s="1238" t="s">
        <v>406</v>
      </c>
      <c r="B24" s="1152"/>
      <c r="C24" s="1325" t="s">
        <v>458</v>
      </c>
      <c r="D24" s="1326" t="s">
        <v>458</v>
      </c>
      <c r="E24" s="1326" t="s">
        <v>458</v>
      </c>
      <c r="F24" s="1327" t="s">
        <v>458</v>
      </c>
      <c r="G24" s="1328">
        <v>0</v>
      </c>
      <c r="H24" s="1329">
        <v>0</v>
      </c>
      <c r="I24" s="1320"/>
      <c r="J24" s="1325" t="s">
        <v>458</v>
      </c>
      <c r="K24" s="1326" t="s">
        <v>458</v>
      </c>
      <c r="L24" s="1326" t="s">
        <v>458</v>
      </c>
      <c r="M24" s="1327" t="s">
        <v>458</v>
      </c>
      <c r="N24" s="1328" t="s">
        <v>458</v>
      </c>
      <c r="O24" s="1330" t="s">
        <v>458</v>
      </c>
      <c r="P24" s="1313"/>
      <c r="Q24" s="1325" t="s">
        <v>458</v>
      </c>
      <c r="R24" s="1326" t="s">
        <v>458</v>
      </c>
      <c r="S24" s="1326" t="s">
        <v>458</v>
      </c>
      <c r="T24" s="1327" t="s">
        <v>458</v>
      </c>
      <c r="U24" s="1328" t="s">
        <v>458</v>
      </c>
      <c r="V24" s="1330" t="s">
        <v>458</v>
      </c>
      <c r="W24" s="1313"/>
      <c r="X24" s="1333" t="s">
        <v>458</v>
      </c>
      <c r="Y24" s="1323"/>
      <c r="Z24" s="1332" t="s">
        <v>458</v>
      </c>
      <c r="AA24" s="1330" t="s">
        <v>458</v>
      </c>
      <c r="AB24" s="1123"/>
    </row>
    <row r="25" spans="1:28">
      <c r="A25" s="1238" t="s">
        <v>407</v>
      </c>
      <c r="B25" s="1152"/>
      <c r="C25" s="1325" t="s">
        <v>458</v>
      </c>
      <c r="D25" s="1326">
        <v>239.518</v>
      </c>
      <c r="E25" s="1326" t="s">
        <v>458</v>
      </c>
      <c r="F25" s="1327">
        <v>239.518</v>
      </c>
      <c r="G25" s="1328">
        <v>0.87479999999999336</v>
      </c>
      <c r="H25" s="1329">
        <v>3.6657235571766478E-3</v>
      </c>
      <c r="I25" s="1320"/>
      <c r="J25" s="1325" t="s">
        <v>458</v>
      </c>
      <c r="K25" s="1326" t="s">
        <v>458</v>
      </c>
      <c r="L25" s="1326" t="s">
        <v>458</v>
      </c>
      <c r="M25" s="1327" t="s">
        <v>458</v>
      </c>
      <c r="N25" s="1328" t="s">
        <v>458</v>
      </c>
      <c r="O25" s="1330" t="s">
        <v>458</v>
      </c>
      <c r="P25" s="1313"/>
      <c r="Q25" s="1325" t="s">
        <v>458</v>
      </c>
      <c r="R25" s="1326" t="s">
        <v>458</v>
      </c>
      <c r="S25" s="1326" t="s">
        <v>458</v>
      </c>
      <c r="T25" s="1327" t="s">
        <v>458</v>
      </c>
      <c r="U25" s="1328" t="s">
        <v>458</v>
      </c>
      <c r="V25" s="1330" t="s">
        <v>458</v>
      </c>
      <c r="W25" s="1313"/>
      <c r="X25" s="1333">
        <v>239.518</v>
      </c>
      <c r="Y25" s="1323"/>
      <c r="Z25" s="1332">
        <v>9.2612000000000023</v>
      </c>
      <c r="AA25" s="1330">
        <v>4.022117913564327E-2</v>
      </c>
      <c r="AB25" s="1124"/>
    </row>
    <row r="26" spans="1:28">
      <c r="A26" s="1238" t="s">
        <v>408</v>
      </c>
      <c r="B26" s="1152"/>
      <c r="C26" s="1325" t="s">
        <v>458</v>
      </c>
      <c r="D26" s="1326">
        <v>263.01679999999999</v>
      </c>
      <c r="E26" s="1326">
        <v>266.96179999999998</v>
      </c>
      <c r="F26" s="1327">
        <v>265.9452</v>
      </c>
      <c r="G26" s="1328">
        <v>3.9202000000000226</v>
      </c>
      <c r="H26" s="1329">
        <v>1.4961167827497457E-2</v>
      </c>
      <c r="I26" s="1320"/>
      <c r="J26" s="1325" t="s">
        <v>458</v>
      </c>
      <c r="K26" s="1326" t="s">
        <v>458</v>
      </c>
      <c r="L26" s="1326" t="s">
        <v>458</v>
      </c>
      <c r="M26" s="1327" t="s">
        <v>458</v>
      </c>
      <c r="N26" s="1328" t="s">
        <v>458</v>
      </c>
      <c r="O26" s="1330" t="s">
        <v>458</v>
      </c>
      <c r="P26" s="1313"/>
      <c r="Q26" s="1325" t="s">
        <v>458</v>
      </c>
      <c r="R26" s="1326" t="s">
        <v>458</v>
      </c>
      <c r="S26" s="1326" t="s">
        <v>458</v>
      </c>
      <c r="T26" s="1327" t="s">
        <v>458</v>
      </c>
      <c r="U26" s="1328" t="s">
        <v>458</v>
      </c>
      <c r="V26" s="1330" t="s">
        <v>458</v>
      </c>
      <c r="W26" s="1313"/>
      <c r="X26" s="1333">
        <v>265.9452</v>
      </c>
      <c r="Y26" s="1323"/>
      <c r="Z26" s="1332">
        <v>3.6727999999999952</v>
      </c>
      <c r="AA26" s="1330">
        <v>1.4003760975230373E-2</v>
      </c>
      <c r="AB26" s="1124"/>
    </row>
    <row r="27" spans="1:28">
      <c r="A27" s="1238" t="s">
        <v>409</v>
      </c>
      <c r="B27" s="1152"/>
      <c r="C27" s="1325">
        <v>389.25790000000001</v>
      </c>
      <c r="D27" s="1335">
        <v>373.86759999999998</v>
      </c>
      <c r="E27" s="1335" t="s">
        <v>458</v>
      </c>
      <c r="F27" s="1336">
        <v>384.9323</v>
      </c>
      <c r="G27" s="1328">
        <v>0</v>
      </c>
      <c r="H27" s="1329">
        <v>0</v>
      </c>
      <c r="I27" s="1320"/>
      <c r="J27" s="1325" t="s">
        <v>458</v>
      </c>
      <c r="K27" s="1335" t="s">
        <v>458</v>
      </c>
      <c r="L27" s="1335" t="s">
        <v>458</v>
      </c>
      <c r="M27" s="1336" t="s">
        <v>458</v>
      </c>
      <c r="N27" s="1328" t="s">
        <v>458</v>
      </c>
      <c r="O27" s="1330" t="s">
        <v>458</v>
      </c>
      <c r="P27" s="1313"/>
      <c r="Q27" s="1325" t="s">
        <v>458</v>
      </c>
      <c r="R27" s="1335" t="s">
        <v>458</v>
      </c>
      <c r="S27" s="1335" t="s">
        <v>458</v>
      </c>
      <c r="T27" s="1336" t="s">
        <v>458</v>
      </c>
      <c r="U27" s="1328" t="s">
        <v>458</v>
      </c>
      <c r="V27" s="1330" t="s">
        <v>458</v>
      </c>
      <c r="W27" s="1313"/>
      <c r="X27" s="1333">
        <v>384.9323</v>
      </c>
      <c r="Y27" s="1323"/>
      <c r="Z27" s="1332" t="s">
        <v>458</v>
      </c>
      <c r="AA27" s="1330" t="s">
        <v>458</v>
      </c>
      <c r="AB27" s="1123"/>
    </row>
    <row r="28" spans="1:28">
      <c r="A28" s="1238" t="s">
        <v>410</v>
      </c>
      <c r="B28" s="1152"/>
      <c r="C28" s="1325" t="s">
        <v>458</v>
      </c>
      <c r="D28" s="1335">
        <v>182.88050000000001</v>
      </c>
      <c r="E28" s="1335" t="s">
        <v>458</v>
      </c>
      <c r="F28" s="1336">
        <v>182.88050000000001</v>
      </c>
      <c r="G28" s="1328">
        <v>182.88050000000001</v>
      </c>
      <c r="H28" s="1329" t="s">
        <v>458</v>
      </c>
      <c r="I28" s="1320"/>
      <c r="J28" s="1325" t="s">
        <v>458</v>
      </c>
      <c r="K28" s="1335" t="s">
        <v>458</v>
      </c>
      <c r="L28" s="1335" t="s">
        <v>458</v>
      </c>
      <c r="M28" s="1336" t="s">
        <v>458</v>
      </c>
      <c r="N28" s="1328" t="s">
        <v>458</v>
      </c>
      <c r="O28" s="1330" t="s">
        <v>458</v>
      </c>
      <c r="P28" s="1313"/>
      <c r="Q28" s="1325" t="s">
        <v>458</v>
      </c>
      <c r="R28" s="1335" t="s">
        <v>458</v>
      </c>
      <c r="S28" s="1335" t="s">
        <v>458</v>
      </c>
      <c r="T28" s="1336" t="s">
        <v>458</v>
      </c>
      <c r="U28" s="1328" t="s">
        <v>458</v>
      </c>
      <c r="V28" s="1330" t="s">
        <v>458</v>
      </c>
      <c r="W28" s="1313"/>
      <c r="X28" s="1333">
        <v>182.88050000000001</v>
      </c>
      <c r="Y28" s="1323"/>
      <c r="Z28" s="1332">
        <v>182.88050000000001</v>
      </c>
      <c r="AA28" s="1330" t="s">
        <v>458</v>
      </c>
      <c r="AB28" s="1124"/>
    </row>
    <row r="29" spans="1:28">
      <c r="A29" s="1238" t="s">
        <v>411</v>
      </c>
      <c r="B29" s="1152"/>
      <c r="C29" s="1325" t="s">
        <v>458</v>
      </c>
      <c r="D29" s="1335" t="s">
        <v>458</v>
      </c>
      <c r="E29" s="1335" t="s">
        <v>458</v>
      </c>
      <c r="F29" s="1336" t="s">
        <v>458</v>
      </c>
      <c r="G29" s="1328">
        <v>0</v>
      </c>
      <c r="H29" s="1329" t="s">
        <v>458</v>
      </c>
      <c r="I29" s="1320"/>
      <c r="J29" s="1325" t="s">
        <v>458</v>
      </c>
      <c r="K29" s="1335" t="s">
        <v>458</v>
      </c>
      <c r="L29" s="1335" t="s">
        <v>458</v>
      </c>
      <c r="M29" s="1336" t="s">
        <v>458</v>
      </c>
      <c r="N29" s="1328" t="s">
        <v>458</v>
      </c>
      <c r="O29" s="1330" t="s">
        <v>458</v>
      </c>
      <c r="P29" s="1313"/>
      <c r="Q29" s="1325" t="s">
        <v>458</v>
      </c>
      <c r="R29" s="1335" t="s">
        <v>458</v>
      </c>
      <c r="S29" s="1335" t="s">
        <v>458</v>
      </c>
      <c r="T29" s="1336" t="s">
        <v>458</v>
      </c>
      <c r="U29" s="1328" t="s">
        <v>458</v>
      </c>
      <c r="V29" s="1330" t="s">
        <v>458</v>
      </c>
      <c r="W29" s="1313"/>
      <c r="X29" s="1333" t="s">
        <v>458</v>
      </c>
      <c r="Y29" s="1323"/>
      <c r="Z29" s="1332" t="s">
        <v>458</v>
      </c>
      <c r="AA29" s="1330" t="s">
        <v>458</v>
      </c>
      <c r="AB29" s="1124"/>
    </row>
    <row r="30" spans="1:28">
      <c r="A30" s="1238" t="s">
        <v>412</v>
      </c>
      <c r="B30" s="1152"/>
      <c r="C30" s="1325" t="s">
        <v>458</v>
      </c>
      <c r="D30" s="1326">
        <v>287.06799999999998</v>
      </c>
      <c r="E30" s="1326">
        <v>283.4042</v>
      </c>
      <c r="F30" s="1327">
        <v>285.38549999999998</v>
      </c>
      <c r="G30" s="1328">
        <v>-1.5784000000000447</v>
      </c>
      <c r="H30" s="1329">
        <v>-5.5003434229882187E-3</v>
      </c>
      <c r="I30" s="1320"/>
      <c r="J30" s="1325" t="s">
        <v>458</v>
      </c>
      <c r="K30" s="1326" t="s">
        <v>458</v>
      </c>
      <c r="L30" s="1326" t="s">
        <v>458</v>
      </c>
      <c r="M30" s="1327" t="s">
        <v>458</v>
      </c>
      <c r="N30" s="1328" t="s">
        <v>458</v>
      </c>
      <c r="O30" s="1330" t="s">
        <v>458</v>
      </c>
      <c r="P30" s="1313"/>
      <c r="Q30" s="1325" t="s">
        <v>458</v>
      </c>
      <c r="R30" s="1326">
        <v>318.55520000000001</v>
      </c>
      <c r="S30" s="1326">
        <v>260.43819999999999</v>
      </c>
      <c r="T30" s="1327">
        <v>268.5043</v>
      </c>
      <c r="U30" s="1328">
        <v>1.5477000000000203</v>
      </c>
      <c r="V30" s="1330">
        <v>5.7975715902884861E-3</v>
      </c>
      <c r="W30" s="1313"/>
      <c r="X30" s="1333">
        <v>272.41910000000001</v>
      </c>
      <c r="Y30" s="1314"/>
      <c r="Z30" s="1332">
        <v>0.82280000000002929</v>
      </c>
      <c r="AA30" s="1330">
        <v>3.0294963517545348E-3</v>
      </c>
      <c r="AB30" s="1123"/>
    </row>
    <row r="31" spans="1:28">
      <c r="A31" s="1238" t="s">
        <v>413</v>
      </c>
      <c r="B31" s="1152"/>
      <c r="C31" s="1325">
        <v>373.71800000000002</v>
      </c>
      <c r="D31" s="1326">
        <v>374.75130000000001</v>
      </c>
      <c r="E31" s="1326" t="s">
        <v>458</v>
      </c>
      <c r="F31" s="1327">
        <v>374.0847</v>
      </c>
      <c r="G31" s="1328">
        <v>3.7687000000000239</v>
      </c>
      <c r="H31" s="1329">
        <v>1.0176983981248444E-2</v>
      </c>
      <c r="I31" s="1320"/>
      <c r="J31" s="1325" t="s">
        <v>458</v>
      </c>
      <c r="K31" s="1326" t="s">
        <v>458</v>
      </c>
      <c r="L31" s="1326" t="s">
        <v>458</v>
      </c>
      <c r="M31" s="1327" t="s">
        <v>458</v>
      </c>
      <c r="N31" s="1328" t="s">
        <v>458</v>
      </c>
      <c r="O31" s="1330" t="s">
        <v>458</v>
      </c>
      <c r="P31" s="1313"/>
      <c r="Q31" s="1325">
        <v>469.90679999999998</v>
      </c>
      <c r="R31" s="1326">
        <v>457.4187</v>
      </c>
      <c r="S31" s="1326" t="s">
        <v>458</v>
      </c>
      <c r="T31" s="1327">
        <v>465.14299999999997</v>
      </c>
      <c r="U31" s="1328">
        <v>0.17869999999999209</v>
      </c>
      <c r="V31" s="1330">
        <v>3.8433058193931835E-4</v>
      </c>
      <c r="W31" s="1313"/>
      <c r="X31" s="1333">
        <v>374.08479999999997</v>
      </c>
      <c r="Y31" s="1314"/>
      <c r="Z31" s="1332">
        <v>3.7686999999999671</v>
      </c>
      <c r="AA31" s="1330">
        <v>1.0176981233060101E-2</v>
      </c>
      <c r="AB31" s="1124"/>
    </row>
    <row r="32" spans="1:28">
      <c r="A32" s="1238" t="s">
        <v>414</v>
      </c>
      <c r="B32" s="1152"/>
      <c r="C32" s="1325" t="s">
        <v>458</v>
      </c>
      <c r="D32" s="1326">
        <v>296.33109999999999</v>
      </c>
      <c r="E32" s="1326">
        <v>305.16719999999998</v>
      </c>
      <c r="F32" s="1327">
        <v>301.95949999999999</v>
      </c>
      <c r="G32" s="1328">
        <v>3.1728999999999701</v>
      </c>
      <c r="H32" s="1329">
        <v>1.0619284800589934E-2</v>
      </c>
      <c r="I32" s="1320"/>
      <c r="J32" s="1325" t="s">
        <v>458</v>
      </c>
      <c r="K32" s="1326" t="s">
        <v>458</v>
      </c>
      <c r="L32" s="1326" t="s">
        <v>458</v>
      </c>
      <c r="M32" s="1327" t="s">
        <v>458</v>
      </c>
      <c r="N32" s="1328" t="s">
        <v>458</v>
      </c>
      <c r="O32" s="1330" t="s">
        <v>458</v>
      </c>
      <c r="P32" s="1313"/>
      <c r="Q32" s="1325" t="s">
        <v>458</v>
      </c>
      <c r="R32" s="1326">
        <v>300.23700000000002</v>
      </c>
      <c r="S32" s="1326">
        <v>247.4794</v>
      </c>
      <c r="T32" s="1327">
        <v>258.33210000000003</v>
      </c>
      <c r="U32" s="1328">
        <v>2.7145000000000152</v>
      </c>
      <c r="V32" s="1330">
        <v>1.0619378321367501E-2</v>
      </c>
      <c r="W32" s="1313"/>
      <c r="X32" s="1333">
        <v>301.68029999999999</v>
      </c>
      <c r="Y32" s="1314"/>
      <c r="Z32" s="1332">
        <v>3.1700000000000159</v>
      </c>
      <c r="AA32" s="1330">
        <v>1.0619399062612001E-2</v>
      </c>
      <c r="AB32" s="1124"/>
    </row>
    <row r="33" spans="1:28">
      <c r="A33" s="1238" t="s">
        <v>415</v>
      </c>
      <c r="B33" s="1152"/>
      <c r="C33" s="1325">
        <v>352.05349999999999</v>
      </c>
      <c r="D33" s="1326">
        <v>356.2174</v>
      </c>
      <c r="E33" s="1326" t="s">
        <v>458</v>
      </c>
      <c r="F33" s="1327">
        <v>354.00099999999998</v>
      </c>
      <c r="G33" s="1328">
        <v>0.90879999999998518</v>
      </c>
      <c r="H33" s="1329">
        <v>2.5738319906245533E-3</v>
      </c>
      <c r="I33" s="1320"/>
      <c r="J33" s="1325" t="s">
        <v>458</v>
      </c>
      <c r="K33" s="1326" t="s">
        <v>458</v>
      </c>
      <c r="L33" s="1326" t="s">
        <v>458</v>
      </c>
      <c r="M33" s="1327" t="s">
        <v>458</v>
      </c>
      <c r="N33" s="1328" t="s">
        <v>458</v>
      </c>
      <c r="O33" s="1330" t="s">
        <v>458</v>
      </c>
      <c r="P33" s="1313"/>
      <c r="Q33" s="1325">
        <v>333.87020000000001</v>
      </c>
      <c r="R33" s="1326">
        <v>347.1506</v>
      </c>
      <c r="S33" s="1326" t="s">
        <v>458</v>
      </c>
      <c r="T33" s="1327">
        <v>345.26459999999997</v>
      </c>
      <c r="U33" s="1328">
        <v>2.3618999999999915</v>
      </c>
      <c r="V33" s="1330">
        <v>6.8879597623465738E-3</v>
      </c>
      <c r="W33" s="1313"/>
      <c r="X33" s="1333">
        <v>350.1019</v>
      </c>
      <c r="Y33" s="1314"/>
      <c r="Z33" s="1332">
        <v>1.5572999999999979</v>
      </c>
      <c r="AA33" s="1330">
        <v>4.4680078245367127E-3</v>
      </c>
      <c r="AB33" s="1123"/>
    </row>
    <row r="34" spans="1:28">
      <c r="A34" s="1238" t="s">
        <v>416</v>
      </c>
      <c r="B34" s="1152"/>
      <c r="C34" s="1325" t="s">
        <v>458</v>
      </c>
      <c r="D34" s="1326">
        <v>310.07190000000003</v>
      </c>
      <c r="E34" s="1326">
        <v>284.84129999999999</v>
      </c>
      <c r="F34" s="1327">
        <v>290.26280000000003</v>
      </c>
      <c r="G34" s="1328">
        <v>-8.6786999999999921</v>
      </c>
      <c r="H34" s="1329">
        <v>-2.9031432571255511E-2</v>
      </c>
      <c r="I34" s="1320"/>
      <c r="J34" s="1325" t="s">
        <v>458</v>
      </c>
      <c r="K34" s="1326" t="s">
        <v>458</v>
      </c>
      <c r="L34" s="1326" t="s">
        <v>458</v>
      </c>
      <c r="M34" s="1327" t="s">
        <v>458</v>
      </c>
      <c r="N34" s="1328" t="s">
        <v>458</v>
      </c>
      <c r="O34" s="1330" t="s">
        <v>458</v>
      </c>
      <c r="P34" s="1313"/>
      <c r="Q34" s="1325" t="s">
        <v>458</v>
      </c>
      <c r="R34" s="1326">
        <v>325.86559999999997</v>
      </c>
      <c r="S34" s="1326">
        <v>296.56180000000001</v>
      </c>
      <c r="T34" s="1327">
        <v>299.64859999999999</v>
      </c>
      <c r="U34" s="1328">
        <v>9.7384000000000128</v>
      </c>
      <c r="V34" s="1330">
        <v>3.3591091310343657E-2</v>
      </c>
      <c r="W34" s="1313"/>
      <c r="X34" s="1333">
        <v>296.51710000000003</v>
      </c>
      <c r="Y34" s="1314"/>
      <c r="Z34" s="1332">
        <v>3.5937000000000126</v>
      </c>
      <c r="AA34" s="1330">
        <v>1.2268395082127403E-2</v>
      </c>
      <c r="AB34" s="1124"/>
    </row>
    <row r="35" spans="1:28">
      <c r="A35" s="1238" t="s">
        <v>417</v>
      </c>
      <c r="B35" s="1152"/>
      <c r="C35" s="1325">
        <v>301.73480000000001</v>
      </c>
      <c r="D35" s="1326">
        <v>307.12950000000001</v>
      </c>
      <c r="E35" s="1326">
        <v>298.50420000000003</v>
      </c>
      <c r="F35" s="1327">
        <v>304.3306</v>
      </c>
      <c r="G35" s="1328">
        <v>-0.16969999999997754</v>
      </c>
      <c r="H35" s="1329">
        <v>-5.573065116848408E-4</v>
      </c>
      <c r="I35" s="1320"/>
      <c r="J35" s="1325" t="s">
        <v>458</v>
      </c>
      <c r="K35" s="1326" t="s">
        <v>458</v>
      </c>
      <c r="L35" s="1326" t="s">
        <v>458</v>
      </c>
      <c r="M35" s="1327" t="s">
        <v>458</v>
      </c>
      <c r="N35" s="1328" t="s">
        <v>458</v>
      </c>
      <c r="O35" s="1330" t="s">
        <v>458</v>
      </c>
      <c r="P35" s="1313"/>
      <c r="Q35" s="1325" t="s">
        <v>458</v>
      </c>
      <c r="R35" s="1326" t="s">
        <v>458</v>
      </c>
      <c r="S35" s="1326" t="s">
        <v>458</v>
      </c>
      <c r="T35" s="1327" t="s">
        <v>458</v>
      </c>
      <c r="U35" s="1328" t="s">
        <v>458</v>
      </c>
      <c r="V35" s="1330" t="s">
        <v>458</v>
      </c>
      <c r="W35" s="1313"/>
      <c r="X35" s="1333">
        <v>304.3306</v>
      </c>
      <c r="Y35" s="1314"/>
      <c r="Z35" s="1332">
        <v>3.6603000000000065</v>
      </c>
      <c r="AA35" s="1330">
        <v>1.2173799673595997E-2</v>
      </c>
      <c r="AB35" s="1124"/>
    </row>
    <row r="36" spans="1:28">
      <c r="A36" s="1238" t="s">
        <v>418</v>
      </c>
      <c r="B36" s="1152"/>
      <c r="C36" s="1325" t="s">
        <v>458</v>
      </c>
      <c r="D36" s="1326">
        <v>338.06760000000003</v>
      </c>
      <c r="E36" s="1326">
        <v>305.7115</v>
      </c>
      <c r="F36" s="1327">
        <v>318.41820000000001</v>
      </c>
      <c r="G36" s="1328">
        <v>-11.717999999999961</v>
      </c>
      <c r="H36" s="1329">
        <v>-3.5494441385100939E-2</v>
      </c>
      <c r="I36" s="1320"/>
      <c r="J36" s="1325" t="s">
        <v>458</v>
      </c>
      <c r="K36" s="1326" t="s">
        <v>458</v>
      </c>
      <c r="L36" s="1326" t="s">
        <v>458</v>
      </c>
      <c r="M36" s="1327" t="s">
        <v>458</v>
      </c>
      <c r="N36" s="1328" t="s">
        <v>458</v>
      </c>
      <c r="O36" s="1330" t="s">
        <v>458</v>
      </c>
      <c r="P36" s="1313"/>
      <c r="Q36" s="1325" t="s">
        <v>458</v>
      </c>
      <c r="R36" s="1326" t="s">
        <v>458</v>
      </c>
      <c r="S36" s="1326" t="s">
        <v>399</v>
      </c>
      <c r="T36" s="1327" t="s">
        <v>399</v>
      </c>
      <c r="U36" s="1328" t="s">
        <v>458</v>
      </c>
      <c r="V36" s="1330" t="s">
        <v>458</v>
      </c>
      <c r="W36" s="1313"/>
      <c r="X36" s="1333" t="s">
        <v>399</v>
      </c>
      <c r="Y36" s="1314"/>
      <c r="Z36" s="1332" t="s">
        <v>458</v>
      </c>
      <c r="AA36" s="1330" t="s">
        <v>458</v>
      </c>
      <c r="AB36" s="1123"/>
    </row>
    <row r="37" spans="1:28">
      <c r="A37" s="1238" t="s">
        <v>419</v>
      </c>
      <c r="B37" s="1152"/>
      <c r="C37" s="1325" t="s">
        <v>458</v>
      </c>
      <c r="D37" s="1326">
        <v>372.0908</v>
      </c>
      <c r="E37" s="1326">
        <v>359.69650000000001</v>
      </c>
      <c r="F37" s="1327">
        <v>361.63330000000002</v>
      </c>
      <c r="G37" s="1328">
        <v>-0.348700000000008</v>
      </c>
      <c r="H37" s="1329">
        <v>-9.6330756777962545E-4</v>
      </c>
      <c r="I37" s="1320"/>
      <c r="J37" s="1325" t="s">
        <v>458</v>
      </c>
      <c r="K37" s="1326" t="s">
        <v>458</v>
      </c>
      <c r="L37" s="1326" t="s">
        <v>458</v>
      </c>
      <c r="M37" s="1327" t="s">
        <v>458</v>
      </c>
      <c r="N37" s="1328" t="s">
        <v>458</v>
      </c>
      <c r="O37" s="1330" t="s">
        <v>458</v>
      </c>
      <c r="P37" s="1313"/>
      <c r="Q37" s="1325" t="s">
        <v>458</v>
      </c>
      <c r="R37" s="1326" t="s">
        <v>458</v>
      </c>
      <c r="S37" s="1326" t="s">
        <v>458</v>
      </c>
      <c r="T37" s="1327" t="s">
        <v>458</v>
      </c>
      <c r="U37" s="1328" t="s">
        <v>458</v>
      </c>
      <c r="V37" s="1330" t="s">
        <v>458</v>
      </c>
      <c r="W37" s="1313"/>
      <c r="X37" s="1333">
        <v>361.63330000000002</v>
      </c>
      <c r="Y37" s="1314"/>
      <c r="Z37" s="1332">
        <v>-0.348700000000008</v>
      </c>
      <c r="AA37" s="1330">
        <v>-9.6330756777962545E-4</v>
      </c>
      <c r="AB37" s="1124"/>
    </row>
    <row r="38" spans="1:28">
      <c r="A38" s="1238" t="s">
        <v>420</v>
      </c>
      <c r="B38" s="1152"/>
      <c r="C38" s="1325" t="s">
        <v>458</v>
      </c>
      <c r="D38" s="1326">
        <v>424.66370000000001</v>
      </c>
      <c r="E38" s="1326">
        <v>439.45260000000002</v>
      </c>
      <c r="F38" s="1327">
        <v>433.55309999999997</v>
      </c>
      <c r="G38" s="1328">
        <v>0.40929999999997335</v>
      </c>
      <c r="H38" s="1329">
        <v>9.4495176890441179E-4</v>
      </c>
      <c r="I38" s="1320"/>
      <c r="J38" s="1325" t="s">
        <v>458</v>
      </c>
      <c r="K38" s="1326" t="s">
        <v>458</v>
      </c>
      <c r="L38" s="1326" t="s">
        <v>458</v>
      </c>
      <c r="M38" s="1327" t="s">
        <v>458</v>
      </c>
      <c r="N38" s="1328" t="s">
        <v>458</v>
      </c>
      <c r="O38" s="1330" t="s">
        <v>458</v>
      </c>
      <c r="P38" s="1313"/>
      <c r="Q38" s="1325" t="s">
        <v>458</v>
      </c>
      <c r="R38" s="1326">
        <v>472.22789999999998</v>
      </c>
      <c r="S38" s="1326" t="s">
        <v>458</v>
      </c>
      <c r="T38" s="1327">
        <v>472.22789999999998</v>
      </c>
      <c r="U38" s="1328">
        <v>41.457899999999995</v>
      </c>
      <c r="V38" s="1330">
        <v>9.6241381711818397E-2</v>
      </c>
      <c r="W38" s="1313"/>
      <c r="X38" s="1333">
        <v>435.90629999999999</v>
      </c>
      <c r="Y38" s="1314"/>
      <c r="Z38" s="1332">
        <v>2.9069000000000074</v>
      </c>
      <c r="AA38" s="1330">
        <v>6.7134042218073287E-3</v>
      </c>
      <c r="AB38" s="1072"/>
    </row>
    <row r="39" spans="1:28">
      <c r="A39" s="1239" t="s">
        <v>421</v>
      </c>
      <c r="B39" s="1152"/>
      <c r="C39" s="1339">
        <v>393.67500000000001</v>
      </c>
      <c r="D39" s="1340">
        <v>403.7414</v>
      </c>
      <c r="E39" s="1341">
        <v>392.80720000000002</v>
      </c>
      <c r="F39" s="1340">
        <v>396.87909999999999</v>
      </c>
      <c r="G39" s="1342">
        <v>5.1524000000000001</v>
      </c>
      <c r="H39" s="1343">
        <v>1.3153047775400495E-2</v>
      </c>
      <c r="I39" s="1337"/>
      <c r="J39" s="1339">
        <v>408.27120000000002</v>
      </c>
      <c r="K39" s="1341">
        <v>425.30840000000001</v>
      </c>
      <c r="L39" s="1341">
        <v>428.39850000000001</v>
      </c>
      <c r="M39" s="1340">
        <v>423.27949999999998</v>
      </c>
      <c r="N39" s="1342">
        <v>3.0338999999999601</v>
      </c>
      <c r="O39" s="1344">
        <v>7.2193498278148027E-3</v>
      </c>
      <c r="P39" s="1313"/>
      <c r="Q39" s="1339" t="s">
        <v>458</v>
      </c>
      <c r="R39" s="1340" t="s">
        <v>458</v>
      </c>
      <c r="S39" s="1341">
        <v>363.36860000000001</v>
      </c>
      <c r="T39" s="1340">
        <v>363.36860000000001</v>
      </c>
      <c r="U39" s="1342"/>
      <c r="V39" s="1344"/>
      <c r="W39" s="1313"/>
      <c r="X39" s="1345">
        <v>422.28030000000001</v>
      </c>
      <c r="Y39" s="1314"/>
      <c r="Z39" s="1346">
        <v>2.9759999999999991</v>
      </c>
      <c r="AA39" s="1344">
        <v>7.0974707390312197E-3</v>
      </c>
      <c r="AB39" s="106"/>
    </row>
    <row r="40" spans="1:28" ht="13.5" thickBot="1">
      <c r="A40" s="1240" t="s">
        <v>422</v>
      </c>
      <c r="B40" s="1152"/>
      <c r="C40" s="1347">
        <v>375.41460000000001</v>
      </c>
      <c r="D40" s="1348">
        <v>390.66469999999998</v>
      </c>
      <c r="E40" s="1348">
        <v>392.82479999999998</v>
      </c>
      <c r="F40" s="1348">
        <v>387.53609999999998</v>
      </c>
      <c r="G40" s="1349">
        <v>2.0520999999999958</v>
      </c>
      <c r="H40" s="1350">
        <v>5.3234375486401753E-3</v>
      </c>
      <c r="I40" s="1337"/>
      <c r="J40" s="1347">
        <v>393.45330000000001</v>
      </c>
      <c r="K40" s="1348">
        <v>409.59230000000002</v>
      </c>
      <c r="L40" s="1348">
        <v>421.2552</v>
      </c>
      <c r="M40" s="1348">
        <v>411.33940000000001</v>
      </c>
      <c r="N40" s="1349">
        <v>1.7586000000000013</v>
      </c>
      <c r="O40" s="1351">
        <v>4.2936582964827608E-3</v>
      </c>
      <c r="P40" s="1313"/>
      <c r="Q40" s="1347" t="s">
        <v>458</v>
      </c>
      <c r="R40" s="1348" t="s">
        <v>458</v>
      </c>
      <c r="S40" s="1348" t="s">
        <v>458</v>
      </c>
      <c r="T40" s="1348" t="s">
        <v>458</v>
      </c>
      <c r="U40" s="1349" t="s">
        <v>458</v>
      </c>
      <c r="V40" s="1351" t="s">
        <v>458</v>
      </c>
      <c r="W40" s="1313"/>
      <c r="X40" s="1352">
        <v>410.37279999999998</v>
      </c>
      <c r="Y40" s="1314"/>
      <c r="Z40" s="1353">
        <v>1.77049999999997</v>
      </c>
      <c r="AA40" s="1351">
        <v>4.333064204484316E-3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Q24" sqref="Q24"/>
    </sheetView>
  </sheetViews>
  <sheetFormatPr defaultRowHeight="12.75"/>
  <cols>
    <col min="1" max="1" width="18.85546875" style="1132" customWidth="1"/>
    <col min="2" max="2" width="14.28515625" style="1132" customWidth="1"/>
    <col min="3" max="3" width="13.7109375" style="1132" customWidth="1"/>
    <col min="4" max="4" width="15" style="1132" customWidth="1"/>
    <col min="5" max="5" width="14.28515625" style="1132" customWidth="1"/>
    <col min="6" max="6" width="17.5703125" style="1132" customWidth="1"/>
    <col min="7" max="7" width="9.140625" style="1132"/>
    <col min="8" max="8" width="18.85546875" style="1132" bestFit="1" customWidth="1"/>
    <col min="9" max="9" width="12.5703125" style="1132" customWidth="1"/>
    <col min="10" max="251" width="9.140625" style="1132"/>
    <col min="252" max="252" width="4.42578125" style="1132" customWidth="1"/>
    <col min="253" max="253" width="20.85546875" style="1132" customWidth="1"/>
    <col min="254" max="255" width="12" style="1132" customWidth="1"/>
    <col min="256" max="256" width="14.5703125" style="1132" customWidth="1"/>
    <col min="257" max="257" width="12.42578125" style="1132" customWidth="1"/>
    <col min="258" max="258" width="19.7109375" style="1132" customWidth="1"/>
    <col min="259" max="259" width="9.140625" style="1132"/>
    <col min="260" max="260" width="16.85546875" style="1132" customWidth="1"/>
    <col min="261" max="261" width="12.5703125" style="1132" customWidth="1"/>
    <col min="262" max="262" width="11.7109375" style="1132" customWidth="1"/>
    <col min="263" max="263" width="12.28515625" style="1132" customWidth="1"/>
    <col min="264" max="507" width="9.140625" style="1132"/>
    <col min="508" max="508" width="4.42578125" style="1132" customWidth="1"/>
    <col min="509" max="509" width="20.85546875" style="1132" customWidth="1"/>
    <col min="510" max="511" width="12" style="1132" customWidth="1"/>
    <col min="512" max="512" width="14.5703125" style="1132" customWidth="1"/>
    <col min="513" max="513" width="12.42578125" style="1132" customWidth="1"/>
    <col min="514" max="514" width="19.7109375" style="1132" customWidth="1"/>
    <col min="515" max="515" width="9.140625" style="1132"/>
    <col min="516" max="516" width="16.85546875" style="1132" customWidth="1"/>
    <col min="517" max="517" width="12.5703125" style="1132" customWidth="1"/>
    <col min="518" max="518" width="11.7109375" style="1132" customWidth="1"/>
    <col min="519" max="519" width="12.28515625" style="1132" customWidth="1"/>
    <col min="520" max="763" width="9.140625" style="1132"/>
    <col min="764" max="764" width="4.42578125" style="1132" customWidth="1"/>
    <col min="765" max="765" width="20.85546875" style="1132" customWidth="1"/>
    <col min="766" max="767" width="12" style="1132" customWidth="1"/>
    <col min="768" max="768" width="14.5703125" style="1132" customWidth="1"/>
    <col min="769" max="769" width="12.42578125" style="1132" customWidth="1"/>
    <col min="770" max="770" width="19.7109375" style="1132" customWidth="1"/>
    <col min="771" max="771" width="9.140625" style="1132"/>
    <col min="772" max="772" width="16.85546875" style="1132" customWidth="1"/>
    <col min="773" max="773" width="12.5703125" style="1132" customWidth="1"/>
    <col min="774" max="774" width="11.7109375" style="1132" customWidth="1"/>
    <col min="775" max="775" width="12.28515625" style="1132" customWidth="1"/>
    <col min="776" max="1019" width="9.140625" style="1132"/>
    <col min="1020" max="1020" width="4.42578125" style="1132" customWidth="1"/>
    <col min="1021" max="1021" width="20.85546875" style="1132" customWidth="1"/>
    <col min="1022" max="1023" width="12" style="1132" customWidth="1"/>
    <col min="1024" max="1024" width="14.5703125" style="1132" customWidth="1"/>
    <col min="1025" max="1025" width="12.42578125" style="1132" customWidth="1"/>
    <col min="1026" max="1026" width="19.7109375" style="1132" customWidth="1"/>
    <col min="1027" max="1027" width="9.140625" style="1132"/>
    <col min="1028" max="1028" width="16.85546875" style="1132" customWidth="1"/>
    <col min="1029" max="1029" width="12.5703125" style="1132" customWidth="1"/>
    <col min="1030" max="1030" width="11.7109375" style="1132" customWidth="1"/>
    <col min="1031" max="1031" width="12.28515625" style="1132" customWidth="1"/>
    <col min="1032" max="1275" width="9.140625" style="1132"/>
    <col min="1276" max="1276" width="4.42578125" style="1132" customWidth="1"/>
    <col min="1277" max="1277" width="20.85546875" style="1132" customWidth="1"/>
    <col min="1278" max="1279" width="12" style="1132" customWidth="1"/>
    <col min="1280" max="1280" width="14.5703125" style="1132" customWidth="1"/>
    <col min="1281" max="1281" width="12.42578125" style="1132" customWidth="1"/>
    <col min="1282" max="1282" width="19.7109375" style="1132" customWidth="1"/>
    <col min="1283" max="1283" width="9.140625" style="1132"/>
    <col min="1284" max="1284" width="16.85546875" style="1132" customWidth="1"/>
    <col min="1285" max="1285" width="12.5703125" style="1132" customWidth="1"/>
    <col min="1286" max="1286" width="11.7109375" style="1132" customWidth="1"/>
    <col min="1287" max="1287" width="12.28515625" style="1132" customWidth="1"/>
    <col min="1288" max="1531" width="9.140625" style="1132"/>
    <col min="1532" max="1532" width="4.42578125" style="1132" customWidth="1"/>
    <col min="1533" max="1533" width="20.85546875" style="1132" customWidth="1"/>
    <col min="1534" max="1535" width="12" style="1132" customWidth="1"/>
    <col min="1536" max="1536" width="14.5703125" style="1132" customWidth="1"/>
    <col min="1537" max="1537" width="12.42578125" style="1132" customWidth="1"/>
    <col min="1538" max="1538" width="19.7109375" style="1132" customWidth="1"/>
    <col min="1539" max="1539" width="9.140625" style="1132"/>
    <col min="1540" max="1540" width="16.85546875" style="1132" customWidth="1"/>
    <col min="1541" max="1541" width="12.5703125" style="1132" customWidth="1"/>
    <col min="1542" max="1542" width="11.7109375" style="1132" customWidth="1"/>
    <col min="1543" max="1543" width="12.28515625" style="1132" customWidth="1"/>
    <col min="1544" max="1787" width="9.140625" style="1132"/>
    <col min="1788" max="1788" width="4.42578125" style="1132" customWidth="1"/>
    <col min="1789" max="1789" width="20.85546875" style="1132" customWidth="1"/>
    <col min="1790" max="1791" width="12" style="1132" customWidth="1"/>
    <col min="1792" max="1792" width="14.5703125" style="1132" customWidth="1"/>
    <col min="1793" max="1793" width="12.42578125" style="1132" customWidth="1"/>
    <col min="1794" max="1794" width="19.7109375" style="1132" customWidth="1"/>
    <col min="1795" max="1795" width="9.140625" style="1132"/>
    <col min="1796" max="1796" width="16.85546875" style="1132" customWidth="1"/>
    <col min="1797" max="1797" width="12.5703125" style="1132" customWidth="1"/>
    <col min="1798" max="1798" width="11.7109375" style="1132" customWidth="1"/>
    <col min="1799" max="1799" width="12.28515625" style="1132" customWidth="1"/>
    <col min="1800" max="2043" width="9.140625" style="1132"/>
    <col min="2044" max="2044" width="4.42578125" style="1132" customWidth="1"/>
    <col min="2045" max="2045" width="20.85546875" style="1132" customWidth="1"/>
    <col min="2046" max="2047" width="12" style="1132" customWidth="1"/>
    <col min="2048" max="2048" width="14.5703125" style="1132" customWidth="1"/>
    <col min="2049" max="2049" width="12.42578125" style="1132" customWidth="1"/>
    <col min="2050" max="2050" width="19.7109375" style="1132" customWidth="1"/>
    <col min="2051" max="2051" width="9.140625" style="1132"/>
    <col min="2052" max="2052" width="16.85546875" style="1132" customWidth="1"/>
    <col min="2053" max="2053" width="12.5703125" style="1132" customWidth="1"/>
    <col min="2054" max="2054" width="11.7109375" style="1132" customWidth="1"/>
    <col min="2055" max="2055" width="12.28515625" style="1132" customWidth="1"/>
    <col min="2056" max="2299" width="9.140625" style="1132"/>
    <col min="2300" max="2300" width="4.42578125" style="1132" customWidth="1"/>
    <col min="2301" max="2301" width="20.85546875" style="1132" customWidth="1"/>
    <col min="2302" max="2303" width="12" style="1132" customWidth="1"/>
    <col min="2304" max="2304" width="14.5703125" style="1132" customWidth="1"/>
    <col min="2305" max="2305" width="12.42578125" style="1132" customWidth="1"/>
    <col min="2306" max="2306" width="19.7109375" style="1132" customWidth="1"/>
    <col min="2307" max="2307" width="9.140625" style="1132"/>
    <col min="2308" max="2308" width="16.85546875" style="1132" customWidth="1"/>
    <col min="2309" max="2309" width="12.5703125" style="1132" customWidth="1"/>
    <col min="2310" max="2310" width="11.7109375" style="1132" customWidth="1"/>
    <col min="2311" max="2311" width="12.28515625" style="1132" customWidth="1"/>
    <col min="2312" max="2555" width="9.140625" style="1132"/>
    <col min="2556" max="2556" width="4.42578125" style="1132" customWidth="1"/>
    <col min="2557" max="2557" width="20.85546875" style="1132" customWidth="1"/>
    <col min="2558" max="2559" width="12" style="1132" customWidth="1"/>
    <col min="2560" max="2560" width="14.5703125" style="1132" customWidth="1"/>
    <col min="2561" max="2561" width="12.42578125" style="1132" customWidth="1"/>
    <col min="2562" max="2562" width="19.7109375" style="1132" customWidth="1"/>
    <col min="2563" max="2563" width="9.140625" style="1132"/>
    <col min="2564" max="2564" width="16.85546875" style="1132" customWidth="1"/>
    <col min="2565" max="2565" width="12.5703125" style="1132" customWidth="1"/>
    <col min="2566" max="2566" width="11.7109375" style="1132" customWidth="1"/>
    <col min="2567" max="2567" width="12.28515625" style="1132" customWidth="1"/>
    <col min="2568" max="2811" width="9.140625" style="1132"/>
    <col min="2812" max="2812" width="4.42578125" style="1132" customWidth="1"/>
    <col min="2813" max="2813" width="20.85546875" style="1132" customWidth="1"/>
    <col min="2814" max="2815" width="12" style="1132" customWidth="1"/>
    <col min="2816" max="2816" width="14.5703125" style="1132" customWidth="1"/>
    <col min="2817" max="2817" width="12.42578125" style="1132" customWidth="1"/>
    <col min="2818" max="2818" width="19.7109375" style="1132" customWidth="1"/>
    <col min="2819" max="2819" width="9.140625" style="1132"/>
    <col min="2820" max="2820" width="16.85546875" style="1132" customWidth="1"/>
    <col min="2821" max="2821" width="12.5703125" style="1132" customWidth="1"/>
    <col min="2822" max="2822" width="11.7109375" style="1132" customWidth="1"/>
    <col min="2823" max="2823" width="12.28515625" style="1132" customWidth="1"/>
    <col min="2824" max="3067" width="9.140625" style="1132"/>
    <col min="3068" max="3068" width="4.42578125" style="1132" customWidth="1"/>
    <col min="3069" max="3069" width="20.85546875" style="1132" customWidth="1"/>
    <col min="3070" max="3071" width="12" style="1132" customWidth="1"/>
    <col min="3072" max="3072" width="14.5703125" style="1132" customWidth="1"/>
    <col min="3073" max="3073" width="12.42578125" style="1132" customWidth="1"/>
    <col min="3074" max="3074" width="19.7109375" style="1132" customWidth="1"/>
    <col min="3075" max="3075" width="9.140625" style="1132"/>
    <col min="3076" max="3076" width="16.85546875" style="1132" customWidth="1"/>
    <col min="3077" max="3077" width="12.5703125" style="1132" customWidth="1"/>
    <col min="3078" max="3078" width="11.7109375" style="1132" customWidth="1"/>
    <col min="3079" max="3079" width="12.28515625" style="1132" customWidth="1"/>
    <col min="3080" max="3323" width="9.140625" style="1132"/>
    <col min="3324" max="3324" width="4.42578125" style="1132" customWidth="1"/>
    <col min="3325" max="3325" width="20.85546875" style="1132" customWidth="1"/>
    <col min="3326" max="3327" width="12" style="1132" customWidth="1"/>
    <col min="3328" max="3328" width="14.5703125" style="1132" customWidth="1"/>
    <col min="3329" max="3329" width="12.42578125" style="1132" customWidth="1"/>
    <col min="3330" max="3330" width="19.7109375" style="1132" customWidth="1"/>
    <col min="3331" max="3331" width="9.140625" style="1132"/>
    <col min="3332" max="3332" width="16.85546875" style="1132" customWidth="1"/>
    <col min="3333" max="3333" width="12.5703125" style="1132" customWidth="1"/>
    <col min="3334" max="3334" width="11.7109375" style="1132" customWidth="1"/>
    <col min="3335" max="3335" width="12.28515625" style="1132" customWidth="1"/>
    <col min="3336" max="3579" width="9.140625" style="1132"/>
    <col min="3580" max="3580" width="4.42578125" style="1132" customWidth="1"/>
    <col min="3581" max="3581" width="20.85546875" style="1132" customWidth="1"/>
    <col min="3582" max="3583" width="12" style="1132" customWidth="1"/>
    <col min="3584" max="3584" width="14.5703125" style="1132" customWidth="1"/>
    <col min="3585" max="3585" width="12.42578125" style="1132" customWidth="1"/>
    <col min="3586" max="3586" width="19.7109375" style="1132" customWidth="1"/>
    <col min="3587" max="3587" width="9.140625" style="1132"/>
    <col min="3588" max="3588" width="16.85546875" style="1132" customWidth="1"/>
    <col min="3589" max="3589" width="12.5703125" style="1132" customWidth="1"/>
    <col min="3590" max="3590" width="11.7109375" style="1132" customWidth="1"/>
    <col min="3591" max="3591" width="12.28515625" style="1132" customWidth="1"/>
    <col min="3592" max="3835" width="9.140625" style="1132"/>
    <col min="3836" max="3836" width="4.42578125" style="1132" customWidth="1"/>
    <col min="3837" max="3837" width="20.85546875" style="1132" customWidth="1"/>
    <col min="3838" max="3839" width="12" style="1132" customWidth="1"/>
    <col min="3840" max="3840" width="14.5703125" style="1132" customWidth="1"/>
    <col min="3841" max="3841" width="12.42578125" style="1132" customWidth="1"/>
    <col min="3842" max="3842" width="19.7109375" style="1132" customWidth="1"/>
    <col min="3843" max="3843" width="9.140625" style="1132"/>
    <col min="3844" max="3844" width="16.85546875" style="1132" customWidth="1"/>
    <col min="3845" max="3845" width="12.5703125" style="1132" customWidth="1"/>
    <col min="3846" max="3846" width="11.7109375" style="1132" customWidth="1"/>
    <col min="3847" max="3847" width="12.28515625" style="1132" customWidth="1"/>
    <col min="3848" max="4091" width="9.140625" style="1132"/>
    <col min="4092" max="4092" width="4.42578125" style="1132" customWidth="1"/>
    <col min="4093" max="4093" width="20.85546875" style="1132" customWidth="1"/>
    <col min="4094" max="4095" width="12" style="1132" customWidth="1"/>
    <col min="4096" max="4096" width="14.5703125" style="1132" customWidth="1"/>
    <col min="4097" max="4097" width="12.42578125" style="1132" customWidth="1"/>
    <col min="4098" max="4098" width="19.7109375" style="1132" customWidth="1"/>
    <col min="4099" max="4099" width="9.140625" style="1132"/>
    <col min="4100" max="4100" width="16.85546875" style="1132" customWidth="1"/>
    <col min="4101" max="4101" width="12.5703125" style="1132" customWidth="1"/>
    <col min="4102" max="4102" width="11.7109375" style="1132" customWidth="1"/>
    <col min="4103" max="4103" width="12.28515625" style="1132" customWidth="1"/>
    <col min="4104" max="4347" width="9.140625" style="1132"/>
    <col min="4348" max="4348" width="4.42578125" style="1132" customWidth="1"/>
    <col min="4349" max="4349" width="20.85546875" style="1132" customWidth="1"/>
    <col min="4350" max="4351" width="12" style="1132" customWidth="1"/>
    <col min="4352" max="4352" width="14.5703125" style="1132" customWidth="1"/>
    <col min="4353" max="4353" width="12.42578125" style="1132" customWidth="1"/>
    <col min="4354" max="4354" width="19.7109375" style="1132" customWidth="1"/>
    <col min="4355" max="4355" width="9.140625" style="1132"/>
    <col min="4356" max="4356" width="16.85546875" style="1132" customWidth="1"/>
    <col min="4357" max="4357" width="12.5703125" style="1132" customWidth="1"/>
    <col min="4358" max="4358" width="11.7109375" style="1132" customWidth="1"/>
    <col min="4359" max="4359" width="12.28515625" style="1132" customWidth="1"/>
    <col min="4360" max="4603" width="9.140625" style="1132"/>
    <col min="4604" max="4604" width="4.42578125" style="1132" customWidth="1"/>
    <col min="4605" max="4605" width="20.85546875" style="1132" customWidth="1"/>
    <col min="4606" max="4607" width="12" style="1132" customWidth="1"/>
    <col min="4608" max="4608" width="14.5703125" style="1132" customWidth="1"/>
    <col min="4609" max="4609" width="12.42578125" style="1132" customWidth="1"/>
    <col min="4610" max="4610" width="19.7109375" style="1132" customWidth="1"/>
    <col min="4611" max="4611" width="9.140625" style="1132"/>
    <col min="4612" max="4612" width="16.85546875" style="1132" customWidth="1"/>
    <col min="4613" max="4613" width="12.5703125" style="1132" customWidth="1"/>
    <col min="4614" max="4614" width="11.7109375" style="1132" customWidth="1"/>
    <col min="4615" max="4615" width="12.28515625" style="1132" customWidth="1"/>
    <col min="4616" max="4859" width="9.140625" style="1132"/>
    <col min="4860" max="4860" width="4.42578125" style="1132" customWidth="1"/>
    <col min="4861" max="4861" width="20.85546875" style="1132" customWidth="1"/>
    <col min="4862" max="4863" width="12" style="1132" customWidth="1"/>
    <col min="4864" max="4864" width="14.5703125" style="1132" customWidth="1"/>
    <col min="4865" max="4865" width="12.42578125" style="1132" customWidth="1"/>
    <col min="4866" max="4866" width="19.7109375" style="1132" customWidth="1"/>
    <col min="4867" max="4867" width="9.140625" style="1132"/>
    <col min="4868" max="4868" width="16.85546875" style="1132" customWidth="1"/>
    <col min="4869" max="4869" width="12.5703125" style="1132" customWidth="1"/>
    <col min="4870" max="4870" width="11.7109375" style="1132" customWidth="1"/>
    <col min="4871" max="4871" width="12.28515625" style="1132" customWidth="1"/>
    <col min="4872" max="5115" width="9.140625" style="1132"/>
    <col min="5116" max="5116" width="4.42578125" style="1132" customWidth="1"/>
    <col min="5117" max="5117" width="20.85546875" style="1132" customWidth="1"/>
    <col min="5118" max="5119" width="12" style="1132" customWidth="1"/>
    <col min="5120" max="5120" width="14.5703125" style="1132" customWidth="1"/>
    <col min="5121" max="5121" width="12.42578125" style="1132" customWidth="1"/>
    <col min="5122" max="5122" width="19.7109375" style="1132" customWidth="1"/>
    <col min="5123" max="5123" width="9.140625" style="1132"/>
    <col min="5124" max="5124" width="16.85546875" style="1132" customWidth="1"/>
    <col min="5125" max="5125" width="12.5703125" style="1132" customWidth="1"/>
    <col min="5126" max="5126" width="11.7109375" style="1132" customWidth="1"/>
    <col min="5127" max="5127" width="12.28515625" style="1132" customWidth="1"/>
    <col min="5128" max="5371" width="9.140625" style="1132"/>
    <col min="5372" max="5372" width="4.42578125" style="1132" customWidth="1"/>
    <col min="5373" max="5373" width="20.85546875" style="1132" customWidth="1"/>
    <col min="5374" max="5375" width="12" style="1132" customWidth="1"/>
    <col min="5376" max="5376" width="14.5703125" style="1132" customWidth="1"/>
    <col min="5377" max="5377" width="12.42578125" style="1132" customWidth="1"/>
    <col min="5378" max="5378" width="19.7109375" style="1132" customWidth="1"/>
    <col min="5379" max="5379" width="9.140625" style="1132"/>
    <col min="5380" max="5380" width="16.85546875" style="1132" customWidth="1"/>
    <col min="5381" max="5381" width="12.5703125" style="1132" customWidth="1"/>
    <col min="5382" max="5382" width="11.7109375" style="1132" customWidth="1"/>
    <col min="5383" max="5383" width="12.28515625" style="1132" customWidth="1"/>
    <col min="5384" max="5627" width="9.140625" style="1132"/>
    <col min="5628" max="5628" width="4.42578125" style="1132" customWidth="1"/>
    <col min="5629" max="5629" width="20.85546875" style="1132" customWidth="1"/>
    <col min="5630" max="5631" width="12" style="1132" customWidth="1"/>
    <col min="5632" max="5632" width="14.5703125" style="1132" customWidth="1"/>
    <col min="5633" max="5633" width="12.42578125" style="1132" customWidth="1"/>
    <col min="5634" max="5634" width="19.7109375" style="1132" customWidth="1"/>
    <col min="5635" max="5635" width="9.140625" style="1132"/>
    <col min="5636" max="5636" width="16.85546875" style="1132" customWidth="1"/>
    <col min="5637" max="5637" width="12.5703125" style="1132" customWidth="1"/>
    <col min="5638" max="5638" width="11.7109375" style="1132" customWidth="1"/>
    <col min="5639" max="5639" width="12.28515625" style="1132" customWidth="1"/>
    <col min="5640" max="5883" width="9.140625" style="1132"/>
    <col min="5884" max="5884" width="4.42578125" style="1132" customWidth="1"/>
    <col min="5885" max="5885" width="20.85546875" style="1132" customWidth="1"/>
    <col min="5886" max="5887" width="12" style="1132" customWidth="1"/>
    <col min="5888" max="5888" width="14.5703125" style="1132" customWidth="1"/>
    <col min="5889" max="5889" width="12.42578125" style="1132" customWidth="1"/>
    <col min="5890" max="5890" width="19.7109375" style="1132" customWidth="1"/>
    <col min="5891" max="5891" width="9.140625" style="1132"/>
    <col min="5892" max="5892" width="16.85546875" style="1132" customWidth="1"/>
    <col min="5893" max="5893" width="12.5703125" style="1132" customWidth="1"/>
    <col min="5894" max="5894" width="11.7109375" style="1132" customWidth="1"/>
    <col min="5895" max="5895" width="12.28515625" style="1132" customWidth="1"/>
    <col min="5896" max="6139" width="9.140625" style="1132"/>
    <col min="6140" max="6140" width="4.42578125" style="1132" customWidth="1"/>
    <col min="6141" max="6141" width="20.85546875" style="1132" customWidth="1"/>
    <col min="6142" max="6143" width="12" style="1132" customWidth="1"/>
    <col min="6144" max="6144" width="14.5703125" style="1132" customWidth="1"/>
    <col min="6145" max="6145" width="12.42578125" style="1132" customWidth="1"/>
    <col min="6146" max="6146" width="19.7109375" style="1132" customWidth="1"/>
    <col min="6147" max="6147" width="9.140625" style="1132"/>
    <col min="6148" max="6148" width="16.85546875" style="1132" customWidth="1"/>
    <col min="6149" max="6149" width="12.5703125" style="1132" customWidth="1"/>
    <col min="6150" max="6150" width="11.7109375" style="1132" customWidth="1"/>
    <col min="6151" max="6151" width="12.28515625" style="1132" customWidth="1"/>
    <col min="6152" max="6395" width="9.140625" style="1132"/>
    <col min="6396" max="6396" width="4.42578125" style="1132" customWidth="1"/>
    <col min="6397" max="6397" width="20.85546875" style="1132" customWidth="1"/>
    <col min="6398" max="6399" width="12" style="1132" customWidth="1"/>
    <col min="6400" max="6400" width="14.5703125" style="1132" customWidth="1"/>
    <col min="6401" max="6401" width="12.42578125" style="1132" customWidth="1"/>
    <col min="6402" max="6402" width="19.7109375" style="1132" customWidth="1"/>
    <col min="6403" max="6403" width="9.140625" style="1132"/>
    <col min="6404" max="6404" width="16.85546875" style="1132" customWidth="1"/>
    <col min="6405" max="6405" width="12.5703125" style="1132" customWidth="1"/>
    <col min="6406" max="6406" width="11.7109375" style="1132" customWidth="1"/>
    <col min="6407" max="6407" width="12.28515625" style="1132" customWidth="1"/>
    <col min="6408" max="6651" width="9.140625" style="1132"/>
    <col min="6652" max="6652" width="4.42578125" style="1132" customWidth="1"/>
    <col min="6653" max="6653" width="20.85546875" style="1132" customWidth="1"/>
    <col min="6654" max="6655" width="12" style="1132" customWidth="1"/>
    <col min="6656" max="6656" width="14.5703125" style="1132" customWidth="1"/>
    <col min="6657" max="6657" width="12.42578125" style="1132" customWidth="1"/>
    <col min="6658" max="6658" width="19.7109375" style="1132" customWidth="1"/>
    <col min="6659" max="6659" width="9.140625" style="1132"/>
    <col min="6660" max="6660" width="16.85546875" style="1132" customWidth="1"/>
    <col min="6661" max="6661" width="12.5703125" style="1132" customWidth="1"/>
    <col min="6662" max="6662" width="11.7109375" style="1132" customWidth="1"/>
    <col min="6663" max="6663" width="12.28515625" style="1132" customWidth="1"/>
    <col min="6664" max="6907" width="9.140625" style="1132"/>
    <col min="6908" max="6908" width="4.42578125" style="1132" customWidth="1"/>
    <col min="6909" max="6909" width="20.85546875" style="1132" customWidth="1"/>
    <col min="6910" max="6911" width="12" style="1132" customWidth="1"/>
    <col min="6912" max="6912" width="14.5703125" style="1132" customWidth="1"/>
    <col min="6913" max="6913" width="12.42578125" style="1132" customWidth="1"/>
    <col min="6914" max="6914" width="19.7109375" style="1132" customWidth="1"/>
    <col min="6915" max="6915" width="9.140625" style="1132"/>
    <col min="6916" max="6916" width="16.85546875" style="1132" customWidth="1"/>
    <col min="6917" max="6917" width="12.5703125" style="1132" customWidth="1"/>
    <col min="6918" max="6918" width="11.7109375" style="1132" customWidth="1"/>
    <col min="6919" max="6919" width="12.28515625" style="1132" customWidth="1"/>
    <col min="6920" max="7163" width="9.140625" style="1132"/>
    <col min="7164" max="7164" width="4.42578125" style="1132" customWidth="1"/>
    <col min="7165" max="7165" width="20.85546875" style="1132" customWidth="1"/>
    <col min="7166" max="7167" width="12" style="1132" customWidth="1"/>
    <col min="7168" max="7168" width="14.5703125" style="1132" customWidth="1"/>
    <col min="7169" max="7169" width="12.42578125" style="1132" customWidth="1"/>
    <col min="7170" max="7170" width="19.7109375" style="1132" customWidth="1"/>
    <col min="7171" max="7171" width="9.140625" style="1132"/>
    <col min="7172" max="7172" width="16.85546875" style="1132" customWidth="1"/>
    <col min="7173" max="7173" width="12.5703125" style="1132" customWidth="1"/>
    <col min="7174" max="7174" width="11.7109375" style="1132" customWidth="1"/>
    <col min="7175" max="7175" width="12.28515625" style="1132" customWidth="1"/>
    <col min="7176" max="7419" width="9.140625" style="1132"/>
    <col min="7420" max="7420" width="4.42578125" style="1132" customWidth="1"/>
    <col min="7421" max="7421" width="20.85546875" style="1132" customWidth="1"/>
    <col min="7422" max="7423" width="12" style="1132" customWidth="1"/>
    <col min="7424" max="7424" width="14.5703125" style="1132" customWidth="1"/>
    <col min="7425" max="7425" width="12.42578125" style="1132" customWidth="1"/>
    <col min="7426" max="7426" width="19.7109375" style="1132" customWidth="1"/>
    <col min="7427" max="7427" width="9.140625" style="1132"/>
    <col min="7428" max="7428" width="16.85546875" style="1132" customWidth="1"/>
    <col min="7429" max="7429" width="12.5703125" style="1132" customWidth="1"/>
    <col min="7430" max="7430" width="11.7109375" style="1132" customWidth="1"/>
    <col min="7431" max="7431" width="12.28515625" style="1132" customWidth="1"/>
    <col min="7432" max="7675" width="9.140625" style="1132"/>
    <col min="7676" max="7676" width="4.42578125" style="1132" customWidth="1"/>
    <col min="7677" max="7677" width="20.85546875" style="1132" customWidth="1"/>
    <col min="7678" max="7679" width="12" style="1132" customWidth="1"/>
    <col min="7680" max="7680" width="14.5703125" style="1132" customWidth="1"/>
    <col min="7681" max="7681" width="12.42578125" style="1132" customWidth="1"/>
    <col min="7682" max="7682" width="19.7109375" style="1132" customWidth="1"/>
    <col min="7683" max="7683" width="9.140625" style="1132"/>
    <col min="7684" max="7684" width="16.85546875" style="1132" customWidth="1"/>
    <col min="7685" max="7685" width="12.5703125" style="1132" customWidth="1"/>
    <col min="7686" max="7686" width="11.7109375" style="1132" customWidth="1"/>
    <col min="7687" max="7687" width="12.28515625" style="1132" customWidth="1"/>
    <col min="7688" max="7931" width="9.140625" style="1132"/>
    <col min="7932" max="7932" width="4.42578125" style="1132" customWidth="1"/>
    <col min="7933" max="7933" width="20.85546875" style="1132" customWidth="1"/>
    <col min="7934" max="7935" width="12" style="1132" customWidth="1"/>
    <col min="7936" max="7936" width="14.5703125" style="1132" customWidth="1"/>
    <col min="7937" max="7937" width="12.42578125" style="1132" customWidth="1"/>
    <col min="7938" max="7938" width="19.7109375" style="1132" customWidth="1"/>
    <col min="7939" max="7939" width="9.140625" style="1132"/>
    <col min="7940" max="7940" width="16.85546875" style="1132" customWidth="1"/>
    <col min="7941" max="7941" width="12.5703125" style="1132" customWidth="1"/>
    <col min="7942" max="7942" width="11.7109375" style="1132" customWidth="1"/>
    <col min="7943" max="7943" width="12.28515625" style="1132" customWidth="1"/>
    <col min="7944" max="8187" width="9.140625" style="1132"/>
    <col min="8188" max="8188" width="4.42578125" style="1132" customWidth="1"/>
    <col min="8189" max="8189" width="20.85546875" style="1132" customWidth="1"/>
    <col min="8190" max="8191" width="12" style="1132" customWidth="1"/>
    <col min="8192" max="8192" width="14.5703125" style="1132" customWidth="1"/>
    <col min="8193" max="8193" width="12.42578125" style="1132" customWidth="1"/>
    <col min="8194" max="8194" width="19.7109375" style="1132" customWidth="1"/>
    <col min="8195" max="8195" width="9.140625" style="1132"/>
    <col min="8196" max="8196" width="16.85546875" style="1132" customWidth="1"/>
    <col min="8197" max="8197" width="12.5703125" style="1132" customWidth="1"/>
    <col min="8198" max="8198" width="11.7109375" style="1132" customWidth="1"/>
    <col min="8199" max="8199" width="12.28515625" style="1132" customWidth="1"/>
    <col min="8200" max="8443" width="9.140625" style="1132"/>
    <col min="8444" max="8444" width="4.42578125" style="1132" customWidth="1"/>
    <col min="8445" max="8445" width="20.85546875" style="1132" customWidth="1"/>
    <col min="8446" max="8447" width="12" style="1132" customWidth="1"/>
    <col min="8448" max="8448" width="14.5703125" style="1132" customWidth="1"/>
    <col min="8449" max="8449" width="12.42578125" style="1132" customWidth="1"/>
    <col min="8450" max="8450" width="19.7109375" style="1132" customWidth="1"/>
    <col min="8451" max="8451" width="9.140625" style="1132"/>
    <col min="8452" max="8452" width="16.85546875" style="1132" customWidth="1"/>
    <col min="8453" max="8453" width="12.5703125" style="1132" customWidth="1"/>
    <col min="8454" max="8454" width="11.7109375" style="1132" customWidth="1"/>
    <col min="8455" max="8455" width="12.28515625" style="1132" customWidth="1"/>
    <col min="8456" max="8699" width="9.140625" style="1132"/>
    <col min="8700" max="8700" width="4.42578125" style="1132" customWidth="1"/>
    <col min="8701" max="8701" width="20.85546875" style="1132" customWidth="1"/>
    <col min="8702" max="8703" width="12" style="1132" customWidth="1"/>
    <col min="8704" max="8704" width="14.5703125" style="1132" customWidth="1"/>
    <col min="8705" max="8705" width="12.42578125" style="1132" customWidth="1"/>
    <col min="8706" max="8706" width="19.7109375" style="1132" customWidth="1"/>
    <col min="8707" max="8707" width="9.140625" style="1132"/>
    <col min="8708" max="8708" width="16.85546875" style="1132" customWidth="1"/>
    <col min="8709" max="8709" width="12.5703125" style="1132" customWidth="1"/>
    <col min="8710" max="8710" width="11.7109375" style="1132" customWidth="1"/>
    <col min="8711" max="8711" width="12.28515625" style="1132" customWidth="1"/>
    <col min="8712" max="8955" width="9.140625" style="1132"/>
    <col min="8956" max="8956" width="4.42578125" style="1132" customWidth="1"/>
    <col min="8957" max="8957" width="20.85546875" style="1132" customWidth="1"/>
    <col min="8958" max="8959" width="12" style="1132" customWidth="1"/>
    <col min="8960" max="8960" width="14.5703125" style="1132" customWidth="1"/>
    <col min="8961" max="8961" width="12.42578125" style="1132" customWidth="1"/>
    <col min="8962" max="8962" width="19.7109375" style="1132" customWidth="1"/>
    <col min="8963" max="8963" width="9.140625" style="1132"/>
    <col min="8964" max="8964" width="16.85546875" style="1132" customWidth="1"/>
    <col min="8965" max="8965" width="12.5703125" style="1132" customWidth="1"/>
    <col min="8966" max="8966" width="11.7109375" style="1132" customWidth="1"/>
    <col min="8967" max="8967" width="12.28515625" style="1132" customWidth="1"/>
    <col min="8968" max="9211" width="9.140625" style="1132"/>
    <col min="9212" max="9212" width="4.42578125" style="1132" customWidth="1"/>
    <col min="9213" max="9213" width="20.85546875" style="1132" customWidth="1"/>
    <col min="9214" max="9215" width="12" style="1132" customWidth="1"/>
    <col min="9216" max="9216" width="14.5703125" style="1132" customWidth="1"/>
    <col min="9217" max="9217" width="12.42578125" style="1132" customWidth="1"/>
    <col min="9218" max="9218" width="19.7109375" style="1132" customWidth="1"/>
    <col min="9219" max="9219" width="9.140625" style="1132"/>
    <col min="9220" max="9220" width="16.85546875" style="1132" customWidth="1"/>
    <col min="9221" max="9221" width="12.5703125" style="1132" customWidth="1"/>
    <col min="9222" max="9222" width="11.7109375" style="1132" customWidth="1"/>
    <col min="9223" max="9223" width="12.28515625" style="1132" customWidth="1"/>
    <col min="9224" max="9467" width="9.140625" style="1132"/>
    <col min="9468" max="9468" width="4.42578125" style="1132" customWidth="1"/>
    <col min="9469" max="9469" width="20.85546875" style="1132" customWidth="1"/>
    <col min="9470" max="9471" width="12" style="1132" customWidth="1"/>
    <col min="9472" max="9472" width="14.5703125" style="1132" customWidth="1"/>
    <col min="9473" max="9473" width="12.42578125" style="1132" customWidth="1"/>
    <col min="9474" max="9474" width="19.7109375" style="1132" customWidth="1"/>
    <col min="9475" max="9475" width="9.140625" style="1132"/>
    <col min="9476" max="9476" width="16.85546875" style="1132" customWidth="1"/>
    <col min="9477" max="9477" width="12.5703125" style="1132" customWidth="1"/>
    <col min="9478" max="9478" width="11.7109375" style="1132" customWidth="1"/>
    <col min="9479" max="9479" width="12.28515625" style="1132" customWidth="1"/>
    <col min="9480" max="9723" width="9.140625" style="1132"/>
    <col min="9724" max="9724" width="4.42578125" style="1132" customWidth="1"/>
    <col min="9725" max="9725" width="20.85546875" style="1132" customWidth="1"/>
    <col min="9726" max="9727" width="12" style="1132" customWidth="1"/>
    <col min="9728" max="9728" width="14.5703125" style="1132" customWidth="1"/>
    <col min="9729" max="9729" width="12.42578125" style="1132" customWidth="1"/>
    <col min="9730" max="9730" width="19.7109375" style="1132" customWidth="1"/>
    <col min="9731" max="9731" width="9.140625" style="1132"/>
    <col min="9732" max="9732" width="16.85546875" style="1132" customWidth="1"/>
    <col min="9733" max="9733" width="12.5703125" style="1132" customWidth="1"/>
    <col min="9734" max="9734" width="11.7109375" style="1132" customWidth="1"/>
    <col min="9735" max="9735" width="12.28515625" style="1132" customWidth="1"/>
    <col min="9736" max="9979" width="9.140625" style="1132"/>
    <col min="9980" max="9980" width="4.42578125" style="1132" customWidth="1"/>
    <col min="9981" max="9981" width="20.85546875" style="1132" customWidth="1"/>
    <col min="9982" max="9983" width="12" style="1132" customWidth="1"/>
    <col min="9984" max="9984" width="14.5703125" style="1132" customWidth="1"/>
    <col min="9985" max="9985" width="12.42578125" style="1132" customWidth="1"/>
    <col min="9986" max="9986" width="19.7109375" style="1132" customWidth="1"/>
    <col min="9987" max="9987" width="9.140625" style="1132"/>
    <col min="9988" max="9988" width="16.85546875" style="1132" customWidth="1"/>
    <col min="9989" max="9989" width="12.5703125" style="1132" customWidth="1"/>
    <col min="9990" max="9990" width="11.7109375" style="1132" customWidth="1"/>
    <col min="9991" max="9991" width="12.28515625" style="1132" customWidth="1"/>
    <col min="9992" max="10235" width="9.140625" style="1132"/>
    <col min="10236" max="10236" width="4.42578125" style="1132" customWidth="1"/>
    <col min="10237" max="10237" width="20.85546875" style="1132" customWidth="1"/>
    <col min="10238" max="10239" width="12" style="1132" customWidth="1"/>
    <col min="10240" max="10240" width="14.5703125" style="1132" customWidth="1"/>
    <col min="10241" max="10241" width="12.42578125" style="1132" customWidth="1"/>
    <col min="10242" max="10242" width="19.7109375" style="1132" customWidth="1"/>
    <col min="10243" max="10243" width="9.140625" style="1132"/>
    <col min="10244" max="10244" width="16.85546875" style="1132" customWidth="1"/>
    <col min="10245" max="10245" width="12.5703125" style="1132" customWidth="1"/>
    <col min="10246" max="10246" width="11.7109375" style="1132" customWidth="1"/>
    <col min="10247" max="10247" width="12.28515625" style="1132" customWidth="1"/>
    <col min="10248" max="10491" width="9.140625" style="1132"/>
    <col min="10492" max="10492" width="4.42578125" style="1132" customWidth="1"/>
    <col min="10493" max="10493" width="20.85546875" style="1132" customWidth="1"/>
    <col min="10494" max="10495" width="12" style="1132" customWidth="1"/>
    <col min="10496" max="10496" width="14.5703125" style="1132" customWidth="1"/>
    <col min="10497" max="10497" width="12.42578125" style="1132" customWidth="1"/>
    <col min="10498" max="10498" width="19.7109375" style="1132" customWidth="1"/>
    <col min="10499" max="10499" width="9.140625" style="1132"/>
    <col min="10500" max="10500" width="16.85546875" style="1132" customWidth="1"/>
    <col min="10501" max="10501" width="12.5703125" style="1132" customWidth="1"/>
    <col min="10502" max="10502" width="11.7109375" style="1132" customWidth="1"/>
    <col min="10503" max="10503" width="12.28515625" style="1132" customWidth="1"/>
    <col min="10504" max="10747" width="9.140625" style="1132"/>
    <col min="10748" max="10748" width="4.42578125" style="1132" customWidth="1"/>
    <col min="10749" max="10749" width="20.85546875" style="1132" customWidth="1"/>
    <col min="10750" max="10751" width="12" style="1132" customWidth="1"/>
    <col min="10752" max="10752" width="14.5703125" style="1132" customWidth="1"/>
    <col min="10753" max="10753" width="12.42578125" style="1132" customWidth="1"/>
    <col min="10754" max="10754" width="19.7109375" style="1132" customWidth="1"/>
    <col min="10755" max="10755" width="9.140625" style="1132"/>
    <col min="10756" max="10756" width="16.85546875" style="1132" customWidth="1"/>
    <col min="10757" max="10757" width="12.5703125" style="1132" customWidth="1"/>
    <col min="10758" max="10758" width="11.7109375" style="1132" customWidth="1"/>
    <col min="10759" max="10759" width="12.28515625" style="1132" customWidth="1"/>
    <col min="10760" max="11003" width="9.140625" style="1132"/>
    <col min="11004" max="11004" width="4.42578125" style="1132" customWidth="1"/>
    <col min="11005" max="11005" width="20.85546875" style="1132" customWidth="1"/>
    <col min="11006" max="11007" width="12" style="1132" customWidth="1"/>
    <col min="11008" max="11008" width="14.5703125" style="1132" customWidth="1"/>
    <col min="11009" max="11009" width="12.42578125" style="1132" customWidth="1"/>
    <col min="11010" max="11010" width="19.7109375" style="1132" customWidth="1"/>
    <col min="11011" max="11011" width="9.140625" style="1132"/>
    <col min="11012" max="11012" width="16.85546875" style="1132" customWidth="1"/>
    <col min="11013" max="11013" width="12.5703125" style="1132" customWidth="1"/>
    <col min="11014" max="11014" width="11.7109375" style="1132" customWidth="1"/>
    <col min="11015" max="11015" width="12.28515625" style="1132" customWidth="1"/>
    <col min="11016" max="11259" width="9.140625" style="1132"/>
    <col min="11260" max="11260" width="4.42578125" style="1132" customWidth="1"/>
    <col min="11261" max="11261" width="20.85546875" style="1132" customWidth="1"/>
    <col min="11262" max="11263" width="12" style="1132" customWidth="1"/>
    <col min="11264" max="11264" width="14.5703125" style="1132" customWidth="1"/>
    <col min="11265" max="11265" width="12.42578125" style="1132" customWidth="1"/>
    <col min="11266" max="11266" width="19.7109375" style="1132" customWidth="1"/>
    <col min="11267" max="11267" width="9.140625" style="1132"/>
    <col min="11268" max="11268" width="16.85546875" style="1132" customWidth="1"/>
    <col min="11269" max="11269" width="12.5703125" style="1132" customWidth="1"/>
    <col min="11270" max="11270" width="11.7109375" style="1132" customWidth="1"/>
    <col min="11271" max="11271" width="12.28515625" style="1132" customWidth="1"/>
    <col min="11272" max="11515" width="9.140625" style="1132"/>
    <col min="11516" max="11516" width="4.42578125" style="1132" customWidth="1"/>
    <col min="11517" max="11517" width="20.85546875" style="1132" customWidth="1"/>
    <col min="11518" max="11519" width="12" style="1132" customWidth="1"/>
    <col min="11520" max="11520" width="14.5703125" style="1132" customWidth="1"/>
    <col min="11521" max="11521" width="12.42578125" style="1132" customWidth="1"/>
    <col min="11522" max="11522" width="19.7109375" style="1132" customWidth="1"/>
    <col min="11523" max="11523" width="9.140625" style="1132"/>
    <col min="11524" max="11524" width="16.85546875" style="1132" customWidth="1"/>
    <col min="11525" max="11525" width="12.5703125" style="1132" customWidth="1"/>
    <col min="11526" max="11526" width="11.7109375" style="1132" customWidth="1"/>
    <col min="11527" max="11527" width="12.28515625" style="1132" customWidth="1"/>
    <col min="11528" max="11771" width="9.140625" style="1132"/>
    <col min="11772" max="11772" width="4.42578125" style="1132" customWidth="1"/>
    <col min="11773" max="11773" width="20.85546875" style="1132" customWidth="1"/>
    <col min="11774" max="11775" width="12" style="1132" customWidth="1"/>
    <col min="11776" max="11776" width="14.5703125" style="1132" customWidth="1"/>
    <col min="11777" max="11777" width="12.42578125" style="1132" customWidth="1"/>
    <col min="11778" max="11778" width="19.7109375" style="1132" customWidth="1"/>
    <col min="11779" max="11779" width="9.140625" style="1132"/>
    <col min="11780" max="11780" width="16.85546875" style="1132" customWidth="1"/>
    <col min="11781" max="11781" width="12.5703125" style="1132" customWidth="1"/>
    <col min="11782" max="11782" width="11.7109375" style="1132" customWidth="1"/>
    <col min="11783" max="11783" width="12.28515625" style="1132" customWidth="1"/>
    <col min="11784" max="12027" width="9.140625" style="1132"/>
    <col min="12028" max="12028" width="4.42578125" style="1132" customWidth="1"/>
    <col min="12029" max="12029" width="20.85546875" style="1132" customWidth="1"/>
    <col min="12030" max="12031" width="12" style="1132" customWidth="1"/>
    <col min="12032" max="12032" width="14.5703125" style="1132" customWidth="1"/>
    <col min="12033" max="12033" width="12.42578125" style="1132" customWidth="1"/>
    <col min="12034" max="12034" width="19.7109375" style="1132" customWidth="1"/>
    <col min="12035" max="12035" width="9.140625" style="1132"/>
    <col min="12036" max="12036" width="16.85546875" style="1132" customWidth="1"/>
    <col min="12037" max="12037" width="12.5703125" style="1132" customWidth="1"/>
    <col min="12038" max="12038" width="11.7109375" style="1132" customWidth="1"/>
    <col min="12039" max="12039" width="12.28515625" style="1132" customWidth="1"/>
    <col min="12040" max="12283" width="9.140625" style="1132"/>
    <col min="12284" max="12284" width="4.42578125" style="1132" customWidth="1"/>
    <col min="12285" max="12285" width="20.85546875" style="1132" customWidth="1"/>
    <col min="12286" max="12287" width="12" style="1132" customWidth="1"/>
    <col min="12288" max="12288" width="14.5703125" style="1132" customWidth="1"/>
    <col min="12289" max="12289" width="12.42578125" style="1132" customWidth="1"/>
    <col min="12290" max="12290" width="19.7109375" style="1132" customWidth="1"/>
    <col min="12291" max="12291" width="9.140625" style="1132"/>
    <col min="12292" max="12292" width="16.85546875" style="1132" customWidth="1"/>
    <col min="12293" max="12293" width="12.5703125" style="1132" customWidth="1"/>
    <col min="12294" max="12294" width="11.7109375" style="1132" customWidth="1"/>
    <col min="12295" max="12295" width="12.28515625" style="1132" customWidth="1"/>
    <col min="12296" max="12539" width="9.140625" style="1132"/>
    <col min="12540" max="12540" width="4.42578125" style="1132" customWidth="1"/>
    <col min="12541" max="12541" width="20.85546875" style="1132" customWidth="1"/>
    <col min="12542" max="12543" width="12" style="1132" customWidth="1"/>
    <col min="12544" max="12544" width="14.5703125" style="1132" customWidth="1"/>
    <col min="12545" max="12545" width="12.42578125" style="1132" customWidth="1"/>
    <col min="12546" max="12546" width="19.7109375" style="1132" customWidth="1"/>
    <col min="12547" max="12547" width="9.140625" style="1132"/>
    <col min="12548" max="12548" width="16.85546875" style="1132" customWidth="1"/>
    <col min="12549" max="12549" width="12.5703125" style="1132" customWidth="1"/>
    <col min="12550" max="12550" width="11.7109375" style="1132" customWidth="1"/>
    <col min="12551" max="12551" width="12.28515625" style="1132" customWidth="1"/>
    <col min="12552" max="12795" width="9.140625" style="1132"/>
    <col min="12796" max="12796" width="4.42578125" style="1132" customWidth="1"/>
    <col min="12797" max="12797" width="20.85546875" style="1132" customWidth="1"/>
    <col min="12798" max="12799" width="12" style="1132" customWidth="1"/>
    <col min="12800" max="12800" width="14.5703125" style="1132" customWidth="1"/>
    <col min="12801" max="12801" width="12.42578125" style="1132" customWidth="1"/>
    <col min="12802" max="12802" width="19.7109375" style="1132" customWidth="1"/>
    <col min="12803" max="12803" width="9.140625" style="1132"/>
    <col min="12804" max="12804" width="16.85546875" style="1132" customWidth="1"/>
    <col min="12805" max="12805" width="12.5703125" style="1132" customWidth="1"/>
    <col min="12806" max="12806" width="11.7109375" style="1132" customWidth="1"/>
    <col min="12807" max="12807" width="12.28515625" style="1132" customWidth="1"/>
    <col min="12808" max="13051" width="9.140625" style="1132"/>
    <col min="13052" max="13052" width="4.42578125" style="1132" customWidth="1"/>
    <col min="13053" max="13053" width="20.85546875" style="1132" customWidth="1"/>
    <col min="13054" max="13055" width="12" style="1132" customWidth="1"/>
    <col min="13056" max="13056" width="14.5703125" style="1132" customWidth="1"/>
    <col min="13057" max="13057" width="12.42578125" style="1132" customWidth="1"/>
    <col min="13058" max="13058" width="19.7109375" style="1132" customWidth="1"/>
    <col min="13059" max="13059" width="9.140625" style="1132"/>
    <col min="13060" max="13060" width="16.85546875" style="1132" customWidth="1"/>
    <col min="13061" max="13061" width="12.5703125" style="1132" customWidth="1"/>
    <col min="13062" max="13062" width="11.7109375" style="1132" customWidth="1"/>
    <col min="13063" max="13063" width="12.28515625" style="1132" customWidth="1"/>
    <col min="13064" max="13307" width="9.140625" style="1132"/>
    <col min="13308" max="13308" width="4.42578125" style="1132" customWidth="1"/>
    <col min="13309" max="13309" width="20.85546875" style="1132" customWidth="1"/>
    <col min="13310" max="13311" width="12" style="1132" customWidth="1"/>
    <col min="13312" max="13312" width="14.5703125" style="1132" customWidth="1"/>
    <col min="13313" max="13313" width="12.42578125" style="1132" customWidth="1"/>
    <col min="13314" max="13314" width="19.7109375" style="1132" customWidth="1"/>
    <col min="13315" max="13315" width="9.140625" style="1132"/>
    <col min="13316" max="13316" width="16.85546875" style="1132" customWidth="1"/>
    <col min="13317" max="13317" width="12.5703125" style="1132" customWidth="1"/>
    <col min="13318" max="13318" width="11.7109375" style="1132" customWidth="1"/>
    <col min="13319" max="13319" width="12.28515625" style="1132" customWidth="1"/>
    <col min="13320" max="13563" width="9.140625" style="1132"/>
    <col min="13564" max="13564" width="4.42578125" style="1132" customWidth="1"/>
    <col min="13565" max="13565" width="20.85546875" style="1132" customWidth="1"/>
    <col min="13566" max="13567" width="12" style="1132" customWidth="1"/>
    <col min="13568" max="13568" width="14.5703125" style="1132" customWidth="1"/>
    <col min="13569" max="13569" width="12.42578125" style="1132" customWidth="1"/>
    <col min="13570" max="13570" width="19.7109375" style="1132" customWidth="1"/>
    <col min="13571" max="13571" width="9.140625" style="1132"/>
    <col min="13572" max="13572" width="16.85546875" style="1132" customWidth="1"/>
    <col min="13573" max="13573" width="12.5703125" style="1132" customWidth="1"/>
    <col min="13574" max="13574" width="11.7109375" style="1132" customWidth="1"/>
    <col min="13575" max="13575" width="12.28515625" style="1132" customWidth="1"/>
    <col min="13576" max="13819" width="9.140625" style="1132"/>
    <col min="13820" max="13820" width="4.42578125" style="1132" customWidth="1"/>
    <col min="13821" max="13821" width="20.85546875" style="1132" customWidth="1"/>
    <col min="13822" max="13823" width="12" style="1132" customWidth="1"/>
    <col min="13824" max="13824" width="14.5703125" style="1132" customWidth="1"/>
    <col min="13825" max="13825" width="12.42578125" style="1132" customWidth="1"/>
    <col min="13826" max="13826" width="19.7109375" style="1132" customWidth="1"/>
    <col min="13827" max="13827" width="9.140625" style="1132"/>
    <col min="13828" max="13828" width="16.85546875" style="1132" customWidth="1"/>
    <col min="13829" max="13829" width="12.5703125" style="1132" customWidth="1"/>
    <col min="13830" max="13830" width="11.7109375" style="1132" customWidth="1"/>
    <col min="13831" max="13831" width="12.28515625" style="1132" customWidth="1"/>
    <col min="13832" max="14075" width="9.140625" style="1132"/>
    <col min="14076" max="14076" width="4.42578125" style="1132" customWidth="1"/>
    <col min="14077" max="14077" width="20.85546875" style="1132" customWidth="1"/>
    <col min="14078" max="14079" width="12" style="1132" customWidth="1"/>
    <col min="14080" max="14080" width="14.5703125" style="1132" customWidth="1"/>
    <col min="14081" max="14081" width="12.42578125" style="1132" customWidth="1"/>
    <col min="14082" max="14082" width="19.7109375" style="1132" customWidth="1"/>
    <col min="14083" max="14083" width="9.140625" style="1132"/>
    <col min="14084" max="14084" width="16.85546875" style="1132" customWidth="1"/>
    <col min="14085" max="14085" width="12.5703125" style="1132" customWidth="1"/>
    <col min="14086" max="14086" width="11.7109375" style="1132" customWidth="1"/>
    <col min="14087" max="14087" width="12.28515625" style="1132" customWidth="1"/>
    <col min="14088" max="14331" width="9.140625" style="1132"/>
    <col min="14332" max="14332" width="4.42578125" style="1132" customWidth="1"/>
    <col min="14333" max="14333" width="20.85546875" style="1132" customWidth="1"/>
    <col min="14334" max="14335" width="12" style="1132" customWidth="1"/>
    <col min="14336" max="14336" width="14.5703125" style="1132" customWidth="1"/>
    <col min="14337" max="14337" width="12.42578125" style="1132" customWidth="1"/>
    <col min="14338" max="14338" width="19.7109375" style="1132" customWidth="1"/>
    <col min="14339" max="14339" width="9.140625" style="1132"/>
    <col min="14340" max="14340" width="16.85546875" style="1132" customWidth="1"/>
    <col min="14341" max="14341" width="12.5703125" style="1132" customWidth="1"/>
    <col min="14342" max="14342" width="11.7109375" style="1132" customWidth="1"/>
    <col min="14343" max="14343" width="12.28515625" style="1132" customWidth="1"/>
    <col min="14344" max="14587" width="9.140625" style="1132"/>
    <col min="14588" max="14588" width="4.42578125" style="1132" customWidth="1"/>
    <col min="14589" max="14589" width="20.85546875" style="1132" customWidth="1"/>
    <col min="14590" max="14591" width="12" style="1132" customWidth="1"/>
    <col min="14592" max="14592" width="14.5703125" style="1132" customWidth="1"/>
    <col min="14593" max="14593" width="12.42578125" style="1132" customWidth="1"/>
    <col min="14594" max="14594" width="19.7109375" style="1132" customWidth="1"/>
    <col min="14595" max="14595" width="9.140625" style="1132"/>
    <col min="14596" max="14596" width="16.85546875" style="1132" customWidth="1"/>
    <col min="14597" max="14597" width="12.5703125" style="1132" customWidth="1"/>
    <col min="14598" max="14598" width="11.7109375" style="1132" customWidth="1"/>
    <col min="14599" max="14599" width="12.28515625" style="1132" customWidth="1"/>
    <col min="14600" max="14843" width="9.140625" style="1132"/>
    <col min="14844" max="14844" width="4.42578125" style="1132" customWidth="1"/>
    <col min="14845" max="14845" width="20.85546875" style="1132" customWidth="1"/>
    <col min="14846" max="14847" width="12" style="1132" customWidth="1"/>
    <col min="14848" max="14848" width="14.5703125" style="1132" customWidth="1"/>
    <col min="14849" max="14849" width="12.42578125" style="1132" customWidth="1"/>
    <col min="14850" max="14850" width="19.7109375" style="1132" customWidth="1"/>
    <col min="14851" max="14851" width="9.140625" style="1132"/>
    <col min="14852" max="14852" width="16.85546875" style="1132" customWidth="1"/>
    <col min="14853" max="14853" width="12.5703125" style="1132" customWidth="1"/>
    <col min="14854" max="14854" width="11.7109375" style="1132" customWidth="1"/>
    <col min="14855" max="14855" width="12.28515625" style="1132" customWidth="1"/>
    <col min="14856" max="15099" width="9.140625" style="1132"/>
    <col min="15100" max="15100" width="4.42578125" style="1132" customWidth="1"/>
    <col min="15101" max="15101" width="20.85546875" style="1132" customWidth="1"/>
    <col min="15102" max="15103" width="12" style="1132" customWidth="1"/>
    <col min="15104" max="15104" width="14.5703125" style="1132" customWidth="1"/>
    <col min="15105" max="15105" width="12.42578125" style="1132" customWidth="1"/>
    <col min="15106" max="15106" width="19.7109375" style="1132" customWidth="1"/>
    <col min="15107" max="15107" width="9.140625" style="1132"/>
    <col min="15108" max="15108" width="16.85546875" style="1132" customWidth="1"/>
    <col min="15109" max="15109" width="12.5703125" style="1132" customWidth="1"/>
    <col min="15110" max="15110" width="11.7109375" style="1132" customWidth="1"/>
    <col min="15111" max="15111" width="12.28515625" style="1132" customWidth="1"/>
    <col min="15112" max="15355" width="9.140625" style="1132"/>
    <col min="15356" max="15356" width="4.42578125" style="1132" customWidth="1"/>
    <col min="15357" max="15357" width="20.85546875" style="1132" customWidth="1"/>
    <col min="15358" max="15359" width="12" style="1132" customWidth="1"/>
    <col min="15360" max="15360" width="14.5703125" style="1132" customWidth="1"/>
    <col min="15361" max="15361" width="12.42578125" style="1132" customWidth="1"/>
    <col min="15362" max="15362" width="19.7109375" style="1132" customWidth="1"/>
    <col min="15363" max="15363" width="9.140625" style="1132"/>
    <col min="15364" max="15364" width="16.85546875" style="1132" customWidth="1"/>
    <col min="15365" max="15365" width="12.5703125" style="1132" customWidth="1"/>
    <col min="15366" max="15366" width="11.7109375" style="1132" customWidth="1"/>
    <col min="15367" max="15367" width="12.28515625" style="1132" customWidth="1"/>
    <col min="15368" max="15611" width="9.140625" style="1132"/>
    <col min="15612" max="15612" width="4.42578125" style="1132" customWidth="1"/>
    <col min="15613" max="15613" width="20.85546875" style="1132" customWidth="1"/>
    <col min="15614" max="15615" width="12" style="1132" customWidth="1"/>
    <col min="15616" max="15616" width="14.5703125" style="1132" customWidth="1"/>
    <col min="15617" max="15617" width="12.42578125" style="1132" customWidth="1"/>
    <col min="15618" max="15618" width="19.7109375" style="1132" customWidth="1"/>
    <col min="15619" max="15619" width="9.140625" style="1132"/>
    <col min="15620" max="15620" width="16.85546875" style="1132" customWidth="1"/>
    <col min="15621" max="15621" width="12.5703125" style="1132" customWidth="1"/>
    <col min="15622" max="15622" width="11.7109375" style="1132" customWidth="1"/>
    <col min="15623" max="15623" width="12.28515625" style="1132" customWidth="1"/>
    <col min="15624" max="15867" width="9.140625" style="1132"/>
    <col min="15868" max="15868" width="4.42578125" style="1132" customWidth="1"/>
    <col min="15869" max="15869" width="20.85546875" style="1132" customWidth="1"/>
    <col min="15870" max="15871" width="12" style="1132" customWidth="1"/>
    <col min="15872" max="15872" width="14.5703125" style="1132" customWidth="1"/>
    <col min="15873" max="15873" width="12.42578125" style="1132" customWidth="1"/>
    <col min="15874" max="15874" width="19.7109375" style="1132" customWidth="1"/>
    <col min="15875" max="15875" width="9.140625" style="1132"/>
    <col min="15876" max="15876" width="16.85546875" style="1132" customWidth="1"/>
    <col min="15877" max="15877" width="12.5703125" style="1132" customWidth="1"/>
    <col min="15878" max="15878" width="11.7109375" style="1132" customWidth="1"/>
    <col min="15879" max="15879" width="12.28515625" style="1132" customWidth="1"/>
    <col min="15880" max="16123" width="9.140625" style="1132"/>
    <col min="16124" max="16124" width="4.42578125" style="1132" customWidth="1"/>
    <col min="16125" max="16125" width="20.85546875" style="1132" customWidth="1"/>
    <col min="16126" max="16127" width="12" style="1132" customWidth="1"/>
    <col min="16128" max="16128" width="14.5703125" style="1132" customWidth="1"/>
    <col min="16129" max="16129" width="12.42578125" style="1132" customWidth="1"/>
    <col min="16130" max="16130" width="19.7109375" style="1132" customWidth="1"/>
    <col min="16131" max="16131" width="9.140625" style="1132"/>
    <col min="16132" max="16132" width="16.85546875" style="1132" customWidth="1"/>
    <col min="16133" max="16133" width="12.5703125" style="1132" customWidth="1"/>
    <col min="16134" max="16134" width="11.7109375" style="1132" customWidth="1"/>
    <col min="16135" max="16135" width="12.28515625" style="1132" customWidth="1"/>
    <col min="16136" max="16384" width="9.140625" style="1132"/>
  </cols>
  <sheetData>
    <row r="1" spans="1:20" ht="15.75">
      <c r="A1" s="566" t="s">
        <v>303</v>
      </c>
    </row>
    <row r="2" spans="1:20" ht="26.25" customHeight="1">
      <c r="A2" s="567" t="s">
        <v>304</v>
      </c>
    </row>
    <row r="5" spans="1:20" ht="38.25" customHeight="1" thickBot="1">
      <c r="A5" s="1449" t="s">
        <v>466</v>
      </c>
      <c r="B5" s="1449"/>
      <c r="C5" s="1449"/>
      <c r="D5" s="1449"/>
      <c r="E5" s="1449"/>
      <c r="F5" s="1449"/>
      <c r="H5" s="649" t="s">
        <v>330</v>
      </c>
    </row>
    <row r="6" spans="1:20" ht="15.75" customHeight="1" thickBot="1">
      <c r="A6" s="1450" t="s">
        <v>169</v>
      </c>
      <c r="B6" s="1441" t="s">
        <v>467</v>
      </c>
      <c r="C6" s="1442"/>
      <c r="D6" s="1443"/>
      <c r="E6" s="1444" t="s">
        <v>468</v>
      </c>
      <c r="F6" s="1446" t="s">
        <v>469</v>
      </c>
    </row>
    <row r="7" spans="1:20" ht="21" customHeight="1" thickBot="1">
      <c r="A7" s="1451"/>
      <c r="B7" s="1147" t="s">
        <v>311</v>
      </c>
      <c r="C7" s="1147" t="s">
        <v>319</v>
      </c>
      <c r="D7" s="1147" t="s">
        <v>320</v>
      </c>
      <c r="E7" s="1445"/>
      <c r="F7" s="1447"/>
    </row>
    <row r="8" spans="1:20" ht="17.25" customHeight="1" thickBot="1">
      <c r="A8" s="847" t="s">
        <v>170</v>
      </c>
      <c r="B8" s="733">
        <v>10211.874</v>
      </c>
      <c r="C8" s="733">
        <v>2599.6509999999998</v>
      </c>
      <c r="D8" s="883">
        <f t="shared" ref="D8:D13" si="0">(C8/B8)*100</f>
        <v>25.457139404579415</v>
      </c>
      <c r="E8" s="733">
        <v>9697.6820000000007</v>
      </c>
      <c r="F8" s="883">
        <f t="shared" ref="F8:F13" si="1">((B8-E8)/E8)*100</f>
        <v>5.3022155191312637</v>
      </c>
      <c r="H8" s="678" t="s">
        <v>171</v>
      </c>
    </row>
    <row r="9" spans="1:20" ht="18" customHeight="1" thickBot="1">
      <c r="A9" s="848" t="s">
        <v>172</v>
      </c>
      <c r="B9" s="734">
        <v>32551</v>
      </c>
      <c r="C9" s="734">
        <v>5991</v>
      </c>
      <c r="D9" s="884">
        <f t="shared" si="0"/>
        <v>18.404964517219131</v>
      </c>
      <c r="E9" s="734">
        <v>36249</v>
      </c>
      <c r="F9" s="884">
        <f t="shared" si="1"/>
        <v>-10.201660735468565</v>
      </c>
      <c r="H9" s="648">
        <f>B9-E9</f>
        <v>-3698</v>
      </c>
      <c r="O9"/>
      <c r="P9"/>
      <c r="Q9"/>
      <c r="R9"/>
      <c r="S9"/>
      <c r="T9"/>
    </row>
    <row r="10" spans="1:20" ht="15" customHeight="1" thickBot="1">
      <c r="A10" s="849" t="s">
        <v>305</v>
      </c>
      <c r="B10" s="735">
        <v>11632</v>
      </c>
      <c r="C10" s="1090">
        <v>0</v>
      </c>
      <c r="D10" s="884">
        <f t="shared" si="0"/>
        <v>0</v>
      </c>
      <c r="E10" s="736">
        <v>15949</v>
      </c>
      <c r="F10" s="884">
        <f t="shared" si="1"/>
        <v>-27.067527744686188</v>
      </c>
      <c r="O10"/>
      <c r="P10"/>
      <c r="Q10"/>
      <c r="R10"/>
      <c r="S10"/>
      <c r="T10"/>
    </row>
    <row r="11" spans="1:20" ht="17.25" customHeight="1" thickBot="1">
      <c r="A11" s="848" t="s">
        <v>173</v>
      </c>
      <c r="B11" s="1312">
        <v>182892.36199999999</v>
      </c>
      <c r="C11" s="738">
        <v>7859.7759999999998</v>
      </c>
      <c r="D11" s="885">
        <f t="shared" si="0"/>
        <v>4.297487283804668</v>
      </c>
      <c r="E11" s="738">
        <v>180233.37599999999</v>
      </c>
      <c r="F11" s="885">
        <f t="shared" si="1"/>
        <v>1.4753016666569041</v>
      </c>
      <c r="J11" s="844"/>
      <c r="O11"/>
      <c r="P11"/>
      <c r="Q11"/>
      <c r="R11"/>
      <c r="S11"/>
      <c r="T11"/>
    </row>
    <row r="12" spans="1:20" ht="15" customHeight="1" thickBot="1">
      <c r="A12" s="847" t="s">
        <v>174</v>
      </c>
      <c r="B12" s="733">
        <v>67045.72</v>
      </c>
      <c r="C12" s="733">
        <v>14110.154</v>
      </c>
      <c r="D12" s="884">
        <f t="shared" si="0"/>
        <v>21.045570097539411</v>
      </c>
      <c r="E12" s="733">
        <v>72355.506999999998</v>
      </c>
      <c r="F12" s="884">
        <f t="shared" si="1"/>
        <v>-7.3384697587703958</v>
      </c>
      <c r="O12"/>
      <c r="P12"/>
      <c r="Q12"/>
      <c r="R12"/>
      <c r="S12"/>
      <c r="T12"/>
    </row>
    <row r="13" spans="1:20" ht="15" customHeight="1" thickBot="1">
      <c r="A13" s="847" t="s">
        <v>175</v>
      </c>
      <c r="B13" s="733">
        <f>B11+B12</f>
        <v>249938.08199999999</v>
      </c>
      <c r="C13" s="733">
        <f>C11+C12</f>
        <v>21969.93</v>
      </c>
      <c r="D13" s="886">
        <f t="shared" si="0"/>
        <v>8.7901490738014072</v>
      </c>
      <c r="E13" s="733">
        <f>E11+E12</f>
        <v>252588.88299999997</v>
      </c>
      <c r="F13" s="886">
        <f t="shared" si="1"/>
        <v>-1.0494527583781184</v>
      </c>
      <c r="O13"/>
      <c r="P13"/>
      <c r="Q13"/>
      <c r="R13"/>
      <c r="S13"/>
      <c r="T13"/>
    </row>
    <row r="14" spans="1:20">
      <c r="E14" s="1077"/>
      <c r="O14"/>
      <c r="P14"/>
      <c r="Q14"/>
      <c r="R14"/>
      <c r="S14"/>
      <c r="T14"/>
    </row>
    <row r="15" spans="1:20">
      <c r="O15"/>
      <c r="P15"/>
      <c r="Q15"/>
      <c r="R15"/>
      <c r="S15"/>
      <c r="T15"/>
    </row>
    <row r="16" spans="1:20" ht="15.75">
      <c r="A16" s="570" t="s">
        <v>306</v>
      </c>
      <c r="O16"/>
      <c r="P16"/>
      <c r="Q16"/>
      <c r="R16"/>
      <c r="S16"/>
      <c r="T16"/>
    </row>
    <row r="17" spans="1:20">
      <c r="O17"/>
      <c r="P17"/>
      <c r="Q17"/>
      <c r="R17"/>
      <c r="S17"/>
      <c r="T17"/>
    </row>
    <row r="18" spans="1:20" ht="33" customHeight="1" thickBot="1">
      <c r="A18" s="1449" t="s">
        <v>472</v>
      </c>
      <c r="B18" s="1449"/>
      <c r="C18" s="1449"/>
      <c r="D18" s="1449"/>
      <c r="E18" s="1449"/>
      <c r="F18" s="1449"/>
      <c r="O18"/>
      <c r="P18"/>
      <c r="Q18"/>
      <c r="R18"/>
      <c r="S18"/>
      <c r="T18"/>
    </row>
    <row r="19" spans="1:20" ht="16.5" customHeight="1" thickBot="1">
      <c r="A19" s="1439" t="s">
        <v>176</v>
      </c>
      <c r="B19" s="1441" t="s">
        <v>467</v>
      </c>
      <c r="C19" s="1442"/>
      <c r="D19" s="1443"/>
      <c r="E19" s="1444" t="s">
        <v>468</v>
      </c>
      <c r="F19" s="1446" t="s">
        <v>469</v>
      </c>
      <c r="O19"/>
      <c r="P19"/>
      <c r="Q19"/>
      <c r="R19"/>
      <c r="S19"/>
      <c r="T19"/>
    </row>
    <row r="20" spans="1:20" ht="21" customHeight="1" thickBot="1">
      <c r="A20" s="1440"/>
      <c r="B20" s="846" t="s">
        <v>311</v>
      </c>
      <c r="C20" s="846" t="s">
        <v>446</v>
      </c>
      <c r="D20" s="846" t="s">
        <v>447</v>
      </c>
      <c r="E20" s="1445"/>
      <c r="F20" s="1447"/>
      <c r="L20" s="1168"/>
      <c r="O20"/>
      <c r="P20"/>
      <c r="Q20"/>
      <c r="R20"/>
      <c r="S20"/>
      <c r="T20"/>
    </row>
    <row r="21" spans="1:20" ht="15.75" thickBot="1">
      <c r="A21" s="568" t="s">
        <v>170</v>
      </c>
      <c r="B21" s="733">
        <v>18992.628000000001</v>
      </c>
      <c r="C21" s="739">
        <v>0</v>
      </c>
      <c r="D21" s="883">
        <f t="shared" ref="D21:D26" si="2">(C21/B21)*100</f>
        <v>0</v>
      </c>
      <c r="E21" s="733">
        <v>21417.572</v>
      </c>
      <c r="F21" s="883">
        <f t="shared" ref="F21:F26" si="3">((B21-E21)/E21)*100</f>
        <v>-11.322217102853672</v>
      </c>
      <c r="H21" s="678" t="s">
        <v>177</v>
      </c>
      <c r="O21"/>
      <c r="P21"/>
      <c r="Q21"/>
      <c r="R21"/>
      <c r="S21"/>
      <c r="T21"/>
    </row>
    <row r="22" spans="1:20" ht="15.75" thickBot="1">
      <c r="A22" s="568" t="s">
        <v>172</v>
      </c>
      <c r="B22" s="733">
        <v>82249</v>
      </c>
      <c r="C22" s="739">
        <v>0</v>
      </c>
      <c r="D22" s="884">
        <f t="shared" si="2"/>
        <v>0</v>
      </c>
      <c r="E22" s="733">
        <v>108670</v>
      </c>
      <c r="F22" s="884">
        <f t="shared" si="3"/>
        <v>-24.313057881660072</v>
      </c>
      <c r="H22" s="648">
        <f>B22-E22</f>
        <v>-26421</v>
      </c>
      <c r="O22"/>
      <c r="P22"/>
      <c r="Q22"/>
      <c r="R22"/>
      <c r="S22"/>
      <c r="T22"/>
    </row>
    <row r="23" spans="1:20" ht="15.75" thickBot="1">
      <c r="A23" s="569" t="s">
        <v>305</v>
      </c>
      <c r="B23" s="736">
        <v>26229</v>
      </c>
      <c r="C23" s="740">
        <v>0</v>
      </c>
      <c r="D23" s="884">
        <f t="shared" si="2"/>
        <v>0</v>
      </c>
      <c r="E23" s="736">
        <v>39947</v>
      </c>
      <c r="F23" s="884">
        <f t="shared" si="3"/>
        <v>-34.340501164042358</v>
      </c>
      <c r="O23"/>
      <c r="P23"/>
      <c r="Q23"/>
      <c r="R23"/>
      <c r="S23"/>
      <c r="T23"/>
    </row>
    <row r="24" spans="1:20" ht="15.75" thickBot="1">
      <c r="A24" s="568" t="s">
        <v>173</v>
      </c>
      <c r="B24" s="733">
        <v>8688.9539999999997</v>
      </c>
      <c r="C24" s="741">
        <v>20.709</v>
      </c>
      <c r="D24" s="885">
        <f t="shared" si="2"/>
        <v>0.23833708867603629</v>
      </c>
      <c r="E24" s="733">
        <v>10846.116</v>
      </c>
      <c r="F24" s="885">
        <f t="shared" si="3"/>
        <v>-19.888797058781229</v>
      </c>
      <c r="O24"/>
      <c r="P24"/>
      <c r="Q24"/>
      <c r="R24"/>
      <c r="S24"/>
      <c r="T24"/>
    </row>
    <row r="25" spans="1:20" ht="15.75" thickBot="1">
      <c r="A25" s="568" t="s">
        <v>174</v>
      </c>
      <c r="B25" s="733">
        <v>3775.5990000000002</v>
      </c>
      <c r="C25" s="741">
        <v>11.548</v>
      </c>
      <c r="D25" s="884">
        <f t="shared" si="2"/>
        <v>0.30585875247874578</v>
      </c>
      <c r="E25" s="733">
        <v>3513.962</v>
      </c>
      <c r="F25" s="884">
        <f t="shared" si="3"/>
        <v>7.4456411310082515</v>
      </c>
      <c r="O25"/>
      <c r="P25"/>
      <c r="Q25"/>
      <c r="R25"/>
      <c r="S25"/>
      <c r="T25"/>
    </row>
    <row r="26" spans="1:20" ht="15.75" thickBot="1">
      <c r="A26" s="568" t="s">
        <v>175</v>
      </c>
      <c r="B26" s="733">
        <f>B24+B25</f>
        <v>12464.553</v>
      </c>
      <c r="C26" s="742">
        <f>C24+C25</f>
        <v>32.256999999999998</v>
      </c>
      <c r="D26" s="886">
        <f t="shared" si="2"/>
        <v>0.2587898659502671</v>
      </c>
      <c r="E26" s="733">
        <f>E24+E25</f>
        <v>14360.078</v>
      </c>
      <c r="F26" s="886">
        <f t="shared" si="3"/>
        <v>-13.199963119977479</v>
      </c>
      <c r="O26"/>
      <c r="P26"/>
      <c r="Q26"/>
      <c r="R26"/>
      <c r="S26"/>
      <c r="T26"/>
    </row>
    <row r="27" spans="1:20" ht="16.5" customHeight="1">
      <c r="A27" s="1448"/>
      <c r="B27" s="1448"/>
      <c r="C27" s="1448"/>
      <c r="D27" s="1448"/>
      <c r="E27" s="1448"/>
      <c r="F27" s="1448"/>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8"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38"/>
      <c r="D32" s="1438"/>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38"/>
      <c r="C43" s="1438"/>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B33" sqref="B33"/>
    </sheetView>
  </sheetViews>
  <sheetFormatPr defaultRowHeight="12.75"/>
  <cols>
    <col min="1" max="1" width="21.7109375" style="1132" customWidth="1"/>
    <col min="2" max="2" width="11.140625" style="1132" customWidth="1"/>
    <col min="3" max="3" width="12.140625" style="1132" customWidth="1"/>
    <col min="4" max="4" width="8.85546875" style="1132" bestFit="1" customWidth="1"/>
    <col min="5" max="5" width="3" style="1132" customWidth="1"/>
    <col min="6" max="6" width="20.28515625" style="1132" customWidth="1"/>
    <col min="7" max="7" width="10.5703125" style="1132" customWidth="1"/>
    <col min="8" max="8" width="9.85546875" style="844" bestFit="1" customWidth="1"/>
    <col min="9" max="9" width="8.85546875" style="1132" bestFit="1" customWidth="1"/>
    <col min="10" max="10" width="2.85546875" style="1132" customWidth="1"/>
    <col min="11" max="11" width="19.85546875" style="1132" customWidth="1"/>
    <col min="12" max="12" width="12.140625" style="1132" customWidth="1"/>
    <col min="13" max="13" width="11.7109375" style="1132" customWidth="1"/>
    <col min="14" max="14" width="8.85546875" style="1132" bestFit="1" customWidth="1"/>
    <col min="15" max="15" width="4.42578125" style="1132" customWidth="1"/>
    <col min="16" max="16" width="14.5703125" style="1132" customWidth="1"/>
    <col min="17" max="17" width="12.42578125" style="1132" customWidth="1"/>
    <col min="18" max="18" width="15" style="1132" customWidth="1"/>
    <col min="19" max="19" width="8.85546875" style="1132" bestFit="1" customWidth="1"/>
    <col min="20" max="252" width="9.140625" style="1132"/>
    <col min="253" max="253" width="5" style="1132" customWidth="1"/>
    <col min="254" max="254" width="17.7109375" style="1132" customWidth="1"/>
    <col min="255" max="255" width="13.85546875" style="1132" customWidth="1"/>
    <col min="256" max="256" width="13.140625" style="1132" customWidth="1"/>
    <col min="257" max="257" width="12.28515625" style="1132" customWidth="1"/>
    <col min="258" max="258" width="3" style="1132" customWidth="1"/>
    <col min="259" max="259" width="20.28515625" style="1132" customWidth="1"/>
    <col min="260" max="260" width="12.5703125" style="1132" customWidth="1"/>
    <col min="261" max="261" width="11.7109375" style="1132" customWidth="1"/>
    <col min="262" max="262" width="9.140625" style="1132"/>
    <col min="263" max="263" width="2.85546875" style="1132" customWidth="1"/>
    <col min="264" max="264" width="18.5703125" style="1132" customWidth="1"/>
    <col min="265" max="265" width="14.42578125" style="1132" customWidth="1"/>
    <col min="266" max="266" width="13.7109375" style="1132" customWidth="1"/>
    <col min="267" max="267" width="10.140625" style="1132" customWidth="1"/>
    <col min="268" max="268" width="4.42578125" style="1132" customWidth="1"/>
    <col min="269" max="269" width="24" style="1132" customWidth="1"/>
    <col min="270" max="270" width="13.140625" style="1132" customWidth="1"/>
    <col min="271" max="271" width="13" style="1132" customWidth="1"/>
    <col min="272" max="272" width="10.42578125" style="1132" customWidth="1"/>
    <col min="273" max="508" width="9.140625" style="1132"/>
    <col min="509" max="509" width="5" style="1132" customWidth="1"/>
    <col min="510" max="510" width="17.7109375" style="1132" customWidth="1"/>
    <col min="511" max="511" width="13.85546875" style="1132" customWidth="1"/>
    <col min="512" max="512" width="13.140625" style="1132" customWidth="1"/>
    <col min="513" max="513" width="12.28515625" style="1132" customWidth="1"/>
    <col min="514" max="514" width="3" style="1132" customWidth="1"/>
    <col min="515" max="515" width="20.28515625" style="1132" customWidth="1"/>
    <col min="516" max="516" width="12.5703125" style="1132" customWidth="1"/>
    <col min="517" max="517" width="11.7109375" style="1132" customWidth="1"/>
    <col min="518" max="518" width="9.140625" style="1132"/>
    <col min="519" max="519" width="2.85546875" style="1132" customWidth="1"/>
    <col min="520" max="520" width="18.5703125" style="1132" customWidth="1"/>
    <col min="521" max="521" width="14.42578125" style="1132" customWidth="1"/>
    <col min="522" max="522" width="13.7109375" style="1132" customWidth="1"/>
    <col min="523" max="523" width="10.140625" style="1132" customWidth="1"/>
    <col min="524" max="524" width="4.42578125" style="1132" customWidth="1"/>
    <col min="525" max="525" width="24" style="1132" customWidth="1"/>
    <col min="526" max="526" width="13.140625" style="1132" customWidth="1"/>
    <col min="527" max="527" width="13" style="1132" customWidth="1"/>
    <col min="528" max="528" width="10.42578125" style="1132" customWidth="1"/>
    <col min="529" max="764" width="9.140625" style="1132"/>
    <col min="765" max="765" width="5" style="1132" customWidth="1"/>
    <col min="766" max="766" width="17.7109375" style="1132" customWidth="1"/>
    <col min="767" max="767" width="13.85546875" style="1132" customWidth="1"/>
    <col min="768" max="768" width="13.140625" style="1132" customWidth="1"/>
    <col min="769" max="769" width="12.28515625" style="1132" customWidth="1"/>
    <col min="770" max="770" width="3" style="1132" customWidth="1"/>
    <col min="771" max="771" width="20.28515625" style="1132" customWidth="1"/>
    <col min="772" max="772" width="12.5703125" style="1132" customWidth="1"/>
    <col min="773" max="773" width="11.7109375" style="1132" customWidth="1"/>
    <col min="774" max="774" width="9.140625" style="1132"/>
    <col min="775" max="775" width="2.85546875" style="1132" customWidth="1"/>
    <col min="776" max="776" width="18.5703125" style="1132" customWidth="1"/>
    <col min="777" max="777" width="14.42578125" style="1132" customWidth="1"/>
    <col min="778" max="778" width="13.7109375" style="1132" customWidth="1"/>
    <col min="779" max="779" width="10.140625" style="1132" customWidth="1"/>
    <col min="780" max="780" width="4.42578125" style="1132" customWidth="1"/>
    <col min="781" max="781" width="24" style="1132" customWidth="1"/>
    <col min="782" max="782" width="13.140625" style="1132" customWidth="1"/>
    <col min="783" max="783" width="13" style="1132" customWidth="1"/>
    <col min="784" max="784" width="10.42578125" style="1132" customWidth="1"/>
    <col min="785" max="1020" width="9.140625" style="1132"/>
    <col min="1021" max="1021" width="5" style="1132" customWidth="1"/>
    <col min="1022" max="1022" width="17.7109375" style="1132" customWidth="1"/>
    <col min="1023" max="1023" width="13.85546875" style="1132" customWidth="1"/>
    <col min="1024" max="1024" width="13.140625" style="1132" customWidth="1"/>
    <col min="1025" max="1025" width="12.28515625" style="1132" customWidth="1"/>
    <col min="1026" max="1026" width="3" style="1132" customWidth="1"/>
    <col min="1027" max="1027" width="20.28515625" style="1132" customWidth="1"/>
    <col min="1028" max="1028" width="12.5703125" style="1132" customWidth="1"/>
    <col min="1029" max="1029" width="11.7109375" style="1132" customWidth="1"/>
    <col min="1030" max="1030" width="9.140625" style="1132"/>
    <col min="1031" max="1031" width="2.85546875" style="1132" customWidth="1"/>
    <col min="1032" max="1032" width="18.5703125" style="1132" customWidth="1"/>
    <col min="1033" max="1033" width="14.42578125" style="1132" customWidth="1"/>
    <col min="1034" max="1034" width="13.7109375" style="1132" customWidth="1"/>
    <col min="1035" max="1035" width="10.140625" style="1132" customWidth="1"/>
    <col min="1036" max="1036" width="4.42578125" style="1132" customWidth="1"/>
    <col min="1037" max="1037" width="24" style="1132" customWidth="1"/>
    <col min="1038" max="1038" width="13.140625" style="1132" customWidth="1"/>
    <col min="1039" max="1039" width="13" style="1132" customWidth="1"/>
    <col min="1040" max="1040" width="10.42578125" style="1132" customWidth="1"/>
    <col min="1041" max="1276" width="9.140625" style="1132"/>
    <col min="1277" max="1277" width="5" style="1132" customWidth="1"/>
    <col min="1278" max="1278" width="17.7109375" style="1132" customWidth="1"/>
    <col min="1279" max="1279" width="13.85546875" style="1132" customWidth="1"/>
    <col min="1280" max="1280" width="13.140625" style="1132" customWidth="1"/>
    <col min="1281" max="1281" width="12.28515625" style="1132" customWidth="1"/>
    <col min="1282" max="1282" width="3" style="1132" customWidth="1"/>
    <col min="1283" max="1283" width="20.28515625" style="1132" customWidth="1"/>
    <col min="1284" max="1284" width="12.5703125" style="1132" customWidth="1"/>
    <col min="1285" max="1285" width="11.7109375" style="1132" customWidth="1"/>
    <col min="1286" max="1286" width="9.140625" style="1132"/>
    <col min="1287" max="1287" width="2.85546875" style="1132" customWidth="1"/>
    <col min="1288" max="1288" width="18.5703125" style="1132" customWidth="1"/>
    <col min="1289" max="1289" width="14.42578125" style="1132" customWidth="1"/>
    <col min="1290" max="1290" width="13.7109375" style="1132" customWidth="1"/>
    <col min="1291" max="1291" width="10.140625" style="1132" customWidth="1"/>
    <col min="1292" max="1292" width="4.42578125" style="1132" customWidth="1"/>
    <col min="1293" max="1293" width="24" style="1132" customWidth="1"/>
    <col min="1294" max="1294" width="13.140625" style="1132" customWidth="1"/>
    <col min="1295" max="1295" width="13" style="1132" customWidth="1"/>
    <col min="1296" max="1296" width="10.42578125" style="1132" customWidth="1"/>
    <col min="1297" max="1532" width="9.140625" style="1132"/>
    <col min="1533" max="1533" width="5" style="1132" customWidth="1"/>
    <col min="1534" max="1534" width="17.7109375" style="1132" customWidth="1"/>
    <col min="1535" max="1535" width="13.85546875" style="1132" customWidth="1"/>
    <col min="1536" max="1536" width="13.140625" style="1132" customWidth="1"/>
    <col min="1537" max="1537" width="12.28515625" style="1132" customWidth="1"/>
    <col min="1538" max="1538" width="3" style="1132" customWidth="1"/>
    <col min="1539" max="1539" width="20.28515625" style="1132" customWidth="1"/>
    <col min="1540" max="1540" width="12.5703125" style="1132" customWidth="1"/>
    <col min="1541" max="1541" width="11.7109375" style="1132" customWidth="1"/>
    <col min="1542" max="1542" width="9.140625" style="1132"/>
    <col min="1543" max="1543" width="2.85546875" style="1132" customWidth="1"/>
    <col min="1544" max="1544" width="18.5703125" style="1132" customWidth="1"/>
    <col min="1545" max="1545" width="14.42578125" style="1132" customWidth="1"/>
    <col min="1546" max="1546" width="13.7109375" style="1132" customWidth="1"/>
    <col min="1547" max="1547" width="10.140625" style="1132" customWidth="1"/>
    <col min="1548" max="1548" width="4.42578125" style="1132" customWidth="1"/>
    <col min="1549" max="1549" width="24" style="1132" customWidth="1"/>
    <col min="1550" max="1550" width="13.140625" style="1132" customWidth="1"/>
    <col min="1551" max="1551" width="13" style="1132" customWidth="1"/>
    <col min="1552" max="1552" width="10.42578125" style="1132" customWidth="1"/>
    <col min="1553" max="1788" width="9.140625" style="1132"/>
    <col min="1789" max="1789" width="5" style="1132" customWidth="1"/>
    <col min="1790" max="1790" width="17.7109375" style="1132" customWidth="1"/>
    <col min="1791" max="1791" width="13.85546875" style="1132" customWidth="1"/>
    <col min="1792" max="1792" width="13.140625" style="1132" customWidth="1"/>
    <col min="1793" max="1793" width="12.28515625" style="1132" customWidth="1"/>
    <col min="1794" max="1794" width="3" style="1132" customWidth="1"/>
    <col min="1795" max="1795" width="20.28515625" style="1132" customWidth="1"/>
    <col min="1796" max="1796" width="12.5703125" style="1132" customWidth="1"/>
    <col min="1797" max="1797" width="11.7109375" style="1132" customWidth="1"/>
    <col min="1798" max="1798" width="9.140625" style="1132"/>
    <col min="1799" max="1799" width="2.85546875" style="1132" customWidth="1"/>
    <col min="1800" max="1800" width="18.5703125" style="1132" customWidth="1"/>
    <col min="1801" max="1801" width="14.42578125" style="1132" customWidth="1"/>
    <col min="1802" max="1802" width="13.7109375" style="1132" customWidth="1"/>
    <col min="1803" max="1803" width="10.140625" style="1132" customWidth="1"/>
    <col min="1804" max="1804" width="4.42578125" style="1132" customWidth="1"/>
    <col min="1805" max="1805" width="24" style="1132" customWidth="1"/>
    <col min="1806" max="1806" width="13.140625" style="1132" customWidth="1"/>
    <col min="1807" max="1807" width="13" style="1132" customWidth="1"/>
    <col min="1808" max="1808" width="10.42578125" style="1132" customWidth="1"/>
    <col min="1809" max="2044" width="9.140625" style="1132"/>
    <col min="2045" max="2045" width="5" style="1132" customWidth="1"/>
    <col min="2046" max="2046" width="17.7109375" style="1132" customWidth="1"/>
    <col min="2047" max="2047" width="13.85546875" style="1132" customWidth="1"/>
    <col min="2048" max="2048" width="13.140625" style="1132" customWidth="1"/>
    <col min="2049" max="2049" width="12.28515625" style="1132" customWidth="1"/>
    <col min="2050" max="2050" width="3" style="1132" customWidth="1"/>
    <col min="2051" max="2051" width="20.28515625" style="1132" customWidth="1"/>
    <col min="2052" max="2052" width="12.5703125" style="1132" customWidth="1"/>
    <col min="2053" max="2053" width="11.7109375" style="1132" customWidth="1"/>
    <col min="2054" max="2054" width="9.140625" style="1132"/>
    <col min="2055" max="2055" width="2.85546875" style="1132" customWidth="1"/>
    <col min="2056" max="2056" width="18.5703125" style="1132" customWidth="1"/>
    <col min="2057" max="2057" width="14.42578125" style="1132" customWidth="1"/>
    <col min="2058" max="2058" width="13.7109375" style="1132" customWidth="1"/>
    <col min="2059" max="2059" width="10.140625" style="1132" customWidth="1"/>
    <col min="2060" max="2060" width="4.42578125" style="1132" customWidth="1"/>
    <col min="2061" max="2061" width="24" style="1132" customWidth="1"/>
    <col min="2062" max="2062" width="13.140625" style="1132" customWidth="1"/>
    <col min="2063" max="2063" width="13" style="1132" customWidth="1"/>
    <col min="2064" max="2064" width="10.42578125" style="1132" customWidth="1"/>
    <col min="2065" max="2300" width="9.140625" style="1132"/>
    <col min="2301" max="2301" width="5" style="1132" customWidth="1"/>
    <col min="2302" max="2302" width="17.7109375" style="1132" customWidth="1"/>
    <col min="2303" max="2303" width="13.85546875" style="1132" customWidth="1"/>
    <col min="2304" max="2304" width="13.140625" style="1132" customWidth="1"/>
    <col min="2305" max="2305" width="12.28515625" style="1132" customWidth="1"/>
    <col min="2306" max="2306" width="3" style="1132" customWidth="1"/>
    <col min="2307" max="2307" width="20.28515625" style="1132" customWidth="1"/>
    <col min="2308" max="2308" width="12.5703125" style="1132" customWidth="1"/>
    <col min="2309" max="2309" width="11.7109375" style="1132" customWidth="1"/>
    <col min="2310" max="2310" width="9.140625" style="1132"/>
    <col min="2311" max="2311" width="2.85546875" style="1132" customWidth="1"/>
    <col min="2312" max="2312" width="18.5703125" style="1132" customWidth="1"/>
    <col min="2313" max="2313" width="14.42578125" style="1132" customWidth="1"/>
    <col min="2314" max="2314" width="13.7109375" style="1132" customWidth="1"/>
    <col min="2315" max="2315" width="10.140625" style="1132" customWidth="1"/>
    <col min="2316" max="2316" width="4.42578125" style="1132" customWidth="1"/>
    <col min="2317" max="2317" width="24" style="1132" customWidth="1"/>
    <col min="2318" max="2318" width="13.140625" style="1132" customWidth="1"/>
    <col min="2319" max="2319" width="13" style="1132" customWidth="1"/>
    <col min="2320" max="2320" width="10.42578125" style="1132" customWidth="1"/>
    <col min="2321" max="2556" width="9.140625" style="1132"/>
    <col min="2557" max="2557" width="5" style="1132" customWidth="1"/>
    <col min="2558" max="2558" width="17.7109375" style="1132" customWidth="1"/>
    <col min="2559" max="2559" width="13.85546875" style="1132" customWidth="1"/>
    <col min="2560" max="2560" width="13.140625" style="1132" customWidth="1"/>
    <col min="2561" max="2561" width="12.28515625" style="1132" customWidth="1"/>
    <col min="2562" max="2562" width="3" style="1132" customWidth="1"/>
    <col min="2563" max="2563" width="20.28515625" style="1132" customWidth="1"/>
    <col min="2564" max="2564" width="12.5703125" style="1132" customWidth="1"/>
    <col min="2565" max="2565" width="11.7109375" style="1132" customWidth="1"/>
    <col min="2566" max="2566" width="9.140625" style="1132"/>
    <col min="2567" max="2567" width="2.85546875" style="1132" customWidth="1"/>
    <col min="2568" max="2568" width="18.5703125" style="1132" customWidth="1"/>
    <col min="2569" max="2569" width="14.42578125" style="1132" customWidth="1"/>
    <col min="2570" max="2570" width="13.7109375" style="1132" customWidth="1"/>
    <col min="2571" max="2571" width="10.140625" style="1132" customWidth="1"/>
    <col min="2572" max="2572" width="4.42578125" style="1132" customWidth="1"/>
    <col min="2573" max="2573" width="24" style="1132" customWidth="1"/>
    <col min="2574" max="2574" width="13.140625" style="1132" customWidth="1"/>
    <col min="2575" max="2575" width="13" style="1132" customWidth="1"/>
    <col min="2576" max="2576" width="10.42578125" style="1132" customWidth="1"/>
    <col min="2577" max="2812" width="9.140625" style="1132"/>
    <col min="2813" max="2813" width="5" style="1132" customWidth="1"/>
    <col min="2814" max="2814" width="17.7109375" style="1132" customWidth="1"/>
    <col min="2815" max="2815" width="13.85546875" style="1132" customWidth="1"/>
    <col min="2816" max="2816" width="13.140625" style="1132" customWidth="1"/>
    <col min="2817" max="2817" width="12.28515625" style="1132" customWidth="1"/>
    <col min="2818" max="2818" width="3" style="1132" customWidth="1"/>
    <col min="2819" max="2819" width="20.28515625" style="1132" customWidth="1"/>
    <col min="2820" max="2820" width="12.5703125" style="1132" customWidth="1"/>
    <col min="2821" max="2821" width="11.7109375" style="1132" customWidth="1"/>
    <col min="2822" max="2822" width="9.140625" style="1132"/>
    <col min="2823" max="2823" width="2.85546875" style="1132" customWidth="1"/>
    <col min="2824" max="2824" width="18.5703125" style="1132" customWidth="1"/>
    <col min="2825" max="2825" width="14.42578125" style="1132" customWidth="1"/>
    <col min="2826" max="2826" width="13.7109375" style="1132" customWidth="1"/>
    <col min="2827" max="2827" width="10.140625" style="1132" customWidth="1"/>
    <col min="2828" max="2828" width="4.42578125" style="1132" customWidth="1"/>
    <col min="2829" max="2829" width="24" style="1132" customWidth="1"/>
    <col min="2830" max="2830" width="13.140625" style="1132" customWidth="1"/>
    <col min="2831" max="2831" width="13" style="1132" customWidth="1"/>
    <col min="2832" max="2832" width="10.42578125" style="1132" customWidth="1"/>
    <col min="2833" max="3068" width="9.140625" style="1132"/>
    <col min="3069" max="3069" width="5" style="1132" customWidth="1"/>
    <col min="3070" max="3070" width="17.7109375" style="1132" customWidth="1"/>
    <col min="3071" max="3071" width="13.85546875" style="1132" customWidth="1"/>
    <col min="3072" max="3072" width="13.140625" style="1132" customWidth="1"/>
    <col min="3073" max="3073" width="12.28515625" style="1132" customWidth="1"/>
    <col min="3074" max="3074" width="3" style="1132" customWidth="1"/>
    <col min="3075" max="3075" width="20.28515625" style="1132" customWidth="1"/>
    <col min="3076" max="3076" width="12.5703125" style="1132" customWidth="1"/>
    <col min="3077" max="3077" width="11.7109375" style="1132" customWidth="1"/>
    <col min="3078" max="3078" width="9.140625" style="1132"/>
    <col min="3079" max="3079" width="2.85546875" style="1132" customWidth="1"/>
    <col min="3080" max="3080" width="18.5703125" style="1132" customWidth="1"/>
    <col min="3081" max="3081" width="14.42578125" style="1132" customWidth="1"/>
    <col min="3082" max="3082" width="13.7109375" style="1132" customWidth="1"/>
    <col min="3083" max="3083" width="10.140625" style="1132" customWidth="1"/>
    <col min="3084" max="3084" width="4.42578125" style="1132" customWidth="1"/>
    <col min="3085" max="3085" width="24" style="1132" customWidth="1"/>
    <col min="3086" max="3086" width="13.140625" style="1132" customWidth="1"/>
    <col min="3087" max="3087" width="13" style="1132" customWidth="1"/>
    <col min="3088" max="3088" width="10.42578125" style="1132" customWidth="1"/>
    <col min="3089" max="3324" width="9.140625" style="1132"/>
    <col min="3325" max="3325" width="5" style="1132" customWidth="1"/>
    <col min="3326" max="3326" width="17.7109375" style="1132" customWidth="1"/>
    <col min="3327" max="3327" width="13.85546875" style="1132" customWidth="1"/>
    <col min="3328" max="3328" width="13.140625" style="1132" customWidth="1"/>
    <col min="3329" max="3329" width="12.28515625" style="1132" customWidth="1"/>
    <col min="3330" max="3330" width="3" style="1132" customWidth="1"/>
    <col min="3331" max="3331" width="20.28515625" style="1132" customWidth="1"/>
    <col min="3332" max="3332" width="12.5703125" style="1132" customWidth="1"/>
    <col min="3333" max="3333" width="11.7109375" style="1132" customWidth="1"/>
    <col min="3334" max="3334" width="9.140625" style="1132"/>
    <col min="3335" max="3335" width="2.85546875" style="1132" customWidth="1"/>
    <col min="3336" max="3336" width="18.5703125" style="1132" customWidth="1"/>
    <col min="3337" max="3337" width="14.42578125" style="1132" customWidth="1"/>
    <col min="3338" max="3338" width="13.7109375" style="1132" customWidth="1"/>
    <col min="3339" max="3339" width="10.140625" style="1132" customWidth="1"/>
    <col min="3340" max="3340" width="4.42578125" style="1132" customWidth="1"/>
    <col min="3341" max="3341" width="24" style="1132" customWidth="1"/>
    <col min="3342" max="3342" width="13.140625" style="1132" customWidth="1"/>
    <col min="3343" max="3343" width="13" style="1132" customWidth="1"/>
    <col min="3344" max="3344" width="10.42578125" style="1132" customWidth="1"/>
    <col min="3345" max="3580" width="9.140625" style="1132"/>
    <col min="3581" max="3581" width="5" style="1132" customWidth="1"/>
    <col min="3582" max="3582" width="17.7109375" style="1132" customWidth="1"/>
    <col min="3583" max="3583" width="13.85546875" style="1132" customWidth="1"/>
    <col min="3584" max="3584" width="13.140625" style="1132" customWidth="1"/>
    <col min="3585" max="3585" width="12.28515625" style="1132" customWidth="1"/>
    <col min="3586" max="3586" width="3" style="1132" customWidth="1"/>
    <col min="3587" max="3587" width="20.28515625" style="1132" customWidth="1"/>
    <col min="3588" max="3588" width="12.5703125" style="1132" customWidth="1"/>
    <col min="3589" max="3589" width="11.7109375" style="1132" customWidth="1"/>
    <col min="3590" max="3590" width="9.140625" style="1132"/>
    <col min="3591" max="3591" width="2.85546875" style="1132" customWidth="1"/>
    <col min="3592" max="3592" width="18.5703125" style="1132" customWidth="1"/>
    <col min="3593" max="3593" width="14.42578125" style="1132" customWidth="1"/>
    <col min="3594" max="3594" width="13.7109375" style="1132" customWidth="1"/>
    <col min="3595" max="3595" width="10.140625" style="1132" customWidth="1"/>
    <col min="3596" max="3596" width="4.42578125" style="1132" customWidth="1"/>
    <col min="3597" max="3597" width="24" style="1132" customWidth="1"/>
    <col min="3598" max="3598" width="13.140625" style="1132" customWidth="1"/>
    <col min="3599" max="3599" width="13" style="1132" customWidth="1"/>
    <col min="3600" max="3600" width="10.42578125" style="1132" customWidth="1"/>
    <col min="3601" max="3836" width="9.140625" style="1132"/>
    <col min="3837" max="3837" width="5" style="1132" customWidth="1"/>
    <col min="3838" max="3838" width="17.7109375" style="1132" customWidth="1"/>
    <col min="3839" max="3839" width="13.85546875" style="1132" customWidth="1"/>
    <col min="3840" max="3840" width="13.140625" style="1132" customWidth="1"/>
    <col min="3841" max="3841" width="12.28515625" style="1132" customWidth="1"/>
    <col min="3842" max="3842" width="3" style="1132" customWidth="1"/>
    <col min="3843" max="3843" width="20.28515625" style="1132" customWidth="1"/>
    <col min="3844" max="3844" width="12.5703125" style="1132" customWidth="1"/>
    <col min="3845" max="3845" width="11.7109375" style="1132" customWidth="1"/>
    <col min="3846" max="3846" width="9.140625" style="1132"/>
    <col min="3847" max="3847" width="2.85546875" style="1132" customWidth="1"/>
    <col min="3848" max="3848" width="18.5703125" style="1132" customWidth="1"/>
    <col min="3849" max="3849" width="14.42578125" style="1132" customWidth="1"/>
    <col min="3850" max="3850" width="13.7109375" style="1132" customWidth="1"/>
    <col min="3851" max="3851" width="10.140625" style="1132" customWidth="1"/>
    <col min="3852" max="3852" width="4.42578125" style="1132" customWidth="1"/>
    <col min="3853" max="3853" width="24" style="1132" customWidth="1"/>
    <col min="3854" max="3854" width="13.140625" style="1132" customWidth="1"/>
    <col min="3855" max="3855" width="13" style="1132" customWidth="1"/>
    <col min="3856" max="3856" width="10.42578125" style="1132" customWidth="1"/>
    <col min="3857" max="4092" width="9.140625" style="1132"/>
    <col min="4093" max="4093" width="5" style="1132" customWidth="1"/>
    <col min="4094" max="4094" width="17.7109375" style="1132" customWidth="1"/>
    <col min="4095" max="4095" width="13.85546875" style="1132" customWidth="1"/>
    <col min="4096" max="4096" width="13.140625" style="1132" customWidth="1"/>
    <col min="4097" max="4097" width="12.28515625" style="1132" customWidth="1"/>
    <col min="4098" max="4098" width="3" style="1132" customWidth="1"/>
    <col min="4099" max="4099" width="20.28515625" style="1132" customWidth="1"/>
    <col min="4100" max="4100" width="12.5703125" style="1132" customWidth="1"/>
    <col min="4101" max="4101" width="11.7109375" style="1132" customWidth="1"/>
    <col min="4102" max="4102" width="9.140625" style="1132"/>
    <col min="4103" max="4103" width="2.85546875" style="1132" customWidth="1"/>
    <col min="4104" max="4104" width="18.5703125" style="1132" customWidth="1"/>
    <col min="4105" max="4105" width="14.42578125" style="1132" customWidth="1"/>
    <col min="4106" max="4106" width="13.7109375" style="1132" customWidth="1"/>
    <col min="4107" max="4107" width="10.140625" style="1132" customWidth="1"/>
    <col min="4108" max="4108" width="4.42578125" style="1132" customWidth="1"/>
    <col min="4109" max="4109" width="24" style="1132" customWidth="1"/>
    <col min="4110" max="4110" width="13.140625" style="1132" customWidth="1"/>
    <col min="4111" max="4111" width="13" style="1132" customWidth="1"/>
    <col min="4112" max="4112" width="10.42578125" style="1132" customWidth="1"/>
    <col min="4113" max="4348" width="9.140625" style="1132"/>
    <col min="4349" max="4349" width="5" style="1132" customWidth="1"/>
    <col min="4350" max="4350" width="17.7109375" style="1132" customWidth="1"/>
    <col min="4351" max="4351" width="13.85546875" style="1132" customWidth="1"/>
    <col min="4352" max="4352" width="13.140625" style="1132" customWidth="1"/>
    <col min="4353" max="4353" width="12.28515625" style="1132" customWidth="1"/>
    <col min="4354" max="4354" width="3" style="1132" customWidth="1"/>
    <col min="4355" max="4355" width="20.28515625" style="1132" customWidth="1"/>
    <col min="4356" max="4356" width="12.5703125" style="1132" customWidth="1"/>
    <col min="4357" max="4357" width="11.7109375" style="1132" customWidth="1"/>
    <col min="4358" max="4358" width="9.140625" style="1132"/>
    <col min="4359" max="4359" width="2.85546875" style="1132" customWidth="1"/>
    <col min="4360" max="4360" width="18.5703125" style="1132" customWidth="1"/>
    <col min="4361" max="4361" width="14.42578125" style="1132" customWidth="1"/>
    <col min="4362" max="4362" width="13.7109375" style="1132" customWidth="1"/>
    <col min="4363" max="4363" width="10.140625" style="1132" customWidth="1"/>
    <col min="4364" max="4364" width="4.42578125" style="1132" customWidth="1"/>
    <col min="4365" max="4365" width="24" style="1132" customWidth="1"/>
    <col min="4366" max="4366" width="13.140625" style="1132" customWidth="1"/>
    <col min="4367" max="4367" width="13" style="1132" customWidth="1"/>
    <col min="4368" max="4368" width="10.42578125" style="1132" customWidth="1"/>
    <col min="4369" max="4604" width="9.140625" style="1132"/>
    <col min="4605" max="4605" width="5" style="1132" customWidth="1"/>
    <col min="4606" max="4606" width="17.7109375" style="1132" customWidth="1"/>
    <col min="4607" max="4607" width="13.85546875" style="1132" customWidth="1"/>
    <col min="4608" max="4608" width="13.140625" style="1132" customWidth="1"/>
    <col min="4609" max="4609" width="12.28515625" style="1132" customWidth="1"/>
    <col min="4610" max="4610" width="3" style="1132" customWidth="1"/>
    <col min="4611" max="4611" width="20.28515625" style="1132" customWidth="1"/>
    <col min="4612" max="4612" width="12.5703125" style="1132" customWidth="1"/>
    <col min="4613" max="4613" width="11.7109375" style="1132" customWidth="1"/>
    <col min="4614" max="4614" width="9.140625" style="1132"/>
    <col min="4615" max="4615" width="2.85546875" style="1132" customWidth="1"/>
    <col min="4616" max="4616" width="18.5703125" style="1132" customWidth="1"/>
    <col min="4617" max="4617" width="14.42578125" style="1132" customWidth="1"/>
    <col min="4618" max="4618" width="13.7109375" style="1132" customWidth="1"/>
    <col min="4619" max="4619" width="10.140625" style="1132" customWidth="1"/>
    <col min="4620" max="4620" width="4.42578125" style="1132" customWidth="1"/>
    <col min="4621" max="4621" width="24" style="1132" customWidth="1"/>
    <col min="4622" max="4622" width="13.140625" style="1132" customWidth="1"/>
    <col min="4623" max="4623" width="13" style="1132" customWidth="1"/>
    <col min="4624" max="4624" width="10.42578125" style="1132" customWidth="1"/>
    <col min="4625" max="4860" width="9.140625" style="1132"/>
    <col min="4861" max="4861" width="5" style="1132" customWidth="1"/>
    <col min="4862" max="4862" width="17.7109375" style="1132" customWidth="1"/>
    <col min="4863" max="4863" width="13.85546875" style="1132" customWidth="1"/>
    <col min="4864" max="4864" width="13.140625" style="1132" customWidth="1"/>
    <col min="4865" max="4865" width="12.28515625" style="1132" customWidth="1"/>
    <col min="4866" max="4866" width="3" style="1132" customWidth="1"/>
    <col min="4867" max="4867" width="20.28515625" style="1132" customWidth="1"/>
    <col min="4868" max="4868" width="12.5703125" style="1132" customWidth="1"/>
    <col min="4869" max="4869" width="11.7109375" style="1132" customWidth="1"/>
    <col min="4870" max="4870" width="9.140625" style="1132"/>
    <col min="4871" max="4871" width="2.85546875" style="1132" customWidth="1"/>
    <col min="4872" max="4872" width="18.5703125" style="1132" customWidth="1"/>
    <col min="4873" max="4873" width="14.42578125" style="1132" customWidth="1"/>
    <col min="4874" max="4874" width="13.7109375" style="1132" customWidth="1"/>
    <col min="4875" max="4875" width="10.140625" style="1132" customWidth="1"/>
    <col min="4876" max="4876" width="4.42578125" style="1132" customWidth="1"/>
    <col min="4877" max="4877" width="24" style="1132" customWidth="1"/>
    <col min="4878" max="4878" width="13.140625" style="1132" customWidth="1"/>
    <col min="4879" max="4879" width="13" style="1132" customWidth="1"/>
    <col min="4880" max="4880" width="10.42578125" style="1132" customWidth="1"/>
    <col min="4881" max="5116" width="9.140625" style="1132"/>
    <col min="5117" max="5117" width="5" style="1132" customWidth="1"/>
    <col min="5118" max="5118" width="17.7109375" style="1132" customWidth="1"/>
    <col min="5119" max="5119" width="13.85546875" style="1132" customWidth="1"/>
    <col min="5120" max="5120" width="13.140625" style="1132" customWidth="1"/>
    <col min="5121" max="5121" width="12.28515625" style="1132" customWidth="1"/>
    <col min="5122" max="5122" width="3" style="1132" customWidth="1"/>
    <col min="5123" max="5123" width="20.28515625" style="1132" customWidth="1"/>
    <col min="5124" max="5124" width="12.5703125" style="1132" customWidth="1"/>
    <col min="5125" max="5125" width="11.7109375" style="1132" customWidth="1"/>
    <col min="5126" max="5126" width="9.140625" style="1132"/>
    <col min="5127" max="5127" width="2.85546875" style="1132" customWidth="1"/>
    <col min="5128" max="5128" width="18.5703125" style="1132" customWidth="1"/>
    <col min="5129" max="5129" width="14.42578125" style="1132" customWidth="1"/>
    <col min="5130" max="5130" width="13.7109375" style="1132" customWidth="1"/>
    <col min="5131" max="5131" width="10.140625" style="1132" customWidth="1"/>
    <col min="5132" max="5132" width="4.42578125" style="1132" customWidth="1"/>
    <col min="5133" max="5133" width="24" style="1132" customWidth="1"/>
    <col min="5134" max="5134" width="13.140625" style="1132" customWidth="1"/>
    <col min="5135" max="5135" width="13" style="1132" customWidth="1"/>
    <col min="5136" max="5136" width="10.42578125" style="1132" customWidth="1"/>
    <col min="5137" max="5372" width="9.140625" style="1132"/>
    <col min="5373" max="5373" width="5" style="1132" customWidth="1"/>
    <col min="5374" max="5374" width="17.7109375" style="1132" customWidth="1"/>
    <col min="5375" max="5375" width="13.85546875" style="1132" customWidth="1"/>
    <col min="5376" max="5376" width="13.140625" style="1132" customWidth="1"/>
    <col min="5377" max="5377" width="12.28515625" style="1132" customWidth="1"/>
    <col min="5378" max="5378" width="3" style="1132" customWidth="1"/>
    <col min="5379" max="5379" width="20.28515625" style="1132" customWidth="1"/>
    <col min="5380" max="5380" width="12.5703125" style="1132" customWidth="1"/>
    <col min="5381" max="5381" width="11.7109375" style="1132" customWidth="1"/>
    <col min="5382" max="5382" width="9.140625" style="1132"/>
    <col min="5383" max="5383" width="2.85546875" style="1132" customWidth="1"/>
    <col min="5384" max="5384" width="18.5703125" style="1132" customWidth="1"/>
    <col min="5385" max="5385" width="14.42578125" style="1132" customWidth="1"/>
    <col min="5386" max="5386" width="13.7109375" style="1132" customWidth="1"/>
    <col min="5387" max="5387" width="10.140625" style="1132" customWidth="1"/>
    <col min="5388" max="5388" width="4.42578125" style="1132" customWidth="1"/>
    <col min="5389" max="5389" width="24" style="1132" customWidth="1"/>
    <col min="5390" max="5390" width="13.140625" style="1132" customWidth="1"/>
    <col min="5391" max="5391" width="13" style="1132" customWidth="1"/>
    <col min="5392" max="5392" width="10.42578125" style="1132" customWidth="1"/>
    <col min="5393" max="5628" width="9.140625" style="1132"/>
    <col min="5629" max="5629" width="5" style="1132" customWidth="1"/>
    <col min="5630" max="5630" width="17.7109375" style="1132" customWidth="1"/>
    <col min="5631" max="5631" width="13.85546875" style="1132" customWidth="1"/>
    <col min="5632" max="5632" width="13.140625" style="1132" customWidth="1"/>
    <col min="5633" max="5633" width="12.28515625" style="1132" customWidth="1"/>
    <col min="5634" max="5634" width="3" style="1132" customWidth="1"/>
    <col min="5635" max="5635" width="20.28515625" style="1132" customWidth="1"/>
    <col min="5636" max="5636" width="12.5703125" style="1132" customWidth="1"/>
    <col min="5637" max="5637" width="11.7109375" style="1132" customWidth="1"/>
    <col min="5638" max="5638" width="9.140625" style="1132"/>
    <col min="5639" max="5639" width="2.85546875" style="1132" customWidth="1"/>
    <col min="5640" max="5640" width="18.5703125" style="1132" customWidth="1"/>
    <col min="5641" max="5641" width="14.42578125" style="1132" customWidth="1"/>
    <col min="5642" max="5642" width="13.7109375" style="1132" customWidth="1"/>
    <col min="5643" max="5643" width="10.140625" style="1132" customWidth="1"/>
    <col min="5644" max="5644" width="4.42578125" style="1132" customWidth="1"/>
    <col min="5645" max="5645" width="24" style="1132" customWidth="1"/>
    <col min="5646" max="5646" width="13.140625" style="1132" customWidth="1"/>
    <col min="5647" max="5647" width="13" style="1132" customWidth="1"/>
    <col min="5648" max="5648" width="10.42578125" style="1132" customWidth="1"/>
    <col min="5649" max="5884" width="9.140625" style="1132"/>
    <col min="5885" max="5885" width="5" style="1132" customWidth="1"/>
    <col min="5886" max="5886" width="17.7109375" style="1132" customWidth="1"/>
    <col min="5887" max="5887" width="13.85546875" style="1132" customWidth="1"/>
    <col min="5888" max="5888" width="13.140625" style="1132" customWidth="1"/>
    <col min="5889" max="5889" width="12.28515625" style="1132" customWidth="1"/>
    <col min="5890" max="5890" width="3" style="1132" customWidth="1"/>
    <col min="5891" max="5891" width="20.28515625" style="1132" customWidth="1"/>
    <col min="5892" max="5892" width="12.5703125" style="1132" customWidth="1"/>
    <col min="5893" max="5893" width="11.7109375" style="1132" customWidth="1"/>
    <col min="5894" max="5894" width="9.140625" style="1132"/>
    <col min="5895" max="5895" width="2.85546875" style="1132" customWidth="1"/>
    <col min="5896" max="5896" width="18.5703125" style="1132" customWidth="1"/>
    <col min="5897" max="5897" width="14.42578125" style="1132" customWidth="1"/>
    <col min="5898" max="5898" width="13.7109375" style="1132" customWidth="1"/>
    <col min="5899" max="5899" width="10.140625" style="1132" customWidth="1"/>
    <col min="5900" max="5900" width="4.42578125" style="1132" customWidth="1"/>
    <col min="5901" max="5901" width="24" style="1132" customWidth="1"/>
    <col min="5902" max="5902" width="13.140625" style="1132" customWidth="1"/>
    <col min="5903" max="5903" width="13" style="1132" customWidth="1"/>
    <col min="5904" max="5904" width="10.42578125" style="1132" customWidth="1"/>
    <col min="5905" max="6140" width="9.140625" style="1132"/>
    <col min="6141" max="6141" width="5" style="1132" customWidth="1"/>
    <col min="6142" max="6142" width="17.7109375" style="1132" customWidth="1"/>
    <col min="6143" max="6143" width="13.85546875" style="1132" customWidth="1"/>
    <col min="6144" max="6144" width="13.140625" style="1132" customWidth="1"/>
    <col min="6145" max="6145" width="12.28515625" style="1132" customWidth="1"/>
    <col min="6146" max="6146" width="3" style="1132" customWidth="1"/>
    <col min="6147" max="6147" width="20.28515625" style="1132" customWidth="1"/>
    <col min="6148" max="6148" width="12.5703125" style="1132" customWidth="1"/>
    <col min="6149" max="6149" width="11.7109375" style="1132" customWidth="1"/>
    <col min="6150" max="6150" width="9.140625" style="1132"/>
    <col min="6151" max="6151" width="2.85546875" style="1132" customWidth="1"/>
    <col min="6152" max="6152" width="18.5703125" style="1132" customWidth="1"/>
    <col min="6153" max="6153" width="14.42578125" style="1132" customWidth="1"/>
    <col min="6154" max="6154" width="13.7109375" style="1132" customWidth="1"/>
    <col min="6155" max="6155" width="10.140625" style="1132" customWidth="1"/>
    <col min="6156" max="6156" width="4.42578125" style="1132" customWidth="1"/>
    <col min="6157" max="6157" width="24" style="1132" customWidth="1"/>
    <col min="6158" max="6158" width="13.140625" style="1132" customWidth="1"/>
    <col min="6159" max="6159" width="13" style="1132" customWidth="1"/>
    <col min="6160" max="6160" width="10.42578125" style="1132" customWidth="1"/>
    <col min="6161" max="6396" width="9.140625" style="1132"/>
    <col min="6397" max="6397" width="5" style="1132" customWidth="1"/>
    <col min="6398" max="6398" width="17.7109375" style="1132" customWidth="1"/>
    <col min="6399" max="6399" width="13.85546875" style="1132" customWidth="1"/>
    <col min="6400" max="6400" width="13.140625" style="1132" customWidth="1"/>
    <col min="6401" max="6401" width="12.28515625" style="1132" customWidth="1"/>
    <col min="6402" max="6402" width="3" style="1132" customWidth="1"/>
    <col min="6403" max="6403" width="20.28515625" style="1132" customWidth="1"/>
    <col min="6404" max="6404" width="12.5703125" style="1132" customWidth="1"/>
    <col min="6405" max="6405" width="11.7109375" style="1132" customWidth="1"/>
    <col min="6406" max="6406" width="9.140625" style="1132"/>
    <col min="6407" max="6407" width="2.85546875" style="1132" customWidth="1"/>
    <col min="6408" max="6408" width="18.5703125" style="1132" customWidth="1"/>
    <col min="6409" max="6409" width="14.42578125" style="1132" customWidth="1"/>
    <col min="6410" max="6410" width="13.7109375" style="1132" customWidth="1"/>
    <col min="6411" max="6411" width="10.140625" style="1132" customWidth="1"/>
    <col min="6412" max="6412" width="4.42578125" style="1132" customWidth="1"/>
    <col min="6413" max="6413" width="24" style="1132" customWidth="1"/>
    <col min="6414" max="6414" width="13.140625" style="1132" customWidth="1"/>
    <col min="6415" max="6415" width="13" style="1132" customWidth="1"/>
    <col min="6416" max="6416" width="10.42578125" style="1132" customWidth="1"/>
    <col min="6417" max="6652" width="9.140625" style="1132"/>
    <col min="6653" max="6653" width="5" style="1132" customWidth="1"/>
    <col min="6654" max="6654" width="17.7109375" style="1132" customWidth="1"/>
    <col min="6655" max="6655" width="13.85546875" style="1132" customWidth="1"/>
    <col min="6656" max="6656" width="13.140625" style="1132" customWidth="1"/>
    <col min="6657" max="6657" width="12.28515625" style="1132" customWidth="1"/>
    <col min="6658" max="6658" width="3" style="1132" customWidth="1"/>
    <col min="6659" max="6659" width="20.28515625" style="1132" customWidth="1"/>
    <col min="6660" max="6660" width="12.5703125" style="1132" customWidth="1"/>
    <col min="6661" max="6661" width="11.7109375" style="1132" customWidth="1"/>
    <col min="6662" max="6662" width="9.140625" style="1132"/>
    <col min="6663" max="6663" width="2.85546875" style="1132" customWidth="1"/>
    <col min="6664" max="6664" width="18.5703125" style="1132" customWidth="1"/>
    <col min="6665" max="6665" width="14.42578125" style="1132" customWidth="1"/>
    <col min="6666" max="6666" width="13.7109375" style="1132" customWidth="1"/>
    <col min="6667" max="6667" width="10.140625" style="1132" customWidth="1"/>
    <col min="6668" max="6668" width="4.42578125" style="1132" customWidth="1"/>
    <col min="6669" max="6669" width="24" style="1132" customWidth="1"/>
    <col min="6670" max="6670" width="13.140625" style="1132" customWidth="1"/>
    <col min="6671" max="6671" width="13" style="1132" customWidth="1"/>
    <col min="6672" max="6672" width="10.42578125" style="1132" customWidth="1"/>
    <col min="6673" max="6908" width="9.140625" style="1132"/>
    <col min="6909" max="6909" width="5" style="1132" customWidth="1"/>
    <col min="6910" max="6910" width="17.7109375" style="1132" customWidth="1"/>
    <col min="6911" max="6911" width="13.85546875" style="1132" customWidth="1"/>
    <col min="6912" max="6912" width="13.140625" style="1132" customWidth="1"/>
    <col min="6913" max="6913" width="12.28515625" style="1132" customWidth="1"/>
    <col min="6914" max="6914" width="3" style="1132" customWidth="1"/>
    <col min="6915" max="6915" width="20.28515625" style="1132" customWidth="1"/>
    <col min="6916" max="6916" width="12.5703125" style="1132" customWidth="1"/>
    <col min="6917" max="6917" width="11.7109375" style="1132" customWidth="1"/>
    <col min="6918" max="6918" width="9.140625" style="1132"/>
    <col min="6919" max="6919" width="2.85546875" style="1132" customWidth="1"/>
    <col min="6920" max="6920" width="18.5703125" style="1132" customWidth="1"/>
    <col min="6921" max="6921" width="14.42578125" style="1132" customWidth="1"/>
    <col min="6922" max="6922" width="13.7109375" style="1132" customWidth="1"/>
    <col min="6923" max="6923" width="10.140625" style="1132" customWidth="1"/>
    <col min="6924" max="6924" width="4.42578125" style="1132" customWidth="1"/>
    <col min="6925" max="6925" width="24" style="1132" customWidth="1"/>
    <col min="6926" max="6926" width="13.140625" style="1132" customWidth="1"/>
    <col min="6927" max="6927" width="13" style="1132" customWidth="1"/>
    <col min="6928" max="6928" width="10.42578125" style="1132" customWidth="1"/>
    <col min="6929" max="7164" width="9.140625" style="1132"/>
    <col min="7165" max="7165" width="5" style="1132" customWidth="1"/>
    <col min="7166" max="7166" width="17.7109375" style="1132" customWidth="1"/>
    <col min="7167" max="7167" width="13.85546875" style="1132" customWidth="1"/>
    <col min="7168" max="7168" width="13.140625" style="1132" customWidth="1"/>
    <col min="7169" max="7169" width="12.28515625" style="1132" customWidth="1"/>
    <col min="7170" max="7170" width="3" style="1132" customWidth="1"/>
    <col min="7171" max="7171" width="20.28515625" style="1132" customWidth="1"/>
    <col min="7172" max="7172" width="12.5703125" style="1132" customWidth="1"/>
    <col min="7173" max="7173" width="11.7109375" style="1132" customWidth="1"/>
    <col min="7174" max="7174" width="9.140625" style="1132"/>
    <col min="7175" max="7175" width="2.85546875" style="1132" customWidth="1"/>
    <col min="7176" max="7176" width="18.5703125" style="1132" customWidth="1"/>
    <col min="7177" max="7177" width="14.42578125" style="1132" customWidth="1"/>
    <col min="7178" max="7178" width="13.7109375" style="1132" customWidth="1"/>
    <col min="7179" max="7179" width="10.140625" style="1132" customWidth="1"/>
    <col min="7180" max="7180" width="4.42578125" style="1132" customWidth="1"/>
    <col min="7181" max="7181" width="24" style="1132" customWidth="1"/>
    <col min="7182" max="7182" width="13.140625" style="1132" customWidth="1"/>
    <col min="7183" max="7183" width="13" style="1132" customWidth="1"/>
    <col min="7184" max="7184" width="10.42578125" style="1132" customWidth="1"/>
    <col min="7185" max="7420" width="9.140625" style="1132"/>
    <col min="7421" max="7421" width="5" style="1132" customWidth="1"/>
    <col min="7422" max="7422" width="17.7109375" style="1132" customWidth="1"/>
    <col min="7423" max="7423" width="13.85546875" style="1132" customWidth="1"/>
    <col min="7424" max="7424" width="13.140625" style="1132" customWidth="1"/>
    <col min="7425" max="7425" width="12.28515625" style="1132" customWidth="1"/>
    <col min="7426" max="7426" width="3" style="1132" customWidth="1"/>
    <col min="7427" max="7427" width="20.28515625" style="1132" customWidth="1"/>
    <col min="7428" max="7428" width="12.5703125" style="1132" customWidth="1"/>
    <col min="7429" max="7429" width="11.7109375" style="1132" customWidth="1"/>
    <col min="7430" max="7430" width="9.140625" style="1132"/>
    <col min="7431" max="7431" width="2.85546875" style="1132" customWidth="1"/>
    <col min="7432" max="7432" width="18.5703125" style="1132" customWidth="1"/>
    <col min="7433" max="7433" width="14.42578125" style="1132" customWidth="1"/>
    <col min="7434" max="7434" width="13.7109375" style="1132" customWidth="1"/>
    <col min="7435" max="7435" width="10.140625" style="1132" customWidth="1"/>
    <col min="7436" max="7436" width="4.42578125" style="1132" customWidth="1"/>
    <col min="7437" max="7437" width="24" style="1132" customWidth="1"/>
    <col min="7438" max="7438" width="13.140625" style="1132" customWidth="1"/>
    <col min="7439" max="7439" width="13" style="1132" customWidth="1"/>
    <col min="7440" max="7440" width="10.42578125" style="1132" customWidth="1"/>
    <col min="7441" max="7676" width="9.140625" style="1132"/>
    <col min="7677" max="7677" width="5" style="1132" customWidth="1"/>
    <col min="7678" max="7678" width="17.7109375" style="1132" customWidth="1"/>
    <col min="7679" max="7679" width="13.85546875" style="1132" customWidth="1"/>
    <col min="7680" max="7680" width="13.140625" style="1132" customWidth="1"/>
    <col min="7681" max="7681" width="12.28515625" style="1132" customWidth="1"/>
    <col min="7682" max="7682" width="3" style="1132" customWidth="1"/>
    <col min="7683" max="7683" width="20.28515625" style="1132" customWidth="1"/>
    <col min="7684" max="7684" width="12.5703125" style="1132" customWidth="1"/>
    <col min="7685" max="7685" width="11.7109375" style="1132" customWidth="1"/>
    <col min="7686" max="7686" width="9.140625" style="1132"/>
    <col min="7687" max="7687" width="2.85546875" style="1132" customWidth="1"/>
    <col min="7688" max="7688" width="18.5703125" style="1132" customWidth="1"/>
    <col min="7689" max="7689" width="14.42578125" style="1132" customWidth="1"/>
    <col min="7690" max="7690" width="13.7109375" style="1132" customWidth="1"/>
    <col min="7691" max="7691" width="10.140625" style="1132" customWidth="1"/>
    <col min="7692" max="7692" width="4.42578125" style="1132" customWidth="1"/>
    <col min="7693" max="7693" width="24" style="1132" customWidth="1"/>
    <col min="7694" max="7694" width="13.140625" style="1132" customWidth="1"/>
    <col min="7695" max="7695" width="13" style="1132" customWidth="1"/>
    <col min="7696" max="7696" width="10.42578125" style="1132" customWidth="1"/>
    <col min="7697" max="7932" width="9.140625" style="1132"/>
    <col min="7933" max="7933" width="5" style="1132" customWidth="1"/>
    <col min="7934" max="7934" width="17.7109375" style="1132" customWidth="1"/>
    <col min="7935" max="7935" width="13.85546875" style="1132" customWidth="1"/>
    <col min="7936" max="7936" width="13.140625" style="1132" customWidth="1"/>
    <col min="7937" max="7937" width="12.28515625" style="1132" customWidth="1"/>
    <col min="7938" max="7938" width="3" style="1132" customWidth="1"/>
    <col min="7939" max="7939" width="20.28515625" style="1132" customWidth="1"/>
    <col min="7940" max="7940" width="12.5703125" style="1132" customWidth="1"/>
    <col min="7941" max="7941" width="11.7109375" style="1132" customWidth="1"/>
    <col min="7942" max="7942" width="9.140625" style="1132"/>
    <col min="7943" max="7943" width="2.85546875" style="1132" customWidth="1"/>
    <col min="7944" max="7944" width="18.5703125" style="1132" customWidth="1"/>
    <col min="7945" max="7945" width="14.42578125" style="1132" customWidth="1"/>
    <col min="7946" max="7946" width="13.7109375" style="1132" customWidth="1"/>
    <col min="7947" max="7947" width="10.140625" style="1132" customWidth="1"/>
    <col min="7948" max="7948" width="4.42578125" style="1132" customWidth="1"/>
    <col min="7949" max="7949" width="24" style="1132" customWidth="1"/>
    <col min="7950" max="7950" width="13.140625" style="1132" customWidth="1"/>
    <col min="7951" max="7951" width="13" style="1132" customWidth="1"/>
    <col min="7952" max="7952" width="10.42578125" style="1132" customWidth="1"/>
    <col min="7953" max="8188" width="9.140625" style="1132"/>
    <col min="8189" max="8189" width="5" style="1132" customWidth="1"/>
    <col min="8190" max="8190" width="17.7109375" style="1132" customWidth="1"/>
    <col min="8191" max="8191" width="13.85546875" style="1132" customWidth="1"/>
    <col min="8192" max="8192" width="13.140625" style="1132" customWidth="1"/>
    <col min="8193" max="8193" width="12.28515625" style="1132" customWidth="1"/>
    <col min="8194" max="8194" width="3" style="1132" customWidth="1"/>
    <col min="8195" max="8195" width="20.28515625" style="1132" customWidth="1"/>
    <col min="8196" max="8196" width="12.5703125" style="1132" customWidth="1"/>
    <col min="8197" max="8197" width="11.7109375" style="1132" customWidth="1"/>
    <col min="8198" max="8198" width="9.140625" style="1132"/>
    <col min="8199" max="8199" width="2.85546875" style="1132" customWidth="1"/>
    <col min="8200" max="8200" width="18.5703125" style="1132" customWidth="1"/>
    <col min="8201" max="8201" width="14.42578125" style="1132" customWidth="1"/>
    <col min="8202" max="8202" width="13.7109375" style="1132" customWidth="1"/>
    <col min="8203" max="8203" width="10.140625" style="1132" customWidth="1"/>
    <col min="8204" max="8204" width="4.42578125" style="1132" customWidth="1"/>
    <col min="8205" max="8205" width="24" style="1132" customWidth="1"/>
    <col min="8206" max="8206" width="13.140625" style="1132" customWidth="1"/>
    <col min="8207" max="8207" width="13" style="1132" customWidth="1"/>
    <col min="8208" max="8208" width="10.42578125" style="1132" customWidth="1"/>
    <col min="8209" max="8444" width="9.140625" style="1132"/>
    <col min="8445" max="8445" width="5" style="1132" customWidth="1"/>
    <col min="8446" max="8446" width="17.7109375" style="1132" customWidth="1"/>
    <col min="8447" max="8447" width="13.85546875" style="1132" customWidth="1"/>
    <col min="8448" max="8448" width="13.140625" style="1132" customWidth="1"/>
    <col min="8449" max="8449" width="12.28515625" style="1132" customWidth="1"/>
    <col min="8450" max="8450" width="3" style="1132" customWidth="1"/>
    <col min="8451" max="8451" width="20.28515625" style="1132" customWidth="1"/>
    <col min="8452" max="8452" width="12.5703125" style="1132" customWidth="1"/>
    <col min="8453" max="8453" width="11.7109375" style="1132" customWidth="1"/>
    <col min="8454" max="8454" width="9.140625" style="1132"/>
    <col min="8455" max="8455" width="2.85546875" style="1132" customWidth="1"/>
    <col min="8456" max="8456" width="18.5703125" style="1132" customWidth="1"/>
    <col min="8457" max="8457" width="14.42578125" style="1132" customWidth="1"/>
    <col min="8458" max="8458" width="13.7109375" style="1132" customWidth="1"/>
    <col min="8459" max="8459" width="10.140625" style="1132" customWidth="1"/>
    <col min="8460" max="8460" width="4.42578125" style="1132" customWidth="1"/>
    <col min="8461" max="8461" width="24" style="1132" customWidth="1"/>
    <col min="8462" max="8462" width="13.140625" style="1132" customWidth="1"/>
    <col min="8463" max="8463" width="13" style="1132" customWidth="1"/>
    <col min="8464" max="8464" width="10.42578125" style="1132" customWidth="1"/>
    <col min="8465" max="8700" width="9.140625" style="1132"/>
    <col min="8701" max="8701" width="5" style="1132" customWidth="1"/>
    <col min="8702" max="8702" width="17.7109375" style="1132" customWidth="1"/>
    <col min="8703" max="8703" width="13.85546875" style="1132" customWidth="1"/>
    <col min="8704" max="8704" width="13.140625" style="1132" customWidth="1"/>
    <col min="8705" max="8705" width="12.28515625" style="1132" customWidth="1"/>
    <col min="8706" max="8706" width="3" style="1132" customWidth="1"/>
    <col min="8707" max="8707" width="20.28515625" style="1132" customWidth="1"/>
    <col min="8708" max="8708" width="12.5703125" style="1132" customWidth="1"/>
    <col min="8709" max="8709" width="11.7109375" style="1132" customWidth="1"/>
    <col min="8710" max="8710" width="9.140625" style="1132"/>
    <col min="8711" max="8711" width="2.85546875" style="1132" customWidth="1"/>
    <col min="8712" max="8712" width="18.5703125" style="1132" customWidth="1"/>
    <col min="8713" max="8713" width="14.42578125" style="1132" customWidth="1"/>
    <col min="8714" max="8714" width="13.7109375" style="1132" customWidth="1"/>
    <col min="8715" max="8715" width="10.140625" style="1132" customWidth="1"/>
    <col min="8716" max="8716" width="4.42578125" style="1132" customWidth="1"/>
    <col min="8717" max="8717" width="24" style="1132" customWidth="1"/>
    <col min="8718" max="8718" width="13.140625" style="1132" customWidth="1"/>
    <col min="8719" max="8719" width="13" style="1132" customWidth="1"/>
    <col min="8720" max="8720" width="10.42578125" style="1132" customWidth="1"/>
    <col min="8721" max="8956" width="9.140625" style="1132"/>
    <col min="8957" max="8957" width="5" style="1132" customWidth="1"/>
    <col min="8958" max="8958" width="17.7109375" style="1132" customWidth="1"/>
    <col min="8959" max="8959" width="13.85546875" style="1132" customWidth="1"/>
    <col min="8960" max="8960" width="13.140625" style="1132" customWidth="1"/>
    <col min="8961" max="8961" width="12.28515625" style="1132" customWidth="1"/>
    <col min="8962" max="8962" width="3" style="1132" customWidth="1"/>
    <col min="8963" max="8963" width="20.28515625" style="1132" customWidth="1"/>
    <col min="8964" max="8964" width="12.5703125" style="1132" customWidth="1"/>
    <col min="8965" max="8965" width="11.7109375" style="1132" customWidth="1"/>
    <col min="8966" max="8966" width="9.140625" style="1132"/>
    <col min="8967" max="8967" width="2.85546875" style="1132" customWidth="1"/>
    <col min="8968" max="8968" width="18.5703125" style="1132" customWidth="1"/>
    <col min="8969" max="8969" width="14.42578125" style="1132" customWidth="1"/>
    <col min="8970" max="8970" width="13.7109375" style="1132" customWidth="1"/>
    <col min="8971" max="8971" width="10.140625" style="1132" customWidth="1"/>
    <col min="8972" max="8972" width="4.42578125" style="1132" customWidth="1"/>
    <col min="8973" max="8973" width="24" style="1132" customWidth="1"/>
    <col min="8974" max="8974" width="13.140625" style="1132" customWidth="1"/>
    <col min="8975" max="8975" width="13" style="1132" customWidth="1"/>
    <col min="8976" max="8976" width="10.42578125" style="1132" customWidth="1"/>
    <col min="8977" max="9212" width="9.140625" style="1132"/>
    <col min="9213" max="9213" width="5" style="1132" customWidth="1"/>
    <col min="9214" max="9214" width="17.7109375" style="1132" customWidth="1"/>
    <col min="9215" max="9215" width="13.85546875" style="1132" customWidth="1"/>
    <col min="9216" max="9216" width="13.140625" style="1132" customWidth="1"/>
    <col min="9217" max="9217" width="12.28515625" style="1132" customWidth="1"/>
    <col min="9218" max="9218" width="3" style="1132" customWidth="1"/>
    <col min="9219" max="9219" width="20.28515625" style="1132" customWidth="1"/>
    <col min="9220" max="9220" width="12.5703125" style="1132" customWidth="1"/>
    <col min="9221" max="9221" width="11.7109375" style="1132" customWidth="1"/>
    <col min="9222" max="9222" width="9.140625" style="1132"/>
    <col min="9223" max="9223" width="2.85546875" style="1132" customWidth="1"/>
    <col min="9224" max="9224" width="18.5703125" style="1132" customWidth="1"/>
    <col min="9225" max="9225" width="14.42578125" style="1132" customWidth="1"/>
    <col min="9226" max="9226" width="13.7109375" style="1132" customWidth="1"/>
    <col min="9227" max="9227" width="10.140625" style="1132" customWidth="1"/>
    <col min="9228" max="9228" width="4.42578125" style="1132" customWidth="1"/>
    <col min="9229" max="9229" width="24" style="1132" customWidth="1"/>
    <col min="9230" max="9230" width="13.140625" style="1132" customWidth="1"/>
    <col min="9231" max="9231" width="13" style="1132" customWidth="1"/>
    <col min="9232" max="9232" width="10.42578125" style="1132" customWidth="1"/>
    <col min="9233" max="9468" width="9.140625" style="1132"/>
    <col min="9469" max="9469" width="5" style="1132" customWidth="1"/>
    <col min="9470" max="9470" width="17.7109375" style="1132" customWidth="1"/>
    <col min="9471" max="9471" width="13.85546875" style="1132" customWidth="1"/>
    <col min="9472" max="9472" width="13.140625" style="1132" customWidth="1"/>
    <col min="9473" max="9473" width="12.28515625" style="1132" customWidth="1"/>
    <col min="9474" max="9474" width="3" style="1132" customWidth="1"/>
    <col min="9475" max="9475" width="20.28515625" style="1132" customWidth="1"/>
    <col min="9476" max="9476" width="12.5703125" style="1132" customWidth="1"/>
    <col min="9477" max="9477" width="11.7109375" style="1132" customWidth="1"/>
    <col min="9478" max="9478" width="9.140625" style="1132"/>
    <col min="9479" max="9479" width="2.85546875" style="1132" customWidth="1"/>
    <col min="9480" max="9480" width="18.5703125" style="1132" customWidth="1"/>
    <col min="9481" max="9481" width="14.42578125" style="1132" customWidth="1"/>
    <col min="9482" max="9482" width="13.7109375" style="1132" customWidth="1"/>
    <col min="9483" max="9483" width="10.140625" style="1132" customWidth="1"/>
    <col min="9484" max="9484" width="4.42578125" style="1132" customWidth="1"/>
    <col min="9485" max="9485" width="24" style="1132" customWidth="1"/>
    <col min="9486" max="9486" width="13.140625" style="1132" customWidth="1"/>
    <col min="9487" max="9487" width="13" style="1132" customWidth="1"/>
    <col min="9488" max="9488" width="10.42578125" style="1132" customWidth="1"/>
    <col min="9489" max="9724" width="9.140625" style="1132"/>
    <col min="9725" max="9725" width="5" style="1132" customWidth="1"/>
    <col min="9726" max="9726" width="17.7109375" style="1132" customWidth="1"/>
    <col min="9727" max="9727" width="13.85546875" style="1132" customWidth="1"/>
    <col min="9728" max="9728" width="13.140625" style="1132" customWidth="1"/>
    <col min="9729" max="9729" width="12.28515625" style="1132" customWidth="1"/>
    <col min="9730" max="9730" width="3" style="1132" customWidth="1"/>
    <col min="9731" max="9731" width="20.28515625" style="1132" customWidth="1"/>
    <col min="9732" max="9732" width="12.5703125" style="1132" customWidth="1"/>
    <col min="9733" max="9733" width="11.7109375" style="1132" customWidth="1"/>
    <col min="9734" max="9734" width="9.140625" style="1132"/>
    <col min="9735" max="9735" width="2.85546875" style="1132" customWidth="1"/>
    <col min="9736" max="9736" width="18.5703125" style="1132" customWidth="1"/>
    <col min="9737" max="9737" width="14.42578125" style="1132" customWidth="1"/>
    <col min="9738" max="9738" width="13.7109375" style="1132" customWidth="1"/>
    <col min="9739" max="9739" width="10.140625" style="1132" customWidth="1"/>
    <col min="9740" max="9740" width="4.42578125" style="1132" customWidth="1"/>
    <col min="9741" max="9741" width="24" style="1132" customWidth="1"/>
    <col min="9742" max="9742" width="13.140625" style="1132" customWidth="1"/>
    <col min="9743" max="9743" width="13" style="1132" customWidth="1"/>
    <col min="9744" max="9744" width="10.42578125" style="1132" customWidth="1"/>
    <col min="9745" max="9980" width="9.140625" style="1132"/>
    <col min="9981" max="9981" width="5" style="1132" customWidth="1"/>
    <col min="9982" max="9982" width="17.7109375" style="1132" customWidth="1"/>
    <col min="9983" max="9983" width="13.85546875" style="1132" customWidth="1"/>
    <col min="9984" max="9984" width="13.140625" style="1132" customWidth="1"/>
    <col min="9985" max="9985" width="12.28515625" style="1132" customWidth="1"/>
    <col min="9986" max="9986" width="3" style="1132" customWidth="1"/>
    <col min="9987" max="9987" width="20.28515625" style="1132" customWidth="1"/>
    <col min="9988" max="9988" width="12.5703125" style="1132" customWidth="1"/>
    <col min="9989" max="9989" width="11.7109375" style="1132" customWidth="1"/>
    <col min="9990" max="9990" width="9.140625" style="1132"/>
    <col min="9991" max="9991" width="2.85546875" style="1132" customWidth="1"/>
    <col min="9992" max="9992" width="18.5703125" style="1132" customWidth="1"/>
    <col min="9993" max="9993" width="14.42578125" style="1132" customWidth="1"/>
    <col min="9994" max="9994" width="13.7109375" style="1132" customWidth="1"/>
    <col min="9995" max="9995" width="10.140625" style="1132" customWidth="1"/>
    <col min="9996" max="9996" width="4.42578125" style="1132" customWidth="1"/>
    <col min="9997" max="9997" width="24" style="1132" customWidth="1"/>
    <col min="9998" max="9998" width="13.140625" style="1132" customWidth="1"/>
    <col min="9999" max="9999" width="13" style="1132" customWidth="1"/>
    <col min="10000" max="10000" width="10.42578125" style="1132" customWidth="1"/>
    <col min="10001" max="10236" width="9.140625" style="1132"/>
    <col min="10237" max="10237" width="5" style="1132" customWidth="1"/>
    <col min="10238" max="10238" width="17.7109375" style="1132" customWidth="1"/>
    <col min="10239" max="10239" width="13.85546875" style="1132" customWidth="1"/>
    <col min="10240" max="10240" width="13.140625" style="1132" customWidth="1"/>
    <col min="10241" max="10241" width="12.28515625" style="1132" customWidth="1"/>
    <col min="10242" max="10242" width="3" style="1132" customWidth="1"/>
    <col min="10243" max="10243" width="20.28515625" style="1132" customWidth="1"/>
    <col min="10244" max="10244" width="12.5703125" style="1132" customWidth="1"/>
    <col min="10245" max="10245" width="11.7109375" style="1132" customWidth="1"/>
    <col min="10246" max="10246" width="9.140625" style="1132"/>
    <col min="10247" max="10247" width="2.85546875" style="1132" customWidth="1"/>
    <col min="10248" max="10248" width="18.5703125" style="1132" customWidth="1"/>
    <col min="10249" max="10249" width="14.42578125" style="1132" customWidth="1"/>
    <col min="10250" max="10250" width="13.7109375" style="1132" customWidth="1"/>
    <col min="10251" max="10251" width="10.140625" style="1132" customWidth="1"/>
    <col min="10252" max="10252" width="4.42578125" style="1132" customWidth="1"/>
    <col min="10253" max="10253" width="24" style="1132" customWidth="1"/>
    <col min="10254" max="10254" width="13.140625" style="1132" customWidth="1"/>
    <col min="10255" max="10255" width="13" style="1132" customWidth="1"/>
    <col min="10256" max="10256" width="10.42578125" style="1132" customWidth="1"/>
    <col min="10257" max="10492" width="9.140625" style="1132"/>
    <col min="10493" max="10493" width="5" style="1132" customWidth="1"/>
    <col min="10494" max="10494" width="17.7109375" style="1132" customWidth="1"/>
    <col min="10495" max="10495" width="13.85546875" style="1132" customWidth="1"/>
    <col min="10496" max="10496" width="13.140625" style="1132" customWidth="1"/>
    <col min="10497" max="10497" width="12.28515625" style="1132" customWidth="1"/>
    <col min="10498" max="10498" width="3" style="1132" customWidth="1"/>
    <col min="10499" max="10499" width="20.28515625" style="1132" customWidth="1"/>
    <col min="10500" max="10500" width="12.5703125" style="1132" customWidth="1"/>
    <col min="10501" max="10501" width="11.7109375" style="1132" customWidth="1"/>
    <col min="10502" max="10502" width="9.140625" style="1132"/>
    <col min="10503" max="10503" width="2.85546875" style="1132" customWidth="1"/>
    <col min="10504" max="10504" width="18.5703125" style="1132" customWidth="1"/>
    <col min="10505" max="10505" width="14.42578125" style="1132" customWidth="1"/>
    <col min="10506" max="10506" width="13.7109375" style="1132" customWidth="1"/>
    <col min="10507" max="10507" width="10.140625" style="1132" customWidth="1"/>
    <col min="10508" max="10508" width="4.42578125" style="1132" customWidth="1"/>
    <col min="10509" max="10509" width="24" style="1132" customWidth="1"/>
    <col min="10510" max="10510" width="13.140625" style="1132" customWidth="1"/>
    <col min="10511" max="10511" width="13" style="1132" customWidth="1"/>
    <col min="10512" max="10512" width="10.42578125" style="1132" customWidth="1"/>
    <col min="10513" max="10748" width="9.140625" style="1132"/>
    <col min="10749" max="10749" width="5" style="1132" customWidth="1"/>
    <col min="10750" max="10750" width="17.7109375" style="1132" customWidth="1"/>
    <col min="10751" max="10751" width="13.85546875" style="1132" customWidth="1"/>
    <col min="10752" max="10752" width="13.140625" style="1132" customWidth="1"/>
    <col min="10753" max="10753" width="12.28515625" style="1132" customWidth="1"/>
    <col min="10754" max="10754" width="3" style="1132" customWidth="1"/>
    <col min="10755" max="10755" width="20.28515625" style="1132" customWidth="1"/>
    <col min="10756" max="10756" width="12.5703125" style="1132" customWidth="1"/>
    <col min="10757" max="10757" width="11.7109375" style="1132" customWidth="1"/>
    <col min="10758" max="10758" width="9.140625" style="1132"/>
    <col min="10759" max="10759" width="2.85546875" style="1132" customWidth="1"/>
    <col min="10760" max="10760" width="18.5703125" style="1132" customWidth="1"/>
    <col min="10761" max="10761" width="14.42578125" style="1132" customWidth="1"/>
    <col min="10762" max="10762" width="13.7109375" style="1132" customWidth="1"/>
    <col min="10763" max="10763" width="10.140625" style="1132" customWidth="1"/>
    <col min="10764" max="10764" width="4.42578125" style="1132" customWidth="1"/>
    <col min="10765" max="10765" width="24" style="1132" customWidth="1"/>
    <col min="10766" max="10766" width="13.140625" style="1132" customWidth="1"/>
    <col min="10767" max="10767" width="13" style="1132" customWidth="1"/>
    <col min="10768" max="10768" width="10.42578125" style="1132" customWidth="1"/>
    <col min="10769" max="11004" width="9.140625" style="1132"/>
    <col min="11005" max="11005" width="5" style="1132" customWidth="1"/>
    <col min="11006" max="11006" width="17.7109375" style="1132" customWidth="1"/>
    <col min="11007" max="11007" width="13.85546875" style="1132" customWidth="1"/>
    <col min="11008" max="11008" width="13.140625" style="1132" customWidth="1"/>
    <col min="11009" max="11009" width="12.28515625" style="1132" customWidth="1"/>
    <col min="11010" max="11010" width="3" style="1132" customWidth="1"/>
    <col min="11011" max="11011" width="20.28515625" style="1132" customWidth="1"/>
    <col min="11012" max="11012" width="12.5703125" style="1132" customWidth="1"/>
    <col min="11013" max="11013" width="11.7109375" style="1132" customWidth="1"/>
    <col min="11014" max="11014" width="9.140625" style="1132"/>
    <col min="11015" max="11015" width="2.85546875" style="1132" customWidth="1"/>
    <col min="11016" max="11016" width="18.5703125" style="1132" customWidth="1"/>
    <col min="11017" max="11017" width="14.42578125" style="1132" customWidth="1"/>
    <col min="11018" max="11018" width="13.7109375" style="1132" customWidth="1"/>
    <col min="11019" max="11019" width="10.140625" style="1132" customWidth="1"/>
    <col min="11020" max="11020" width="4.42578125" style="1132" customWidth="1"/>
    <col min="11021" max="11021" width="24" style="1132" customWidth="1"/>
    <col min="11022" max="11022" width="13.140625" style="1132" customWidth="1"/>
    <col min="11023" max="11023" width="13" style="1132" customWidth="1"/>
    <col min="11024" max="11024" width="10.42578125" style="1132" customWidth="1"/>
    <col min="11025" max="11260" width="9.140625" style="1132"/>
    <col min="11261" max="11261" width="5" style="1132" customWidth="1"/>
    <col min="11262" max="11262" width="17.7109375" style="1132" customWidth="1"/>
    <col min="11263" max="11263" width="13.85546875" style="1132" customWidth="1"/>
    <col min="11264" max="11264" width="13.140625" style="1132" customWidth="1"/>
    <col min="11265" max="11265" width="12.28515625" style="1132" customWidth="1"/>
    <col min="11266" max="11266" width="3" style="1132" customWidth="1"/>
    <col min="11267" max="11267" width="20.28515625" style="1132" customWidth="1"/>
    <col min="11268" max="11268" width="12.5703125" style="1132" customWidth="1"/>
    <col min="11269" max="11269" width="11.7109375" style="1132" customWidth="1"/>
    <col min="11270" max="11270" width="9.140625" style="1132"/>
    <col min="11271" max="11271" width="2.85546875" style="1132" customWidth="1"/>
    <col min="11272" max="11272" width="18.5703125" style="1132" customWidth="1"/>
    <col min="11273" max="11273" width="14.42578125" style="1132" customWidth="1"/>
    <col min="11274" max="11274" width="13.7109375" style="1132" customWidth="1"/>
    <col min="11275" max="11275" width="10.140625" style="1132" customWidth="1"/>
    <col min="11276" max="11276" width="4.42578125" style="1132" customWidth="1"/>
    <col min="11277" max="11277" width="24" style="1132" customWidth="1"/>
    <col min="11278" max="11278" width="13.140625" style="1132" customWidth="1"/>
    <col min="11279" max="11279" width="13" style="1132" customWidth="1"/>
    <col min="11280" max="11280" width="10.42578125" style="1132" customWidth="1"/>
    <col min="11281" max="11516" width="9.140625" style="1132"/>
    <col min="11517" max="11517" width="5" style="1132" customWidth="1"/>
    <col min="11518" max="11518" width="17.7109375" style="1132" customWidth="1"/>
    <col min="11519" max="11519" width="13.85546875" style="1132" customWidth="1"/>
    <col min="11520" max="11520" width="13.140625" style="1132" customWidth="1"/>
    <col min="11521" max="11521" width="12.28515625" style="1132" customWidth="1"/>
    <col min="11522" max="11522" width="3" style="1132" customWidth="1"/>
    <col min="11523" max="11523" width="20.28515625" style="1132" customWidth="1"/>
    <col min="11524" max="11524" width="12.5703125" style="1132" customWidth="1"/>
    <col min="11525" max="11525" width="11.7109375" style="1132" customWidth="1"/>
    <col min="11526" max="11526" width="9.140625" style="1132"/>
    <col min="11527" max="11527" width="2.85546875" style="1132" customWidth="1"/>
    <col min="11528" max="11528" width="18.5703125" style="1132" customWidth="1"/>
    <col min="11529" max="11529" width="14.42578125" style="1132" customWidth="1"/>
    <col min="11530" max="11530" width="13.7109375" style="1132" customWidth="1"/>
    <col min="11531" max="11531" width="10.140625" style="1132" customWidth="1"/>
    <col min="11532" max="11532" width="4.42578125" style="1132" customWidth="1"/>
    <col min="11533" max="11533" width="24" style="1132" customWidth="1"/>
    <col min="11534" max="11534" width="13.140625" style="1132" customWidth="1"/>
    <col min="11535" max="11535" width="13" style="1132" customWidth="1"/>
    <col min="11536" max="11536" width="10.42578125" style="1132" customWidth="1"/>
    <col min="11537" max="11772" width="9.140625" style="1132"/>
    <col min="11773" max="11773" width="5" style="1132" customWidth="1"/>
    <col min="11774" max="11774" width="17.7109375" style="1132" customWidth="1"/>
    <col min="11775" max="11775" width="13.85546875" style="1132" customWidth="1"/>
    <col min="11776" max="11776" width="13.140625" style="1132" customWidth="1"/>
    <col min="11777" max="11777" width="12.28515625" style="1132" customWidth="1"/>
    <col min="11778" max="11778" width="3" style="1132" customWidth="1"/>
    <col min="11779" max="11779" width="20.28515625" style="1132" customWidth="1"/>
    <col min="11780" max="11780" width="12.5703125" style="1132" customWidth="1"/>
    <col min="11781" max="11781" width="11.7109375" style="1132" customWidth="1"/>
    <col min="11782" max="11782" width="9.140625" style="1132"/>
    <col min="11783" max="11783" width="2.85546875" style="1132" customWidth="1"/>
    <col min="11784" max="11784" width="18.5703125" style="1132" customWidth="1"/>
    <col min="11785" max="11785" width="14.42578125" style="1132" customWidth="1"/>
    <col min="11786" max="11786" width="13.7109375" style="1132" customWidth="1"/>
    <col min="11787" max="11787" width="10.140625" style="1132" customWidth="1"/>
    <col min="11788" max="11788" width="4.42578125" style="1132" customWidth="1"/>
    <col min="11789" max="11789" width="24" style="1132" customWidth="1"/>
    <col min="11790" max="11790" width="13.140625" style="1132" customWidth="1"/>
    <col min="11791" max="11791" width="13" style="1132" customWidth="1"/>
    <col min="11792" max="11792" width="10.42578125" style="1132" customWidth="1"/>
    <col min="11793" max="12028" width="9.140625" style="1132"/>
    <col min="12029" max="12029" width="5" style="1132" customWidth="1"/>
    <col min="12030" max="12030" width="17.7109375" style="1132" customWidth="1"/>
    <col min="12031" max="12031" width="13.85546875" style="1132" customWidth="1"/>
    <col min="12032" max="12032" width="13.140625" style="1132" customWidth="1"/>
    <col min="12033" max="12033" width="12.28515625" style="1132" customWidth="1"/>
    <col min="12034" max="12034" width="3" style="1132" customWidth="1"/>
    <col min="12035" max="12035" width="20.28515625" style="1132" customWidth="1"/>
    <col min="12036" max="12036" width="12.5703125" style="1132" customWidth="1"/>
    <col min="12037" max="12037" width="11.7109375" style="1132" customWidth="1"/>
    <col min="12038" max="12038" width="9.140625" style="1132"/>
    <col min="12039" max="12039" width="2.85546875" style="1132" customWidth="1"/>
    <col min="12040" max="12040" width="18.5703125" style="1132" customWidth="1"/>
    <col min="12041" max="12041" width="14.42578125" style="1132" customWidth="1"/>
    <col min="12042" max="12042" width="13.7109375" style="1132" customWidth="1"/>
    <col min="12043" max="12043" width="10.140625" style="1132" customWidth="1"/>
    <col min="12044" max="12044" width="4.42578125" style="1132" customWidth="1"/>
    <col min="12045" max="12045" width="24" style="1132" customWidth="1"/>
    <col min="12046" max="12046" width="13.140625" style="1132" customWidth="1"/>
    <col min="12047" max="12047" width="13" style="1132" customWidth="1"/>
    <col min="12048" max="12048" width="10.42578125" style="1132" customWidth="1"/>
    <col min="12049" max="12284" width="9.140625" style="1132"/>
    <col min="12285" max="12285" width="5" style="1132" customWidth="1"/>
    <col min="12286" max="12286" width="17.7109375" style="1132" customWidth="1"/>
    <col min="12287" max="12287" width="13.85546875" style="1132" customWidth="1"/>
    <col min="12288" max="12288" width="13.140625" style="1132" customWidth="1"/>
    <col min="12289" max="12289" width="12.28515625" style="1132" customWidth="1"/>
    <col min="12290" max="12290" width="3" style="1132" customWidth="1"/>
    <col min="12291" max="12291" width="20.28515625" style="1132" customWidth="1"/>
    <col min="12292" max="12292" width="12.5703125" style="1132" customWidth="1"/>
    <col min="12293" max="12293" width="11.7109375" style="1132" customWidth="1"/>
    <col min="12294" max="12294" width="9.140625" style="1132"/>
    <col min="12295" max="12295" width="2.85546875" style="1132" customWidth="1"/>
    <col min="12296" max="12296" width="18.5703125" style="1132" customWidth="1"/>
    <col min="12297" max="12297" width="14.42578125" style="1132" customWidth="1"/>
    <col min="12298" max="12298" width="13.7109375" style="1132" customWidth="1"/>
    <col min="12299" max="12299" width="10.140625" style="1132" customWidth="1"/>
    <col min="12300" max="12300" width="4.42578125" style="1132" customWidth="1"/>
    <col min="12301" max="12301" width="24" style="1132" customWidth="1"/>
    <col min="12302" max="12302" width="13.140625" style="1132" customWidth="1"/>
    <col min="12303" max="12303" width="13" style="1132" customWidth="1"/>
    <col min="12304" max="12304" width="10.42578125" style="1132" customWidth="1"/>
    <col min="12305" max="12540" width="9.140625" style="1132"/>
    <col min="12541" max="12541" width="5" style="1132" customWidth="1"/>
    <col min="12542" max="12542" width="17.7109375" style="1132" customWidth="1"/>
    <col min="12543" max="12543" width="13.85546875" style="1132" customWidth="1"/>
    <col min="12544" max="12544" width="13.140625" style="1132" customWidth="1"/>
    <col min="12545" max="12545" width="12.28515625" style="1132" customWidth="1"/>
    <col min="12546" max="12546" width="3" style="1132" customWidth="1"/>
    <col min="12547" max="12547" width="20.28515625" style="1132" customWidth="1"/>
    <col min="12548" max="12548" width="12.5703125" style="1132" customWidth="1"/>
    <col min="12549" max="12549" width="11.7109375" style="1132" customWidth="1"/>
    <col min="12550" max="12550" width="9.140625" style="1132"/>
    <col min="12551" max="12551" width="2.85546875" style="1132" customWidth="1"/>
    <col min="12552" max="12552" width="18.5703125" style="1132" customWidth="1"/>
    <col min="12553" max="12553" width="14.42578125" style="1132" customWidth="1"/>
    <col min="12554" max="12554" width="13.7109375" style="1132" customWidth="1"/>
    <col min="12555" max="12555" width="10.140625" style="1132" customWidth="1"/>
    <col min="12556" max="12556" width="4.42578125" style="1132" customWidth="1"/>
    <col min="12557" max="12557" width="24" style="1132" customWidth="1"/>
    <col min="12558" max="12558" width="13.140625" style="1132" customWidth="1"/>
    <col min="12559" max="12559" width="13" style="1132" customWidth="1"/>
    <col min="12560" max="12560" width="10.42578125" style="1132" customWidth="1"/>
    <col min="12561" max="12796" width="9.140625" style="1132"/>
    <col min="12797" max="12797" width="5" style="1132" customWidth="1"/>
    <col min="12798" max="12798" width="17.7109375" style="1132" customWidth="1"/>
    <col min="12799" max="12799" width="13.85546875" style="1132" customWidth="1"/>
    <col min="12800" max="12800" width="13.140625" style="1132" customWidth="1"/>
    <col min="12801" max="12801" width="12.28515625" style="1132" customWidth="1"/>
    <col min="12802" max="12802" width="3" style="1132" customWidth="1"/>
    <col min="12803" max="12803" width="20.28515625" style="1132" customWidth="1"/>
    <col min="12804" max="12804" width="12.5703125" style="1132" customWidth="1"/>
    <col min="12805" max="12805" width="11.7109375" style="1132" customWidth="1"/>
    <col min="12806" max="12806" width="9.140625" style="1132"/>
    <col min="12807" max="12807" width="2.85546875" style="1132" customWidth="1"/>
    <col min="12808" max="12808" width="18.5703125" style="1132" customWidth="1"/>
    <col min="12809" max="12809" width="14.42578125" style="1132" customWidth="1"/>
    <col min="12810" max="12810" width="13.7109375" style="1132" customWidth="1"/>
    <col min="12811" max="12811" width="10.140625" style="1132" customWidth="1"/>
    <col min="12812" max="12812" width="4.42578125" style="1132" customWidth="1"/>
    <col min="12813" max="12813" width="24" style="1132" customWidth="1"/>
    <col min="12814" max="12814" width="13.140625" style="1132" customWidth="1"/>
    <col min="12815" max="12815" width="13" style="1132" customWidth="1"/>
    <col min="12816" max="12816" width="10.42578125" style="1132" customWidth="1"/>
    <col min="12817" max="13052" width="9.140625" style="1132"/>
    <col min="13053" max="13053" width="5" style="1132" customWidth="1"/>
    <col min="13054" max="13054" width="17.7109375" style="1132" customWidth="1"/>
    <col min="13055" max="13055" width="13.85546875" style="1132" customWidth="1"/>
    <col min="13056" max="13056" width="13.140625" style="1132" customWidth="1"/>
    <col min="13057" max="13057" width="12.28515625" style="1132" customWidth="1"/>
    <col min="13058" max="13058" width="3" style="1132" customWidth="1"/>
    <col min="13059" max="13059" width="20.28515625" style="1132" customWidth="1"/>
    <col min="13060" max="13060" width="12.5703125" style="1132" customWidth="1"/>
    <col min="13061" max="13061" width="11.7109375" style="1132" customWidth="1"/>
    <col min="13062" max="13062" width="9.140625" style="1132"/>
    <col min="13063" max="13063" width="2.85546875" style="1132" customWidth="1"/>
    <col min="13064" max="13064" width="18.5703125" style="1132" customWidth="1"/>
    <col min="13065" max="13065" width="14.42578125" style="1132" customWidth="1"/>
    <col min="13066" max="13066" width="13.7109375" style="1132" customWidth="1"/>
    <col min="13067" max="13067" width="10.140625" style="1132" customWidth="1"/>
    <col min="13068" max="13068" width="4.42578125" style="1132" customWidth="1"/>
    <col min="13069" max="13069" width="24" style="1132" customWidth="1"/>
    <col min="13070" max="13070" width="13.140625" style="1132" customWidth="1"/>
    <col min="13071" max="13071" width="13" style="1132" customWidth="1"/>
    <col min="13072" max="13072" width="10.42578125" style="1132" customWidth="1"/>
    <col min="13073" max="13308" width="9.140625" style="1132"/>
    <col min="13309" max="13309" width="5" style="1132" customWidth="1"/>
    <col min="13310" max="13310" width="17.7109375" style="1132" customWidth="1"/>
    <col min="13311" max="13311" width="13.85546875" style="1132" customWidth="1"/>
    <col min="13312" max="13312" width="13.140625" style="1132" customWidth="1"/>
    <col min="13313" max="13313" width="12.28515625" style="1132" customWidth="1"/>
    <col min="13314" max="13314" width="3" style="1132" customWidth="1"/>
    <col min="13315" max="13315" width="20.28515625" style="1132" customWidth="1"/>
    <col min="13316" max="13316" width="12.5703125" style="1132" customWidth="1"/>
    <col min="13317" max="13317" width="11.7109375" style="1132" customWidth="1"/>
    <col min="13318" max="13318" width="9.140625" style="1132"/>
    <col min="13319" max="13319" width="2.85546875" style="1132" customWidth="1"/>
    <col min="13320" max="13320" width="18.5703125" style="1132" customWidth="1"/>
    <col min="13321" max="13321" width="14.42578125" style="1132" customWidth="1"/>
    <col min="13322" max="13322" width="13.7109375" style="1132" customWidth="1"/>
    <col min="13323" max="13323" width="10.140625" style="1132" customWidth="1"/>
    <col min="13324" max="13324" width="4.42578125" style="1132" customWidth="1"/>
    <col min="13325" max="13325" width="24" style="1132" customWidth="1"/>
    <col min="13326" max="13326" width="13.140625" style="1132" customWidth="1"/>
    <col min="13327" max="13327" width="13" style="1132" customWidth="1"/>
    <col min="13328" max="13328" width="10.42578125" style="1132" customWidth="1"/>
    <col min="13329" max="13564" width="9.140625" style="1132"/>
    <col min="13565" max="13565" width="5" style="1132" customWidth="1"/>
    <col min="13566" max="13566" width="17.7109375" style="1132" customWidth="1"/>
    <col min="13567" max="13567" width="13.85546875" style="1132" customWidth="1"/>
    <col min="13568" max="13568" width="13.140625" style="1132" customWidth="1"/>
    <col min="13569" max="13569" width="12.28515625" style="1132" customWidth="1"/>
    <col min="13570" max="13570" width="3" style="1132" customWidth="1"/>
    <col min="13571" max="13571" width="20.28515625" style="1132" customWidth="1"/>
    <col min="13572" max="13572" width="12.5703125" style="1132" customWidth="1"/>
    <col min="13573" max="13573" width="11.7109375" style="1132" customWidth="1"/>
    <col min="13574" max="13574" width="9.140625" style="1132"/>
    <col min="13575" max="13575" width="2.85546875" style="1132" customWidth="1"/>
    <col min="13576" max="13576" width="18.5703125" style="1132" customWidth="1"/>
    <col min="13577" max="13577" width="14.42578125" style="1132" customWidth="1"/>
    <col min="13578" max="13578" width="13.7109375" style="1132" customWidth="1"/>
    <col min="13579" max="13579" width="10.140625" style="1132" customWidth="1"/>
    <col min="13580" max="13580" width="4.42578125" style="1132" customWidth="1"/>
    <col min="13581" max="13581" width="24" style="1132" customWidth="1"/>
    <col min="13582" max="13582" width="13.140625" style="1132" customWidth="1"/>
    <col min="13583" max="13583" width="13" style="1132" customWidth="1"/>
    <col min="13584" max="13584" width="10.42578125" style="1132" customWidth="1"/>
    <col min="13585" max="13820" width="9.140625" style="1132"/>
    <col min="13821" max="13821" width="5" style="1132" customWidth="1"/>
    <col min="13822" max="13822" width="17.7109375" style="1132" customWidth="1"/>
    <col min="13823" max="13823" width="13.85546875" style="1132" customWidth="1"/>
    <col min="13824" max="13824" width="13.140625" style="1132" customWidth="1"/>
    <col min="13825" max="13825" width="12.28515625" style="1132" customWidth="1"/>
    <col min="13826" max="13826" width="3" style="1132" customWidth="1"/>
    <col min="13827" max="13827" width="20.28515625" style="1132" customWidth="1"/>
    <col min="13828" max="13828" width="12.5703125" style="1132" customWidth="1"/>
    <col min="13829" max="13829" width="11.7109375" style="1132" customWidth="1"/>
    <col min="13830" max="13830" width="9.140625" style="1132"/>
    <col min="13831" max="13831" width="2.85546875" style="1132" customWidth="1"/>
    <col min="13832" max="13832" width="18.5703125" style="1132" customWidth="1"/>
    <col min="13833" max="13833" width="14.42578125" style="1132" customWidth="1"/>
    <col min="13834" max="13834" width="13.7109375" style="1132" customWidth="1"/>
    <col min="13835" max="13835" width="10.140625" style="1132" customWidth="1"/>
    <col min="13836" max="13836" width="4.42578125" style="1132" customWidth="1"/>
    <col min="13837" max="13837" width="24" style="1132" customWidth="1"/>
    <col min="13838" max="13838" width="13.140625" style="1132" customWidth="1"/>
    <col min="13839" max="13839" width="13" style="1132" customWidth="1"/>
    <col min="13840" max="13840" width="10.42578125" style="1132" customWidth="1"/>
    <col min="13841" max="14076" width="9.140625" style="1132"/>
    <col min="14077" max="14077" width="5" style="1132" customWidth="1"/>
    <col min="14078" max="14078" width="17.7109375" style="1132" customWidth="1"/>
    <col min="14079" max="14079" width="13.85546875" style="1132" customWidth="1"/>
    <col min="14080" max="14080" width="13.140625" style="1132" customWidth="1"/>
    <col min="14081" max="14081" width="12.28515625" style="1132" customWidth="1"/>
    <col min="14082" max="14082" width="3" style="1132" customWidth="1"/>
    <col min="14083" max="14083" width="20.28515625" style="1132" customWidth="1"/>
    <col min="14084" max="14084" width="12.5703125" style="1132" customWidth="1"/>
    <col min="14085" max="14085" width="11.7109375" style="1132" customWidth="1"/>
    <col min="14086" max="14086" width="9.140625" style="1132"/>
    <col min="14087" max="14087" width="2.85546875" style="1132" customWidth="1"/>
    <col min="14088" max="14088" width="18.5703125" style="1132" customWidth="1"/>
    <col min="14089" max="14089" width="14.42578125" style="1132" customWidth="1"/>
    <col min="14090" max="14090" width="13.7109375" style="1132" customWidth="1"/>
    <col min="14091" max="14091" width="10.140625" style="1132" customWidth="1"/>
    <col min="14092" max="14092" width="4.42578125" style="1132" customWidth="1"/>
    <col min="14093" max="14093" width="24" style="1132" customWidth="1"/>
    <col min="14094" max="14094" width="13.140625" style="1132" customWidth="1"/>
    <col min="14095" max="14095" width="13" style="1132" customWidth="1"/>
    <col min="14096" max="14096" width="10.42578125" style="1132" customWidth="1"/>
    <col min="14097" max="14332" width="9.140625" style="1132"/>
    <col min="14333" max="14333" width="5" style="1132" customWidth="1"/>
    <col min="14334" max="14334" width="17.7109375" style="1132" customWidth="1"/>
    <col min="14335" max="14335" width="13.85546875" style="1132" customWidth="1"/>
    <col min="14336" max="14336" width="13.140625" style="1132" customWidth="1"/>
    <col min="14337" max="14337" width="12.28515625" style="1132" customWidth="1"/>
    <col min="14338" max="14338" width="3" style="1132" customWidth="1"/>
    <col min="14339" max="14339" width="20.28515625" style="1132" customWidth="1"/>
    <col min="14340" max="14340" width="12.5703125" style="1132" customWidth="1"/>
    <col min="14341" max="14341" width="11.7109375" style="1132" customWidth="1"/>
    <col min="14342" max="14342" width="9.140625" style="1132"/>
    <col min="14343" max="14343" width="2.85546875" style="1132" customWidth="1"/>
    <col min="14344" max="14344" width="18.5703125" style="1132" customWidth="1"/>
    <col min="14345" max="14345" width="14.42578125" style="1132" customWidth="1"/>
    <col min="14346" max="14346" width="13.7109375" style="1132" customWidth="1"/>
    <col min="14347" max="14347" width="10.140625" style="1132" customWidth="1"/>
    <col min="14348" max="14348" width="4.42578125" style="1132" customWidth="1"/>
    <col min="14349" max="14349" width="24" style="1132" customWidth="1"/>
    <col min="14350" max="14350" width="13.140625" style="1132" customWidth="1"/>
    <col min="14351" max="14351" width="13" style="1132" customWidth="1"/>
    <col min="14352" max="14352" width="10.42578125" style="1132" customWidth="1"/>
    <col min="14353" max="14588" width="9.140625" style="1132"/>
    <col min="14589" max="14589" width="5" style="1132" customWidth="1"/>
    <col min="14590" max="14590" width="17.7109375" style="1132" customWidth="1"/>
    <col min="14591" max="14591" width="13.85546875" style="1132" customWidth="1"/>
    <col min="14592" max="14592" width="13.140625" style="1132" customWidth="1"/>
    <col min="14593" max="14593" width="12.28515625" style="1132" customWidth="1"/>
    <col min="14594" max="14594" width="3" style="1132" customWidth="1"/>
    <col min="14595" max="14595" width="20.28515625" style="1132" customWidth="1"/>
    <col min="14596" max="14596" width="12.5703125" style="1132" customWidth="1"/>
    <col min="14597" max="14597" width="11.7109375" style="1132" customWidth="1"/>
    <col min="14598" max="14598" width="9.140625" style="1132"/>
    <col min="14599" max="14599" width="2.85546875" style="1132" customWidth="1"/>
    <col min="14600" max="14600" width="18.5703125" style="1132" customWidth="1"/>
    <col min="14601" max="14601" width="14.42578125" style="1132" customWidth="1"/>
    <col min="14602" max="14602" width="13.7109375" style="1132" customWidth="1"/>
    <col min="14603" max="14603" width="10.140625" style="1132" customWidth="1"/>
    <col min="14604" max="14604" width="4.42578125" style="1132" customWidth="1"/>
    <col min="14605" max="14605" width="24" style="1132" customWidth="1"/>
    <col min="14606" max="14606" width="13.140625" style="1132" customWidth="1"/>
    <col min="14607" max="14607" width="13" style="1132" customWidth="1"/>
    <col min="14608" max="14608" width="10.42578125" style="1132" customWidth="1"/>
    <col min="14609" max="14844" width="9.140625" style="1132"/>
    <col min="14845" max="14845" width="5" style="1132" customWidth="1"/>
    <col min="14846" max="14846" width="17.7109375" style="1132" customWidth="1"/>
    <col min="14847" max="14847" width="13.85546875" style="1132" customWidth="1"/>
    <col min="14848" max="14848" width="13.140625" style="1132" customWidth="1"/>
    <col min="14849" max="14849" width="12.28515625" style="1132" customWidth="1"/>
    <col min="14850" max="14850" width="3" style="1132" customWidth="1"/>
    <col min="14851" max="14851" width="20.28515625" style="1132" customWidth="1"/>
    <col min="14852" max="14852" width="12.5703125" style="1132" customWidth="1"/>
    <col min="14853" max="14853" width="11.7109375" style="1132" customWidth="1"/>
    <col min="14854" max="14854" width="9.140625" style="1132"/>
    <col min="14855" max="14855" width="2.85546875" style="1132" customWidth="1"/>
    <col min="14856" max="14856" width="18.5703125" style="1132" customWidth="1"/>
    <col min="14857" max="14857" width="14.42578125" style="1132" customWidth="1"/>
    <col min="14858" max="14858" width="13.7109375" style="1132" customWidth="1"/>
    <col min="14859" max="14859" width="10.140625" style="1132" customWidth="1"/>
    <col min="14860" max="14860" width="4.42578125" style="1132" customWidth="1"/>
    <col min="14861" max="14861" width="24" style="1132" customWidth="1"/>
    <col min="14862" max="14862" width="13.140625" style="1132" customWidth="1"/>
    <col min="14863" max="14863" width="13" style="1132" customWidth="1"/>
    <col min="14864" max="14864" width="10.42578125" style="1132" customWidth="1"/>
    <col min="14865" max="15100" width="9.140625" style="1132"/>
    <col min="15101" max="15101" width="5" style="1132" customWidth="1"/>
    <col min="15102" max="15102" width="17.7109375" style="1132" customWidth="1"/>
    <col min="15103" max="15103" width="13.85546875" style="1132" customWidth="1"/>
    <col min="15104" max="15104" width="13.140625" style="1132" customWidth="1"/>
    <col min="15105" max="15105" width="12.28515625" style="1132" customWidth="1"/>
    <col min="15106" max="15106" width="3" style="1132" customWidth="1"/>
    <col min="15107" max="15107" width="20.28515625" style="1132" customWidth="1"/>
    <col min="15108" max="15108" width="12.5703125" style="1132" customWidth="1"/>
    <col min="15109" max="15109" width="11.7109375" style="1132" customWidth="1"/>
    <col min="15110" max="15110" width="9.140625" style="1132"/>
    <col min="15111" max="15111" width="2.85546875" style="1132" customWidth="1"/>
    <col min="15112" max="15112" width="18.5703125" style="1132" customWidth="1"/>
    <col min="15113" max="15113" width="14.42578125" style="1132" customWidth="1"/>
    <col min="15114" max="15114" width="13.7109375" style="1132" customWidth="1"/>
    <col min="15115" max="15115" width="10.140625" style="1132" customWidth="1"/>
    <col min="15116" max="15116" width="4.42578125" style="1132" customWidth="1"/>
    <col min="15117" max="15117" width="24" style="1132" customWidth="1"/>
    <col min="15118" max="15118" width="13.140625" style="1132" customWidth="1"/>
    <col min="15119" max="15119" width="13" style="1132" customWidth="1"/>
    <col min="15120" max="15120" width="10.42578125" style="1132" customWidth="1"/>
    <col min="15121" max="15356" width="9.140625" style="1132"/>
    <col min="15357" max="15357" width="5" style="1132" customWidth="1"/>
    <col min="15358" max="15358" width="17.7109375" style="1132" customWidth="1"/>
    <col min="15359" max="15359" width="13.85546875" style="1132" customWidth="1"/>
    <col min="15360" max="15360" width="13.140625" style="1132" customWidth="1"/>
    <col min="15361" max="15361" width="12.28515625" style="1132" customWidth="1"/>
    <col min="15362" max="15362" width="3" style="1132" customWidth="1"/>
    <col min="15363" max="15363" width="20.28515625" style="1132" customWidth="1"/>
    <col min="15364" max="15364" width="12.5703125" style="1132" customWidth="1"/>
    <col min="15365" max="15365" width="11.7109375" style="1132" customWidth="1"/>
    <col min="15366" max="15366" width="9.140625" style="1132"/>
    <col min="15367" max="15367" width="2.85546875" style="1132" customWidth="1"/>
    <col min="15368" max="15368" width="18.5703125" style="1132" customWidth="1"/>
    <col min="15369" max="15369" width="14.42578125" style="1132" customWidth="1"/>
    <col min="15370" max="15370" width="13.7109375" style="1132" customWidth="1"/>
    <col min="15371" max="15371" width="10.140625" style="1132" customWidth="1"/>
    <col min="15372" max="15372" width="4.42578125" style="1132" customWidth="1"/>
    <col min="15373" max="15373" width="24" style="1132" customWidth="1"/>
    <col min="15374" max="15374" width="13.140625" style="1132" customWidth="1"/>
    <col min="15375" max="15375" width="13" style="1132" customWidth="1"/>
    <col min="15376" max="15376" width="10.42578125" style="1132" customWidth="1"/>
    <col min="15377" max="15612" width="9.140625" style="1132"/>
    <col min="15613" max="15613" width="5" style="1132" customWidth="1"/>
    <col min="15614" max="15614" width="17.7109375" style="1132" customWidth="1"/>
    <col min="15615" max="15615" width="13.85546875" style="1132" customWidth="1"/>
    <col min="15616" max="15616" width="13.140625" style="1132" customWidth="1"/>
    <col min="15617" max="15617" width="12.28515625" style="1132" customWidth="1"/>
    <col min="15618" max="15618" width="3" style="1132" customWidth="1"/>
    <col min="15619" max="15619" width="20.28515625" style="1132" customWidth="1"/>
    <col min="15620" max="15620" width="12.5703125" style="1132" customWidth="1"/>
    <col min="15621" max="15621" width="11.7109375" style="1132" customWidth="1"/>
    <col min="15622" max="15622" width="9.140625" style="1132"/>
    <col min="15623" max="15623" width="2.85546875" style="1132" customWidth="1"/>
    <col min="15624" max="15624" width="18.5703125" style="1132" customWidth="1"/>
    <col min="15625" max="15625" width="14.42578125" style="1132" customWidth="1"/>
    <col min="15626" max="15626" width="13.7109375" style="1132" customWidth="1"/>
    <col min="15627" max="15627" width="10.140625" style="1132" customWidth="1"/>
    <col min="15628" max="15628" width="4.42578125" style="1132" customWidth="1"/>
    <col min="15629" max="15629" width="24" style="1132" customWidth="1"/>
    <col min="15630" max="15630" width="13.140625" style="1132" customWidth="1"/>
    <col min="15631" max="15631" width="13" style="1132" customWidth="1"/>
    <col min="15632" max="15632" width="10.42578125" style="1132" customWidth="1"/>
    <col min="15633" max="15868" width="9.140625" style="1132"/>
    <col min="15869" max="15869" width="5" style="1132" customWidth="1"/>
    <col min="15870" max="15870" width="17.7109375" style="1132" customWidth="1"/>
    <col min="15871" max="15871" width="13.85546875" style="1132" customWidth="1"/>
    <col min="15872" max="15872" width="13.140625" style="1132" customWidth="1"/>
    <col min="15873" max="15873" width="12.28515625" style="1132" customWidth="1"/>
    <col min="15874" max="15874" width="3" style="1132" customWidth="1"/>
    <col min="15875" max="15875" width="20.28515625" style="1132" customWidth="1"/>
    <col min="15876" max="15876" width="12.5703125" style="1132" customWidth="1"/>
    <col min="15877" max="15877" width="11.7109375" style="1132" customWidth="1"/>
    <col min="15878" max="15878" width="9.140625" style="1132"/>
    <col min="15879" max="15879" width="2.85546875" style="1132" customWidth="1"/>
    <col min="15880" max="15880" width="18.5703125" style="1132" customWidth="1"/>
    <col min="15881" max="15881" width="14.42578125" style="1132" customWidth="1"/>
    <col min="15882" max="15882" width="13.7109375" style="1132" customWidth="1"/>
    <col min="15883" max="15883" width="10.140625" style="1132" customWidth="1"/>
    <col min="15884" max="15884" width="4.42578125" style="1132" customWidth="1"/>
    <col min="15885" max="15885" width="24" style="1132" customWidth="1"/>
    <col min="15886" max="15886" width="13.140625" style="1132" customWidth="1"/>
    <col min="15887" max="15887" width="13" style="1132" customWidth="1"/>
    <col min="15888" max="15888" width="10.42578125" style="1132" customWidth="1"/>
    <col min="15889" max="16124" width="9.140625" style="1132"/>
    <col min="16125" max="16125" width="5" style="1132" customWidth="1"/>
    <col min="16126" max="16126" width="17.7109375" style="1132" customWidth="1"/>
    <col min="16127" max="16127" width="13.85546875" style="1132" customWidth="1"/>
    <col min="16128" max="16128" width="13.140625" style="1132" customWidth="1"/>
    <col min="16129" max="16129" width="12.28515625" style="1132" customWidth="1"/>
    <col min="16130" max="16130" width="3" style="1132" customWidth="1"/>
    <col min="16131" max="16131" width="20.28515625" style="1132" customWidth="1"/>
    <col min="16132" max="16132" width="12.5703125" style="1132" customWidth="1"/>
    <col min="16133" max="16133" width="11.7109375" style="1132" customWidth="1"/>
    <col min="16134" max="16134" width="9.140625" style="1132"/>
    <col min="16135" max="16135" width="2.85546875" style="1132" customWidth="1"/>
    <col min="16136" max="16136" width="18.5703125" style="1132" customWidth="1"/>
    <col min="16137" max="16137" width="14.42578125" style="1132" customWidth="1"/>
    <col min="16138" max="16138" width="13.7109375" style="1132" customWidth="1"/>
    <col min="16139" max="16139" width="10.140625" style="1132" customWidth="1"/>
    <col min="16140" max="16140" width="4.42578125" style="1132" customWidth="1"/>
    <col min="16141" max="16141" width="24" style="1132" customWidth="1"/>
    <col min="16142" max="16142" width="13.140625" style="1132" customWidth="1"/>
    <col min="16143" max="16143" width="13" style="1132" customWidth="1"/>
    <col min="16144" max="16144" width="10.42578125" style="1132" customWidth="1"/>
    <col min="16145" max="16384" width="9.140625" style="1132"/>
  </cols>
  <sheetData>
    <row r="1" spans="1:24" ht="18.75">
      <c r="A1" s="587" t="s">
        <v>303</v>
      </c>
    </row>
    <row r="2" spans="1:24" ht="28.5" customHeight="1">
      <c r="A2" s="1452" t="s">
        <v>464</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row>
    <row r="3" spans="1:24" ht="15.75" customHeight="1">
      <c r="A3" s="1453" t="s">
        <v>465</v>
      </c>
      <c r="B3" s="1453"/>
      <c r="C3" s="1453"/>
      <c r="D3" s="1453"/>
      <c r="E3" s="1453"/>
      <c r="F3" s="1453"/>
      <c r="P3" s="589"/>
    </row>
    <row r="4" spans="1:24" ht="4.5" customHeight="1">
      <c r="A4" s="590"/>
      <c r="B4" s="590"/>
      <c r="C4" s="588"/>
      <c r="D4" s="588"/>
    </row>
    <row r="5" spans="1:24" ht="30.75" thickBot="1">
      <c r="A5" s="591" t="s">
        <v>178</v>
      </c>
      <c r="B5" s="1454" t="s">
        <v>179</v>
      </c>
      <c r="C5" s="1454"/>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8751.1370000000006</v>
      </c>
      <c r="C7" s="605">
        <v>14548</v>
      </c>
      <c r="D7" s="650">
        <v>2.3089017308708604</v>
      </c>
      <c r="F7" s="743" t="s">
        <v>191</v>
      </c>
      <c r="G7" s="603">
        <v>1292.7919999999999</v>
      </c>
      <c r="H7" s="603">
        <v>6563</v>
      </c>
      <c r="I7" s="866">
        <v>2.8023940153950533</v>
      </c>
      <c r="K7" s="743" t="s">
        <v>191</v>
      </c>
      <c r="L7" s="603">
        <v>191666.459</v>
      </c>
      <c r="M7" s="603">
        <v>50802.146999999997</v>
      </c>
      <c r="N7" s="731">
        <v>3.7728023384523497</v>
      </c>
      <c r="P7" s="743" t="s">
        <v>192</v>
      </c>
      <c r="Q7" s="603">
        <v>32097.242999999999</v>
      </c>
      <c r="R7" s="603">
        <v>8502.7829999999994</v>
      </c>
      <c r="S7" s="731">
        <v>3.7749102852560155</v>
      </c>
    </row>
    <row r="8" spans="1:24" ht="16.5" thickBot="1">
      <c r="A8" s="604" t="s">
        <v>201</v>
      </c>
      <c r="B8" s="605">
        <v>4046.69</v>
      </c>
      <c r="C8" s="605">
        <v>3331</v>
      </c>
      <c r="D8" s="650">
        <v>2.2873445947664579</v>
      </c>
      <c r="F8" s="604" t="s">
        <v>193</v>
      </c>
      <c r="G8" s="605">
        <v>847.61</v>
      </c>
      <c r="H8" s="605">
        <v>5069</v>
      </c>
      <c r="I8" s="851">
        <v>2.3442746275921964</v>
      </c>
      <c r="K8" s="604" t="s">
        <v>194</v>
      </c>
      <c r="L8" s="605">
        <v>123812.932</v>
      </c>
      <c r="M8" s="605">
        <v>34439.381000000001</v>
      </c>
      <c r="N8" s="650">
        <v>3.5950974844756938</v>
      </c>
      <c r="P8" s="604" t="s">
        <v>194</v>
      </c>
      <c r="Q8" s="605">
        <v>29683.651999999998</v>
      </c>
      <c r="R8" s="605">
        <v>9706.152</v>
      </c>
      <c r="S8" s="650">
        <v>3.0582306973968674</v>
      </c>
    </row>
    <row r="9" spans="1:24" ht="16.5" thickBot="1">
      <c r="A9" s="604" t="s">
        <v>454</v>
      </c>
      <c r="B9" s="605">
        <v>3189.768</v>
      </c>
      <c r="C9" s="605">
        <v>1522</v>
      </c>
      <c r="D9" s="650">
        <v>4.7947473405254764</v>
      </c>
      <c r="F9" s="941" t="s">
        <v>321</v>
      </c>
      <c r="G9" s="608">
        <v>2140.402</v>
      </c>
      <c r="H9" s="608">
        <v>11632</v>
      </c>
      <c r="I9" s="942">
        <v>2.6011012501169666</v>
      </c>
      <c r="K9" s="604" t="s">
        <v>455</v>
      </c>
      <c r="L9" s="605">
        <v>64242.779000000002</v>
      </c>
      <c r="M9" s="605">
        <v>22360.445</v>
      </c>
      <c r="N9" s="650">
        <v>2.87305458366325</v>
      </c>
      <c r="P9" s="604" t="s">
        <v>198</v>
      </c>
      <c r="Q9" s="605">
        <v>26615.235000000001</v>
      </c>
      <c r="R9" s="605">
        <v>4800.3310000000001</v>
      </c>
      <c r="S9" s="650">
        <v>5.5444582883971956</v>
      </c>
    </row>
    <row r="10" spans="1:24" ht="15.75">
      <c r="A10" s="604" t="s">
        <v>375</v>
      </c>
      <c r="B10" s="605">
        <v>2343.6550000000002</v>
      </c>
      <c r="C10" s="605">
        <v>1203</v>
      </c>
      <c r="D10" s="650">
        <v>3.5272688689255149</v>
      </c>
      <c r="H10" s="1132"/>
      <c r="K10" s="604" t="s">
        <v>193</v>
      </c>
      <c r="L10" s="605">
        <v>46575.546000000002</v>
      </c>
      <c r="M10" s="605">
        <v>12295.796</v>
      </c>
      <c r="N10" s="650">
        <v>3.7879244255516276</v>
      </c>
      <c r="P10" s="604" t="s">
        <v>193</v>
      </c>
      <c r="Q10" s="605">
        <v>17741.606</v>
      </c>
      <c r="R10" s="605">
        <v>5174.3599999999997</v>
      </c>
      <c r="S10" s="650">
        <v>3.4287537009407929</v>
      </c>
    </row>
    <row r="11" spans="1:24" ht="15.75">
      <c r="A11" s="604" t="s">
        <v>203</v>
      </c>
      <c r="B11" s="605">
        <v>1674.1010000000001</v>
      </c>
      <c r="C11" s="605">
        <v>1074</v>
      </c>
      <c r="D11" s="650">
        <v>2.3260771699712386</v>
      </c>
      <c r="K11" s="604" t="s">
        <v>200</v>
      </c>
      <c r="L11" s="605">
        <v>41803.078000000001</v>
      </c>
      <c r="M11" s="605">
        <v>9019.7279999999992</v>
      </c>
      <c r="N11" s="650">
        <v>4.6346273413122887</v>
      </c>
      <c r="P11" s="604" t="s">
        <v>195</v>
      </c>
      <c r="Q11" s="605">
        <v>16265.691000000001</v>
      </c>
      <c r="R11" s="605">
        <v>3918.866</v>
      </c>
      <c r="S11" s="650">
        <v>4.1506116820529204</v>
      </c>
    </row>
    <row r="12" spans="1:24" ht="15.75">
      <c r="A12" s="604" t="s">
        <v>352</v>
      </c>
      <c r="B12" s="605">
        <v>1055.703</v>
      </c>
      <c r="C12" s="605">
        <v>732</v>
      </c>
      <c r="D12" s="650">
        <v>2.1460911247583443</v>
      </c>
      <c r="H12" s="1132"/>
      <c r="K12" s="604" t="s">
        <v>198</v>
      </c>
      <c r="L12" s="605">
        <v>28567.021000000001</v>
      </c>
      <c r="M12" s="605">
        <v>4451.3969999999999</v>
      </c>
      <c r="N12" s="650">
        <v>6.4175406057918449</v>
      </c>
      <c r="P12" s="604" t="s">
        <v>455</v>
      </c>
      <c r="Q12" s="605">
        <v>15229.601000000001</v>
      </c>
      <c r="R12" s="605">
        <v>5889.3360000000002</v>
      </c>
      <c r="S12" s="650">
        <v>2.5859623224078234</v>
      </c>
    </row>
    <row r="13" spans="1:24" ht="15.75">
      <c r="A13" s="604" t="s">
        <v>204</v>
      </c>
      <c r="B13" s="605">
        <v>876.452</v>
      </c>
      <c r="C13" s="605">
        <v>667</v>
      </c>
      <c r="D13" s="650">
        <v>2.2504923622862041</v>
      </c>
      <c r="H13" s="1132"/>
      <c r="K13" s="604" t="s">
        <v>201</v>
      </c>
      <c r="L13" s="605">
        <v>25875.185000000001</v>
      </c>
      <c r="M13" s="605">
        <v>7431.1940000000004</v>
      </c>
      <c r="N13" s="650">
        <v>3.4819687118920593</v>
      </c>
      <c r="P13" s="604" t="s">
        <v>200</v>
      </c>
      <c r="Q13" s="605">
        <v>12843.281999999999</v>
      </c>
      <c r="R13" s="605">
        <v>3182.971</v>
      </c>
      <c r="S13" s="650">
        <v>4.0349981196812665</v>
      </c>
    </row>
    <row r="14" spans="1:24" ht="15.75">
      <c r="A14" s="604" t="s">
        <v>193</v>
      </c>
      <c r="B14" s="605">
        <v>847.61</v>
      </c>
      <c r="C14" s="605">
        <v>5069</v>
      </c>
      <c r="D14" s="650">
        <v>2.3442746275921964</v>
      </c>
      <c r="K14" s="604" t="s">
        <v>196</v>
      </c>
      <c r="L14" s="605">
        <v>22443.802</v>
      </c>
      <c r="M14" s="605">
        <v>5488.7359999999999</v>
      </c>
      <c r="N14" s="650">
        <v>4.0890656792383533</v>
      </c>
      <c r="P14" s="604" t="s">
        <v>191</v>
      </c>
      <c r="Q14" s="605">
        <v>9615.4130000000005</v>
      </c>
      <c r="R14" s="605">
        <v>3088.5720000000001</v>
      </c>
      <c r="S14" s="650">
        <v>3.1132228745193573</v>
      </c>
    </row>
    <row r="15" spans="1:24" ht="16.5" thickBot="1">
      <c r="A15" s="1040" t="s">
        <v>199</v>
      </c>
      <c r="B15" s="940">
        <v>807.99699999999996</v>
      </c>
      <c r="C15" s="940">
        <v>1020</v>
      </c>
      <c r="D15" s="1041">
        <v>2.8798410378871582</v>
      </c>
      <c r="E15" s="823"/>
      <c r="K15" s="604" t="s">
        <v>192</v>
      </c>
      <c r="L15" s="605">
        <v>21672.99</v>
      </c>
      <c r="M15" s="605">
        <v>5059.09</v>
      </c>
      <c r="N15" s="650">
        <v>4.2839700420431344</v>
      </c>
      <c r="P15" s="604" t="s">
        <v>340</v>
      </c>
      <c r="Q15" s="605">
        <v>8090.6390000000001</v>
      </c>
      <c r="R15" s="605">
        <v>2223.864</v>
      </c>
      <c r="S15" s="650">
        <v>3.6380997219254416</v>
      </c>
    </row>
    <row r="16" spans="1:24" ht="16.5" thickBot="1">
      <c r="A16" s="941" t="s">
        <v>321</v>
      </c>
      <c r="B16" s="608">
        <v>26881.589</v>
      </c>
      <c r="C16" s="608">
        <v>32551</v>
      </c>
      <c r="D16" s="730">
        <v>2.6323854955515511</v>
      </c>
      <c r="E16" s="659"/>
      <c r="K16" s="604" t="s">
        <v>353</v>
      </c>
      <c r="L16" s="605">
        <v>18285.002</v>
      </c>
      <c r="M16" s="605">
        <v>3491.2939999999999</v>
      </c>
      <c r="N16" s="650">
        <v>5.2373137295226355</v>
      </c>
      <c r="P16" s="604" t="s">
        <v>202</v>
      </c>
      <c r="Q16" s="605">
        <v>5218.4549999999999</v>
      </c>
      <c r="R16" s="605">
        <v>2545.152</v>
      </c>
      <c r="S16" s="650">
        <v>2.0503510202926978</v>
      </c>
    </row>
    <row r="17" spans="1:19" ht="15.75">
      <c r="A17"/>
      <c r="B17"/>
      <c r="C17"/>
      <c r="D17"/>
      <c r="K17" s="604" t="s">
        <v>205</v>
      </c>
      <c r="L17" s="605">
        <v>16115.087</v>
      </c>
      <c r="M17" s="605">
        <v>4202.5959999999995</v>
      </c>
      <c r="N17" s="650">
        <v>3.8345553557848531</v>
      </c>
      <c r="P17" s="604" t="s">
        <v>207</v>
      </c>
      <c r="Q17" s="605">
        <v>5102.1930000000002</v>
      </c>
      <c r="R17" s="605">
        <v>1773.799</v>
      </c>
      <c r="S17" s="650">
        <v>2.8764211728611868</v>
      </c>
    </row>
    <row r="18" spans="1:19" ht="15.75">
      <c r="A18"/>
      <c r="B18"/>
      <c r="C18"/>
      <c r="D18"/>
      <c r="K18" s="604" t="s">
        <v>208</v>
      </c>
      <c r="L18" s="605">
        <v>14499.172</v>
      </c>
      <c r="M18" s="605">
        <v>4638.4859999999999</v>
      </c>
      <c r="N18" s="650">
        <v>3.1258414922455304</v>
      </c>
      <c r="P18" s="604" t="s">
        <v>201</v>
      </c>
      <c r="Q18" s="605">
        <v>4923.3230000000003</v>
      </c>
      <c r="R18" s="605">
        <v>1357.6890000000001</v>
      </c>
      <c r="S18" s="650">
        <v>3.6262524039010406</v>
      </c>
    </row>
    <row r="19" spans="1:19" ht="15.75">
      <c r="A19"/>
      <c r="B19"/>
      <c r="C19"/>
      <c r="D19"/>
      <c r="K19" s="604" t="s">
        <v>199</v>
      </c>
      <c r="L19" s="605">
        <v>9573.0159999999996</v>
      </c>
      <c r="M19" s="605">
        <v>3382.855</v>
      </c>
      <c r="N19" s="650">
        <v>2.8298629412138561</v>
      </c>
      <c r="P19" s="604" t="s">
        <v>352</v>
      </c>
      <c r="Q19" s="605">
        <v>3649.24</v>
      </c>
      <c r="R19" s="605">
        <v>1083.2260000000001</v>
      </c>
      <c r="S19" s="650">
        <v>3.3688630073502663</v>
      </c>
    </row>
    <row r="20" spans="1:19" ht="15.75">
      <c r="A20"/>
      <c r="B20"/>
      <c r="C20"/>
      <c r="D20"/>
      <c r="K20" s="604" t="s">
        <v>206</v>
      </c>
      <c r="L20" s="605">
        <v>9320.5949999999993</v>
      </c>
      <c r="M20" s="605">
        <v>2311.4670000000001</v>
      </c>
      <c r="N20" s="650">
        <v>4.0323288197495355</v>
      </c>
      <c r="P20" s="604" t="s">
        <v>205</v>
      </c>
      <c r="Q20" s="605">
        <v>3286.6219999999998</v>
      </c>
      <c r="R20" s="605">
        <v>987.06600000000003</v>
      </c>
      <c r="S20" s="650">
        <v>3.3296881870107975</v>
      </c>
    </row>
    <row r="21" spans="1:19" ht="15.75">
      <c r="A21"/>
      <c r="B21"/>
      <c r="C21"/>
      <c r="D21"/>
      <c r="K21" s="604" t="s">
        <v>354</v>
      </c>
      <c r="L21" s="605">
        <v>8888.1270000000004</v>
      </c>
      <c r="M21" s="605">
        <v>2840.105</v>
      </c>
      <c r="N21" s="650">
        <v>3.1295064795139615</v>
      </c>
      <c r="P21" s="604" t="s">
        <v>208</v>
      </c>
      <c r="Q21" s="605">
        <v>3027.8209999999999</v>
      </c>
      <c r="R21" s="605">
        <v>1155.741</v>
      </c>
      <c r="S21" s="650">
        <v>2.6198092825295634</v>
      </c>
    </row>
    <row r="22" spans="1:19" ht="15.75">
      <c r="A22"/>
      <c r="B22"/>
      <c r="C22"/>
      <c r="D22"/>
      <c r="H22" s="1132"/>
      <c r="K22" s="604" t="s">
        <v>352</v>
      </c>
      <c r="L22" s="605">
        <v>4431.402</v>
      </c>
      <c r="M22" s="605">
        <v>1318.1079999999999</v>
      </c>
      <c r="N22" s="650">
        <v>3.3619415101038763</v>
      </c>
      <c r="P22" s="604" t="s">
        <v>210</v>
      </c>
      <c r="Q22" s="605">
        <v>2944.6550000000002</v>
      </c>
      <c r="R22" s="605">
        <v>905.798</v>
      </c>
      <c r="S22" s="650">
        <v>3.2508958951112721</v>
      </c>
    </row>
    <row r="23" spans="1:19" ht="15.75">
      <c r="A23"/>
      <c r="B23"/>
      <c r="C23"/>
      <c r="D23"/>
      <c r="H23" s="1132"/>
      <c r="K23" s="604" t="s">
        <v>204</v>
      </c>
      <c r="L23" s="605">
        <v>4409.5510000000004</v>
      </c>
      <c r="M23" s="605">
        <v>1026.73</v>
      </c>
      <c r="N23" s="650">
        <v>4.2947522717754429</v>
      </c>
      <c r="P23" s="604" t="s">
        <v>353</v>
      </c>
      <c r="Q23" s="605">
        <v>2876.8690000000001</v>
      </c>
      <c r="R23" s="605">
        <v>775.39800000000002</v>
      </c>
      <c r="S23" s="650">
        <v>3.7101836734167488</v>
      </c>
    </row>
    <row r="24" spans="1:19" ht="16.5" thickBot="1">
      <c r="A24"/>
      <c r="B24"/>
      <c r="C24"/>
      <c r="D24"/>
      <c r="H24" s="1132"/>
      <c r="K24" s="1040" t="s">
        <v>212</v>
      </c>
      <c r="L24" s="940">
        <v>4162.5789999999997</v>
      </c>
      <c r="M24" s="940">
        <v>1548.067</v>
      </c>
      <c r="N24" s="1041">
        <v>2.6888881424382793</v>
      </c>
      <c r="P24" s="604" t="s">
        <v>212</v>
      </c>
      <c r="Q24" s="605">
        <v>2741.1550000000002</v>
      </c>
      <c r="R24" s="605">
        <v>1070.1189999999999</v>
      </c>
      <c r="S24" s="650">
        <v>2.561542221005328</v>
      </c>
    </row>
    <row r="25" spans="1:19" ht="16.5" thickBot="1">
      <c r="H25" s="1132"/>
      <c r="K25" s="941" t="s">
        <v>321</v>
      </c>
      <c r="L25" s="608">
        <v>679282.40700000001</v>
      </c>
      <c r="M25" s="608">
        <v>182892.36199999999</v>
      </c>
      <c r="N25" s="730">
        <v>3.7141103082259939</v>
      </c>
      <c r="P25" s="1040" t="s">
        <v>209</v>
      </c>
      <c r="Q25" s="940">
        <v>2626.7750000000001</v>
      </c>
      <c r="R25" s="940">
        <v>700.24</v>
      </c>
      <c r="S25" s="1041">
        <v>3.7512495715754599</v>
      </c>
    </row>
    <row r="26" spans="1:19" ht="16.5" thickBot="1">
      <c r="H26" s="1132"/>
      <c r="K26"/>
      <c r="L26"/>
      <c r="M26"/>
      <c r="N26"/>
      <c r="P26" s="941" t="s">
        <v>321</v>
      </c>
      <c r="Q26" s="608">
        <v>225950.435</v>
      </c>
      <c r="R26" s="608">
        <v>67045.72</v>
      </c>
      <c r="S26" s="730">
        <v>3.3700948397600921</v>
      </c>
    </row>
    <row r="27" spans="1:19">
      <c r="A27" s="1218" t="s">
        <v>451</v>
      </c>
      <c r="H27" s="1132"/>
      <c r="K27"/>
      <c r="L27"/>
      <c r="M27"/>
      <c r="N27"/>
      <c r="P27"/>
      <c r="Q27"/>
      <c r="R27"/>
      <c r="S27"/>
    </row>
    <row r="28" spans="1:19">
      <c r="H28" s="1132"/>
      <c r="K28"/>
      <c r="L28"/>
      <c r="M28"/>
      <c r="N28"/>
      <c r="P28"/>
      <c r="Q28"/>
      <c r="R28"/>
      <c r="S28"/>
    </row>
    <row r="29" spans="1:19">
      <c r="H29" s="1132"/>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H98" s="1132"/>
    </row>
    <row r="99" spans="1:11">
      <c r="H99" s="1132"/>
    </row>
    <row r="100" spans="1:11">
      <c r="H100" s="1132"/>
    </row>
    <row r="101" spans="1:11">
      <c r="H101" s="1132"/>
    </row>
    <row r="102" spans="1:11">
      <c r="H102" s="1132"/>
    </row>
    <row r="103" spans="1:11">
      <c r="H103" s="1132"/>
    </row>
    <row r="104" spans="1:11">
      <c r="H104" s="1132"/>
    </row>
    <row r="105" spans="1:11">
      <c r="H105" s="1132"/>
    </row>
    <row r="106" spans="1:11">
      <c r="H106" s="1132"/>
    </row>
    <row r="107" spans="1:11">
      <c r="H107" s="1132"/>
    </row>
  </sheetData>
  <sortState ref="A7:D24">
    <sortCondition descending="1" ref="B7:B24"/>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B11" sqref="B11"/>
    </sheetView>
  </sheetViews>
  <sheetFormatPr defaultRowHeight="12.75"/>
  <cols>
    <col min="1" max="1" width="16.85546875" style="1132" customWidth="1"/>
    <col min="2" max="2" width="12.28515625" style="1132" bestFit="1" customWidth="1"/>
    <col min="3" max="3" width="10.140625" style="1132" customWidth="1"/>
    <col min="4" max="4" width="9.140625" style="1132"/>
    <col min="5" max="5" width="6" style="1132" customWidth="1"/>
    <col min="6" max="6" width="16.7109375" style="1132" customWidth="1"/>
    <col min="7" max="7" width="11.28515625" style="1132" customWidth="1"/>
    <col min="8" max="8" width="10.42578125" style="1132" customWidth="1"/>
    <col min="9" max="9" width="9.140625" style="1132"/>
    <col min="10" max="10" width="3.5703125" style="1132" customWidth="1"/>
    <col min="11" max="11" width="18" style="1132" customWidth="1"/>
    <col min="12" max="12" width="11.7109375" style="1132" customWidth="1"/>
    <col min="13" max="13" width="12.28515625" style="1132" customWidth="1"/>
    <col min="14" max="14" width="10.42578125" style="1132" customWidth="1"/>
    <col min="15" max="15" width="3.85546875" style="1132" customWidth="1"/>
    <col min="16" max="16" width="22.5703125" style="1132" customWidth="1"/>
    <col min="17" max="17" width="11.28515625" style="1132" customWidth="1"/>
    <col min="18" max="18" width="10.28515625" style="1132" customWidth="1"/>
    <col min="19" max="19" width="10" style="1132" customWidth="1"/>
    <col min="20" max="255" width="9.140625" style="1132"/>
    <col min="256" max="256" width="4" style="1132" customWidth="1"/>
    <col min="257" max="257" width="15.140625" style="1132" customWidth="1"/>
    <col min="258" max="258" width="13.85546875" style="1132" customWidth="1"/>
    <col min="259" max="259" width="10.140625" style="1132" customWidth="1"/>
    <col min="260" max="260" width="9.140625" style="1132"/>
    <col min="261" max="261" width="3.42578125" style="1132" customWidth="1"/>
    <col min="262" max="262" width="19.5703125" style="1132" customWidth="1"/>
    <col min="263" max="263" width="12.28515625" style="1132" customWidth="1"/>
    <col min="264" max="264" width="10.42578125" style="1132" customWidth="1"/>
    <col min="265" max="265" width="9.140625" style="1132"/>
    <col min="266" max="266" width="3.5703125" style="1132" customWidth="1"/>
    <col min="267" max="267" width="16.42578125" style="1132" customWidth="1"/>
    <col min="268" max="268" width="11.7109375" style="1132" customWidth="1"/>
    <col min="269" max="269" width="10.140625" style="1132" customWidth="1"/>
    <col min="270" max="270" width="15.85546875" style="1132" customWidth="1"/>
    <col min="271" max="271" width="3.85546875" style="1132" customWidth="1"/>
    <col min="272" max="272" width="16.42578125" style="1132" customWidth="1"/>
    <col min="273" max="273" width="11.28515625" style="1132" customWidth="1"/>
    <col min="274" max="274" width="10.28515625" style="1132" customWidth="1"/>
    <col min="275" max="275" width="10" style="1132" customWidth="1"/>
    <col min="276" max="511" width="9.140625" style="1132"/>
    <col min="512" max="512" width="4" style="1132" customWidth="1"/>
    <col min="513" max="513" width="15.140625" style="1132" customWidth="1"/>
    <col min="514" max="514" width="13.85546875" style="1132" customWidth="1"/>
    <col min="515" max="515" width="10.140625" style="1132" customWidth="1"/>
    <col min="516" max="516" width="9.140625" style="1132"/>
    <col min="517" max="517" width="3.42578125" style="1132" customWidth="1"/>
    <col min="518" max="518" width="19.5703125" style="1132" customWidth="1"/>
    <col min="519" max="519" width="12.28515625" style="1132" customWidth="1"/>
    <col min="520" max="520" width="10.42578125" style="1132" customWidth="1"/>
    <col min="521" max="521" width="9.140625" style="1132"/>
    <col min="522" max="522" width="3.5703125" style="1132" customWidth="1"/>
    <col min="523" max="523" width="16.42578125" style="1132" customWidth="1"/>
    <col min="524" max="524" width="11.7109375" style="1132" customWidth="1"/>
    <col min="525" max="525" width="10.140625" style="1132" customWidth="1"/>
    <col min="526" max="526" width="15.85546875" style="1132" customWidth="1"/>
    <col min="527" max="527" width="3.85546875" style="1132" customWidth="1"/>
    <col min="528" max="528" width="16.42578125" style="1132" customWidth="1"/>
    <col min="529" max="529" width="11.28515625" style="1132" customWidth="1"/>
    <col min="530" max="530" width="10.28515625" style="1132" customWidth="1"/>
    <col min="531" max="531" width="10" style="1132" customWidth="1"/>
    <col min="532" max="767" width="9.140625" style="1132"/>
    <col min="768" max="768" width="4" style="1132" customWidth="1"/>
    <col min="769" max="769" width="15.140625" style="1132" customWidth="1"/>
    <col min="770" max="770" width="13.85546875" style="1132" customWidth="1"/>
    <col min="771" max="771" width="10.140625" style="1132" customWidth="1"/>
    <col min="772" max="772" width="9.140625" style="1132"/>
    <col min="773" max="773" width="3.42578125" style="1132" customWidth="1"/>
    <col min="774" max="774" width="19.5703125" style="1132" customWidth="1"/>
    <col min="775" max="775" width="12.28515625" style="1132" customWidth="1"/>
    <col min="776" max="776" width="10.42578125" style="1132" customWidth="1"/>
    <col min="777" max="777" width="9.140625" style="1132"/>
    <col min="778" max="778" width="3.5703125" style="1132" customWidth="1"/>
    <col min="779" max="779" width="16.42578125" style="1132" customWidth="1"/>
    <col min="780" max="780" width="11.7109375" style="1132" customWidth="1"/>
    <col min="781" max="781" width="10.140625" style="1132" customWidth="1"/>
    <col min="782" max="782" width="15.85546875" style="1132" customWidth="1"/>
    <col min="783" max="783" width="3.85546875" style="1132" customWidth="1"/>
    <col min="784" max="784" width="16.42578125" style="1132" customWidth="1"/>
    <col min="785" max="785" width="11.28515625" style="1132" customWidth="1"/>
    <col min="786" max="786" width="10.28515625" style="1132" customWidth="1"/>
    <col min="787" max="787" width="10" style="1132" customWidth="1"/>
    <col min="788" max="1023" width="9.140625" style="1132"/>
    <col min="1024" max="1024" width="4" style="1132" customWidth="1"/>
    <col min="1025" max="1025" width="15.140625" style="1132" customWidth="1"/>
    <col min="1026" max="1026" width="13.85546875" style="1132" customWidth="1"/>
    <col min="1027" max="1027" width="10.140625" style="1132" customWidth="1"/>
    <col min="1028" max="1028" width="9.140625" style="1132"/>
    <col min="1029" max="1029" width="3.42578125" style="1132" customWidth="1"/>
    <col min="1030" max="1030" width="19.5703125" style="1132" customWidth="1"/>
    <col min="1031" max="1031" width="12.28515625" style="1132" customWidth="1"/>
    <col min="1032" max="1032" width="10.42578125" style="1132" customWidth="1"/>
    <col min="1033" max="1033" width="9.140625" style="1132"/>
    <col min="1034" max="1034" width="3.5703125" style="1132" customWidth="1"/>
    <col min="1035" max="1035" width="16.42578125" style="1132" customWidth="1"/>
    <col min="1036" max="1036" width="11.7109375" style="1132" customWidth="1"/>
    <col min="1037" max="1037" width="10.140625" style="1132" customWidth="1"/>
    <col min="1038" max="1038" width="15.85546875" style="1132" customWidth="1"/>
    <col min="1039" max="1039" width="3.85546875" style="1132" customWidth="1"/>
    <col min="1040" max="1040" width="16.42578125" style="1132" customWidth="1"/>
    <col min="1041" max="1041" width="11.28515625" style="1132" customWidth="1"/>
    <col min="1042" max="1042" width="10.28515625" style="1132" customWidth="1"/>
    <col min="1043" max="1043" width="10" style="1132" customWidth="1"/>
    <col min="1044" max="1279" width="9.140625" style="1132"/>
    <col min="1280" max="1280" width="4" style="1132" customWidth="1"/>
    <col min="1281" max="1281" width="15.140625" style="1132" customWidth="1"/>
    <col min="1282" max="1282" width="13.85546875" style="1132" customWidth="1"/>
    <col min="1283" max="1283" width="10.140625" style="1132" customWidth="1"/>
    <col min="1284" max="1284" width="9.140625" style="1132"/>
    <col min="1285" max="1285" width="3.42578125" style="1132" customWidth="1"/>
    <col min="1286" max="1286" width="19.5703125" style="1132" customWidth="1"/>
    <col min="1287" max="1287" width="12.28515625" style="1132" customWidth="1"/>
    <col min="1288" max="1288" width="10.42578125" style="1132" customWidth="1"/>
    <col min="1289" max="1289" width="9.140625" style="1132"/>
    <col min="1290" max="1290" width="3.5703125" style="1132" customWidth="1"/>
    <col min="1291" max="1291" width="16.42578125" style="1132" customWidth="1"/>
    <col min="1292" max="1292" width="11.7109375" style="1132" customWidth="1"/>
    <col min="1293" max="1293" width="10.140625" style="1132" customWidth="1"/>
    <col min="1294" max="1294" width="15.85546875" style="1132" customWidth="1"/>
    <col min="1295" max="1295" width="3.85546875" style="1132" customWidth="1"/>
    <col min="1296" max="1296" width="16.42578125" style="1132" customWidth="1"/>
    <col min="1297" max="1297" width="11.28515625" style="1132" customWidth="1"/>
    <col min="1298" max="1298" width="10.28515625" style="1132" customWidth="1"/>
    <col min="1299" max="1299" width="10" style="1132" customWidth="1"/>
    <col min="1300" max="1535" width="9.140625" style="1132"/>
    <col min="1536" max="1536" width="4" style="1132" customWidth="1"/>
    <col min="1537" max="1537" width="15.140625" style="1132" customWidth="1"/>
    <col min="1538" max="1538" width="13.85546875" style="1132" customWidth="1"/>
    <col min="1539" max="1539" width="10.140625" style="1132" customWidth="1"/>
    <col min="1540" max="1540" width="9.140625" style="1132"/>
    <col min="1541" max="1541" width="3.42578125" style="1132" customWidth="1"/>
    <col min="1542" max="1542" width="19.5703125" style="1132" customWidth="1"/>
    <col min="1543" max="1543" width="12.28515625" style="1132" customWidth="1"/>
    <col min="1544" max="1544" width="10.42578125" style="1132" customWidth="1"/>
    <col min="1545" max="1545" width="9.140625" style="1132"/>
    <col min="1546" max="1546" width="3.5703125" style="1132" customWidth="1"/>
    <col min="1547" max="1547" width="16.42578125" style="1132" customWidth="1"/>
    <col min="1548" max="1548" width="11.7109375" style="1132" customWidth="1"/>
    <col min="1549" max="1549" width="10.140625" style="1132" customWidth="1"/>
    <col min="1550" max="1550" width="15.85546875" style="1132" customWidth="1"/>
    <col min="1551" max="1551" width="3.85546875" style="1132" customWidth="1"/>
    <col min="1552" max="1552" width="16.42578125" style="1132" customWidth="1"/>
    <col min="1553" max="1553" width="11.28515625" style="1132" customWidth="1"/>
    <col min="1554" max="1554" width="10.28515625" style="1132" customWidth="1"/>
    <col min="1555" max="1555" width="10" style="1132" customWidth="1"/>
    <col min="1556" max="1791" width="9.140625" style="1132"/>
    <col min="1792" max="1792" width="4" style="1132" customWidth="1"/>
    <col min="1793" max="1793" width="15.140625" style="1132" customWidth="1"/>
    <col min="1794" max="1794" width="13.85546875" style="1132" customWidth="1"/>
    <col min="1795" max="1795" width="10.140625" style="1132" customWidth="1"/>
    <col min="1796" max="1796" width="9.140625" style="1132"/>
    <col min="1797" max="1797" width="3.42578125" style="1132" customWidth="1"/>
    <col min="1798" max="1798" width="19.5703125" style="1132" customWidth="1"/>
    <col min="1799" max="1799" width="12.28515625" style="1132" customWidth="1"/>
    <col min="1800" max="1800" width="10.42578125" style="1132" customWidth="1"/>
    <col min="1801" max="1801" width="9.140625" style="1132"/>
    <col min="1802" max="1802" width="3.5703125" style="1132" customWidth="1"/>
    <col min="1803" max="1803" width="16.42578125" style="1132" customWidth="1"/>
    <col min="1804" max="1804" width="11.7109375" style="1132" customWidth="1"/>
    <col min="1805" max="1805" width="10.140625" style="1132" customWidth="1"/>
    <col min="1806" max="1806" width="15.85546875" style="1132" customWidth="1"/>
    <col min="1807" max="1807" width="3.85546875" style="1132" customWidth="1"/>
    <col min="1808" max="1808" width="16.42578125" style="1132" customWidth="1"/>
    <col min="1809" max="1809" width="11.28515625" style="1132" customWidth="1"/>
    <col min="1810" max="1810" width="10.28515625" style="1132" customWidth="1"/>
    <col min="1811" max="1811" width="10" style="1132" customWidth="1"/>
    <col min="1812" max="2047" width="9.140625" style="1132"/>
    <col min="2048" max="2048" width="4" style="1132" customWidth="1"/>
    <col min="2049" max="2049" width="15.140625" style="1132" customWidth="1"/>
    <col min="2050" max="2050" width="13.85546875" style="1132" customWidth="1"/>
    <col min="2051" max="2051" width="10.140625" style="1132" customWidth="1"/>
    <col min="2052" max="2052" width="9.140625" style="1132"/>
    <col min="2053" max="2053" width="3.42578125" style="1132" customWidth="1"/>
    <col min="2054" max="2054" width="19.5703125" style="1132" customWidth="1"/>
    <col min="2055" max="2055" width="12.28515625" style="1132" customWidth="1"/>
    <col min="2056" max="2056" width="10.42578125" style="1132" customWidth="1"/>
    <col min="2057" max="2057" width="9.140625" style="1132"/>
    <col min="2058" max="2058" width="3.5703125" style="1132" customWidth="1"/>
    <col min="2059" max="2059" width="16.42578125" style="1132" customWidth="1"/>
    <col min="2060" max="2060" width="11.7109375" style="1132" customWidth="1"/>
    <col min="2061" max="2061" width="10.140625" style="1132" customWidth="1"/>
    <col min="2062" max="2062" width="15.85546875" style="1132" customWidth="1"/>
    <col min="2063" max="2063" width="3.85546875" style="1132" customWidth="1"/>
    <col min="2064" max="2064" width="16.42578125" style="1132" customWidth="1"/>
    <col min="2065" max="2065" width="11.28515625" style="1132" customWidth="1"/>
    <col min="2066" max="2066" width="10.28515625" style="1132" customWidth="1"/>
    <col min="2067" max="2067" width="10" style="1132" customWidth="1"/>
    <col min="2068" max="2303" width="9.140625" style="1132"/>
    <col min="2304" max="2304" width="4" style="1132" customWidth="1"/>
    <col min="2305" max="2305" width="15.140625" style="1132" customWidth="1"/>
    <col min="2306" max="2306" width="13.85546875" style="1132" customWidth="1"/>
    <col min="2307" max="2307" width="10.140625" style="1132" customWidth="1"/>
    <col min="2308" max="2308" width="9.140625" style="1132"/>
    <col min="2309" max="2309" width="3.42578125" style="1132" customWidth="1"/>
    <col min="2310" max="2310" width="19.5703125" style="1132" customWidth="1"/>
    <col min="2311" max="2311" width="12.28515625" style="1132" customWidth="1"/>
    <col min="2312" max="2312" width="10.42578125" style="1132" customWidth="1"/>
    <col min="2313" max="2313" width="9.140625" style="1132"/>
    <col min="2314" max="2314" width="3.5703125" style="1132" customWidth="1"/>
    <col min="2315" max="2315" width="16.42578125" style="1132" customWidth="1"/>
    <col min="2316" max="2316" width="11.7109375" style="1132" customWidth="1"/>
    <col min="2317" max="2317" width="10.140625" style="1132" customWidth="1"/>
    <col min="2318" max="2318" width="15.85546875" style="1132" customWidth="1"/>
    <col min="2319" max="2319" width="3.85546875" style="1132" customWidth="1"/>
    <col min="2320" max="2320" width="16.42578125" style="1132" customWidth="1"/>
    <col min="2321" max="2321" width="11.28515625" style="1132" customWidth="1"/>
    <col min="2322" max="2322" width="10.28515625" style="1132" customWidth="1"/>
    <col min="2323" max="2323" width="10" style="1132" customWidth="1"/>
    <col min="2324" max="2559" width="9.140625" style="1132"/>
    <col min="2560" max="2560" width="4" style="1132" customWidth="1"/>
    <col min="2561" max="2561" width="15.140625" style="1132" customWidth="1"/>
    <col min="2562" max="2562" width="13.85546875" style="1132" customWidth="1"/>
    <col min="2563" max="2563" width="10.140625" style="1132" customWidth="1"/>
    <col min="2564" max="2564" width="9.140625" style="1132"/>
    <col min="2565" max="2565" width="3.42578125" style="1132" customWidth="1"/>
    <col min="2566" max="2566" width="19.5703125" style="1132" customWidth="1"/>
    <col min="2567" max="2567" width="12.28515625" style="1132" customWidth="1"/>
    <col min="2568" max="2568" width="10.42578125" style="1132" customWidth="1"/>
    <col min="2569" max="2569" width="9.140625" style="1132"/>
    <col min="2570" max="2570" width="3.5703125" style="1132" customWidth="1"/>
    <col min="2571" max="2571" width="16.42578125" style="1132" customWidth="1"/>
    <col min="2572" max="2572" width="11.7109375" style="1132" customWidth="1"/>
    <col min="2573" max="2573" width="10.140625" style="1132" customWidth="1"/>
    <col min="2574" max="2574" width="15.85546875" style="1132" customWidth="1"/>
    <col min="2575" max="2575" width="3.85546875" style="1132" customWidth="1"/>
    <col min="2576" max="2576" width="16.42578125" style="1132" customWidth="1"/>
    <col min="2577" max="2577" width="11.28515625" style="1132" customWidth="1"/>
    <col min="2578" max="2578" width="10.28515625" style="1132" customWidth="1"/>
    <col min="2579" max="2579" width="10" style="1132" customWidth="1"/>
    <col min="2580" max="2815" width="9.140625" style="1132"/>
    <col min="2816" max="2816" width="4" style="1132" customWidth="1"/>
    <col min="2817" max="2817" width="15.140625" style="1132" customWidth="1"/>
    <col min="2818" max="2818" width="13.85546875" style="1132" customWidth="1"/>
    <col min="2819" max="2819" width="10.140625" style="1132" customWidth="1"/>
    <col min="2820" max="2820" width="9.140625" style="1132"/>
    <col min="2821" max="2821" width="3.42578125" style="1132" customWidth="1"/>
    <col min="2822" max="2822" width="19.5703125" style="1132" customWidth="1"/>
    <col min="2823" max="2823" width="12.28515625" style="1132" customWidth="1"/>
    <col min="2824" max="2824" width="10.42578125" style="1132" customWidth="1"/>
    <col min="2825" max="2825" width="9.140625" style="1132"/>
    <col min="2826" max="2826" width="3.5703125" style="1132" customWidth="1"/>
    <col min="2827" max="2827" width="16.42578125" style="1132" customWidth="1"/>
    <col min="2828" max="2828" width="11.7109375" style="1132" customWidth="1"/>
    <col min="2829" max="2829" width="10.140625" style="1132" customWidth="1"/>
    <col min="2830" max="2830" width="15.85546875" style="1132" customWidth="1"/>
    <col min="2831" max="2831" width="3.85546875" style="1132" customWidth="1"/>
    <col min="2832" max="2832" width="16.42578125" style="1132" customWidth="1"/>
    <col min="2833" max="2833" width="11.28515625" style="1132" customWidth="1"/>
    <col min="2834" max="2834" width="10.28515625" style="1132" customWidth="1"/>
    <col min="2835" max="2835" width="10" style="1132" customWidth="1"/>
    <col min="2836" max="3071" width="9.140625" style="1132"/>
    <col min="3072" max="3072" width="4" style="1132" customWidth="1"/>
    <col min="3073" max="3073" width="15.140625" style="1132" customWidth="1"/>
    <col min="3074" max="3074" width="13.85546875" style="1132" customWidth="1"/>
    <col min="3075" max="3075" width="10.140625" style="1132" customWidth="1"/>
    <col min="3076" max="3076" width="9.140625" style="1132"/>
    <col min="3077" max="3077" width="3.42578125" style="1132" customWidth="1"/>
    <col min="3078" max="3078" width="19.5703125" style="1132" customWidth="1"/>
    <col min="3079" max="3079" width="12.28515625" style="1132" customWidth="1"/>
    <col min="3080" max="3080" width="10.42578125" style="1132" customWidth="1"/>
    <col min="3081" max="3081" width="9.140625" style="1132"/>
    <col min="3082" max="3082" width="3.5703125" style="1132" customWidth="1"/>
    <col min="3083" max="3083" width="16.42578125" style="1132" customWidth="1"/>
    <col min="3084" max="3084" width="11.7109375" style="1132" customWidth="1"/>
    <col min="3085" max="3085" width="10.140625" style="1132" customWidth="1"/>
    <col min="3086" max="3086" width="15.85546875" style="1132" customWidth="1"/>
    <col min="3087" max="3087" width="3.85546875" style="1132" customWidth="1"/>
    <col min="3088" max="3088" width="16.42578125" style="1132" customWidth="1"/>
    <col min="3089" max="3089" width="11.28515625" style="1132" customWidth="1"/>
    <col min="3090" max="3090" width="10.28515625" style="1132" customWidth="1"/>
    <col min="3091" max="3091" width="10" style="1132" customWidth="1"/>
    <col min="3092" max="3327" width="9.140625" style="1132"/>
    <col min="3328" max="3328" width="4" style="1132" customWidth="1"/>
    <col min="3329" max="3329" width="15.140625" style="1132" customWidth="1"/>
    <col min="3330" max="3330" width="13.85546875" style="1132" customWidth="1"/>
    <col min="3331" max="3331" width="10.140625" style="1132" customWidth="1"/>
    <col min="3332" max="3332" width="9.140625" style="1132"/>
    <col min="3333" max="3333" width="3.42578125" style="1132" customWidth="1"/>
    <col min="3334" max="3334" width="19.5703125" style="1132" customWidth="1"/>
    <col min="3335" max="3335" width="12.28515625" style="1132" customWidth="1"/>
    <col min="3336" max="3336" width="10.42578125" style="1132" customWidth="1"/>
    <col min="3337" max="3337" width="9.140625" style="1132"/>
    <col min="3338" max="3338" width="3.5703125" style="1132" customWidth="1"/>
    <col min="3339" max="3339" width="16.42578125" style="1132" customWidth="1"/>
    <col min="3340" max="3340" width="11.7109375" style="1132" customWidth="1"/>
    <col min="3341" max="3341" width="10.140625" style="1132" customWidth="1"/>
    <col min="3342" max="3342" width="15.85546875" style="1132" customWidth="1"/>
    <col min="3343" max="3343" width="3.85546875" style="1132" customWidth="1"/>
    <col min="3344" max="3344" width="16.42578125" style="1132" customWidth="1"/>
    <col min="3345" max="3345" width="11.28515625" style="1132" customWidth="1"/>
    <col min="3346" max="3346" width="10.28515625" style="1132" customWidth="1"/>
    <col min="3347" max="3347" width="10" style="1132" customWidth="1"/>
    <col min="3348" max="3583" width="9.140625" style="1132"/>
    <col min="3584" max="3584" width="4" style="1132" customWidth="1"/>
    <col min="3585" max="3585" width="15.140625" style="1132" customWidth="1"/>
    <col min="3586" max="3586" width="13.85546875" style="1132" customWidth="1"/>
    <col min="3587" max="3587" width="10.140625" style="1132" customWidth="1"/>
    <col min="3588" max="3588" width="9.140625" style="1132"/>
    <col min="3589" max="3589" width="3.42578125" style="1132" customWidth="1"/>
    <col min="3590" max="3590" width="19.5703125" style="1132" customWidth="1"/>
    <col min="3591" max="3591" width="12.28515625" style="1132" customWidth="1"/>
    <col min="3592" max="3592" width="10.42578125" style="1132" customWidth="1"/>
    <col min="3593" max="3593" width="9.140625" style="1132"/>
    <col min="3594" max="3594" width="3.5703125" style="1132" customWidth="1"/>
    <col min="3595" max="3595" width="16.42578125" style="1132" customWidth="1"/>
    <col min="3596" max="3596" width="11.7109375" style="1132" customWidth="1"/>
    <col min="3597" max="3597" width="10.140625" style="1132" customWidth="1"/>
    <col min="3598" max="3598" width="15.85546875" style="1132" customWidth="1"/>
    <col min="3599" max="3599" width="3.85546875" style="1132" customWidth="1"/>
    <col min="3600" max="3600" width="16.42578125" style="1132" customWidth="1"/>
    <col min="3601" max="3601" width="11.28515625" style="1132" customWidth="1"/>
    <col min="3602" max="3602" width="10.28515625" style="1132" customWidth="1"/>
    <col min="3603" max="3603" width="10" style="1132" customWidth="1"/>
    <col min="3604" max="3839" width="9.140625" style="1132"/>
    <col min="3840" max="3840" width="4" style="1132" customWidth="1"/>
    <col min="3841" max="3841" width="15.140625" style="1132" customWidth="1"/>
    <col min="3842" max="3842" width="13.85546875" style="1132" customWidth="1"/>
    <col min="3843" max="3843" width="10.140625" style="1132" customWidth="1"/>
    <col min="3844" max="3844" width="9.140625" style="1132"/>
    <col min="3845" max="3845" width="3.42578125" style="1132" customWidth="1"/>
    <col min="3846" max="3846" width="19.5703125" style="1132" customWidth="1"/>
    <col min="3847" max="3847" width="12.28515625" style="1132" customWidth="1"/>
    <col min="3848" max="3848" width="10.42578125" style="1132" customWidth="1"/>
    <col min="3849" max="3849" width="9.140625" style="1132"/>
    <col min="3850" max="3850" width="3.5703125" style="1132" customWidth="1"/>
    <col min="3851" max="3851" width="16.42578125" style="1132" customWidth="1"/>
    <col min="3852" max="3852" width="11.7109375" style="1132" customWidth="1"/>
    <col min="3853" max="3853" width="10.140625" style="1132" customWidth="1"/>
    <col min="3854" max="3854" width="15.85546875" style="1132" customWidth="1"/>
    <col min="3855" max="3855" width="3.85546875" style="1132" customWidth="1"/>
    <col min="3856" max="3856" width="16.42578125" style="1132" customWidth="1"/>
    <col min="3857" max="3857" width="11.28515625" style="1132" customWidth="1"/>
    <col min="3858" max="3858" width="10.28515625" style="1132" customWidth="1"/>
    <col min="3859" max="3859" width="10" style="1132" customWidth="1"/>
    <col min="3860" max="4095" width="9.140625" style="1132"/>
    <col min="4096" max="4096" width="4" style="1132" customWidth="1"/>
    <col min="4097" max="4097" width="15.140625" style="1132" customWidth="1"/>
    <col min="4098" max="4098" width="13.85546875" style="1132" customWidth="1"/>
    <col min="4099" max="4099" width="10.140625" style="1132" customWidth="1"/>
    <col min="4100" max="4100" width="9.140625" style="1132"/>
    <col min="4101" max="4101" width="3.42578125" style="1132" customWidth="1"/>
    <col min="4102" max="4102" width="19.5703125" style="1132" customWidth="1"/>
    <col min="4103" max="4103" width="12.28515625" style="1132" customWidth="1"/>
    <col min="4104" max="4104" width="10.42578125" style="1132" customWidth="1"/>
    <col min="4105" max="4105" width="9.140625" style="1132"/>
    <col min="4106" max="4106" width="3.5703125" style="1132" customWidth="1"/>
    <col min="4107" max="4107" width="16.42578125" style="1132" customWidth="1"/>
    <col min="4108" max="4108" width="11.7109375" style="1132" customWidth="1"/>
    <col min="4109" max="4109" width="10.140625" style="1132" customWidth="1"/>
    <col min="4110" max="4110" width="15.85546875" style="1132" customWidth="1"/>
    <col min="4111" max="4111" width="3.85546875" style="1132" customWidth="1"/>
    <col min="4112" max="4112" width="16.42578125" style="1132" customWidth="1"/>
    <col min="4113" max="4113" width="11.28515625" style="1132" customWidth="1"/>
    <col min="4114" max="4114" width="10.28515625" style="1132" customWidth="1"/>
    <col min="4115" max="4115" width="10" style="1132" customWidth="1"/>
    <col min="4116" max="4351" width="9.140625" style="1132"/>
    <col min="4352" max="4352" width="4" style="1132" customWidth="1"/>
    <col min="4353" max="4353" width="15.140625" style="1132" customWidth="1"/>
    <col min="4354" max="4354" width="13.85546875" style="1132" customWidth="1"/>
    <col min="4355" max="4355" width="10.140625" style="1132" customWidth="1"/>
    <col min="4356" max="4356" width="9.140625" style="1132"/>
    <col min="4357" max="4357" width="3.42578125" style="1132" customWidth="1"/>
    <col min="4358" max="4358" width="19.5703125" style="1132" customWidth="1"/>
    <col min="4359" max="4359" width="12.28515625" style="1132" customWidth="1"/>
    <col min="4360" max="4360" width="10.42578125" style="1132" customWidth="1"/>
    <col min="4361" max="4361" width="9.140625" style="1132"/>
    <col min="4362" max="4362" width="3.5703125" style="1132" customWidth="1"/>
    <col min="4363" max="4363" width="16.42578125" style="1132" customWidth="1"/>
    <col min="4364" max="4364" width="11.7109375" style="1132" customWidth="1"/>
    <col min="4365" max="4365" width="10.140625" style="1132" customWidth="1"/>
    <col min="4366" max="4366" width="15.85546875" style="1132" customWidth="1"/>
    <col min="4367" max="4367" width="3.85546875" style="1132" customWidth="1"/>
    <col min="4368" max="4368" width="16.42578125" style="1132" customWidth="1"/>
    <col min="4369" max="4369" width="11.28515625" style="1132" customWidth="1"/>
    <col min="4370" max="4370" width="10.28515625" style="1132" customWidth="1"/>
    <col min="4371" max="4371" width="10" style="1132" customWidth="1"/>
    <col min="4372" max="4607" width="9.140625" style="1132"/>
    <col min="4608" max="4608" width="4" style="1132" customWidth="1"/>
    <col min="4609" max="4609" width="15.140625" style="1132" customWidth="1"/>
    <col min="4610" max="4610" width="13.85546875" style="1132" customWidth="1"/>
    <col min="4611" max="4611" width="10.140625" style="1132" customWidth="1"/>
    <col min="4612" max="4612" width="9.140625" style="1132"/>
    <col min="4613" max="4613" width="3.42578125" style="1132" customWidth="1"/>
    <col min="4614" max="4614" width="19.5703125" style="1132" customWidth="1"/>
    <col min="4615" max="4615" width="12.28515625" style="1132" customWidth="1"/>
    <col min="4616" max="4616" width="10.42578125" style="1132" customWidth="1"/>
    <col min="4617" max="4617" width="9.140625" style="1132"/>
    <col min="4618" max="4618" width="3.5703125" style="1132" customWidth="1"/>
    <col min="4619" max="4619" width="16.42578125" style="1132" customWidth="1"/>
    <col min="4620" max="4620" width="11.7109375" style="1132" customWidth="1"/>
    <col min="4621" max="4621" width="10.140625" style="1132" customWidth="1"/>
    <col min="4622" max="4622" width="15.85546875" style="1132" customWidth="1"/>
    <col min="4623" max="4623" width="3.85546875" style="1132" customWidth="1"/>
    <col min="4624" max="4624" width="16.42578125" style="1132" customWidth="1"/>
    <col min="4625" max="4625" width="11.28515625" style="1132" customWidth="1"/>
    <col min="4626" max="4626" width="10.28515625" style="1132" customWidth="1"/>
    <col min="4627" max="4627" width="10" style="1132" customWidth="1"/>
    <col min="4628" max="4863" width="9.140625" style="1132"/>
    <col min="4864" max="4864" width="4" style="1132" customWidth="1"/>
    <col min="4865" max="4865" width="15.140625" style="1132" customWidth="1"/>
    <col min="4866" max="4866" width="13.85546875" style="1132" customWidth="1"/>
    <col min="4867" max="4867" width="10.140625" style="1132" customWidth="1"/>
    <col min="4868" max="4868" width="9.140625" style="1132"/>
    <col min="4869" max="4869" width="3.42578125" style="1132" customWidth="1"/>
    <col min="4870" max="4870" width="19.5703125" style="1132" customWidth="1"/>
    <col min="4871" max="4871" width="12.28515625" style="1132" customWidth="1"/>
    <col min="4872" max="4872" width="10.42578125" style="1132" customWidth="1"/>
    <col min="4873" max="4873" width="9.140625" style="1132"/>
    <col min="4874" max="4874" width="3.5703125" style="1132" customWidth="1"/>
    <col min="4875" max="4875" width="16.42578125" style="1132" customWidth="1"/>
    <col min="4876" max="4876" width="11.7109375" style="1132" customWidth="1"/>
    <col min="4877" max="4877" width="10.140625" style="1132" customWidth="1"/>
    <col min="4878" max="4878" width="15.85546875" style="1132" customWidth="1"/>
    <col min="4879" max="4879" width="3.85546875" style="1132" customWidth="1"/>
    <col min="4880" max="4880" width="16.42578125" style="1132" customWidth="1"/>
    <col min="4881" max="4881" width="11.28515625" style="1132" customWidth="1"/>
    <col min="4882" max="4882" width="10.28515625" style="1132" customWidth="1"/>
    <col min="4883" max="4883" width="10" style="1132" customWidth="1"/>
    <col min="4884" max="5119" width="9.140625" style="1132"/>
    <col min="5120" max="5120" width="4" style="1132" customWidth="1"/>
    <col min="5121" max="5121" width="15.140625" style="1132" customWidth="1"/>
    <col min="5122" max="5122" width="13.85546875" style="1132" customWidth="1"/>
    <col min="5123" max="5123" width="10.140625" style="1132" customWidth="1"/>
    <col min="5124" max="5124" width="9.140625" style="1132"/>
    <col min="5125" max="5125" width="3.42578125" style="1132" customWidth="1"/>
    <col min="5126" max="5126" width="19.5703125" style="1132" customWidth="1"/>
    <col min="5127" max="5127" width="12.28515625" style="1132" customWidth="1"/>
    <col min="5128" max="5128" width="10.42578125" style="1132" customWidth="1"/>
    <col min="5129" max="5129" width="9.140625" style="1132"/>
    <col min="5130" max="5130" width="3.5703125" style="1132" customWidth="1"/>
    <col min="5131" max="5131" width="16.42578125" style="1132" customWidth="1"/>
    <col min="5132" max="5132" width="11.7109375" style="1132" customWidth="1"/>
    <col min="5133" max="5133" width="10.140625" style="1132" customWidth="1"/>
    <col min="5134" max="5134" width="15.85546875" style="1132" customWidth="1"/>
    <col min="5135" max="5135" width="3.85546875" style="1132" customWidth="1"/>
    <col min="5136" max="5136" width="16.42578125" style="1132" customWidth="1"/>
    <col min="5137" max="5137" width="11.28515625" style="1132" customWidth="1"/>
    <col min="5138" max="5138" width="10.28515625" style="1132" customWidth="1"/>
    <col min="5139" max="5139" width="10" style="1132" customWidth="1"/>
    <col min="5140" max="5375" width="9.140625" style="1132"/>
    <col min="5376" max="5376" width="4" style="1132" customWidth="1"/>
    <col min="5377" max="5377" width="15.140625" style="1132" customWidth="1"/>
    <col min="5378" max="5378" width="13.85546875" style="1132" customWidth="1"/>
    <col min="5379" max="5379" width="10.140625" style="1132" customWidth="1"/>
    <col min="5380" max="5380" width="9.140625" style="1132"/>
    <col min="5381" max="5381" width="3.42578125" style="1132" customWidth="1"/>
    <col min="5382" max="5382" width="19.5703125" style="1132" customWidth="1"/>
    <col min="5383" max="5383" width="12.28515625" style="1132" customWidth="1"/>
    <col min="5384" max="5384" width="10.42578125" style="1132" customWidth="1"/>
    <col min="5385" max="5385" width="9.140625" style="1132"/>
    <col min="5386" max="5386" width="3.5703125" style="1132" customWidth="1"/>
    <col min="5387" max="5387" width="16.42578125" style="1132" customWidth="1"/>
    <col min="5388" max="5388" width="11.7109375" style="1132" customWidth="1"/>
    <col min="5389" max="5389" width="10.140625" style="1132" customWidth="1"/>
    <col min="5390" max="5390" width="15.85546875" style="1132" customWidth="1"/>
    <col min="5391" max="5391" width="3.85546875" style="1132" customWidth="1"/>
    <col min="5392" max="5392" width="16.42578125" style="1132" customWidth="1"/>
    <col min="5393" max="5393" width="11.28515625" style="1132" customWidth="1"/>
    <col min="5394" max="5394" width="10.28515625" style="1132" customWidth="1"/>
    <col min="5395" max="5395" width="10" style="1132" customWidth="1"/>
    <col min="5396" max="5631" width="9.140625" style="1132"/>
    <col min="5632" max="5632" width="4" style="1132" customWidth="1"/>
    <col min="5633" max="5633" width="15.140625" style="1132" customWidth="1"/>
    <col min="5634" max="5634" width="13.85546875" style="1132" customWidth="1"/>
    <col min="5635" max="5635" width="10.140625" style="1132" customWidth="1"/>
    <col min="5636" max="5636" width="9.140625" style="1132"/>
    <col min="5637" max="5637" width="3.42578125" style="1132" customWidth="1"/>
    <col min="5638" max="5638" width="19.5703125" style="1132" customWidth="1"/>
    <col min="5639" max="5639" width="12.28515625" style="1132" customWidth="1"/>
    <col min="5640" max="5640" width="10.42578125" style="1132" customWidth="1"/>
    <col min="5641" max="5641" width="9.140625" style="1132"/>
    <col min="5642" max="5642" width="3.5703125" style="1132" customWidth="1"/>
    <col min="5643" max="5643" width="16.42578125" style="1132" customWidth="1"/>
    <col min="5644" max="5644" width="11.7109375" style="1132" customWidth="1"/>
    <col min="5645" max="5645" width="10.140625" style="1132" customWidth="1"/>
    <col min="5646" max="5646" width="15.85546875" style="1132" customWidth="1"/>
    <col min="5647" max="5647" width="3.85546875" style="1132" customWidth="1"/>
    <col min="5648" max="5648" width="16.42578125" style="1132" customWidth="1"/>
    <col min="5649" max="5649" width="11.28515625" style="1132" customWidth="1"/>
    <col min="5650" max="5650" width="10.28515625" style="1132" customWidth="1"/>
    <col min="5651" max="5651" width="10" style="1132" customWidth="1"/>
    <col min="5652" max="5887" width="9.140625" style="1132"/>
    <col min="5888" max="5888" width="4" style="1132" customWidth="1"/>
    <col min="5889" max="5889" width="15.140625" style="1132" customWidth="1"/>
    <col min="5890" max="5890" width="13.85546875" style="1132" customWidth="1"/>
    <col min="5891" max="5891" width="10.140625" style="1132" customWidth="1"/>
    <col min="5892" max="5892" width="9.140625" style="1132"/>
    <col min="5893" max="5893" width="3.42578125" style="1132" customWidth="1"/>
    <col min="5894" max="5894" width="19.5703125" style="1132" customWidth="1"/>
    <col min="5895" max="5895" width="12.28515625" style="1132" customWidth="1"/>
    <col min="5896" max="5896" width="10.42578125" style="1132" customWidth="1"/>
    <col min="5897" max="5897" width="9.140625" style="1132"/>
    <col min="5898" max="5898" width="3.5703125" style="1132" customWidth="1"/>
    <col min="5899" max="5899" width="16.42578125" style="1132" customWidth="1"/>
    <col min="5900" max="5900" width="11.7109375" style="1132" customWidth="1"/>
    <col min="5901" max="5901" width="10.140625" style="1132" customWidth="1"/>
    <col min="5902" max="5902" width="15.85546875" style="1132" customWidth="1"/>
    <col min="5903" max="5903" width="3.85546875" style="1132" customWidth="1"/>
    <col min="5904" max="5904" width="16.42578125" style="1132" customWidth="1"/>
    <col min="5905" max="5905" width="11.28515625" style="1132" customWidth="1"/>
    <col min="5906" max="5906" width="10.28515625" style="1132" customWidth="1"/>
    <col min="5907" max="5907" width="10" style="1132" customWidth="1"/>
    <col min="5908" max="6143" width="9.140625" style="1132"/>
    <col min="6144" max="6144" width="4" style="1132" customWidth="1"/>
    <col min="6145" max="6145" width="15.140625" style="1132" customWidth="1"/>
    <col min="6146" max="6146" width="13.85546875" style="1132" customWidth="1"/>
    <col min="6147" max="6147" width="10.140625" style="1132" customWidth="1"/>
    <col min="6148" max="6148" width="9.140625" style="1132"/>
    <col min="6149" max="6149" width="3.42578125" style="1132" customWidth="1"/>
    <col min="6150" max="6150" width="19.5703125" style="1132" customWidth="1"/>
    <col min="6151" max="6151" width="12.28515625" style="1132" customWidth="1"/>
    <col min="6152" max="6152" width="10.42578125" style="1132" customWidth="1"/>
    <col min="6153" max="6153" width="9.140625" style="1132"/>
    <col min="6154" max="6154" width="3.5703125" style="1132" customWidth="1"/>
    <col min="6155" max="6155" width="16.42578125" style="1132" customWidth="1"/>
    <col min="6156" max="6156" width="11.7109375" style="1132" customWidth="1"/>
    <col min="6157" max="6157" width="10.140625" style="1132" customWidth="1"/>
    <col min="6158" max="6158" width="15.85546875" style="1132" customWidth="1"/>
    <col min="6159" max="6159" width="3.85546875" style="1132" customWidth="1"/>
    <col min="6160" max="6160" width="16.42578125" style="1132" customWidth="1"/>
    <col min="6161" max="6161" width="11.28515625" style="1132" customWidth="1"/>
    <col min="6162" max="6162" width="10.28515625" style="1132" customWidth="1"/>
    <col min="6163" max="6163" width="10" style="1132" customWidth="1"/>
    <col min="6164" max="6399" width="9.140625" style="1132"/>
    <col min="6400" max="6400" width="4" style="1132" customWidth="1"/>
    <col min="6401" max="6401" width="15.140625" style="1132" customWidth="1"/>
    <col min="6402" max="6402" width="13.85546875" style="1132" customWidth="1"/>
    <col min="6403" max="6403" width="10.140625" style="1132" customWidth="1"/>
    <col min="6404" max="6404" width="9.140625" style="1132"/>
    <col min="6405" max="6405" width="3.42578125" style="1132" customWidth="1"/>
    <col min="6406" max="6406" width="19.5703125" style="1132" customWidth="1"/>
    <col min="6407" max="6407" width="12.28515625" style="1132" customWidth="1"/>
    <col min="6408" max="6408" width="10.42578125" style="1132" customWidth="1"/>
    <col min="6409" max="6409" width="9.140625" style="1132"/>
    <col min="6410" max="6410" width="3.5703125" style="1132" customWidth="1"/>
    <col min="6411" max="6411" width="16.42578125" style="1132" customWidth="1"/>
    <col min="6412" max="6412" width="11.7109375" style="1132" customWidth="1"/>
    <col min="6413" max="6413" width="10.140625" style="1132" customWidth="1"/>
    <col min="6414" max="6414" width="15.85546875" style="1132" customWidth="1"/>
    <col min="6415" max="6415" width="3.85546875" style="1132" customWidth="1"/>
    <col min="6416" max="6416" width="16.42578125" style="1132" customWidth="1"/>
    <col min="6417" max="6417" width="11.28515625" style="1132" customWidth="1"/>
    <col min="6418" max="6418" width="10.28515625" style="1132" customWidth="1"/>
    <col min="6419" max="6419" width="10" style="1132" customWidth="1"/>
    <col min="6420" max="6655" width="9.140625" style="1132"/>
    <col min="6656" max="6656" width="4" style="1132" customWidth="1"/>
    <col min="6657" max="6657" width="15.140625" style="1132" customWidth="1"/>
    <col min="6658" max="6658" width="13.85546875" style="1132" customWidth="1"/>
    <col min="6659" max="6659" width="10.140625" style="1132" customWidth="1"/>
    <col min="6660" max="6660" width="9.140625" style="1132"/>
    <col min="6661" max="6661" width="3.42578125" style="1132" customWidth="1"/>
    <col min="6662" max="6662" width="19.5703125" style="1132" customWidth="1"/>
    <col min="6663" max="6663" width="12.28515625" style="1132" customWidth="1"/>
    <col min="6664" max="6664" width="10.42578125" style="1132" customWidth="1"/>
    <col min="6665" max="6665" width="9.140625" style="1132"/>
    <col min="6666" max="6666" width="3.5703125" style="1132" customWidth="1"/>
    <col min="6667" max="6667" width="16.42578125" style="1132" customWidth="1"/>
    <col min="6668" max="6668" width="11.7109375" style="1132" customWidth="1"/>
    <col min="6669" max="6669" width="10.140625" style="1132" customWidth="1"/>
    <col min="6670" max="6670" width="15.85546875" style="1132" customWidth="1"/>
    <col min="6671" max="6671" width="3.85546875" style="1132" customWidth="1"/>
    <col min="6672" max="6672" width="16.42578125" style="1132" customWidth="1"/>
    <col min="6673" max="6673" width="11.28515625" style="1132" customWidth="1"/>
    <col min="6674" max="6674" width="10.28515625" style="1132" customWidth="1"/>
    <col min="6675" max="6675" width="10" style="1132" customWidth="1"/>
    <col min="6676" max="6911" width="9.140625" style="1132"/>
    <col min="6912" max="6912" width="4" style="1132" customWidth="1"/>
    <col min="6913" max="6913" width="15.140625" style="1132" customWidth="1"/>
    <col min="6914" max="6914" width="13.85546875" style="1132" customWidth="1"/>
    <col min="6915" max="6915" width="10.140625" style="1132" customWidth="1"/>
    <col min="6916" max="6916" width="9.140625" style="1132"/>
    <col min="6917" max="6917" width="3.42578125" style="1132" customWidth="1"/>
    <col min="6918" max="6918" width="19.5703125" style="1132" customWidth="1"/>
    <col min="6919" max="6919" width="12.28515625" style="1132" customWidth="1"/>
    <col min="6920" max="6920" width="10.42578125" style="1132" customWidth="1"/>
    <col min="6921" max="6921" width="9.140625" style="1132"/>
    <col min="6922" max="6922" width="3.5703125" style="1132" customWidth="1"/>
    <col min="6923" max="6923" width="16.42578125" style="1132" customWidth="1"/>
    <col min="6924" max="6924" width="11.7109375" style="1132" customWidth="1"/>
    <col min="6925" max="6925" width="10.140625" style="1132" customWidth="1"/>
    <col min="6926" max="6926" width="15.85546875" style="1132" customWidth="1"/>
    <col min="6927" max="6927" width="3.85546875" style="1132" customWidth="1"/>
    <col min="6928" max="6928" width="16.42578125" style="1132" customWidth="1"/>
    <col min="6929" max="6929" width="11.28515625" style="1132" customWidth="1"/>
    <col min="6930" max="6930" width="10.28515625" style="1132" customWidth="1"/>
    <col min="6931" max="6931" width="10" style="1132" customWidth="1"/>
    <col min="6932" max="7167" width="9.140625" style="1132"/>
    <col min="7168" max="7168" width="4" style="1132" customWidth="1"/>
    <col min="7169" max="7169" width="15.140625" style="1132" customWidth="1"/>
    <col min="7170" max="7170" width="13.85546875" style="1132" customWidth="1"/>
    <col min="7171" max="7171" width="10.140625" style="1132" customWidth="1"/>
    <col min="7172" max="7172" width="9.140625" style="1132"/>
    <col min="7173" max="7173" width="3.42578125" style="1132" customWidth="1"/>
    <col min="7174" max="7174" width="19.5703125" style="1132" customWidth="1"/>
    <col min="7175" max="7175" width="12.28515625" style="1132" customWidth="1"/>
    <col min="7176" max="7176" width="10.42578125" style="1132" customWidth="1"/>
    <col min="7177" max="7177" width="9.140625" style="1132"/>
    <col min="7178" max="7178" width="3.5703125" style="1132" customWidth="1"/>
    <col min="7179" max="7179" width="16.42578125" style="1132" customWidth="1"/>
    <col min="7180" max="7180" width="11.7109375" style="1132" customWidth="1"/>
    <col min="7181" max="7181" width="10.140625" style="1132" customWidth="1"/>
    <col min="7182" max="7182" width="15.85546875" style="1132" customWidth="1"/>
    <col min="7183" max="7183" width="3.85546875" style="1132" customWidth="1"/>
    <col min="7184" max="7184" width="16.42578125" style="1132" customWidth="1"/>
    <col min="7185" max="7185" width="11.28515625" style="1132" customWidth="1"/>
    <col min="7186" max="7186" width="10.28515625" style="1132" customWidth="1"/>
    <col min="7187" max="7187" width="10" style="1132" customWidth="1"/>
    <col min="7188" max="7423" width="9.140625" style="1132"/>
    <col min="7424" max="7424" width="4" style="1132" customWidth="1"/>
    <col min="7425" max="7425" width="15.140625" style="1132" customWidth="1"/>
    <col min="7426" max="7426" width="13.85546875" style="1132" customWidth="1"/>
    <col min="7427" max="7427" width="10.140625" style="1132" customWidth="1"/>
    <col min="7428" max="7428" width="9.140625" style="1132"/>
    <col min="7429" max="7429" width="3.42578125" style="1132" customWidth="1"/>
    <col min="7430" max="7430" width="19.5703125" style="1132" customWidth="1"/>
    <col min="7431" max="7431" width="12.28515625" style="1132" customWidth="1"/>
    <col min="7432" max="7432" width="10.42578125" style="1132" customWidth="1"/>
    <col min="7433" max="7433" width="9.140625" style="1132"/>
    <col min="7434" max="7434" width="3.5703125" style="1132" customWidth="1"/>
    <col min="7435" max="7435" width="16.42578125" style="1132" customWidth="1"/>
    <col min="7436" max="7436" width="11.7109375" style="1132" customWidth="1"/>
    <col min="7437" max="7437" width="10.140625" style="1132" customWidth="1"/>
    <col min="7438" max="7438" width="15.85546875" style="1132" customWidth="1"/>
    <col min="7439" max="7439" width="3.85546875" style="1132" customWidth="1"/>
    <col min="7440" max="7440" width="16.42578125" style="1132" customWidth="1"/>
    <col min="7441" max="7441" width="11.28515625" style="1132" customWidth="1"/>
    <col min="7442" max="7442" width="10.28515625" style="1132" customWidth="1"/>
    <col min="7443" max="7443" width="10" style="1132" customWidth="1"/>
    <col min="7444" max="7679" width="9.140625" style="1132"/>
    <col min="7680" max="7680" width="4" style="1132" customWidth="1"/>
    <col min="7681" max="7681" width="15.140625" style="1132" customWidth="1"/>
    <col min="7682" max="7682" width="13.85546875" style="1132" customWidth="1"/>
    <col min="7683" max="7683" width="10.140625" style="1132" customWidth="1"/>
    <col min="7684" max="7684" width="9.140625" style="1132"/>
    <col min="7685" max="7685" width="3.42578125" style="1132" customWidth="1"/>
    <col min="7686" max="7686" width="19.5703125" style="1132" customWidth="1"/>
    <col min="7687" max="7687" width="12.28515625" style="1132" customWidth="1"/>
    <col min="7688" max="7688" width="10.42578125" style="1132" customWidth="1"/>
    <col min="7689" max="7689" width="9.140625" style="1132"/>
    <col min="7690" max="7690" width="3.5703125" style="1132" customWidth="1"/>
    <col min="7691" max="7691" width="16.42578125" style="1132" customWidth="1"/>
    <col min="7692" max="7692" width="11.7109375" style="1132" customWidth="1"/>
    <col min="7693" max="7693" width="10.140625" style="1132" customWidth="1"/>
    <col min="7694" max="7694" width="15.85546875" style="1132" customWidth="1"/>
    <col min="7695" max="7695" width="3.85546875" style="1132" customWidth="1"/>
    <col min="7696" max="7696" width="16.42578125" style="1132" customWidth="1"/>
    <col min="7697" max="7697" width="11.28515625" style="1132" customWidth="1"/>
    <col min="7698" max="7698" width="10.28515625" style="1132" customWidth="1"/>
    <col min="7699" max="7699" width="10" style="1132" customWidth="1"/>
    <col min="7700" max="7935" width="9.140625" style="1132"/>
    <col min="7936" max="7936" width="4" style="1132" customWidth="1"/>
    <col min="7937" max="7937" width="15.140625" style="1132" customWidth="1"/>
    <col min="7938" max="7938" width="13.85546875" style="1132" customWidth="1"/>
    <col min="7939" max="7939" width="10.140625" style="1132" customWidth="1"/>
    <col min="7940" max="7940" width="9.140625" style="1132"/>
    <col min="7941" max="7941" width="3.42578125" style="1132" customWidth="1"/>
    <col min="7942" max="7942" width="19.5703125" style="1132" customWidth="1"/>
    <col min="7943" max="7943" width="12.28515625" style="1132" customWidth="1"/>
    <col min="7944" max="7944" width="10.42578125" style="1132" customWidth="1"/>
    <col min="7945" max="7945" width="9.140625" style="1132"/>
    <col min="7946" max="7946" width="3.5703125" style="1132" customWidth="1"/>
    <col min="7947" max="7947" width="16.42578125" style="1132" customWidth="1"/>
    <col min="7948" max="7948" width="11.7109375" style="1132" customWidth="1"/>
    <col min="7949" max="7949" width="10.140625" style="1132" customWidth="1"/>
    <col min="7950" max="7950" width="15.85546875" style="1132" customWidth="1"/>
    <col min="7951" max="7951" width="3.85546875" style="1132" customWidth="1"/>
    <col min="7952" max="7952" width="16.42578125" style="1132" customWidth="1"/>
    <col min="7953" max="7953" width="11.28515625" style="1132" customWidth="1"/>
    <col min="7954" max="7954" width="10.28515625" style="1132" customWidth="1"/>
    <col min="7955" max="7955" width="10" style="1132" customWidth="1"/>
    <col min="7956" max="8191" width="9.140625" style="1132"/>
    <col min="8192" max="8192" width="4" style="1132" customWidth="1"/>
    <col min="8193" max="8193" width="15.140625" style="1132" customWidth="1"/>
    <col min="8194" max="8194" width="13.85546875" style="1132" customWidth="1"/>
    <col min="8195" max="8195" width="10.140625" style="1132" customWidth="1"/>
    <col min="8196" max="8196" width="9.140625" style="1132"/>
    <col min="8197" max="8197" width="3.42578125" style="1132" customWidth="1"/>
    <col min="8198" max="8198" width="19.5703125" style="1132" customWidth="1"/>
    <col min="8199" max="8199" width="12.28515625" style="1132" customWidth="1"/>
    <col min="8200" max="8200" width="10.42578125" style="1132" customWidth="1"/>
    <col min="8201" max="8201" width="9.140625" style="1132"/>
    <col min="8202" max="8202" width="3.5703125" style="1132" customWidth="1"/>
    <col min="8203" max="8203" width="16.42578125" style="1132" customWidth="1"/>
    <col min="8204" max="8204" width="11.7109375" style="1132" customWidth="1"/>
    <col min="8205" max="8205" width="10.140625" style="1132" customWidth="1"/>
    <col min="8206" max="8206" width="15.85546875" style="1132" customWidth="1"/>
    <col min="8207" max="8207" width="3.85546875" style="1132" customWidth="1"/>
    <col min="8208" max="8208" width="16.42578125" style="1132" customWidth="1"/>
    <col min="8209" max="8209" width="11.28515625" style="1132" customWidth="1"/>
    <col min="8210" max="8210" width="10.28515625" style="1132" customWidth="1"/>
    <col min="8211" max="8211" width="10" style="1132" customWidth="1"/>
    <col min="8212" max="8447" width="9.140625" style="1132"/>
    <col min="8448" max="8448" width="4" style="1132" customWidth="1"/>
    <col min="8449" max="8449" width="15.140625" style="1132" customWidth="1"/>
    <col min="8450" max="8450" width="13.85546875" style="1132" customWidth="1"/>
    <col min="8451" max="8451" width="10.140625" style="1132" customWidth="1"/>
    <col min="8452" max="8452" width="9.140625" style="1132"/>
    <col min="8453" max="8453" width="3.42578125" style="1132" customWidth="1"/>
    <col min="8454" max="8454" width="19.5703125" style="1132" customWidth="1"/>
    <col min="8455" max="8455" width="12.28515625" style="1132" customWidth="1"/>
    <col min="8456" max="8456" width="10.42578125" style="1132" customWidth="1"/>
    <col min="8457" max="8457" width="9.140625" style="1132"/>
    <col min="8458" max="8458" width="3.5703125" style="1132" customWidth="1"/>
    <col min="8459" max="8459" width="16.42578125" style="1132" customWidth="1"/>
    <col min="8460" max="8460" width="11.7109375" style="1132" customWidth="1"/>
    <col min="8461" max="8461" width="10.140625" style="1132" customWidth="1"/>
    <col min="8462" max="8462" width="15.85546875" style="1132" customWidth="1"/>
    <col min="8463" max="8463" width="3.85546875" style="1132" customWidth="1"/>
    <col min="8464" max="8464" width="16.42578125" style="1132" customWidth="1"/>
    <col min="8465" max="8465" width="11.28515625" style="1132" customWidth="1"/>
    <col min="8466" max="8466" width="10.28515625" style="1132" customWidth="1"/>
    <col min="8467" max="8467" width="10" style="1132" customWidth="1"/>
    <col min="8468" max="8703" width="9.140625" style="1132"/>
    <col min="8704" max="8704" width="4" style="1132" customWidth="1"/>
    <col min="8705" max="8705" width="15.140625" style="1132" customWidth="1"/>
    <col min="8706" max="8706" width="13.85546875" style="1132" customWidth="1"/>
    <col min="8707" max="8707" width="10.140625" style="1132" customWidth="1"/>
    <col min="8708" max="8708" width="9.140625" style="1132"/>
    <col min="8709" max="8709" width="3.42578125" style="1132" customWidth="1"/>
    <col min="8710" max="8710" width="19.5703125" style="1132" customWidth="1"/>
    <col min="8711" max="8711" width="12.28515625" style="1132" customWidth="1"/>
    <col min="8712" max="8712" width="10.42578125" style="1132" customWidth="1"/>
    <col min="8713" max="8713" width="9.140625" style="1132"/>
    <col min="8714" max="8714" width="3.5703125" style="1132" customWidth="1"/>
    <col min="8715" max="8715" width="16.42578125" style="1132" customWidth="1"/>
    <col min="8716" max="8716" width="11.7109375" style="1132" customWidth="1"/>
    <col min="8717" max="8717" width="10.140625" style="1132" customWidth="1"/>
    <col min="8718" max="8718" width="15.85546875" style="1132" customWidth="1"/>
    <col min="8719" max="8719" width="3.85546875" style="1132" customWidth="1"/>
    <col min="8720" max="8720" width="16.42578125" style="1132" customWidth="1"/>
    <col min="8721" max="8721" width="11.28515625" style="1132" customWidth="1"/>
    <col min="8722" max="8722" width="10.28515625" style="1132" customWidth="1"/>
    <col min="8723" max="8723" width="10" style="1132" customWidth="1"/>
    <col min="8724" max="8959" width="9.140625" style="1132"/>
    <col min="8960" max="8960" width="4" style="1132" customWidth="1"/>
    <col min="8961" max="8961" width="15.140625" style="1132" customWidth="1"/>
    <col min="8962" max="8962" width="13.85546875" style="1132" customWidth="1"/>
    <col min="8963" max="8963" width="10.140625" style="1132" customWidth="1"/>
    <col min="8964" max="8964" width="9.140625" style="1132"/>
    <col min="8965" max="8965" width="3.42578125" style="1132" customWidth="1"/>
    <col min="8966" max="8966" width="19.5703125" style="1132" customWidth="1"/>
    <col min="8967" max="8967" width="12.28515625" style="1132" customWidth="1"/>
    <col min="8968" max="8968" width="10.42578125" style="1132" customWidth="1"/>
    <col min="8969" max="8969" width="9.140625" style="1132"/>
    <col min="8970" max="8970" width="3.5703125" style="1132" customWidth="1"/>
    <col min="8971" max="8971" width="16.42578125" style="1132" customWidth="1"/>
    <col min="8972" max="8972" width="11.7109375" style="1132" customWidth="1"/>
    <col min="8973" max="8973" width="10.140625" style="1132" customWidth="1"/>
    <col min="8974" max="8974" width="15.85546875" style="1132" customWidth="1"/>
    <col min="8975" max="8975" width="3.85546875" style="1132" customWidth="1"/>
    <col min="8976" max="8976" width="16.42578125" style="1132" customWidth="1"/>
    <col min="8977" max="8977" width="11.28515625" style="1132" customWidth="1"/>
    <col min="8978" max="8978" width="10.28515625" style="1132" customWidth="1"/>
    <col min="8979" max="8979" width="10" style="1132" customWidth="1"/>
    <col min="8980" max="9215" width="9.140625" style="1132"/>
    <col min="9216" max="9216" width="4" style="1132" customWidth="1"/>
    <col min="9217" max="9217" width="15.140625" style="1132" customWidth="1"/>
    <col min="9218" max="9218" width="13.85546875" style="1132" customWidth="1"/>
    <col min="9219" max="9219" width="10.140625" style="1132" customWidth="1"/>
    <col min="9220" max="9220" width="9.140625" style="1132"/>
    <col min="9221" max="9221" width="3.42578125" style="1132" customWidth="1"/>
    <col min="9222" max="9222" width="19.5703125" style="1132" customWidth="1"/>
    <col min="9223" max="9223" width="12.28515625" style="1132" customWidth="1"/>
    <col min="9224" max="9224" width="10.42578125" style="1132" customWidth="1"/>
    <col min="9225" max="9225" width="9.140625" style="1132"/>
    <col min="9226" max="9226" width="3.5703125" style="1132" customWidth="1"/>
    <col min="9227" max="9227" width="16.42578125" style="1132" customWidth="1"/>
    <col min="9228" max="9228" width="11.7109375" style="1132" customWidth="1"/>
    <col min="9229" max="9229" width="10.140625" style="1132" customWidth="1"/>
    <col min="9230" max="9230" width="15.85546875" style="1132" customWidth="1"/>
    <col min="9231" max="9231" width="3.85546875" style="1132" customWidth="1"/>
    <col min="9232" max="9232" width="16.42578125" style="1132" customWidth="1"/>
    <col min="9233" max="9233" width="11.28515625" style="1132" customWidth="1"/>
    <col min="9234" max="9234" width="10.28515625" style="1132" customWidth="1"/>
    <col min="9235" max="9235" width="10" style="1132" customWidth="1"/>
    <col min="9236" max="9471" width="9.140625" style="1132"/>
    <col min="9472" max="9472" width="4" style="1132" customWidth="1"/>
    <col min="9473" max="9473" width="15.140625" style="1132" customWidth="1"/>
    <col min="9474" max="9474" width="13.85546875" style="1132" customWidth="1"/>
    <col min="9475" max="9475" width="10.140625" style="1132" customWidth="1"/>
    <col min="9476" max="9476" width="9.140625" style="1132"/>
    <col min="9477" max="9477" width="3.42578125" style="1132" customWidth="1"/>
    <col min="9478" max="9478" width="19.5703125" style="1132" customWidth="1"/>
    <col min="9479" max="9479" width="12.28515625" style="1132" customWidth="1"/>
    <col min="9480" max="9480" width="10.42578125" style="1132" customWidth="1"/>
    <col min="9481" max="9481" width="9.140625" style="1132"/>
    <col min="9482" max="9482" width="3.5703125" style="1132" customWidth="1"/>
    <col min="9483" max="9483" width="16.42578125" style="1132" customWidth="1"/>
    <col min="9484" max="9484" width="11.7109375" style="1132" customWidth="1"/>
    <col min="9485" max="9485" width="10.140625" style="1132" customWidth="1"/>
    <col min="9486" max="9486" width="15.85546875" style="1132" customWidth="1"/>
    <col min="9487" max="9487" width="3.85546875" style="1132" customWidth="1"/>
    <col min="9488" max="9488" width="16.42578125" style="1132" customWidth="1"/>
    <col min="9489" max="9489" width="11.28515625" style="1132" customWidth="1"/>
    <col min="9490" max="9490" width="10.28515625" style="1132" customWidth="1"/>
    <col min="9491" max="9491" width="10" style="1132" customWidth="1"/>
    <col min="9492" max="9727" width="9.140625" style="1132"/>
    <col min="9728" max="9728" width="4" style="1132" customWidth="1"/>
    <col min="9729" max="9729" width="15.140625" style="1132" customWidth="1"/>
    <col min="9730" max="9730" width="13.85546875" style="1132" customWidth="1"/>
    <col min="9731" max="9731" width="10.140625" style="1132" customWidth="1"/>
    <col min="9732" max="9732" width="9.140625" style="1132"/>
    <col min="9733" max="9733" width="3.42578125" style="1132" customWidth="1"/>
    <col min="9734" max="9734" width="19.5703125" style="1132" customWidth="1"/>
    <col min="9735" max="9735" width="12.28515625" style="1132" customWidth="1"/>
    <col min="9736" max="9736" width="10.42578125" style="1132" customWidth="1"/>
    <col min="9737" max="9737" width="9.140625" style="1132"/>
    <col min="9738" max="9738" width="3.5703125" style="1132" customWidth="1"/>
    <col min="9739" max="9739" width="16.42578125" style="1132" customWidth="1"/>
    <col min="9740" max="9740" width="11.7109375" style="1132" customWidth="1"/>
    <col min="9741" max="9741" width="10.140625" style="1132" customWidth="1"/>
    <col min="9742" max="9742" width="15.85546875" style="1132" customWidth="1"/>
    <col min="9743" max="9743" width="3.85546875" style="1132" customWidth="1"/>
    <col min="9744" max="9744" width="16.42578125" style="1132" customWidth="1"/>
    <col min="9745" max="9745" width="11.28515625" style="1132" customWidth="1"/>
    <col min="9746" max="9746" width="10.28515625" style="1132" customWidth="1"/>
    <col min="9747" max="9747" width="10" style="1132" customWidth="1"/>
    <col min="9748" max="9983" width="9.140625" style="1132"/>
    <col min="9984" max="9984" width="4" style="1132" customWidth="1"/>
    <col min="9985" max="9985" width="15.140625" style="1132" customWidth="1"/>
    <col min="9986" max="9986" width="13.85546875" style="1132" customWidth="1"/>
    <col min="9987" max="9987" width="10.140625" style="1132" customWidth="1"/>
    <col min="9988" max="9988" width="9.140625" style="1132"/>
    <col min="9989" max="9989" width="3.42578125" style="1132" customWidth="1"/>
    <col min="9990" max="9990" width="19.5703125" style="1132" customWidth="1"/>
    <col min="9991" max="9991" width="12.28515625" style="1132" customWidth="1"/>
    <col min="9992" max="9992" width="10.42578125" style="1132" customWidth="1"/>
    <col min="9993" max="9993" width="9.140625" style="1132"/>
    <col min="9994" max="9994" width="3.5703125" style="1132" customWidth="1"/>
    <col min="9995" max="9995" width="16.42578125" style="1132" customWidth="1"/>
    <col min="9996" max="9996" width="11.7109375" style="1132" customWidth="1"/>
    <col min="9997" max="9997" width="10.140625" style="1132" customWidth="1"/>
    <col min="9998" max="9998" width="15.85546875" style="1132" customWidth="1"/>
    <col min="9999" max="9999" width="3.85546875" style="1132" customWidth="1"/>
    <col min="10000" max="10000" width="16.42578125" style="1132" customWidth="1"/>
    <col min="10001" max="10001" width="11.28515625" style="1132" customWidth="1"/>
    <col min="10002" max="10002" width="10.28515625" style="1132" customWidth="1"/>
    <col min="10003" max="10003" width="10" style="1132" customWidth="1"/>
    <col min="10004" max="10239" width="9.140625" style="1132"/>
    <col min="10240" max="10240" width="4" style="1132" customWidth="1"/>
    <col min="10241" max="10241" width="15.140625" style="1132" customWidth="1"/>
    <col min="10242" max="10242" width="13.85546875" style="1132" customWidth="1"/>
    <col min="10243" max="10243" width="10.140625" style="1132" customWidth="1"/>
    <col min="10244" max="10244" width="9.140625" style="1132"/>
    <col min="10245" max="10245" width="3.42578125" style="1132" customWidth="1"/>
    <col min="10246" max="10246" width="19.5703125" style="1132" customWidth="1"/>
    <col min="10247" max="10247" width="12.28515625" style="1132" customWidth="1"/>
    <col min="10248" max="10248" width="10.42578125" style="1132" customWidth="1"/>
    <col min="10249" max="10249" width="9.140625" style="1132"/>
    <col min="10250" max="10250" width="3.5703125" style="1132" customWidth="1"/>
    <col min="10251" max="10251" width="16.42578125" style="1132" customWidth="1"/>
    <col min="10252" max="10252" width="11.7109375" style="1132" customWidth="1"/>
    <col min="10253" max="10253" width="10.140625" style="1132" customWidth="1"/>
    <col min="10254" max="10254" width="15.85546875" style="1132" customWidth="1"/>
    <col min="10255" max="10255" width="3.85546875" style="1132" customWidth="1"/>
    <col min="10256" max="10256" width="16.42578125" style="1132" customWidth="1"/>
    <col min="10257" max="10257" width="11.28515625" style="1132" customWidth="1"/>
    <col min="10258" max="10258" width="10.28515625" style="1132" customWidth="1"/>
    <col min="10259" max="10259" width="10" style="1132" customWidth="1"/>
    <col min="10260" max="10495" width="9.140625" style="1132"/>
    <col min="10496" max="10496" width="4" style="1132" customWidth="1"/>
    <col min="10497" max="10497" width="15.140625" style="1132" customWidth="1"/>
    <col min="10498" max="10498" width="13.85546875" style="1132" customWidth="1"/>
    <col min="10499" max="10499" width="10.140625" style="1132" customWidth="1"/>
    <col min="10500" max="10500" width="9.140625" style="1132"/>
    <col min="10501" max="10501" width="3.42578125" style="1132" customWidth="1"/>
    <col min="10502" max="10502" width="19.5703125" style="1132" customWidth="1"/>
    <col min="10503" max="10503" width="12.28515625" style="1132" customWidth="1"/>
    <col min="10504" max="10504" width="10.42578125" style="1132" customWidth="1"/>
    <col min="10505" max="10505" width="9.140625" style="1132"/>
    <col min="10506" max="10506" width="3.5703125" style="1132" customWidth="1"/>
    <col min="10507" max="10507" width="16.42578125" style="1132" customWidth="1"/>
    <col min="10508" max="10508" width="11.7109375" style="1132" customWidth="1"/>
    <col min="10509" max="10509" width="10.140625" style="1132" customWidth="1"/>
    <col min="10510" max="10510" width="15.85546875" style="1132" customWidth="1"/>
    <col min="10511" max="10511" width="3.85546875" style="1132" customWidth="1"/>
    <col min="10512" max="10512" width="16.42578125" style="1132" customWidth="1"/>
    <col min="10513" max="10513" width="11.28515625" style="1132" customWidth="1"/>
    <col min="10514" max="10514" width="10.28515625" style="1132" customWidth="1"/>
    <col min="10515" max="10515" width="10" style="1132" customWidth="1"/>
    <col min="10516" max="10751" width="9.140625" style="1132"/>
    <col min="10752" max="10752" width="4" style="1132" customWidth="1"/>
    <col min="10753" max="10753" width="15.140625" style="1132" customWidth="1"/>
    <col min="10754" max="10754" width="13.85546875" style="1132" customWidth="1"/>
    <col min="10755" max="10755" width="10.140625" style="1132" customWidth="1"/>
    <col min="10756" max="10756" width="9.140625" style="1132"/>
    <col min="10757" max="10757" width="3.42578125" style="1132" customWidth="1"/>
    <col min="10758" max="10758" width="19.5703125" style="1132" customWidth="1"/>
    <col min="10759" max="10759" width="12.28515625" style="1132" customWidth="1"/>
    <col min="10760" max="10760" width="10.42578125" style="1132" customWidth="1"/>
    <col min="10761" max="10761" width="9.140625" style="1132"/>
    <col min="10762" max="10762" width="3.5703125" style="1132" customWidth="1"/>
    <col min="10763" max="10763" width="16.42578125" style="1132" customWidth="1"/>
    <col min="10764" max="10764" width="11.7109375" style="1132" customWidth="1"/>
    <col min="10765" max="10765" width="10.140625" style="1132" customWidth="1"/>
    <col min="10766" max="10766" width="15.85546875" style="1132" customWidth="1"/>
    <col min="10767" max="10767" width="3.85546875" style="1132" customWidth="1"/>
    <col min="10768" max="10768" width="16.42578125" style="1132" customWidth="1"/>
    <col min="10769" max="10769" width="11.28515625" style="1132" customWidth="1"/>
    <col min="10770" max="10770" width="10.28515625" style="1132" customWidth="1"/>
    <col min="10771" max="10771" width="10" style="1132" customWidth="1"/>
    <col min="10772" max="11007" width="9.140625" style="1132"/>
    <col min="11008" max="11008" width="4" style="1132" customWidth="1"/>
    <col min="11009" max="11009" width="15.140625" style="1132" customWidth="1"/>
    <col min="11010" max="11010" width="13.85546875" style="1132" customWidth="1"/>
    <col min="11011" max="11011" width="10.140625" style="1132" customWidth="1"/>
    <col min="11012" max="11012" width="9.140625" style="1132"/>
    <col min="11013" max="11013" width="3.42578125" style="1132" customWidth="1"/>
    <col min="11014" max="11014" width="19.5703125" style="1132" customWidth="1"/>
    <col min="11015" max="11015" width="12.28515625" style="1132" customWidth="1"/>
    <col min="11016" max="11016" width="10.42578125" style="1132" customWidth="1"/>
    <col min="11017" max="11017" width="9.140625" style="1132"/>
    <col min="11018" max="11018" width="3.5703125" style="1132" customWidth="1"/>
    <col min="11019" max="11019" width="16.42578125" style="1132" customWidth="1"/>
    <col min="11020" max="11020" width="11.7109375" style="1132" customWidth="1"/>
    <col min="11021" max="11021" width="10.140625" style="1132" customWidth="1"/>
    <col min="11022" max="11022" width="15.85546875" style="1132" customWidth="1"/>
    <col min="11023" max="11023" width="3.85546875" style="1132" customWidth="1"/>
    <col min="11024" max="11024" width="16.42578125" style="1132" customWidth="1"/>
    <col min="11025" max="11025" width="11.28515625" style="1132" customWidth="1"/>
    <col min="11026" max="11026" width="10.28515625" style="1132" customWidth="1"/>
    <col min="11027" max="11027" width="10" style="1132" customWidth="1"/>
    <col min="11028" max="11263" width="9.140625" style="1132"/>
    <col min="11264" max="11264" width="4" style="1132" customWidth="1"/>
    <col min="11265" max="11265" width="15.140625" style="1132" customWidth="1"/>
    <col min="11266" max="11266" width="13.85546875" style="1132" customWidth="1"/>
    <col min="11267" max="11267" width="10.140625" style="1132" customWidth="1"/>
    <col min="11268" max="11268" width="9.140625" style="1132"/>
    <col min="11269" max="11269" width="3.42578125" style="1132" customWidth="1"/>
    <col min="11270" max="11270" width="19.5703125" style="1132" customWidth="1"/>
    <col min="11271" max="11271" width="12.28515625" style="1132" customWidth="1"/>
    <col min="11272" max="11272" width="10.42578125" style="1132" customWidth="1"/>
    <col min="11273" max="11273" width="9.140625" style="1132"/>
    <col min="11274" max="11274" width="3.5703125" style="1132" customWidth="1"/>
    <col min="11275" max="11275" width="16.42578125" style="1132" customWidth="1"/>
    <col min="11276" max="11276" width="11.7109375" style="1132" customWidth="1"/>
    <col min="11277" max="11277" width="10.140625" style="1132" customWidth="1"/>
    <col min="11278" max="11278" width="15.85546875" style="1132" customWidth="1"/>
    <col min="11279" max="11279" width="3.85546875" style="1132" customWidth="1"/>
    <col min="11280" max="11280" width="16.42578125" style="1132" customWidth="1"/>
    <col min="11281" max="11281" width="11.28515625" style="1132" customWidth="1"/>
    <col min="11282" max="11282" width="10.28515625" style="1132" customWidth="1"/>
    <col min="11283" max="11283" width="10" style="1132" customWidth="1"/>
    <col min="11284" max="11519" width="9.140625" style="1132"/>
    <col min="11520" max="11520" width="4" style="1132" customWidth="1"/>
    <col min="11521" max="11521" width="15.140625" style="1132" customWidth="1"/>
    <col min="11522" max="11522" width="13.85546875" style="1132" customWidth="1"/>
    <col min="11523" max="11523" width="10.140625" style="1132" customWidth="1"/>
    <col min="11524" max="11524" width="9.140625" style="1132"/>
    <col min="11525" max="11525" width="3.42578125" style="1132" customWidth="1"/>
    <col min="11526" max="11526" width="19.5703125" style="1132" customWidth="1"/>
    <col min="11527" max="11527" width="12.28515625" style="1132" customWidth="1"/>
    <col min="11528" max="11528" width="10.42578125" style="1132" customWidth="1"/>
    <col min="11529" max="11529" width="9.140625" style="1132"/>
    <col min="11530" max="11530" width="3.5703125" style="1132" customWidth="1"/>
    <col min="11531" max="11531" width="16.42578125" style="1132" customWidth="1"/>
    <col min="11532" max="11532" width="11.7109375" style="1132" customWidth="1"/>
    <col min="11533" max="11533" width="10.140625" style="1132" customWidth="1"/>
    <col min="11534" max="11534" width="15.85546875" style="1132" customWidth="1"/>
    <col min="11535" max="11535" width="3.85546875" style="1132" customWidth="1"/>
    <col min="11536" max="11536" width="16.42578125" style="1132" customWidth="1"/>
    <col min="11537" max="11537" width="11.28515625" style="1132" customWidth="1"/>
    <col min="11538" max="11538" width="10.28515625" style="1132" customWidth="1"/>
    <col min="11539" max="11539" width="10" style="1132" customWidth="1"/>
    <col min="11540" max="11775" width="9.140625" style="1132"/>
    <col min="11776" max="11776" width="4" style="1132" customWidth="1"/>
    <col min="11777" max="11777" width="15.140625" style="1132" customWidth="1"/>
    <col min="11778" max="11778" width="13.85546875" style="1132" customWidth="1"/>
    <col min="11779" max="11779" width="10.140625" style="1132" customWidth="1"/>
    <col min="11780" max="11780" width="9.140625" style="1132"/>
    <col min="11781" max="11781" width="3.42578125" style="1132" customWidth="1"/>
    <col min="11782" max="11782" width="19.5703125" style="1132" customWidth="1"/>
    <col min="11783" max="11783" width="12.28515625" style="1132" customWidth="1"/>
    <col min="11784" max="11784" width="10.42578125" style="1132" customWidth="1"/>
    <col min="11785" max="11785" width="9.140625" style="1132"/>
    <col min="11786" max="11786" width="3.5703125" style="1132" customWidth="1"/>
    <col min="11787" max="11787" width="16.42578125" style="1132" customWidth="1"/>
    <col min="11788" max="11788" width="11.7109375" style="1132" customWidth="1"/>
    <col min="11789" max="11789" width="10.140625" style="1132" customWidth="1"/>
    <col min="11790" max="11790" width="15.85546875" style="1132" customWidth="1"/>
    <col min="11791" max="11791" width="3.85546875" style="1132" customWidth="1"/>
    <col min="11792" max="11792" width="16.42578125" style="1132" customWidth="1"/>
    <col min="11793" max="11793" width="11.28515625" style="1132" customWidth="1"/>
    <col min="11794" max="11794" width="10.28515625" style="1132" customWidth="1"/>
    <col min="11795" max="11795" width="10" style="1132" customWidth="1"/>
    <col min="11796" max="12031" width="9.140625" style="1132"/>
    <col min="12032" max="12032" width="4" style="1132" customWidth="1"/>
    <col min="12033" max="12033" width="15.140625" style="1132" customWidth="1"/>
    <col min="12034" max="12034" width="13.85546875" style="1132" customWidth="1"/>
    <col min="12035" max="12035" width="10.140625" style="1132" customWidth="1"/>
    <col min="12036" max="12036" width="9.140625" style="1132"/>
    <col min="12037" max="12037" width="3.42578125" style="1132" customWidth="1"/>
    <col min="12038" max="12038" width="19.5703125" style="1132" customWidth="1"/>
    <col min="12039" max="12039" width="12.28515625" style="1132" customWidth="1"/>
    <col min="12040" max="12040" width="10.42578125" style="1132" customWidth="1"/>
    <col min="12041" max="12041" width="9.140625" style="1132"/>
    <col min="12042" max="12042" width="3.5703125" style="1132" customWidth="1"/>
    <col min="12043" max="12043" width="16.42578125" style="1132" customWidth="1"/>
    <col min="12044" max="12044" width="11.7109375" style="1132" customWidth="1"/>
    <col min="12045" max="12045" width="10.140625" style="1132" customWidth="1"/>
    <col min="12046" max="12046" width="15.85546875" style="1132" customWidth="1"/>
    <col min="12047" max="12047" width="3.85546875" style="1132" customWidth="1"/>
    <col min="12048" max="12048" width="16.42578125" style="1132" customWidth="1"/>
    <col min="12049" max="12049" width="11.28515625" style="1132" customWidth="1"/>
    <col min="12050" max="12050" width="10.28515625" style="1132" customWidth="1"/>
    <col min="12051" max="12051" width="10" style="1132" customWidth="1"/>
    <col min="12052" max="12287" width="9.140625" style="1132"/>
    <col min="12288" max="12288" width="4" style="1132" customWidth="1"/>
    <col min="12289" max="12289" width="15.140625" style="1132" customWidth="1"/>
    <col min="12290" max="12290" width="13.85546875" style="1132" customWidth="1"/>
    <col min="12291" max="12291" width="10.140625" style="1132" customWidth="1"/>
    <col min="12292" max="12292" width="9.140625" style="1132"/>
    <col min="12293" max="12293" width="3.42578125" style="1132" customWidth="1"/>
    <col min="12294" max="12294" width="19.5703125" style="1132" customWidth="1"/>
    <col min="12295" max="12295" width="12.28515625" style="1132" customWidth="1"/>
    <col min="12296" max="12296" width="10.42578125" style="1132" customWidth="1"/>
    <col min="12297" max="12297" width="9.140625" style="1132"/>
    <col min="12298" max="12298" width="3.5703125" style="1132" customWidth="1"/>
    <col min="12299" max="12299" width="16.42578125" style="1132" customWidth="1"/>
    <col min="12300" max="12300" width="11.7109375" style="1132" customWidth="1"/>
    <col min="12301" max="12301" width="10.140625" style="1132" customWidth="1"/>
    <col min="12302" max="12302" width="15.85546875" style="1132" customWidth="1"/>
    <col min="12303" max="12303" width="3.85546875" style="1132" customWidth="1"/>
    <col min="12304" max="12304" width="16.42578125" style="1132" customWidth="1"/>
    <col min="12305" max="12305" width="11.28515625" style="1132" customWidth="1"/>
    <col min="12306" max="12306" width="10.28515625" style="1132" customWidth="1"/>
    <col min="12307" max="12307" width="10" style="1132" customWidth="1"/>
    <col min="12308" max="12543" width="9.140625" style="1132"/>
    <col min="12544" max="12544" width="4" style="1132" customWidth="1"/>
    <col min="12545" max="12545" width="15.140625" style="1132" customWidth="1"/>
    <col min="12546" max="12546" width="13.85546875" style="1132" customWidth="1"/>
    <col min="12547" max="12547" width="10.140625" style="1132" customWidth="1"/>
    <col min="12548" max="12548" width="9.140625" style="1132"/>
    <col min="12549" max="12549" width="3.42578125" style="1132" customWidth="1"/>
    <col min="12550" max="12550" width="19.5703125" style="1132" customWidth="1"/>
    <col min="12551" max="12551" width="12.28515625" style="1132" customWidth="1"/>
    <col min="12552" max="12552" width="10.42578125" style="1132" customWidth="1"/>
    <col min="12553" max="12553" width="9.140625" style="1132"/>
    <col min="12554" max="12554" width="3.5703125" style="1132" customWidth="1"/>
    <col min="12555" max="12555" width="16.42578125" style="1132" customWidth="1"/>
    <col min="12556" max="12556" width="11.7109375" style="1132" customWidth="1"/>
    <col min="12557" max="12557" width="10.140625" style="1132" customWidth="1"/>
    <col min="12558" max="12558" width="15.85546875" style="1132" customWidth="1"/>
    <col min="12559" max="12559" width="3.85546875" style="1132" customWidth="1"/>
    <col min="12560" max="12560" width="16.42578125" style="1132" customWidth="1"/>
    <col min="12561" max="12561" width="11.28515625" style="1132" customWidth="1"/>
    <col min="12562" max="12562" width="10.28515625" style="1132" customWidth="1"/>
    <col min="12563" max="12563" width="10" style="1132" customWidth="1"/>
    <col min="12564" max="12799" width="9.140625" style="1132"/>
    <col min="12800" max="12800" width="4" style="1132" customWidth="1"/>
    <col min="12801" max="12801" width="15.140625" style="1132" customWidth="1"/>
    <col min="12802" max="12802" width="13.85546875" style="1132" customWidth="1"/>
    <col min="12803" max="12803" width="10.140625" style="1132" customWidth="1"/>
    <col min="12804" max="12804" width="9.140625" style="1132"/>
    <col min="12805" max="12805" width="3.42578125" style="1132" customWidth="1"/>
    <col min="12806" max="12806" width="19.5703125" style="1132" customWidth="1"/>
    <col min="12807" max="12807" width="12.28515625" style="1132" customWidth="1"/>
    <col min="12808" max="12808" width="10.42578125" style="1132" customWidth="1"/>
    <col min="12809" max="12809" width="9.140625" style="1132"/>
    <col min="12810" max="12810" width="3.5703125" style="1132" customWidth="1"/>
    <col min="12811" max="12811" width="16.42578125" style="1132" customWidth="1"/>
    <col min="12812" max="12812" width="11.7109375" style="1132" customWidth="1"/>
    <col min="12813" max="12813" width="10.140625" style="1132" customWidth="1"/>
    <col min="12814" max="12814" width="15.85546875" style="1132" customWidth="1"/>
    <col min="12815" max="12815" width="3.85546875" style="1132" customWidth="1"/>
    <col min="12816" max="12816" width="16.42578125" style="1132" customWidth="1"/>
    <col min="12817" max="12817" width="11.28515625" style="1132" customWidth="1"/>
    <col min="12818" max="12818" width="10.28515625" style="1132" customWidth="1"/>
    <col min="12819" max="12819" width="10" style="1132" customWidth="1"/>
    <col min="12820" max="13055" width="9.140625" style="1132"/>
    <col min="13056" max="13056" width="4" style="1132" customWidth="1"/>
    <col min="13057" max="13057" width="15.140625" style="1132" customWidth="1"/>
    <col min="13058" max="13058" width="13.85546875" style="1132" customWidth="1"/>
    <col min="13059" max="13059" width="10.140625" style="1132" customWidth="1"/>
    <col min="13060" max="13060" width="9.140625" style="1132"/>
    <col min="13061" max="13061" width="3.42578125" style="1132" customWidth="1"/>
    <col min="13062" max="13062" width="19.5703125" style="1132" customWidth="1"/>
    <col min="13063" max="13063" width="12.28515625" style="1132" customWidth="1"/>
    <col min="13064" max="13064" width="10.42578125" style="1132" customWidth="1"/>
    <col min="13065" max="13065" width="9.140625" style="1132"/>
    <col min="13066" max="13066" width="3.5703125" style="1132" customWidth="1"/>
    <col min="13067" max="13067" width="16.42578125" style="1132" customWidth="1"/>
    <col min="13068" max="13068" width="11.7109375" style="1132" customWidth="1"/>
    <col min="13069" max="13069" width="10.140625" style="1132" customWidth="1"/>
    <col min="13070" max="13070" width="15.85546875" style="1132" customWidth="1"/>
    <col min="13071" max="13071" width="3.85546875" style="1132" customWidth="1"/>
    <col min="13072" max="13072" width="16.42578125" style="1132" customWidth="1"/>
    <col min="13073" max="13073" width="11.28515625" style="1132" customWidth="1"/>
    <col min="13074" max="13074" width="10.28515625" style="1132" customWidth="1"/>
    <col min="13075" max="13075" width="10" style="1132" customWidth="1"/>
    <col min="13076" max="13311" width="9.140625" style="1132"/>
    <col min="13312" max="13312" width="4" style="1132" customWidth="1"/>
    <col min="13313" max="13313" width="15.140625" style="1132" customWidth="1"/>
    <col min="13314" max="13314" width="13.85546875" style="1132" customWidth="1"/>
    <col min="13315" max="13315" width="10.140625" style="1132" customWidth="1"/>
    <col min="13316" max="13316" width="9.140625" style="1132"/>
    <col min="13317" max="13317" width="3.42578125" style="1132" customWidth="1"/>
    <col min="13318" max="13318" width="19.5703125" style="1132" customWidth="1"/>
    <col min="13319" max="13319" width="12.28515625" style="1132" customWidth="1"/>
    <col min="13320" max="13320" width="10.42578125" style="1132" customWidth="1"/>
    <col min="13321" max="13321" width="9.140625" style="1132"/>
    <col min="13322" max="13322" width="3.5703125" style="1132" customWidth="1"/>
    <col min="13323" max="13323" width="16.42578125" style="1132" customWidth="1"/>
    <col min="13324" max="13324" width="11.7109375" style="1132" customWidth="1"/>
    <col min="13325" max="13325" width="10.140625" style="1132" customWidth="1"/>
    <col min="13326" max="13326" width="15.85546875" style="1132" customWidth="1"/>
    <col min="13327" max="13327" width="3.85546875" style="1132" customWidth="1"/>
    <col min="13328" max="13328" width="16.42578125" style="1132" customWidth="1"/>
    <col min="13329" max="13329" width="11.28515625" style="1132" customWidth="1"/>
    <col min="13330" max="13330" width="10.28515625" style="1132" customWidth="1"/>
    <col min="13331" max="13331" width="10" style="1132" customWidth="1"/>
    <col min="13332" max="13567" width="9.140625" style="1132"/>
    <col min="13568" max="13568" width="4" style="1132" customWidth="1"/>
    <col min="13569" max="13569" width="15.140625" style="1132" customWidth="1"/>
    <col min="13570" max="13570" width="13.85546875" style="1132" customWidth="1"/>
    <col min="13571" max="13571" width="10.140625" style="1132" customWidth="1"/>
    <col min="13572" max="13572" width="9.140625" style="1132"/>
    <col min="13573" max="13573" width="3.42578125" style="1132" customWidth="1"/>
    <col min="13574" max="13574" width="19.5703125" style="1132" customWidth="1"/>
    <col min="13575" max="13575" width="12.28515625" style="1132" customWidth="1"/>
    <col min="13576" max="13576" width="10.42578125" style="1132" customWidth="1"/>
    <col min="13577" max="13577" width="9.140625" style="1132"/>
    <col min="13578" max="13578" width="3.5703125" style="1132" customWidth="1"/>
    <col min="13579" max="13579" width="16.42578125" style="1132" customWidth="1"/>
    <col min="13580" max="13580" width="11.7109375" style="1132" customWidth="1"/>
    <col min="13581" max="13581" width="10.140625" style="1132" customWidth="1"/>
    <col min="13582" max="13582" width="15.85546875" style="1132" customWidth="1"/>
    <col min="13583" max="13583" width="3.85546875" style="1132" customWidth="1"/>
    <col min="13584" max="13584" width="16.42578125" style="1132" customWidth="1"/>
    <col min="13585" max="13585" width="11.28515625" style="1132" customWidth="1"/>
    <col min="13586" max="13586" width="10.28515625" style="1132" customWidth="1"/>
    <col min="13587" max="13587" width="10" style="1132" customWidth="1"/>
    <col min="13588" max="13823" width="9.140625" style="1132"/>
    <col min="13824" max="13824" width="4" style="1132" customWidth="1"/>
    <col min="13825" max="13825" width="15.140625" style="1132" customWidth="1"/>
    <col min="13826" max="13826" width="13.85546875" style="1132" customWidth="1"/>
    <col min="13827" max="13827" width="10.140625" style="1132" customWidth="1"/>
    <col min="13828" max="13828" width="9.140625" style="1132"/>
    <col min="13829" max="13829" width="3.42578125" style="1132" customWidth="1"/>
    <col min="13830" max="13830" width="19.5703125" style="1132" customWidth="1"/>
    <col min="13831" max="13831" width="12.28515625" style="1132" customWidth="1"/>
    <col min="13832" max="13832" width="10.42578125" style="1132" customWidth="1"/>
    <col min="13833" max="13833" width="9.140625" style="1132"/>
    <col min="13834" max="13834" width="3.5703125" style="1132" customWidth="1"/>
    <col min="13835" max="13835" width="16.42578125" style="1132" customWidth="1"/>
    <col min="13836" max="13836" width="11.7109375" style="1132" customWidth="1"/>
    <col min="13837" max="13837" width="10.140625" style="1132" customWidth="1"/>
    <col min="13838" max="13838" width="15.85546875" style="1132" customWidth="1"/>
    <col min="13839" max="13839" width="3.85546875" style="1132" customWidth="1"/>
    <col min="13840" max="13840" width="16.42578125" style="1132" customWidth="1"/>
    <col min="13841" max="13841" width="11.28515625" style="1132" customWidth="1"/>
    <col min="13842" max="13842" width="10.28515625" style="1132" customWidth="1"/>
    <col min="13843" max="13843" width="10" style="1132" customWidth="1"/>
    <col min="13844" max="14079" width="9.140625" style="1132"/>
    <col min="14080" max="14080" width="4" style="1132" customWidth="1"/>
    <col min="14081" max="14081" width="15.140625" style="1132" customWidth="1"/>
    <col min="14082" max="14082" width="13.85546875" style="1132" customWidth="1"/>
    <col min="14083" max="14083" width="10.140625" style="1132" customWidth="1"/>
    <col min="14084" max="14084" width="9.140625" style="1132"/>
    <col min="14085" max="14085" width="3.42578125" style="1132" customWidth="1"/>
    <col min="14086" max="14086" width="19.5703125" style="1132" customWidth="1"/>
    <col min="14087" max="14087" width="12.28515625" style="1132" customWidth="1"/>
    <col min="14088" max="14088" width="10.42578125" style="1132" customWidth="1"/>
    <col min="14089" max="14089" width="9.140625" style="1132"/>
    <col min="14090" max="14090" width="3.5703125" style="1132" customWidth="1"/>
    <col min="14091" max="14091" width="16.42578125" style="1132" customWidth="1"/>
    <col min="14092" max="14092" width="11.7109375" style="1132" customWidth="1"/>
    <col min="14093" max="14093" width="10.140625" style="1132" customWidth="1"/>
    <col min="14094" max="14094" width="15.85546875" style="1132" customWidth="1"/>
    <col min="14095" max="14095" width="3.85546875" style="1132" customWidth="1"/>
    <col min="14096" max="14096" width="16.42578125" style="1132" customWidth="1"/>
    <col min="14097" max="14097" width="11.28515625" style="1132" customWidth="1"/>
    <col min="14098" max="14098" width="10.28515625" style="1132" customWidth="1"/>
    <col min="14099" max="14099" width="10" style="1132" customWidth="1"/>
    <col min="14100" max="14335" width="9.140625" style="1132"/>
    <col min="14336" max="14336" width="4" style="1132" customWidth="1"/>
    <col min="14337" max="14337" width="15.140625" style="1132" customWidth="1"/>
    <col min="14338" max="14338" width="13.85546875" style="1132" customWidth="1"/>
    <col min="14339" max="14339" width="10.140625" style="1132" customWidth="1"/>
    <col min="14340" max="14340" width="9.140625" style="1132"/>
    <col min="14341" max="14341" width="3.42578125" style="1132" customWidth="1"/>
    <col min="14342" max="14342" width="19.5703125" style="1132" customWidth="1"/>
    <col min="14343" max="14343" width="12.28515625" style="1132" customWidth="1"/>
    <col min="14344" max="14344" width="10.42578125" style="1132" customWidth="1"/>
    <col min="14345" max="14345" width="9.140625" style="1132"/>
    <col min="14346" max="14346" width="3.5703125" style="1132" customWidth="1"/>
    <col min="14347" max="14347" width="16.42578125" style="1132" customWidth="1"/>
    <col min="14348" max="14348" width="11.7109375" style="1132" customWidth="1"/>
    <col min="14349" max="14349" width="10.140625" style="1132" customWidth="1"/>
    <col min="14350" max="14350" width="15.85546875" style="1132" customWidth="1"/>
    <col min="14351" max="14351" width="3.85546875" style="1132" customWidth="1"/>
    <col min="14352" max="14352" width="16.42578125" style="1132" customWidth="1"/>
    <col min="14353" max="14353" width="11.28515625" style="1132" customWidth="1"/>
    <col min="14354" max="14354" width="10.28515625" style="1132" customWidth="1"/>
    <col min="14355" max="14355" width="10" style="1132" customWidth="1"/>
    <col min="14356" max="14591" width="9.140625" style="1132"/>
    <col min="14592" max="14592" width="4" style="1132" customWidth="1"/>
    <col min="14593" max="14593" width="15.140625" style="1132" customWidth="1"/>
    <col min="14594" max="14594" width="13.85546875" style="1132" customWidth="1"/>
    <col min="14595" max="14595" width="10.140625" style="1132" customWidth="1"/>
    <col min="14596" max="14596" width="9.140625" style="1132"/>
    <col min="14597" max="14597" width="3.42578125" style="1132" customWidth="1"/>
    <col min="14598" max="14598" width="19.5703125" style="1132" customWidth="1"/>
    <col min="14599" max="14599" width="12.28515625" style="1132" customWidth="1"/>
    <col min="14600" max="14600" width="10.42578125" style="1132" customWidth="1"/>
    <col min="14601" max="14601" width="9.140625" style="1132"/>
    <col min="14602" max="14602" width="3.5703125" style="1132" customWidth="1"/>
    <col min="14603" max="14603" width="16.42578125" style="1132" customWidth="1"/>
    <col min="14604" max="14604" width="11.7109375" style="1132" customWidth="1"/>
    <col min="14605" max="14605" width="10.140625" style="1132" customWidth="1"/>
    <col min="14606" max="14606" width="15.85546875" style="1132" customWidth="1"/>
    <col min="14607" max="14607" width="3.85546875" style="1132" customWidth="1"/>
    <col min="14608" max="14608" width="16.42578125" style="1132" customWidth="1"/>
    <col min="14609" max="14609" width="11.28515625" style="1132" customWidth="1"/>
    <col min="14610" max="14610" width="10.28515625" style="1132" customWidth="1"/>
    <col min="14611" max="14611" width="10" style="1132" customWidth="1"/>
    <col min="14612" max="14847" width="9.140625" style="1132"/>
    <col min="14848" max="14848" width="4" style="1132" customWidth="1"/>
    <col min="14849" max="14849" width="15.140625" style="1132" customWidth="1"/>
    <col min="14850" max="14850" width="13.85546875" style="1132" customWidth="1"/>
    <col min="14851" max="14851" width="10.140625" style="1132" customWidth="1"/>
    <col min="14852" max="14852" width="9.140625" style="1132"/>
    <col min="14853" max="14853" width="3.42578125" style="1132" customWidth="1"/>
    <col min="14854" max="14854" width="19.5703125" style="1132" customWidth="1"/>
    <col min="14855" max="14855" width="12.28515625" style="1132" customWidth="1"/>
    <col min="14856" max="14856" width="10.42578125" style="1132" customWidth="1"/>
    <col min="14857" max="14857" width="9.140625" style="1132"/>
    <col min="14858" max="14858" width="3.5703125" style="1132" customWidth="1"/>
    <col min="14859" max="14859" width="16.42578125" style="1132" customWidth="1"/>
    <col min="14860" max="14860" width="11.7109375" style="1132" customWidth="1"/>
    <col min="14861" max="14861" width="10.140625" style="1132" customWidth="1"/>
    <col min="14862" max="14862" width="15.85546875" style="1132" customWidth="1"/>
    <col min="14863" max="14863" width="3.85546875" style="1132" customWidth="1"/>
    <col min="14864" max="14864" width="16.42578125" style="1132" customWidth="1"/>
    <col min="14865" max="14865" width="11.28515625" style="1132" customWidth="1"/>
    <col min="14866" max="14866" width="10.28515625" style="1132" customWidth="1"/>
    <col min="14867" max="14867" width="10" style="1132" customWidth="1"/>
    <col min="14868" max="15103" width="9.140625" style="1132"/>
    <col min="15104" max="15104" width="4" style="1132" customWidth="1"/>
    <col min="15105" max="15105" width="15.140625" style="1132" customWidth="1"/>
    <col min="15106" max="15106" width="13.85546875" style="1132" customWidth="1"/>
    <col min="15107" max="15107" width="10.140625" style="1132" customWidth="1"/>
    <col min="15108" max="15108" width="9.140625" style="1132"/>
    <col min="15109" max="15109" width="3.42578125" style="1132" customWidth="1"/>
    <col min="15110" max="15110" width="19.5703125" style="1132" customWidth="1"/>
    <col min="15111" max="15111" width="12.28515625" style="1132" customWidth="1"/>
    <col min="15112" max="15112" width="10.42578125" style="1132" customWidth="1"/>
    <col min="15113" max="15113" width="9.140625" style="1132"/>
    <col min="15114" max="15114" width="3.5703125" style="1132" customWidth="1"/>
    <col min="15115" max="15115" width="16.42578125" style="1132" customWidth="1"/>
    <col min="15116" max="15116" width="11.7109375" style="1132" customWidth="1"/>
    <col min="15117" max="15117" width="10.140625" style="1132" customWidth="1"/>
    <col min="15118" max="15118" width="15.85546875" style="1132" customWidth="1"/>
    <col min="15119" max="15119" width="3.85546875" style="1132" customWidth="1"/>
    <col min="15120" max="15120" width="16.42578125" style="1132" customWidth="1"/>
    <col min="15121" max="15121" width="11.28515625" style="1132" customWidth="1"/>
    <col min="15122" max="15122" width="10.28515625" style="1132" customWidth="1"/>
    <col min="15123" max="15123" width="10" style="1132" customWidth="1"/>
    <col min="15124" max="15359" width="9.140625" style="1132"/>
    <col min="15360" max="15360" width="4" style="1132" customWidth="1"/>
    <col min="15361" max="15361" width="15.140625" style="1132" customWidth="1"/>
    <col min="15362" max="15362" width="13.85546875" style="1132" customWidth="1"/>
    <col min="15363" max="15363" width="10.140625" style="1132" customWidth="1"/>
    <col min="15364" max="15364" width="9.140625" style="1132"/>
    <col min="15365" max="15365" width="3.42578125" style="1132" customWidth="1"/>
    <col min="15366" max="15366" width="19.5703125" style="1132" customWidth="1"/>
    <col min="15367" max="15367" width="12.28515625" style="1132" customWidth="1"/>
    <col min="15368" max="15368" width="10.42578125" style="1132" customWidth="1"/>
    <col min="15369" max="15369" width="9.140625" style="1132"/>
    <col min="15370" max="15370" width="3.5703125" style="1132" customWidth="1"/>
    <col min="15371" max="15371" width="16.42578125" style="1132" customWidth="1"/>
    <col min="15372" max="15372" width="11.7109375" style="1132" customWidth="1"/>
    <col min="15373" max="15373" width="10.140625" style="1132" customWidth="1"/>
    <col min="15374" max="15374" width="15.85546875" style="1132" customWidth="1"/>
    <col min="15375" max="15375" width="3.85546875" style="1132" customWidth="1"/>
    <col min="15376" max="15376" width="16.42578125" style="1132" customWidth="1"/>
    <col min="15377" max="15377" width="11.28515625" style="1132" customWidth="1"/>
    <col min="15378" max="15378" width="10.28515625" style="1132" customWidth="1"/>
    <col min="15379" max="15379" width="10" style="1132" customWidth="1"/>
    <col min="15380" max="15615" width="9.140625" style="1132"/>
    <col min="15616" max="15616" width="4" style="1132" customWidth="1"/>
    <col min="15617" max="15617" width="15.140625" style="1132" customWidth="1"/>
    <col min="15618" max="15618" width="13.85546875" style="1132" customWidth="1"/>
    <col min="15619" max="15619" width="10.140625" style="1132" customWidth="1"/>
    <col min="15620" max="15620" width="9.140625" style="1132"/>
    <col min="15621" max="15621" width="3.42578125" style="1132" customWidth="1"/>
    <col min="15622" max="15622" width="19.5703125" style="1132" customWidth="1"/>
    <col min="15623" max="15623" width="12.28515625" style="1132" customWidth="1"/>
    <col min="15624" max="15624" width="10.42578125" style="1132" customWidth="1"/>
    <col min="15625" max="15625" width="9.140625" style="1132"/>
    <col min="15626" max="15626" width="3.5703125" style="1132" customWidth="1"/>
    <col min="15627" max="15627" width="16.42578125" style="1132" customWidth="1"/>
    <col min="15628" max="15628" width="11.7109375" style="1132" customWidth="1"/>
    <col min="15629" max="15629" width="10.140625" style="1132" customWidth="1"/>
    <col min="15630" max="15630" width="15.85546875" style="1132" customWidth="1"/>
    <col min="15631" max="15631" width="3.85546875" style="1132" customWidth="1"/>
    <col min="15632" max="15632" width="16.42578125" style="1132" customWidth="1"/>
    <col min="15633" max="15633" width="11.28515625" style="1132" customWidth="1"/>
    <col min="15634" max="15634" width="10.28515625" style="1132" customWidth="1"/>
    <col min="15635" max="15635" width="10" style="1132" customWidth="1"/>
    <col min="15636" max="15871" width="9.140625" style="1132"/>
    <col min="15872" max="15872" width="4" style="1132" customWidth="1"/>
    <col min="15873" max="15873" width="15.140625" style="1132" customWidth="1"/>
    <col min="15874" max="15874" width="13.85546875" style="1132" customWidth="1"/>
    <col min="15875" max="15875" width="10.140625" style="1132" customWidth="1"/>
    <col min="15876" max="15876" width="9.140625" style="1132"/>
    <col min="15877" max="15877" width="3.42578125" style="1132" customWidth="1"/>
    <col min="15878" max="15878" width="19.5703125" style="1132" customWidth="1"/>
    <col min="15879" max="15879" width="12.28515625" style="1132" customWidth="1"/>
    <col min="15880" max="15880" width="10.42578125" style="1132" customWidth="1"/>
    <col min="15881" max="15881" width="9.140625" style="1132"/>
    <col min="15882" max="15882" width="3.5703125" style="1132" customWidth="1"/>
    <col min="15883" max="15883" width="16.42578125" style="1132" customWidth="1"/>
    <col min="15884" max="15884" width="11.7109375" style="1132" customWidth="1"/>
    <col min="15885" max="15885" width="10.140625" style="1132" customWidth="1"/>
    <col min="15886" max="15886" width="15.85546875" style="1132" customWidth="1"/>
    <col min="15887" max="15887" width="3.85546875" style="1132" customWidth="1"/>
    <col min="15888" max="15888" width="16.42578125" style="1132" customWidth="1"/>
    <col min="15889" max="15889" width="11.28515625" style="1132" customWidth="1"/>
    <col min="15890" max="15890" width="10.28515625" style="1132" customWidth="1"/>
    <col min="15891" max="15891" width="10" style="1132" customWidth="1"/>
    <col min="15892" max="16127" width="9.140625" style="1132"/>
    <col min="16128" max="16128" width="4" style="1132" customWidth="1"/>
    <col min="16129" max="16129" width="15.140625" style="1132" customWidth="1"/>
    <col min="16130" max="16130" width="13.85546875" style="1132" customWidth="1"/>
    <col min="16131" max="16131" width="10.140625" style="1132" customWidth="1"/>
    <col min="16132" max="16132" width="9.140625" style="1132"/>
    <col min="16133" max="16133" width="3.42578125" style="1132" customWidth="1"/>
    <col min="16134" max="16134" width="19.5703125" style="1132" customWidth="1"/>
    <col min="16135" max="16135" width="12.28515625" style="1132" customWidth="1"/>
    <col min="16136" max="16136" width="10.42578125" style="1132" customWidth="1"/>
    <col min="16137" max="16137" width="9.140625" style="1132"/>
    <col min="16138" max="16138" width="3.5703125" style="1132" customWidth="1"/>
    <col min="16139" max="16139" width="16.42578125" style="1132" customWidth="1"/>
    <col min="16140" max="16140" width="11.7109375" style="1132" customWidth="1"/>
    <col min="16141" max="16141" width="10.140625" style="1132" customWidth="1"/>
    <col min="16142" max="16142" width="15.85546875" style="1132" customWidth="1"/>
    <col min="16143" max="16143" width="3.85546875" style="1132" customWidth="1"/>
    <col min="16144" max="16144" width="16.42578125" style="1132" customWidth="1"/>
    <col min="16145" max="16145" width="11.28515625" style="1132" customWidth="1"/>
    <col min="16146" max="16146" width="10.28515625" style="1132" customWidth="1"/>
    <col min="16147" max="16147" width="10" style="1132" customWidth="1"/>
    <col min="16148" max="16384" width="9.140625" style="1132"/>
  </cols>
  <sheetData>
    <row r="1" spans="1:27" ht="18.75">
      <c r="A1" s="587" t="s">
        <v>303</v>
      </c>
    </row>
    <row r="2" spans="1:27" ht="18" customHeight="1">
      <c r="A2" s="1452" t="s">
        <v>470</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5" t="s">
        <v>471</v>
      </c>
      <c r="B3" s="1455"/>
      <c r="C3" s="1455"/>
      <c r="D3" s="1455"/>
      <c r="E3" s="1455"/>
      <c r="F3" s="1455"/>
      <c r="G3" s="1455"/>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10156.967000000001</v>
      </c>
      <c r="C8" s="603">
        <v>15657</v>
      </c>
      <c r="D8" s="731">
        <v>2.1290901060607683</v>
      </c>
      <c r="E8" s="826"/>
      <c r="F8" s="825" t="s">
        <v>209</v>
      </c>
      <c r="G8" s="603">
        <v>2707.54</v>
      </c>
      <c r="H8" s="888">
        <v>18741</v>
      </c>
      <c r="I8" s="889">
        <v>2.4664405075098932</v>
      </c>
      <c r="J8" s="659"/>
      <c r="K8" s="743" t="s">
        <v>194</v>
      </c>
      <c r="L8" s="603">
        <v>7809.6450000000004</v>
      </c>
      <c r="M8" s="603">
        <v>2240.4549999999999</v>
      </c>
      <c r="N8" s="731">
        <v>3.4857406196509193</v>
      </c>
      <c r="O8" s="659"/>
      <c r="P8" s="743" t="s">
        <v>455</v>
      </c>
      <c r="Q8" s="603">
        <v>3616.846</v>
      </c>
      <c r="R8" s="603">
        <v>805.27499999999998</v>
      </c>
      <c r="S8" s="731">
        <v>4.4914420539567228</v>
      </c>
    </row>
    <row r="9" spans="1:27" ht="15.75">
      <c r="A9" s="606" t="s">
        <v>209</v>
      </c>
      <c r="B9" s="605">
        <v>6314.4319999999998</v>
      </c>
      <c r="C9" s="605">
        <v>26918</v>
      </c>
      <c r="D9" s="650">
        <v>1.9180367257337416</v>
      </c>
      <c r="E9" s="827"/>
      <c r="F9" s="606" t="s">
        <v>455</v>
      </c>
      <c r="G9" s="605">
        <v>771.79399999999998</v>
      </c>
      <c r="H9" s="607">
        <v>2875</v>
      </c>
      <c r="I9" s="651">
        <v>3.5970339851978896</v>
      </c>
      <c r="J9" s="659"/>
      <c r="K9" s="604" t="s">
        <v>200</v>
      </c>
      <c r="L9" s="605">
        <v>5495.9</v>
      </c>
      <c r="M9" s="605">
        <v>1883.683</v>
      </c>
      <c r="N9" s="650">
        <v>2.9176352921377959</v>
      </c>
      <c r="O9" s="659"/>
      <c r="P9" s="604" t="s">
        <v>194</v>
      </c>
      <c r="Q9" s="605">
        <v>2487.9029999999998</v>
      </c>
      <c r="R9" s="605">
        <v>658.24300000000005</v>
      </c>
      <c r="S9" s="650">
        <v>3.7796117847056476</v>
      </c>
    </row>
    <row r="10" spans="1:27" ht="15.75">
      <c r="A10" s="606" t="s">
        <v>196</v>
      </c>
      <c r="B10" s="605">
        <v>5072.0370000000003</v>
      </c>
      <c r="C10" s="605">
        <v>5028</v>
      </c>
      <c r="D10" s="650">
        <v>1.6913171903531601</v>
      </c>
      <c r="E10" s="826"/>
      <c r="F10" s="606" t="s">
        <v>213</v>
      </c>
      <c r="G10" s="605">
        <v>657.37699999999995</v>
      </c>
      <c r="H10" s="605">
        <v>3396</v>
      </c>
      <c r="I10" s="650">
        <v>3.0340290213598684</v>
      </c>
      <c r="J10" s="659"/>
      <c r="K10" s="604" t="s">
        <v>211</v>
      </c>
      <c r="L10" s="605">
        <v>3808.558</v>
      </c>
      <c r="M10" s="605">
        <v>840.03899999999999</v>
      </c>
      <c r="N10" s="650">
        <v>4.5337871217883929</v>
      </c>
      <c r="O10" s="659"/>
      <c r="P10" s="604" t="s">
        <v>196</v>
      </c>
      <c r="Q10" s="605">
        <v>2373.5210000000002</v>
      </c>
      <c r="R10" s="605">
        <v>752.73900000000003</v>
      </c>
      <c r="S10" s="650">
        <v>3.1531792560236682</v>
      </c>
    </row>
    <row r="11" spans="1:27" ht="15.75">
      <c r="A11" s="606" t="s">
        <v>455</v>
      </c>
      <c r="B11" s="605">
        <v>4661.4520000000002</v>
      </c>
      <c r="C11" s="607">
        <v>10282</v>
      </c>
      <c r="D11" s="651">
        <v>3.1953403691182238</v>
      </c>
      <c r="E11" s="827"/>
      <c r="F11" s="606" t="s">
        <v>211</v>
      </c>
      <c r="G11" s="605">
        <v>279.52</v>
      </c>
      <c r="H11" s="607">
        <v>1025</v>
      </c>
      <c r="I11" s="651">
        <v>4.6311115529267521</v>
      </c>
      <c r="J11" s="659"/>
      <c r="K11" s="604" t="s">
        <v>196</v>
      </c>
      <c r="L11" s="605">
        <v>3636.2150000000001</v>
      </c>
      <c r="M11" s="605">
        <v>1113.6510000000001</v>
      </c>
      <c r="N11" s="650">
        <v>3.2651297399274997</v>
      </c>
      <c r="O11" s="659"/>
      <c r="P11" s="604" t="s">
        <v>193</v>
      </c>
      <c r="Q11" s="605">
        <v>1444.1</v>
      </c>
      <c r="R11" s="605">
        <v>226.37</v>
      </c>
      <c r="S11" s="650">
        <v>6.3793788929628477</v>
      </c>
    </row>
    <row r="12" spans="1:27" ht="16.5" thickBot="1">
      <c r="A12" s="606" t="s">
        <v>194</v>
      </c>
      <c r="B12" s="605">
        <v>3391.183</v>
      </c>
      <c r="C12" s="605">
        <v>2785</v>
      </c>
      <c r="D12" s="650">
        <v>2.5906966084408913</v>
      </c>
      <c r="E12" s="827"/>
      <c r="F12" s="606" t="s">
        <v>191</v>
      </c>
      <c r="G12" s="605">
        <v>21.747</v>
      </c>
      <c r="H12" s="605">
        <v>165</v>
      </c>
      <c r="I12" s="650">
        <v>2.5106211036712072</v>
      </c>
      <c r="J12" s="659"/>
      <c r="K12" s="604" t="s">
        <v>455</v>
      </c>
      <c r="L12" s="605">
        <v>3491.0859999999998</v>
      </c>
      <c r="M12" s="605">
        <v>736.99699999999996</v>
      </c>
      <c r="N12" s="650">
        <v>4.7369066631207453</v>
      </c>
      <c r="O12" s="659"/>
      <c r="P12" s="604" t="s">
        <v>211</v>
      </c>
      <c r="Q12" s="605">
        <v>1278.662</v>
      </c>
      <c r="R12" s="605">
        <v>263.26400000000001</v>
      </c>
      <c r="S12" s="650">
        <v>4.8569572748267902</v>
      </c>
    </row>
    <row r="13" spans="1:27" ht="16.5" thickBot="1">
      <c r="A13" s="606" t="s">
        <v>213</v>
      </c>
      <c r="B13" s="605">
        <v>2834.65</v>
      </c>
      <c r="C13" s="607">
        <v>7886</v>
      </c>
      <c r="D13" s="651">
        <v>1.7159054107634151</v>
      </c>
      <c r="E13" s="827"/>
      <c r="F13" s="1033" t="s">
        <v>321</v>
      </c>
      <c r="G13" s="608">
        <v>4441.1949999999997</v>
      </c>
      <c r="H13" s="608">
        <v>26229</v>
      </c>
      <c r="I13" s="730">
        <v>2.7765867925047325</v>
      </c>
      <c r="J13" s="659"/>
      <c r="K13" s="604" t="s">
        <v>191</v>
      </c>
      <c r="L13" s="605">
        <v>1839.528</v>
      </c>
      <c r="M13" s="605">
        <v>728.33799999999997</v>
      </c>
      <c r="N13" s="650">
        <v>2.5256515518893701</v>
      </c>
      <c r="O13" s="659"/>
      <c r="P13" s="604" t="s">
        <v>200</v>
      </c>
      <c r="Q13" s="605">
        <v>913.28099999999995</v>
      </c>
      <c r="R13" s="605">
        <v>515.79499999999996</v>
      </c>
      <c r="S13" s="650">
        <v>1.7706278657218468</v>
      </c>
    </row>
    <row r="14" spans="1:27" ht="15.75">
      <c r="A14" s="606" t="s">
        <v>205</v>
      </c>
      <c r="B14" s="605">
        <v>2462.7150000000001</v>
      </c>
      <c r="C14" s="605">
        <v>1597</v>
      </c>
      <c r="D14" s="650">
        <v>2.956383790947593</v>
      </c>
      <c r="E14" s="827"/>
      <c r="F14"/>
      <c r="G14"/>
      <c r="H14"/>
      <c r="I14"/>
      <c r="J14" s="659"/>
      <c r="K14" s="604" t="s">
        <v>212</v>
      </c>
      <c r="L14" s="605">
        <v>905.82899999999995</v>
      </c>
      <c r="M14" s="605">
        <v>389.58600000000001</v>
      </c>
      <c r="N14" s="650">
        <v>2.3251066516763945</v>
      </c>
      <c r="O14" s="659"/>
      <c r="P14" s="604" t="s">
        <v>191</v>
      </c>
      <c r="Q14" s="605">
        <v>396.35399999999998</v>
      </c>
      <c r="R14" s="605">
        <v>89.075999999999993</v>
      </c>
      <c r="S14" s="650">
        <v>4.4496160581974946</v>
      </c>
    </row>
    <row r="15" spans="1:27" ht="15.75">
      <c r="A15" s="606" t="s">
        <v>210</v>
      </c>
      <c r="B15" s="605">
        <v>1592.7380000000001</v>
      </c>
      <c r="C15" s="605">
        <v>2607</v>
      </c>
      <c r="D15" s="650">
        <v>2.0008994850573676</v>
      </c>
      <c r="E15" s="827"/>
      <c r="J15" s="659"/>
      <c r="K15" s="604" t="s">
        <v>209</v>
      </c>
      <c r="L15" s="605">
        <v>836.84799999999996</v>
      </c>
      <c r="M15" s="605">
        <v>229.602</v>
      </c>
      <c r="N15" s="650">
        <v>3.6447766134441335</v>
      </c>
      <c r="O15" s="659"/>
      <c r="P15" s="604" t="s">
        <v>209</v>
      </c>
      <c r="Q15" s="605">
        <v>386.89100000000002</v>
      </c>
      <c r="R15" s="605">
        <v>238.392</v>
      </c>
      <c r="S15" s="650">
        <v>1.6229193932682306</v>
      </c>
    </row>
    <row r="16" spans="1:27" ht="15.75">
      <c r="A16" s="606" t="s">
        <v>191</v>
      </c>
      <c r="B16" s="605">
        <v>1249.75</v>
      </c>
      <c r="C16" s="605">
        <v>5348</v>
      </c>
      <c r="D16" s="650">
        <v>2.7760439457918973</v>
      </c>
      <c r="E16" s="827"/>
      <c r="J16" s="659"/>
      <c r="K16" s="604" t="s">
        <v>193</v>
      </c>
      <c r="L16" s="605">
        <v>483.42500000000001</v>
      </c>
      <c r="M16" s="605">
        <v>135.61799999999999</v>
      </c>
      <c r="N16" s="650">
        <v>3.5646079428984354</v>
      </c>
      <c r="O16" s="659"/>
      <c r="P16" s="604" t="s">
        <v>205</v>
      </c>
      <c r="Q16" s="605">
        <v>262.89800000000002</v>
      </c>
      <c r="R16" s="605">
        <v>57.966000000000001</v>
      </c>
      <c r="S16" s="650">
        <v>4.5353828106131182</v>
      </c>
    </row>
    <row r="17" spans="1:19" ht="16.5" thickBot="1">
      <c r="A17" s="947" t="s">
        <v>192</v>
      </c>
      <c r="B17" s="940">
        <v>1032.797</v>
      </c>
      <c r="C17" s="940">
        <v>1089</v>
      </c>
      <c r="D17" s="1041">
        <v>2.0009628983822534</v>
      </c>
      <c r="E17" s="826"/>
      <c r="J17" s="659"/>
      <c r="K17" s="604" t="s">
        <v>205</v>
      </c>
      <c r="L17" s="605">
        <v>369.09699999999998</v>
      </c>
      <c r="M17" s="605">
        <v>42.003999999999998</v>
      </c>
      <c r="N17" s="650">
        <v>8.7871869345776599</v>
      </c>
      <c r="O17" s="659"/>
      <c r="P17" s="604" t="s">
        <v>208</v>
      </c>
      <c r="Q17" s="605">
        <v>220.53100000000001</v>
      </c>
      <c r="R17" s="605">
        <v>71.488</v>
      </c>
      <c r="S17" s="650">
        <v>3.0848673903312447</v>
      </c>
    </row>
    <row r="18" spans="1:19" ht="16.5" thickBot="1">
      <c r="A18" s="1033" t="s">
        <v>321</v>
      </c>
      <c r="B18" s="608">
        <v>40933.659</v>
      </c>
      <c r="C18" s="608">
        <v>82249</v>
      </c>
      <c r="D18" s="730">
        <v>2.1552393381263508</v>
      </c>
      <c r="E18" s="828"/>
      <c r="K18" s="604" t="s">
        <v>204</v>
      </c>
      <c r="L18" s="605">
        <v>336.13600000000002</v>
      </c>
      <c r="M18" s="605">
        <v>148.483</v>
      </c>
      <c r="N18" s="650">
        <v>2.2638012432399668</v>
      </c>
      <c r="O18" s="659"/>
      <c r="P18" s="941" t="s">
        <v>321</v>
      </c>
      <c r="Q18" s="608">
        <v>13735.675999999999</v>
      </c>
      <c r="R18" s="608">
        <v>3775.5990000000002</v>
      </c>
      <c r="S18" s="730">
        <v>3.6380124054487775</v>
      </c>
    </row>
    <row r="19" spans="1:19" ht="16.5" thickBot="1">
      <c r="A19"/>
      <c r="B19"/>
      <c r="C19"/>
      <c r="D19"/>
      <c r="E19" s="829"/>
      <c r="J19" s="659"/>
      <c r="K19" s="941" t="s">
        <v>321</v>
      </c>
      <c r="L19" s="608">
        <v>30252.873</v>
      </c>
      <c r="M19" s="608">
        <v>8688.9539999999997</v>
      </c>
      <c r="N19" s="730">
        <v>3.4817623617296167</v>
      </c>
      <c r="O19" s="659"/>
      <c r="P19"/>
      <c r="Q19"/>
      <c r="R19"/>
      <c r="S19"/>
    </row>
    <row r="20" spans="1:19" ht="15" customHeight="1">
      <c r="A20"/>
      <c r="B20"/>
      <c r="C20"/>
      <c r="D20"/>
      <c r="E20" s="829"/>
      <c r="J20" s="659"/>
      <c r="K20"/>
      <c r="L20"/>
      <c r="M20"/>
      <c r="N20"/>
      <c r="O20" s="659"/>
      <c r="P20"/>
      <c r="Q20"/>
      <c r="R20"/>
      <c r="S20"/>
    </row>
    <row r="21" spans="1:19">
      <c r="A21"/>
      <c r="B21"/>
      <c r="C21"/>
      <c r="D21"/>
      <c r="E21" s="830"/>
      <c r="J21" s="659"/>
      <c r="P21"/>
      <c r="Q21"/>
      <c r="R21"/>
      <c r="S21"/>
    </row>
    <row r="22" spans="1:19">
      <c r="A22"/>
      <c r="B22"/>
      <c r="C22"/>
      <c r="D22"/>
      <c r="F22" s="1101"/>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s="1354">
        <v>10846116</v>
      </c>
      <c r="B33">
        <f>A33/1000</f>
        <v>10846.116</v>
      </c>
      <c r="C33"/>
      <c r="D33"/>
      <c r="E33"/>
      <c r="F33"/>
      <c r="G33"/>
      <c r="H33"/>
      <c r="I33"/>
      <c r="J33"/>
      <c r="K33"/>
      <c r="L33"/>
      <c r="M33"/>
      <c r="N33"/>
      <c r="P33"/>
      <c r="Q33"/>
      <c r="R33"/>
      <c r="S33"/>
    </row>
    <row r="34" spans="1:19">
      <c r="A34">
        <v>3513962</v>
      </c>
      <c r="B34" s="106">
        <f>A34/1000</f>
        <v>3513.962</v>
      </c>
      <c r="C34"/>
      <c r="D34"/>
      <c r="E34"/>
      <c r="F34"/>
      <c r="G34"/>
      <c r="H34"/>
      <c r="I34"/>
      <c r="J34"/>
      <c r="K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F8:I14">
    <sortCondition descending="1" ref="G8:G14"/>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O17" sqref="O17"/>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49" t="s">
        <v>473</v>
      </c>
      <c r="B5" s="1449"/>
      <c r="C5" s="1449"/>
      <c r="D5" s="1449"/>
      <c r="E5" s="1449"/>
      <c r="F5" s="1449"/>
      <c r="H5" s="649" t="s">
        <v>330</v>
      </c>
    </row>
    <row r="6" spans="1:10" ht="15.75" customHeight="1" thickBot="1">
      <c r="A6" s="1450" t="s">
        <v>169</v>
      </c>
      <c r="B6" s="1441" t="s">
        <v>438</v>
      </c>
      <c r="C6" s="1442"/>
      <c r="D6" s="1443"/>
      <c r="E6" s="1444" t="s">
        <v>439</v>
      </c>
      <c r="F6" s="1450" t="s">
        <v>440</v>
      </c>
    </row>
    <row r="7" spans="1:10" ht="31.5" customHeight="1" thickBot="1">
      <c r="A7" s="1451"/>
      <c r="B7" s="846" t="s">
        <v>311</v>
      </c>
      <c r="C7" s="846" t="s">
        <v>319</v>
      </c>
      <c r="D7" s="846" t="s">
        <v>320</v>
      </c>
      <c r="E7" s="1445"/>
      <c r="F7" s="1451"/>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90">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449" t="s">
        <v>478</v>
      </c>
      <c r="B18" s="1449"/>
      <c r="C18" s="1449"/>
      <c r="D18" s="1449"/>
      <c r="E18" s="1449"/>
      <c r="F18" s="1449"/>
      <c r="K18" s="106"/>
      <c r="L18" s="106"/>
    </row>
    <row r="19" spans="1:16" ht="24.75" customHeight="1" thickBot="1">
      <c r="A19" s="1439" t="s">
        <v>176</v>
      </c>
      <c r="B19" s="1457" t="s">
        <v>438</v>
      </c>
      <c r="C19" s="1458"/>
      <c r="D19" s="1459"/>
      <c r="E19" s="1460" t="s">
        <v>439</v>
      </c>
      <c r="F19" s="1439" t="s">
        <v>440</v>
      </c>
      <c r="J19" s="106"/>
      <c r="K19" s="106"/>
      <c r="L19" s="106"/>
    </row>
    <row r="20" spans="1:16" ht="21" customHeight="1" thickBot="1">
      <c r="A20" s="1440"/>
      <c r="B20" s="874" t="s">
        <v>311</v>
      </c>
      <c r="C20" s="874" t="s">
        <v>319</v>
      </c>
      <c r="D20" s="874" t="s">
        <v>320</v>
      </c>
      <c r="E20" s="1461"/>
      <c r="F20" s="1456"/>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448"/>
      <c r="B27" s="1448"/>
      <c r="C27" s="1448"/>
      <c r="D27" s="1448"/>
      <c r="E27" s="1448"/>
      <c r="F27" s="1448"/>
      <c r="J27" s="106"/>
      <c r="K27" s="106"/>
      <c r="L27" s="106"/>
    </row>
    <row r="28" spans="1:16">
      <c r="B28" s="573"/>
      <c r="C28" s="574"/>
      <c r="D28" s="574"/>
      <c r="E28" s="574"/>
      <c r="F28" s="575"/>
      <c r="I28" s="106"/>
      <c r="J28" s="106"/>
      <c r="K28" s="106"/>
      <c r="L28" s="106"/>
    </row>
    <row r="29" spans="1:16" ht="15">
      <c r="A29" s="1218" t="s">
        <v>451</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38"/>
      <c r="D32" s="1438"/>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38"/>
      <c r="C43" s="1438"/>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52" t="s">
        <v>474</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row>
    <row r="3" spans="1:24" ht="15.75" customHeight="1">
      <c r="A3" s="1453" t="s">
        <v>475</v>
      </c>
      <c r="B3" s="1453"/>
      <c r="C3" s="1453"/>
      <c r="D3" s="1453"/>
      <c r="E3" s="1453"/>
      <c r="F3" s="1453"/>
      <c r="P3" s="589"/>
    </row>
    <row r="4" spans="1:24" ht="4.5" customHeight="1">
      <c r="A4" s="590"/>
      <c r="B4" s="590"/>
      <c r="C4" s="588"/>
      <c r="D4" s="588"/>
    </row>
    <row r="5" spans="1:24" ht="15.75" thickBot="1">
      <c r="A5" s="591" t="s">
        <v>178</v>
      </c>
      <c r="B5" s="1454" t="s">
        <v>179</v>
      </c>
      <c r="C5" s="1454"/>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8"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52" t="s">
        <v>476</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5" t="s">
        <v>477</v>
      </c>
      <c r="B3" s="1455"/>
      <c r="C3" s="1455"/>
      <c r="D3" s="1455"/>
      <c r="E3" s="1455"/>
      <c r="F3" s="1455"/>
      <c r="G3" s="1455"/>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1">
        <v>48910</v>
      </c>
      <c r="I12" s="1092">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1">
        <v>161383</v>
      </c>
      <c r="D19" s="1092">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1"/>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8"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56"/>
      <c r="G34" s="1356"/>
      <c r="H34" s="1356"/>
      <c r="I34" s="106"/>
      <c r="J34" s="106"/>
      <c r="K34"/>
      <c r="L34"/>
      <c r="M34"/>
      <c r="N34"/>
      <c r="P34" s="106"/>
      <c r="Q34" s="106"/>
      <c r="R34" s="106"/>
      <c r="S34" s="106"/>
    </row>
    <row r="35" spans="1:19">
      <c r="A35" s="106"/>
      <c r="B35" s="106"/>
      <c r="C35" s="106"/>
      <c r="D35" s="106"/>
      <c r="E35" s="106"/>
      <c r="F35" s="1132"/>
      <c r="G35" s="1132"/>
      <c r="H35" s="1355"/>
      <c r="I35" s="106"/>
      <c r="J35" s="106"/>
      <c r="K35"/>
      <c r="L35"/>
      <c r="M35"/>
      <c r="N35"/>
      <c r="P35" s="106"/>
      <c r="Q35" s="106"/>
      <c r="R35" s="106"/>
      <c r="S35" s="106"/>
    </row>
    <row r="36" spans="1:19">
      <c r="A36" s="106"/>
      <c r="B36" s="106"/>
      <c r="C36" s="106"/>
      <c r="D36" s="106"/>
      <c r="E36" s="106"/>
      <c r="F36" s="1132"/>
      <c r="G36" s="1132"/>
      <c r="H36" s="1355"/>
      <c r="I36" s="106"/>
      <c r="J36" s="106"/>
      <c r="K36"/>
      <c r="L36"/>
      <c r="M36"/>
      <c r="N36"/>
      <c r="P36" s="106"/>
      <c r="Q36" s="106"/>
      <c r="R36" s="106"/>
      <c r="S36" s="106"/>
    </row>
    <row r="37" spans="1:19">
      <c r="A37" s="106"/>
      <c r="B37" s="106"/>
      <c r="C37" s="106"/>
      <c r="D37" s="106"/>
      <c r="E37" s="106"/>
      <c r="F37" s="1132"/>
      <c r="G37" s="1132"/>
      <c r="H37" s="1355"/>
      <c r="I37" s="106"/>
      <c r="J37" s="106"/>
      <c r="K37"/>
      <c r="L37"/>
      <c r="M37"/>
      <c r="N37"/>
    </row>
    <row r="38" spans="1:19">
      <c r="A38" s="106"/>
      <c r="B38" s="106"/>
      <c r="C38" s="106"/>
      <c r="D38" s="106"/>
      <c r="E38" s="106"/>
      <c r="F38" s="1132"/>
      <c r="G38" s="1132"/>
      <c r="H38" s="1355"/>
      <c r="I38" s="106"/>
      <c r="J38" s="106"/>
      <c r="K38"/>
      <c r="L38"/>
      <c r="M38"/>
      <c r="N38"/>
    </row>
    <row r="39" spans="1:19">
      <c r="A39" s="106"/>
      <c r="B39" s="106"/>
      <c r="C39" s="106"/>
      <c r="D39" s="106"/>
      <c r="E39" s="106"/>
      <c r="F39" s="1132"/>
      <c r="G39" s="1132"/>
      <c r="H39" s="1355"/>
      <c r="I39" s="106"/>
      <c r="J39" s="106"/>
      <c r="K39"/>
      <c r="L39"/>
      <c r="M39"/>
      <c r="N39"/>
    </row>
    <row r="40" spans="1:19">
      <c r="A40" s="106"/>
      <c r="B40" s="106"/>
      <c r="C40" s="106"/>
      <c r="D40" s="106"/>
      <c r="E40" s="106"/>
      <c r="F40" s="1132"/>
      <c r="G40" s="1132"/>
      <c r="H40" s="1355"/>
      <c r="I40" s="106"/>
      <c r="J40" s="106"/>
    </row>
    <row r="41" spans="1:19">
      <c r="A41" s="106"/>
      <c r="B41" s="106"/>
      <c r="C41" s="106"/>
      <c r="D41" s="106"/>
      <c r="E41" s="106"/>
      <c r="F41" s="1132"/>
      <c r="G41" s="1132"/>
      <c r="H41" s="1355"/>
      <c r="I41" s="106"/>
      <c r="J41" s="106"/>
      <c r="K41" s="106"/>
    </row>
    <row r="42" spans="1:19">
      <c r="A42" s="106"/>
      <c r="B42" s="106"/>
      <c r="C42" s="106"/>
      <c r="D42" s="106"/>
      <c r="E42" s="106"/>
      <c r="F42" s="1132"/>
      <c r="G42" s="1132"/>
      <c r="H42" s="1355"/>
      <c r="I42" s="106"/>
      <c r="J42" s="106"/>
      <c r="K42" s="106"/>
    </row>
    <row r="43" spans="1:19">
      <c r="A43" s="106"/>
      <c r="B43" s="106"/>
      <c r="C43" s="106"/>
      <c r="D43" s="106"/>
      <c r="E43" s="106"/>
      <c r="F43" s="1132"/>
      <c r="G43" s="1132"/>
      <c r="H43" s="1355"/>
      <c r="I43" s="106"/>
      <c r="J43" s="106"/>
      <c r="K43" s="106"/>
    </row>
    <row r="44" spans="1:19">
      <c r="A44" s="106"/>
      <c r="B44" s="106"/>
      <c r="C44" s="106"/>
      <c r="D44" s="106"/>
      <c r="E44" s="106"/>
      <c r="F44" s="1132"/>
      <c r="G44" s="1132"/>
      <c r="H44" s="1355"/>
      <c r="I44" s="106"/>
      <c r="J44" s="106"/>
      <c r="K44" s="106"/>
    </row>
    <row r="45" spans="1:19">
      <c r="A45" s="106"/>
      <c r="B45" s="106"/>
      <c r="C45" s="106"/>
      <c r="D45" s="106"/>
      <c r="E45" s="106"/>
      <c r="F45" s="1132"/>
      <c r="G45" s="1132"/>
      <c r="H45" s="1355"/>
      <c r="I45" s="106"/>
      <c r="J45" s="106"/>
      <c r="K45" s="106"/>
    </row>
    <row r="46" spans="1:19">
      <c r="A46" s="106"/>
      <c r="B46" s="106"/>
      <c r="C46" s="106"/>
      <c r="D46" s="106"/>
      <c r="E46" s="106"/>
      <c r="F46" s="1132"/>
      <c r="G46" s="1132"/>
      <c r="H46" s="1355"/>
      <c r="I46" s="106"/>
      <c r="J46" s="106"/>
      <c r="K46" s="106"/>
    </row>
    <row r="47" spans="1:19">
      <c r="A47" s="106"/>
      <c r="B47" s="106"/>
      <c r="C47" s="106"/>
      <c r="D47" s="106"/>
      <c r="E47" s="106"/>
      <c r="F47" s="1132"/>
      <c r="G47" s="1132"/>
      <c r="H47" s="1355"/>
      <c r="I47" s="106"/>
      <c r="J47" s="106"/>
      <c r="K47" s="106"/>
    </row>
    <row r="48" spans="1:19">
      <c r="A48" s="106"/>
      <c r="B48" s="106"/>
      <c r="C48" s="106"/>
      <c r="D48" s="106"/>
      <c r="E48" s="106"/>
      <c r="F48" s="1132"/>
      <c r="G48" s="1132"/>
      <c r="H48" s="1355"/>
      <c r="I48" s="106"/>
      <c r="J48" s="106"/>
      <c r="K48" s="106"/>
    </row>
    <row r="49" spans="1:11">
      <c r="A49" s="106"/>
      <c r="B49" s="106"/>
      <c r="C49" s="106"/>
      <c r="D49" s="106"/>
      <c r="E49" s="106"/>
      <c r="F49" s="1132"/>
      <c r="G49" s="1132"/>
      <c r="H49" s="1355"/>
      <c r="I49" s="106"/>
      <c r="J49" s="106"/>
      <c r="K49" s="106"/>
    </row>
    <row r="50" spans="1:11">
      <c r="A50" s="106"/>
      <c r="B50" s="106"/>
      <c r="C50" s="106"/>
      <c r="D50" s="106"/>
      <c r="E50" s="106"/>
      <c r="F50" s="1132"/>
      <c r="G50" s="1132"/>
      <c r="H50" s="1355"/>
      <c r="I50" s="106"/>
      <c r="J50" s="106"/>
      <c r="K50" s="106"/>
    </row>
    <row r="51" spans="1:11">
      <c r="A51" s="106"/>
      <c r="B51" s="106"/>
      <c r="C51" s="106"/>
      <c r="D51" s="106"/>
      <c r="E51" s="106"/>
      <c r="F51" s="1132"/>
      <c r="G51" s="1132"/>
      <c r="H51" s="1355"/>
      <c r="I51" s="106"/>
      <c r="J51" s="106"/>
      <c r="K51" s="106"/>
    </row>
    <row r="52" spans="1:11">
      <c r="A52" s="106"/>
      <c r="B52" s="106"/>
      <c r="C52" s="106"/>
      <c r="D52" s="106"/>
      <c r="E52" s="106"/>
      <c r="F52" s="1132"/>
      <c r="G52" s="1132"/>
      <c r="H52" s="1355"/>
      <c r="I52" s="106"/>
      <c r="J52" s="106"/>
      <c r="K52" s="106"/>
    </row>
    <row r="53" spans="1:11">
      <c r="A53" s="106"/>
      <c r="B53" s="106"/>
      <c r="C53" s="106"/>
      <c r="D53" s="106"/>
      <c r="E53" s="106"/>
      <c r="F53" s="1132"/>
      <c r="G53" s="1132"/>
      <c r="H53" s="1355"/>
      <c r="I53" s="106"/>
      <c r="J53" s="106"/>
      <c r="K53" s="106"/>
    </row>
    <row r="54" spans="1:11">
      <c r="A54" s="106"/>
      <c r="B54" s="106"/>
      <c r="C54" s="106"/>
      <c r="D54" s="106"/>
      <c r="E54" s="106"/>
      <c r="F54" s="1132"/>
      <c r="G54" s="1132"/>
      <c r="H54" s="1355"/>
      <c r="I54" s="106"/>
      <c r="J54" s="106"/>
      <c r="K54" s="106"/>
    </row>
    <row r="55" spans="1:11">
      <c r="A55" s="106"/>
      <c r="B55" s="106"/>
      <c r="C55" s="106"/>
      <c r="D55" s="106"/>
      <c r="E55" s="106"/>
      <c r="F55" s="1132"/>
      <c r="G55" s="1132"/>
      <c r="H55" s="1355"/>
      <c r="I55" s="106"/>
      <c r="J55" s="106"/>
      <c r="K55" s="106"/>
    </row>
    <row r="56" spans="1:11">
      <c r="A56" s="106"/>
      <c r="B56" s="106"/>
      <c r="C56" s="106"/>
      <c r="D56" s="106"/>
      <c r="E56" s="106"/>
      <c r="F56" s="1132"/>
      <c r="G56" s="1132"/>
      <c r="H56" s="1355"/>
      <c r="I56" s="106"/>
      <c r="J56" s="106"/>
      <c r="K56" s="106"/>
    </row>
    <row r="57" spans="1:11">
      <c r="A57" s="106"/>
      <c r="B57" s="106"/>
      <c r="C57" s="106"/>
      <c r="D57" s="106"/>
      <c r="E57" s="106"/>
      <c r="F57" s="1132"/>
      <c r="G57" s="1132"/>
      <c r="H57" s="1355"/>
      <c r="I57" s="106"/>
      <c r="J57" s="106"/>
      <c r="K57" s="106"/>
    </row>
    <row r="58" spans="1:11">
      <c r="A58" s="106"/>
      <c r="B58" s="106"/>
      <c r="C58" s="106"/>
      <c r="D58" s="106"/>
      <c r="E58" s="106"/>
      <c r="F58" s="1132"/>
      <c r="G58" s="1132"/>
      <c r="H58" s="1355"/>
      <c r="I58" s="106"/>
      <c r="J58" s="106"/>
      <c r="K58" s="106"/>
    </row>
    <row r="59" spans="1:11">
      <c r="A59" s="106"/>
      <c r="B59" s="106"/>
      <c r="C59" s="106"/>
      <c r="D59" s="106"/>
      <c r="E59" s="106"/>
      <c r="F59" s="1132"/>
      <c r="G59" s="1132"/>
      <c r="H59" s="1355"/>
      <c r="I59" s="106"/>
      <c r="J59" s="106"/>
      <c r="K59" s="106"/>
    </row>
    <row r="60" spans="1:11">
      <c r="A60" s="106"/>
      <c r="B60" s="106"/>
      <c r="C60" s="106"/>
      <c r="D60" s="106"/>
      <c r="E60" s="106"/>
      <c r="F60" s="1132"/>
      <c r="G60" s="1132"/>
      <c r="H60" s="1355"/>
      <c r="I60" s="106"/>
    </row>
    <row r="61" spans="1:11">
      <c r="A61" s="106"/>
      <c r="B61" s="106"/>
      <c r="C61" s="106"/>
      <c r="D61" s="106"/>
      <c r="E61" s="106"/>
      <c r="F61" s="1132"/>
      <c r="G61" s="1132"/>
      <c r="H61" s="1355"/>
      <c r="I61" s="106"/>
    </row>
    <row r="62" spans="1:11">
      <c r="A62" s="106"/>
      <c r="B62" s="106"/>
      <c r="C62" s="106"/>
      <c r="D62" s="106"/>
      <c r="E62" s="106"/>
      <c r="F62" s="1132"/>
      <c r="G62" s="1132"/>
      <c r="H62" s="1355"/>
      <c r="I62" s="106"/>
    </row>
    <row r="63" spans="1:11">
      <c r="A63" s="106"/>
      <c r="B63" s="106"/>
      <c r="C63" s="106"/>
      <c r="D63" s="106"/>
      <c r="E63" s="106"/>
      <c r="F63" s="1132"/>
      <c r="G63" s="1132"/>
      <c r="H63" s="1355"/>
      <c r="I63" s="106"/>
    </row>
    <row r="64" spans="1:11">
      <c r="A64" s="106"/>
      <c r="B64" s="106"/>
      <c r="C64" s="106"/>
      <c r="D64" s="106"/>
      <c r="E64" s="106"/>
      <c r="F64" s="1132"/>
      <c r="G64" s="1132"/>
      <c r="H64" s="1355"/>
      <c r="I64" s="106"/>
    </row>
    <row r="65" spans="1:9">
      <c r="A65" s="106"/>
      <c r="B65" s="106"/>
      <c r="C65" s="106"/>
      <c r="D65" s="106"/>
      <c r="E65" s="106"/>
      <c r="F65" s="1132"/>
      <c r="G65" s="1132"/>
      <c r="H65" s="1355"/>
      <c r="I65" s="106"/>
    </row>
    <row r="66" spans="1:9">
      <c r="A66" s="106"/>
      <c r="B66" s="106"/>
      <c r="C66" s="106"/>
      <c r="D66" s="106"/>
      <c r="E66" s="106"/>
      <c r="F66" s="1132"/>
      <c r="G66" s="1132"/>
      <c r="H66" s="1355"/>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503"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77" t="s">
        <v>257</v>
      </c>
      <c r="C5" s="1477"/>
      <c r="D5" s="1477"/>
      <c r="E5" s="1477"/>
      <c r="F5" s="1477"/>
      <c r="G5" s="1477"/>
      <c r="H5" s="1477"/>
      <c r="I5" s="1477"/>
      <c r="J5" s="1477"/>
      <c r="K5" s="1477"/>
      <c r="L5" s="1477"/>
    </row>
    <row r="6" spans="2:13" ht="18">
      <c r="B6" s="664"/>
      <c r="C6" s="664"/>
      <c r="D6" s="664"/>
      <c r="E6" s="664"/>
      <c r="F6" s="439" t="s">
        <v>258</v>
      </c>
      <c r="G6" s="664"/>
      <c r="H6" s="664"/>
      <c r="I6" s="664"/>
      <c r="J6" s="664"/>
      <c r="K6" s="664"/>
      <c r="L6" s="664"/>
    </row>
    <row r="7" spans="2:13" s="440" customFormat="1" ht="15">
      <c r="B7" s="1478" t="s">
        <v>259</v>
      </c>
      <c r="C7" s="1480" t="s">
        <v>22</v>
      </c>
      <c r="D7" s="1480" t="s">
        <v>260</v>
      </c>
      <c r="E7" s="1482" t="s">
        <v>261</v>
      </c>
      <c r="F7" s="1483"/>
      <c r="G7" s="1484"/>
      <c r="H7" s="1485" t="s">
        <v>262</v>
      </c>
      <c r="I7" s="1487" t="s">
        <v>263</v>
      </c>
      <c r="J7" s="1488"/>
      <c r="K7" s="1488"/>
      <c r="L7" s="1478"/>
    </row>
    <row r="8" spans="2:13">
      <c r="B8" s="1479"/>
      <c r="C8" s="1481"/>
      <c r="D8" s="1481"/>
      <c r="E8" s="1489" t="s">
        <v>264</v>
      </c>
      <c r="F8" s="1480" t="s">
        <v>265</v>
      </c>
      <c r="G8" s="1480" t="s">
        <v>266</v>
      </c>
      <c r="H8" s="1486"/>
      <c r="I8" s="1489" t="s">
        <v>267</v>
      </c>
      <c r="J8" s="1489" t="s">
        <v>24</v>
      </c>
      <c r="K8" s="1480" t="s">
        <v>268</v>
      </c>
      <c r="L8" s="1489" t="s">
        <v>269</v>
      </c>
    </row>
    <row r="9" spans="2:13">
      <c r="B9" s="1479"/>
      <c r="C9" s="1481"/>
      <c r="D9" s="1481"/>
      <c r="E9" s="1490"/>
      <c r="F9" s="1481"/>
      <c r="G9" s="1481"/>
      <c r="H9" s="1486"/>
      <c r="I9" s="1490"/>
      <c r="J9" s="1490"/>
      <c r="K9" s="1505"/>
      <c r="L9" s="1490"/>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76"/>
      <c r="O105" s="1476"/>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76"/>
      <c r="O121" s="1476"/>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76"/>
      <c r="O145" s="1476"/>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76"/>
      <c r="O171" s="1476"/>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10" t="s">
        <v>295</v>
      </c>
      <c r="D177" s="1510"/>
      <c r="E177" s="1510"/>
      <c r="F177" s="1510"/>
      <c r="G177" s="1510"/>
      <c r="H177" s="1510"/>
      <c r="I177" s="1510"/>
      <c r="J177" s="1510"/>
      <c r="K177" s="1510"/>
      <c r="L177" s="1511"/>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91" t="s">
        <v>259</v>
      </c>
      <c r="C194" s="1493" t="s">
        <v>22</v>
      </c>
      <c r="D194" s="1493" t="s">
        <v>260</v>
      </c>
      <c r="E194" s="1495" t="s">
        <v>261</v>
      </c>
      <c r="F194" s="1496"/>
      <c r="G194" s="1497"/>
      <c r="H194" s="1498" t="s">
        <v>262</v>
      </c>
      <c r="I194" s="1500" t="s">
        <v>263</v>
      </c>
      <c r="J194" s="1501"/>
      <c r="K194" s="1501"/>
      <c r="L194" s="1502"/>
    </row>
    <row r="195" spans="2:12" ht="12.75" customHeight="1">
      <c r="B195" s="1492"/>
      <c r="C195" s="1494"/>
      <c r="D195" s="1494"/>
      <c r="E195" s="1503" t="s">
        <v>264</v>
      </c>
      <c r="F195" s="1493" t="s">
        <v>265</v>
      </c>
      <c r="G195" s="1493" t="s">
        <v>266</v>
      </c>
      <c r="H195" s="1499"/>
      <c r="I195" s="1503" t="s">
        <v>267</v>
      </c>
      <c r="J195" s="1503" t="s">
        <v>24</v>
      </c>
      <c r="K195" s="1493" t="s">
        <v>268</v>
      </c>
      <c r="L195" s="1508" t="s">
        <v>269</v>
      </c>
    </row>
    <row r="196" spans="2:12" ht="12.75" customHeight="1">
      <c r="B196" s="1492"/>
      <c r="C196" s="1494"/>
      <c r="D196" s="1494"/>
      <c r="E196" s="1504"/>
      <c r="F196" s="1494"/>
      <c r="G196" s="1494"/>
      <c r="H196" s="1499"/>
      <c r="I196" s="1506"/>
      <c r="J196" s="1506"/>
      <c r="K196" s="1507"/>
      <c r="L196" s="1509"/>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10" t="s">
        <v>296</v>
      </c>
      <c r="D199" s="1510"/>
      <c r="E199" s="1510"/>
      <c r="F199" s="1510"/>
      <c r="G199" s="1510"/>
      <c r="H199" s="1510"/>
      <c r="I199" s="1510"/>
      <c r="J199" s="1510"/>
      <c r="K199" s="1510"/>
      <c r="L199" s="1511"/>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14" t="s">
        <v>259</v>
      </c>
      <c r="C234" s="1493" t="s">
        <v>22</v>
      </c>
      <c r="D234" s="1493" t="s">
        <v>260</v>
      </c>
      <c r="E234" s="1495" t="s">
        <v>261</v>
      </c>
      <c r="F234" s="1496"/>
      <c r="G234" s="1497"/>
      <c r="H234" s="1498" t="s">
        <v>262</v>
      </c>
      <c r="I234" s="1495" t="s">
        <v>263</v>
      </c>
      <c r="J234" s="1496"/>
      <c r="K234" s="1496"/>
      <c r="L234" s="1496"/>
    </row>
    <row r="235" spans="2:12">
      <c r="B235" s="1515"/>
      <c r="C235" s="1494"/>
      <c r="D235" s="1494"/>
      <c r="E235" s="1503" t="s">
        <v>264</v>
      </c>
      <c r="F235" s="1493" t="s">
        <v>265</v>
      </c>
      <c r="G235" s="1493" t="s">
        <v>266</v>
      </c>
      <c r="H235" s="1499"/>
      <c r="I235" s="1503" t="s">
        <v>267</v>
      </c>
      <c r="J235" s="1503" t="s">
        <v>24</v>
      </c>
      <c r="K235" s="1493" t="s">
        <v>268</v>
      </c>
      <c r="L235" s="1500" t="s">
        <v>269</v>
      </c>
    </row>
    <row r="236" spans="2:12">
      <c r="B236" s="1515"/>
      <c r="C236" s="1494"/>
      <c r="D236" s="1494"/>
      <c r="E236" s="1504"/>
      <c r="F236" s="1494"/>
      <c r="G236" s="1494"/>
      <c r="H236" s="1499"/>
      <c r="I236" s="1504"/>
      <c r="J236" s="1504"/>
      <c r="K236" s="1494"/>
      <c r="L236" s="1512"/>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13" t="s">
        <v>270</v>
      </c>
      <c r="D239" s="1513"/>
      <c r="E239" s="1513"/>
      <c r="F239" s="1513"/>
      <c r="G239" s="1513"/>
      <c r="H239" s="1513"/>
      <c r="I239" s="1513"/>
      <c r="J239" s="1513"/>
      <c r="K239" s="1513"/>
      <c r="L239" s="1513"/>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10" t="s">
        <v>295</v>
      </c>
      <c r="D256" s="1510"/>
      <c r="E256" s="1510"/>
      <c r="F256" s="1510"/>
      <c r="G256" s="1510"/>
      <c r="H256" s="1510"/>
      <c r="I256" s="1510"/>
      <c r="J256" s="1510"/>
      <c r="K256" s="1510"/>
      <c r="L256" s="1510"/>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16" t="s">
        <v>259</v>
      </c>
      <c r="C273" s="1493" t="s">
        <v>22</v>
      </c>
      <c r="D273" s="1493" t="s">
        <v>260</v>
      </c>
      <c r="E273" s="1495" t="s">
        <v>261</v>
      </c>
      <c r="F273" s="1496"/>
      <c r="G273" s="1497"/>
      <c r="H273" s="1498" t="s">
        <v>262</v>
      </c>
      <c r="I273" s="1500" t="s">
        <v>263</v>
      </c>
      <c r="J273" s="1501"/>
      <c r="K273" s="1501"/>
      <c r="L273" s="1501"/>
    </row>
    <row r="274" spans="2:12" ht="11.25" customHeight="1">
      <c r="B274" s="1517"/>
      <c r="C274" s="1494"/>
      <c r="D274" s="1494"/>
      <c r="E274" s="1503" t="s">
        <v>264</v>
      </c>
      <c r="F274" s="1493" t="s">
        <v>265</v>
      </c>
      <c r="G274" s="1493" t="s">
        <v>266</v>
      </c>
      <c r="H274" s="1499"/>
      <c r="I274" s="1503" t="s">
        <v>267</v>
      </c>
      <c r="J274" s="1503" t="s">
        <v>24</v>
      </c>
      <c r="K274" s="1493" t="s">
        <v>268</v>
      </c>
      <c r="L274" s="1500" t="s">
        <v>269</v>
      </c>
    </row>
    <row r="275" spans="2:12" ht="11.25" customHeight="1">
      <c r="B275" s="1517"/>
      <c r="C275" s="1494"/>
      <c r="D275" s="1494"/>
      <c r="E275" s="1504"/>
      <c r="F275" s="1494"/>
      <c r="G275" s="1494"/>
      <c r="H275" s="1499"/>
      <c r="I275" s="1506"/>
      <c r="J275" s="1506"/>
      <c r="K275" s="1507"/>
      <c r="L275" s="1512"/>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10" t="s">
        <v>296</v>
      </c>
      <c r="D278" s="1510"/>
      <c r="E278" s="1510"/>
      <c r="F278" s="1510"/>
      <c r="G278" s="1510"/>
      <c r="H278" s="1510"/>
      <c r="I278" s="1510"/>
      <c r="J278" s="1510"/>
      <c r="K278" s="1510"/>
      <c r="L278" s="1510"/>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03" t="s">
        <v>259</v>
      </c>
      <c r="C313" s="1493" t="s">
        <v>22</v>
      </c>
      <c r="D313" s="1493" t="s">
        <v>260</v>
      </c>
      <c r="E313" s="1495" t="s">
        <v>261</v>
      </c>
      <c r="F313" s="1496"/>
      <c r="G313" s="1497"/>
      <c r="H313" s="1493" t="s">
        <v>262</v>
      </c>
      <c r="I313" s="1495" t="s">
        <v>263</v>
      </c>
      <c r="J313" s="1496"/>
      <c r="K313" s="1496"/>
      <c r="L313" s="1497"/>
    </row>
    <row r="314" spans="2:12" ht="11.25" customHeight="1">
      <c r="B314" s="1504"/>
      <c r="C314" s="1494"/>
      <c r="D314" s="1494"/>
      <c r="E314" s="1520" t="s">
        <v>300</v>
      </c>
      <c r="F314" s="1523" t="s">
        <v>301</v>
      </c>
      <c r="G314" s="1523" t="s">
        <v>302</v>
      </c>
      <c r="H314" s="1494"/>
      <c r="I314" s="1503" t="s">
        <v>267</v>
      </c>
      <c r="J314" s="1503" t="s">
        <v>24</v>
      </c>
      <c r="K314" s="1493" t="s">
        <v>268</v>
      </c>
      <c r="L314" s="1503" t="s">
        <v>269</v>
      </c>
    </row>
    <row r="315" spans="2:12" ht="11.25" customHeight="1">
      <c r="B315" s="1506"/>
      <c r="C315" s="1507"/>
      <c r="D315" s="1507"/>
      <c r="E315" s="1522"/>
      <c r="F315" s="1524"/>
      <c r="G315" s="1524"/>
      <c r="H315" s="1507"/>
      <c r="I315" s="1506"/>
      <c r="J315" s="1506"/>
      <c r="K315" s="1507"/>
      <c r="L315" s="1506"/>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13" t="s">
        <v>270</v>
      </c>
      <c r="D318" s="1513"/>
      <c r="E318" s="1513"/>
      <c r="F318" s="1513"/>
      <c r="G318" s="1513"/>
      <c r="H318" s="1513"/>
      <c r="I318" s="1513"/>
      <c r="J318" s="1513"/>
      <c r="K318" s="1513"/>
      <c r="L318" s="1526"/>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10" t="s">
        <v>295</v>
      </c>
      <c r="D335" s="1510"/>
      <c r="E335" s="1510"/>
      <c r="F335" s="1510"/>
      <c r="G335" s="1510"/>
      <c r="H335" s="1510"/>
      <c r="I335" s="1510"/>
      <c r="J335" s="1510"/>
      <c r="K335" s="1510"/>
      <c r="L335" s="1527"/>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18" t="s">
        <v>259</v>
      </c>
      <c r="C352" s="1493" t="s">
        <v>22</v>
      </c>
      <c r="D352" s="1493" t="s">
        <v>260</v>
      </c>
      <c r="E352" s="1495" t="s">
        <v>261</v>
      </c>
      <c r="F352" s="1496"/>
      <c r="G352" s="1497"/>
      <c r="H352" s="1498" t="s">
        <v>262</v>
      </c>
      <c r="I352" s="1500" t="s">
        <v>263</v>
      </c>
      <c r="J352" s="1501"/>
      <c r="K352" s="1501"/>
      <c r="L352" s="1514"/>
    </row>
    <row r="353" spans="2:12" ht="11.25" customHeight="1">
      <c r="B353" s="1519"/>
      <c r="C353" s="1494"/>
      <c r="D353" s="1494"/>
      <c r="E353" s="1520" t="s">
        <v>300</v>
      </c>
      <c r="F353" s="1523" t="s">
        <v>301</v>
      </c>
      <c r="G353" s="1523" t="s">
        <v>302</v>
      </c>
      <c r="H353" s="1499"/>
      <c r="I353" s="1503" t="s">
        <v>267</v>
      </c>
      <c r="J353" s="1503" t="s">
        <v>24</v>
      </c>
      <c r="K353" s="1493" t="s">
        <v>268</v>
      </c>
      <c r="L353" s="1503" t="s">
        <v>269</v>
      </c>
    </row>
    <row r="354" spans="2:12" ht="11.25" customHeight="1">
      <c r="B354" s="1519"/>
      <c r="C354" s="1494"/>
      <c r="D354" s="1494"/>
      <c r="E354" s="1521"/>
      <c r="F354" s="1525"/>
      <c r="G354" s="1525"/>
      <c r="H354" s="1499"/>
      <c r="I354" s="1506"/>
      <c r="J354" s="1506"/>
      <c r="K354" s="1507"/>
      <c r="L354" s="1506"/>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10" t="s">
        <v>296</v>
      </c>
      <c r="D357" s="1510"/>
      <c r="E357" s="1510"/>
      <c r="F357" s="1510"/>
      <c r="G357" s="1510"/>
      <c r="H357" s="1510"/>
      <c r="I357" s="1510"/>
      <c r="J357" s="1510"/>
      <c r="K357" s="1510"/>
      <c r="L357" s="1527"/>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65" t="s">
        <v>259</v>
      </c>
      <c r="C393" s="1463" t="s">
        <v>22</v>
      </c>
      <c r="D393" s="1463" t="s">
        <v>260</v>
      </c>
      <c r="E393" s="1472" t="s">
        <v>261</v>
      </c>
      <c r="F393" s="1473"/>
      <c r="G393" s="1474"/>
      <c r="H393" s="1468" t="s">
        <v>262</v>
      </c>
      <c r="I393" s="1472" t="s">
        <v>263</v>
      </c>
      <c r="J393" s="1473"/>
      <c r="K393" s="1473"/>
      <c r="L393" s="1474"/>
    </row>
    <row r="394" spans="2:12" ht="11.25" customHeight="1">
      <c r="B394" s="1475"/>
      <c r="C394" s="1464"/>
      <c r="D394" s="1464"/>
      <c r="E394" s="1530" t="s">
        <v>300</v>
      </c>
      <c r="F394" s="1532" t="s">
        <v>301</v>
      </c>
      <c r="G394" s="1532" t="s">
        <v>302</v>
      </c>
      <c r="H394" s="1469"/>
      <c r="I394" s="1465" t="s">
        <v>267</v>
      </c>
      <c r="J394" s="1465" t="s">
        <v>24</v>
      </c>
      <c r="K394" s="1463" t="s">
        <v>268</v>
      </c>
      <c r="L394" s="1465" t="s">
        <v>269</v>
      </c>
    </row>
    <row r="395" spans="2:12" ht="11.25" customHeight="1">
      <c r="B395" s="1475"/>
      <c r="C395" s="1464"/>
      <c r="D395" s="1464"/>
      <c r="E395" s="1531"/>
      <c r="F395" s="1533"/>
      <c r="G395" s="1533"/>
      <c r="H395" s="1469"/>
      <c r="I395" s="1475"/>
      <c r="J395" s="1475"/>
      <c r="K395" s="1464"/>
      <c r="L395" s="1466"/>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28" t="s">
        <v>270</v>
      </c>
      <c r="D398" s="1528"/>
      <c r="E398" s="1528"/>
      <c r="F398" s="1528"/>
      <c r="G398" s="1528"/>
      <c r="H398" s="1528"/>
      <c r="I398" s="1528"/>
      <c r="J398" s="1528"/>
      <c r="K398" s="1528"/>
      <c r="L398" s="1529"/>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62" t="s">
        <v>295</v>
      </c>
      <c r="D415" s="1462"/>
      <c r="E415" s="1462"/>
      <c r="F415" s="1462"/>
      <c r="G415" s="1462"/>
      <c r="H415" s="1462"/>
      <c r="I415" s="1462"/>
      <c r="J415" s="1462"/>
      <c r="K415" s="1462"/>
      <c r="L415" s="1534"/>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35" t="s">
        <v>259</v>
      </c>
      <c r="C432" s="1463" t="s">
        <v>22</v>
      </c>
      <c r="D432" s="1463" t="s">
        <v>260</v>
      </c>
      <c r="E432" s="1472" t="s">
        <v>261</v>
      </c>
      <c r="F432" s="1473"/>
      <c r="G432" s="1474"/>
      <c r="H432" s="1468" t="s">
        <v>262</v>
      </c>
      <c r="I432" s="1470" t="s">
        <v>263</v>
      </c>
      <c r="J432" s="1471"/>
      <c r="K432" s="1471"/>
      <c r="L432" s="1537"/>
    </row>
    <row r="433" spans="2:12" ht="11.25" customHeight="1">
      <c r="B433" s="1536"/>
      <c r="C433" s="1464"/>
      <c r="D433" s="1464"/>
      <c r="E433" s="1530" t="s">
        <v>300</v>
      </c>
      <c r="F433" s="1532" t="s">
        <v>301</v>
      </c>
      <c r="G433" s="1532" t="s">
        <v>302</v>
      </c>
      <c r="H433" s="1469"/>
      <c r="I433" s="1465" t="s">
        <v>267</v>
      </c>
      <c r="J433" s="1465" t="s">
        <v>24</v>
      </c>
      <c r="K433" s="1463" t="s">
        <v>268</v>
      </c>
      <c r="L433" s="1465" t="s">
        <v>269</v>
      </c>
    </row>
    <row r="434" spans="2:12" ht="11.25" customHeight="1">
      <c r="B434" s="1536"/>
      <c r="C434" s="1464"/>
      <c r="D434" s="1464"/>
      <c r="E434" s="1531"/>
      <c r="F434" s="1533"/>
      <c r="G434" s="1533"/>
      <c r="H434" s="1469"/>
      <c r="I434" s="1466"/>
      <c r="J434" s="1466"/>
      <c r="K434" s="1467"/>
      <c r="L434" s="1466"/>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62" t="s">
        <v>296</v>
      </c>
      <c r="D437" s="1462"/>
      <c r="E437" s="1462"/>
      <c r="F437" s="1462"/>
      <c r="G437" s="1462"/>
      <c r="H437" s="1462"/>
      <c r="I437" s="1462"/>
      <c r="J437" s="1462"/>
      <c r="K437" s="1462"/>
      <c r="L437" s="1534"/>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65" t="s">
        <v>259</v>
      </c>
      <c r="C475" s="1463" t="s">
        <v>22</v>
      </c>
      <c r="D475" s="1463" t="s">
        <v>260</v>
      </c>
      <c r="E475" s="1472" t="s">
        <v>261</v>
      </c>
      <c r="F475" s="1473"/>
      <c r="G475" s="1474"/>
      <c r="H475" s="1468" t="s">
        <v>262</v>
      </c>
      <c r="I475" s="1472" t="s">
        <v>263</v>
      </c>
      <c r="J475" s="1473"/>
      <c r="K475" s="1473"/>
      <c r="L475" s="1474"/>
    </row>
    <row r="476" spans="2:12" ht="11.25" customHeight="1">
      <c r="B476" s="1475"/>
      <c r="C476" s="1464"/>
      <c r="D476" s="1464"/>
      <c r="E476" s="1530" t="s">
        <v>300</v>
      </c>
      <c r="F476" s="1532" t="s">
        <v>301</v>
      </c>
      <c r="G476" s="1532" t="s">
        <v>302</v>
      </c>
      <c r="H476" s="1469"/>
      <c r="I476" s="1465" t="s">
        <v>267</v>
      </c>
      <c r="J476" s="1465" t="s">
        <v>24</v>
      </c>
      <c r="K476" s="1463" t="s">
        <v>268</v>
      </c>
      <c r="L476" s="1465" t="s">
        <v>269</v>
      </c>
    </row>
    <row r="477" spans="2:12" ht="11.25" customHeight="1">
      <c r="B477" s="1475"/>
      <c r="C477" s="1464"/>
      <c r="D477" s="1464"/>
      <c r="E477" s="1531"/>
      <c r="F477" s="1533"/>
      <c r="G477" s="1533"/>
      <c r="H477" s="1469"/>
      <c r="I477" s="1475"/>
      <c r="J477" s="1475"/>
      <c r="K477" s="1464"/>
      <c r="L477" s="1466"/>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28" t="s">
        <v>270</v>
      </c>
      <c r="D480" s="1528"/>
      <c r="E480" s="1528"/>
      <c r="F480" s="1528"/>
      <c r="G480" s="1528"/>
      <c r="H480" s="1528"/>
      <c r="I480" s="1528"/>
      <c r="J480" s="1528"/>
      <c r="K480" s="1528"/>
      <c r="L480" s="1529"/>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62" t="s">
        <v>295</v>
      </c>
      <c r="D497" s="1462"/>
      <c r="E497" s="1462"/>
      <c r="F497" s="1462"/>
      <c r="G497" s="1462"/>
      <c r="H497" s="1462"/>
      <c r="I497" s="1462"/>
      <c r="J497" s="1462"/>
      <c r="K497" s="1462"/>
      <c r="L497" s="1534"/>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35" t="s">
        <v>259</v>
      </c>
      <c r="C514" s="1463" t="s">
        <v>22</v>
      </c>
      <c r="D514" s="1463" t="s">
        <v>260</v>
      </c>
      <c r="E514" s="1472" t="s">
        <v>261</v>
      </c>
      <c r="F514" s="1473"/>
      <c r="G514" s="1474"/>
      <c r="H514" s="1468" t="s">
        <v>262</v>
      </c>
      <c r="I514" s="1470" t="s">
        <v>263</v>
      </c>
      <c r="J514" s="1471"/>
      <c r="K514" s="1471"/>
      <c r="L514" s="1537"/>
    </row>
    <row r="515" spans="2:12" ht="11.25" customHeight="1">
      <c r="B515" s="1536"/>
      <c r="C515" s="1464"/>
      <c r="D515" s="1464"/>
      <c r="E515" s="1530" t="s">
        <v>300</v>
      </c>
      <c r="F515" s="1532" t="s">
        <v>301</v>
      </c>
      <c r="G515" s="1532" t="s">
        <v>302</v>
      </c>
      <c r="H515" s="1469"/>
      <c r="I515" s="1465" t="s">
        <v>267</v>
      </c>
      <c r="J515" s="1465" t="s">
        <v>24</v>
      </c>
      <c r="K515" s="1463" t="s">
        <v>268</v>
      </c>
      <c r="L515" s="1465" t="s">
        <v>269</v>
      </c>
    </row>
    <row r="516" spans="2:12" ht="11.25" customHeight="1">
      <c r="B516" s="1536"/>
      <c r="C516" s="1464"/>
      <c r="D516" s="1464"/>
      <c r="E516" s="1531"/>
      <c r="F516" s="1533"/>
      <c r="G516" s="1533"/>
      <c r="H516" s="1469"/>
      <c r="I516" s="1466"/>
      <c r="J516" s="1466"/>
      <c r="K516" s="1467"/>
      <c r="L516" s="1466"/>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62" t="s">
        <v>296</v>
      </c>
      <c r="D519" s="1462"/>
      <c r="E519" s="1462"/>
      <c r="F519" s="1462"/>
      <c r="G519" s="1462"/>
      <c r="H519" s="1462"/>
      <c r="I519" s="1462"/>
      <c r="J519" s="1462"/>
      <c r="K519" s="1462"/>
      <c r="L519" s="1534"/>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37" t="s">
        <v>259</v>
      </c>
      <c r="C558" s="1463" t="s">
        <v>22</v>
      </c>
      <c r="D558" s="1463" t="s">
        <v>260</v>
      </c>
      <c r="E558" s="1472" t="s">
        <v>261</v>
      </c>
      <c r="F558" s="1473"/>
      <c r="G558" s="1474"/>
      <c r="H558" s="1468" t="s">
        <v>262</v>
      </c>
      <c r="I558" s="1472" t="s">
        <v>263</v>
      </c>
      <c r="J558" s="1473"/>
      <c r="K558" s="1473"/>
      <c r="L558"/>
    </row>
    <row r="559" spans="2:12" ht="12.75" customHeight="1">
      <c r="B559" s="1540"/>
      <c r="C559" s="1464"/>
      <c r="D559" s="1464"/>
      <c r="E559" s="1465" t="s">
        <v>300</v>
      </c>
      <c r="F559" s="1463" t="s">
        <v>301</v>
      </c>
      <c r="G559" s="1463" t="s">
        <v>302</v>
      </c>
      <c r="H559" s="1469"/>
      <c r="I559" s="1465" t="s">
        <v>267</v>
      </c>
      <c r="J559" s="1465" t="s">
        <v>24</v>
      </c>
      <c r="K559" s="1463" t="s">
        <v>349</v>
      </c>
      <c r="L559"/>
    </row>
    <row r="560" spans="2:12" ht="12.75">
      <c r="B560" s="1540"/>
      <c r="C560" s="1464"/>
      <c r="D560" s="1464"/>
      <c r="E560" s="1475"/>
      <c r="F560" s="1464"/>
      <c r="G560" s="1464"/>
      <c r="H560" s="1469"/>
      <c r="I560" s="1475"/>
      <c r="J560" s="1475"/>
      <c r="K560" s="1464"/>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28" t="s">
        <v>270</v>
      </c>
      <c r="D563" s="1528"/>
      <c r="E563" s="1528"/>
      <c r="F563" s="1528"/>
      <c r="G563" s="1528"/>
      <c r="H563" s="1528"/>
      <c r="I563" s="1528"/>
      <c r="J563" s="1528"/>
      <c r="K563" s="1528"/>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62" t="s">
        <v>295</v>
      </c>
      <c r="D580" s="1462"/>
      <c r="E580" s="1462"/>
      <c r="F580" s="1462"/>
      <c r="G580" s="1462"/>
      <c r="H580" s="1462"/>
      <c r="I580" s="1462"/>
      <c r="J580" s="1462"/>
      <c r="K580" s="1462"/>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38" t="s">
        <v>259</v>
      </c>
      <c r="C597" s="1463" t="s">
        <v>22</v>
      </c>
      <c r="D597" s="1463" t="s">
        <v>260</v>
      </c>
      <c r="E597" s="1472" t="s">
        <v>261</v>
      </c>
      <c r="F597" s="1473"/>
      <c r="G597" s="1474"/>
      <c r="H597" s="1468" t="s">
        <v>262</v>
      </c>
      <c r="I597" s="1470" t="s">
        <v>263</v>
      </c>
      <c r="J597" s="1471"/>
      <c r="K597" s="1471"/>
      <c r="L597"/>
    </row>
    <row r="598" spans="2:12" ht="12.75" customHeight="1">
      <c r="B598" s="1539"/>
      <c r="C598" s="1464"/>
      <c r="D598" s="1464"/>
      <c r="E598" s="1465" t="s">
        <v>300</v>
      </c>
      <c r="F598" s="1463" t="s">
        <v>301</v>
      </c>
      <c r="G598" s="1463" t="s">
        <v>302</v>
      </c>
      <c r="H598" s="1469"/>
      <c r="I598" s="1465" t="s">
        <v>267</v>
      </c>
      <c r="J598" s="1465" t="s">
        <v>24</v>
      </c>
      <c r="K598" s="1463" t="s">
        <v>268</v>
      </c>
      <c r="L598"/>
    </row>
    <row r="599" spans="2:12" ht="12.75" customHeight="1">
      <c r="B599" s="1539"/>
      <c r="C599" s="1464"/>
      <c r="D599" s="1464"/>
      <c r="E599" s="1475"/>
      <c r="F599" s="1464"/>
      <c r="G599" s="1464"/>
      <c r="H599" s="1469"/>
      <c r="I599" s="1466"/>
      <c r="J599" s="1466"/>
      <c r="K599" s="1467"/>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62" t="s">
        <v>296</v>
      </c>
      <c r="D602" s="1462"/>
      <c r="E602" s="1462"/>
      <c r="F602" s="1462"/>
      <c r="G602" s="1462"/>
      <c r="H602" s="1462"/>
      <c r="I602" s="1462"/>
      <c r="J602" s="1462"/>
      <c r="K602" s="1462"/>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3"/>
      <c r="G619" s="1083"/>
      <c r="H619" s="1083"/>
      <c r="I619" s="1083"/>
      <c r="J619"/>
      <c r="K619"/>
      <c r="L619"/>
    </row>
    <row r="620" spans="2:12" ht="20.25" thickBot="1">
      <c r="B620"/>
      <c r="C620"/>
      <c r="D620"/>
      <c r="E620" s="1084"/>
      <c r="F620" s="1085" t="s">
        <v>297</v>
      </c>
      <c r="G620" s="1085"/>
      <c r="H620" s="1085"/>
      <c r="I620" s="1085"/>
      <c r="J620" s="1086"/>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2" t="s">
        <v>450</v>
      </c>
      <c r="C636" s="1542"/>
      <c r="D636" s="1542"/>
      <c r="E636" s="1542"/>
      <c r="F636" s="1542"/>
      <c r="G636" s="1542"/>
      <c r="H636" s="1542"/>
      <c r="I636" s="1542"/>
      <c r="J636" s="1542"/>
      <c r="K636" s="1542"/>
    </row>
    <row r="637" spans="2:12" ht="18.75" thickBot="1">
      <c r="B637" s="810"/>
      <c r="C637" s="810"/>
      <c r="D637" s="810"/>
      <c r="E637" s="810"/>
      <c r="F637" s="811" t="s">
        <v>258</v>
      </c>
      <c r="G637" s="810"/>
      <c r="H637" s="810"/>
      <c r="I637" s="810"/>
      <c r="J637" s="810"/>
      <c r="K637" s="810"/>
    </row>
    <row r="638" spans="2:12" ht="12.75" customHeight="1">
      <c r="B638" s="1543" t="s">
        <v>259</v>
      </c>
      <c r="C638" s="1545" t="s">
        <v>22</v>
      </c>
      <c r="D638" s="1545" t="s">
        <v>260</v>
      </c>
      <c r="E638" s="1546" t="s">
        <v>261</v>
      </c>
      <c r="F638" s="1547"/>
      <c r="G638" s="1548"/>
      <c r="H638" s="1549" t="s">
        <v>262</v>
      </c>
      <c r="I638" s="1546" t="s">
        <v>263</v>
      </c>
      <c r="J638" s="1547"/>
      <c r="K638" s="1550"/>
    </row>
    <row r="639" spans="2:12" ht="11.25" customHeight="1">
      <c r="B639" s="1544"/>
      <c r="C639" s="1464"/>
      <c r="D639" s="1464"/>
      <c r="E639" s="1465" t="s">
        <v>300</v>
      </c>
      <c r="F639" s="1463" t="s">
        <v>301</v>
      </c>
      <c r="G639" s="1463" t="s">
        <v>302</v>
      </c>
      <c r="H639" s="1469"/>
      <c r="I639" s="1465" t="s">
        <v>267</v>
      </c>
      <c r="J639" s="1465" t="s">
        <v>24</v>
      </c>
      <c r="K639" s="1551" t="s">
        <v>349</v>
      </c>
    </row>
    <row r="640" spans="2:12" ht="11.25" customHeight="1">
      <c r="B640" s="1544"/>
      <c r="C640" s="1464"/>
      <c r="D640" s="1464"/>
      <c r="E640" s="1475"/>
      <c r="F640" s="1464"/>
      <c r="G640" s="1464"/>
      <c r="H640" s="1469"/>
      <c r="I640" s="1475"/>
      <c r="J640" s="1475"/>
      <c r="K640" s="1552"/>
    </row>
    <row r="641" spans="2:11" ht="12.75">
      <c r="B641" s="1241">
        <v>0</v>
      </c>
      <c r="C641" s="680">
        <v>1</v>
      </c>
      <c r="D641" s="680">
        <v>2</v>
      </c>
      <c r="E641" s="681">
        <v>3</v>
      </c>
      <c r="F641" s="681">
        <v>4</v>
      </c>
      <c r="G641" s="680">
        <v>5</v>
      </c>
      <c r="H641" s="680">
        <v>6</v>
      </c>
      <c r="I641" s="680">
        <v>7</v>
      </c>
      <c r="J641" s="680">
        <v>8</v>
      </c>
      <c r="K641" s="1242">
        <v>9</v>
      </c>
    </row>
    <row r="642" spans="2:11" ht="12.75">
      <c r="B642" s="1243"/>
      <c r="C642" s="683"/>
      <c r="D642" s="683"/>
      <c r="E642" s="683"/>
      <c r="F642" s="683"/>
      <c r="G642" s="683"/>
      <c r="H642" s="683"/>
      <c r="I642" s="683"/>
      <c r="J642" s="683"/>
      <c r="K642" s="1244"/>
    </row>
    <row r="643" spans="2:11" ht="14.25">
      <c r="B643" s="1245"/>
      <c r="C643" s="1528" t="s">
        <v>270</v>
      </c>
      <c r="D643" s="1528"/>
      <c r="E643" s="1528"/>
      <c r="F643" s="1528"/>
      <c r="G643" s="1528"/>
      <c r="H643" s="1528"/>
      <c r="I643" s="1528"/>
      <c r="J643" s="1528"/>
      <c r="K643" s="1541"/>
    </row>
    <row r="644" spans="2:11" ht="12.75">
      <c r="B644" s="1243"/>
      <c r="C644" s="683"/>
      <c r="D644" s="683"/>
      <c r="E644" s="683"/>
      <c r="F644" s="683"/>
      <c r="G644" s="683"/>
      <c r="H644" s="683"/>
      <c r="I644" s="683"/>
      <c r="J644" s="683"/>
      <c r="K644" s="1244"/>
    </row>
    <row r="645" spans="2:11" ht="12.75">
      <c r="B645" s="1287" t="s">
        <v>271</v>
      </c>
      <c r="C645" s="1278">
        <v>163247</v>
      </c>
      <c r="D645" s="1278">
        <v>4183</v>
      </c>
      <c r="E645" s="1278">
        <v>1936</v>
      </c>
      <c r="F645" s="1278">
        <v>1878</v>
      </c>
      <c r="G645" s="1278">
        <v>369</v>
      </c>
      <c r="H645" s="1278">
        <v>159064</v>
      </c>
      <c r="I645" s="1278">
        <v>25823</v>
      </c>
      <c r="J645" s="1278">
        <v>47119</v>
      </c>
      <c r="K645" s="1278">
        <v>86122</v>
      </c>
    </row>
    <row r="646" spans="2:11" ht="12.75">
      <c r="B646" s="1287" t="s">
        <v>272</v>
      </c>
      <c r="C646" s="1278">
        <v>154797</v>
      </c>
      <c r="D646" s="1278">
        <v>3855</v>
      </c>
      <c r="E646" s="1278">
        <v>1652</v>
      </c>
      <c r="F646" s="1278">
        <v>1884</v>
      </c>
      <c r="G646" s="1278">
        <v>319</v>
      </c>
      <c r="H646" s="1278">
        <v>150942</v>
      </c>
      <c r="I646" s="1278">
        <v>24820</v>
      </c>
      <c r="J646" s="1278">
        <v>41251</v>
      </c>
      <c r="K646" s="1278">
        <v>84871</v>
      </c>
    </row>
    <row r="647" spans="2:11" ht="12.75">
      <c r="B647" s="1287" t="s">
        <v>273</v>
      </c>
      <c r="C647" s="1278">
        <v>151453</v>
      </c>
      <c r="D647" s="1282">
        <v>3672</v>
      </c>
      <c r="E647" s="1282">
        <v>1511</v>
      </c>
      <c r="F647" s="1282">
        <v>1781</v>
      </c>
      <c r="G647" s="1283">
        <v>380</v>
      </c>
      <c r="H647" s="1278">
        <v>147781</v>
      </c>
      <c r="I647" s="1282">
        <v>22185</v>
      </c>
      <c r="J647" s="1282">
        <v>39306</v>
      </c>
      <c r="K647" s="1282">
        <v>86290</v>
      </c>
    </row>
    <row r="648" spans="2:11" ht="12.75">
      <c r="B648" s="1287" t="s">
        <v>274</v>
      </c>
      <c r="C648" s="1278">
        <v>123387</v>
      </c>
      <c r="D648" s="1278">
        <v>2579</v>
      </c>
      <c r="E648" s="1279">
        <v>1048</v>
      </c>
      <c r="F648" s="1279">
        <v>1175</v>
      </c>
      <c r="G648" s="1278">
        <v>356</v>
      </c>
      <c r="H648" s="1278">
        <v>120808</v>
      </c>
      <c r="I648" s="1278">
        <v>18805</v>
      </c>
      <c r="J648" s="1278">
        <v>35098</v>
      </c>
      <c r="K648" s="1278">
        <v>66905</v>
      </c>
    </row>
    <row r="649" spans="2:11" ht="12.75">
      <c r="B649" s="1287" t="s">
        <v>275</v>
      </c>
      <c r="C649" s="1278">
        <v>141955</v>
      </c>
      <c r="D649" s="1285">
        <v>3254</v>
      </c>
      <c r="E649" s="1284">
        <v>1374</v>
      </c>
      <c r="F649" s="1286">
        <v>1580</v>
      </c>
      <c r="G649" s="1286">
        <v>300</v>
      </c>
      <c r="H649" s="1285">
        <v>138701</v>
      </c>
      <c r="I649" s="1284">
        <v>23058</v>
      </c>
      <c r="J649" s="1284">
        <v>36148</v>
      </c>
      <c r="K649" s="1286">
        <v>79495</v>
      </c>
    </row>
    <row r="650" spans="2:11" ht="12.75">
      <c r="B650" s="1287" t="s">
        <v>276</v>
      </c>
      <c r="C650" s="1278">
        <v>166759</v>
      </c>
      <c r="D650" s="1278">
        <v>3740</v>
      </c>
      <c r="E650" s="1279">
        <v>1503</v>
      </c>
      <c r="F650" s="1279">
        <v>2000</v>
      </c>
      <c r="G650" s="1278">
        <v>237</v>
      </c>
      <c r="H650" s="1278">
        <v>163019</v>
      </c>
      <c r="I650" s="1278">
        <v>27394</v>
      </c>
      <c r="J650" s="1278">
        <v>41041</v>
      </c>
      <c r="K650" s="1278">
        <v>94584</v>
      </c>
    </row>
    <row r="651" spans="2:11" ht="12.75">
      <c r="B651" s="1287" t="s">
        <v>277</v>
      </c>
      <c r="C651" s="1278">
        <v>176233</v>
      </c>
      <c r="D651" s="1281">
        <v>4202</v>
      </c>
      <c r="E651" s="1282">
        <v>1869</v>
      </c>
      <c r="F651" s="1283">
        <v>2029</v>
      </c>
      <c r="G651" s="1283">
        <v>304</v>
      </c>
      <c r="H651" s="1278">
        <v>172031</v>
      </c>
      <c r="I651" s="1282">
        <v>31264</v>
      </c>
      <c r="J651" s="1282">
        <v>50784</v>
      </c>
      <c r="K651" s="1282">
        <v>89983</v>
      </c>
    </row>
    <row r="652" spans="2:11" ht="12.75">
      <c r="B652" s="1287" t="s">
        <v>278</v>
      </c>
      <c r="C652" s="1278">
        <v>151920</v>
      </c>
      <c r="D652" s="1281">
        <v>4257</v>
      </c>
      <c r="E652" s="1282">
        <v>1568</v>
      </c>
      <c r="F652" s="1282">
        <v>2117</v>
      </c>
      <c r="G652" s="1283">
        <v>572</v>
      </c>
      <c r="H652" s="1278">
        <v>147663</v>
      </c>
      <c r="I652" s="1282">
        <v>24922</v>
      </c>
      <c r="J652" s="1282">
        <v>43850</v>
      </c>
      <c r="K652" s="1282">
        <v>78891</v>
      </c>
    </row>
    <row r="653" spans="2:11" ht="12.75">
      <c r="B653" s="1287" t="s">
        <v>279</v>
      </c>
      <c r="C653" s="1278">
        <v>0</v>
      </c>
      <c r="D653" s="1278"/>
      <c r="E653" s="1279"/>
      <c r="F653" s="1279"/>
      <c r="G653" s="1278"/>
      <c r="H653" s="1278"/>
      <c r="I653" s="1278"/>
      <c r="J653" s="1278"/>
      <c r="K653" s="1278"/>
    </row>
    <row r="654" spans="2:11" ht="12.75">
      <c r="B654" s="1288" t="s">
        <v>280</v>
      </c>
      <c r="C654" s="1278">
        <v>0</v>
      </c>
      <c r="D654" s="1281"/>
      <c r="E654" s="1282"/>
      <c r="F654" s="1282"/>
      <c r="G654" s="1282"/>
      <c r="H654" s="1279"/>
      <c r="I654" s="1282"/>
      <c r="J654" s="1282"/>
      <c r="K654" s="1282"/>
    </row>
    <row r="655" spans="2:11" ht="12.75">
      <c r="B655" s="1289" t="s">
        <v>281</v>
      </c>
      <c r="C655" s="1278">
        <v>0</v>
      </c>
      <c r="D655" s="1282"/>
      <c r="E655" s="1282"/>
      <c r="F655" s="1282"/>
      <c r="G655" s="1282"/>
      <c r="H655" s="1282"/>
      <c r="I655" s="1282"/>
      <c r="J655" s="1282"/>
      <c r="K655" s="1282"/>
    </row>
    <row r="656" spans="2:11" ht="12.75">
      <c r="B656" s="1289" t="s">
        <v>282</v>
      </c>
      <c r="C656" s="1278">
        <v>0</v>
      </c>
      <c r="D656" s="1282"/>
      <c r="E656" s="1282"/>
      <c r="F656" s="1282"/>
      <c r="G656" s="1282"/>
      <c r="H656" s="1282"/>
      <c r="I656" s="1282"/>
      <c r="J656" s="1282"/>
      <c r="K656" s="1282"/>
    </row>
    <row r="657" spans="2:11" ht="15">
      <c r="B657" s="1276"/>
      <c r="C657" s="1279"/>
      <c r="D657" s="1279"/>
      <c r="E657" s="1279"/>
      <c r="F657" s="1279"/>
      <c r="G657" s="1279"/>
      <c r="H657" s="1279"/>
      <c r="I657" s="1279"/>
      <c r="J657" s="1279"/>
      <c r="K657" s="1279"/>
    </row>
    <row r="658" spans="2:11" ht="12.75">
      <c r="B658" s="1277">
        <v>2020</v>
      </c>
      <c r="C658" s="1280">
        <v>1229751</v>
      </c>
      <c r="D658" s="1280">
        <v>29742</v>
      </c>
      <c r="E658" s="1280">
        <v>12461</v>
      </c>
      <c r="F658" s="1280">
        <v>14444</v>
      </c>
      <c r="G658" s="1280">
        <v>2837</v>
      </c>
      <c r="H658" s="1280">
        <v>1200009</v>
      </c>
      <c r="I658" s="1280">
        <v>198271</v>
      </c>
      <c r="J658" s="1280">
        <v>334597</v>
      </c>
      <c r="K658" s="1280">
        <v>667141</v>
      </c>
    </row>
    <row r="659" spans="2:11" ht="12.75">
      <c r="B659" s="5"/>
      <c r="C659" s="1251"/>
      <c r="D659" s="1251"/>
      <c r="E659" s="1251"/>
      <c r="F659" s="1251"/>
      <c r="G659" s="1251"/>
      <c r="H659" s="1251"/>
      <c r="I659" s="1251"/>
      <c r="J659" s="1251"/>
      <c r="K659" s="1251"/>
    </row>
    <row r="660" spans="2:11" ht="12.75">
      <c r="B660" s="106"/>
      <c r="C660" s="1462" t="s">
        <v>295</v>
      </c>
      <c r="D660" s="1462"/>
      <c r="E660" s="1462"/>
      <c r="F660" s="1462"/>
      <c r="G660" s="1462"/>
      <c r="H660" s="1462"/>
      <c r="I660" s="1462"/>
      <c r="J660" s="1462"/>
      <c r="K660" s="1462"/>
    </row>
    <row r="661" spans="2:11" ht="12.75">
      <c r="B661" s="683"/>
      <c r="C661" s="1251"/>
      <c r="D661" s="1251"/>
      <c r="E661" s="1251"/>
      <c r="F661" s="1251"/>
      <c r="G661" s="1251"/>
      <c r="H661" s="1251"/>
      <c r="I661" s="1251"/>
      <c r="J661" s="1251"/>
      <c r="K661" s="1251"/>
    </row>
    <row r="662" spans="2:11" ht="12.75">
      <c r="B662" s="1290" t="s">
        <v>271</v>
      </c>
      <c r="C662" s="1293">
        <v>49960551</v>
      </c>
      <c r="D662" s="1293">
        <v>235967</v>
      </c>
      <c r="E662" s="1293">
        <v>69271</v>
      </c>
      <c r="F662" s="1293">
        <v>111895</v>
      </c>
      <c r="G662" s="1293">
        <v>54801</v>
      </c>
      <c r="H662" s="1293">
        <v>49724584</v>
      </c>
      <c r="I662" s="1293">
        <v>7150936</v>
      </c>
      <c r="J662" s="1293">
        <v>13108259</v>
      </c>
      <c r="K662" s="1293">
        <v>29465389</v>
      </c>
    </row>
    <row r="663" spans="2:11" ht="12.75">
      <c r="B663" s="1290" t="s">
        <v>272</v>
      </c>
      <c r="C663" s="1293">
        <v>47617324</v>
      </c>
      <c r="D663" s="1293">
        <v>208840</v>
      </c>
      <c r="E663" s="1293">
        <v>57340</v>
      </c>
      <c r="F663" s="1293">
        <v>107364</v>
      </c>
      <c r="G663" s="1293">
        <v>44136</v>
      </c>
      <c r="H663" s="1293">
        <v>47408484</v>
      </c>
      <c r="I663" s="1293">
        <v>6893452</v>
      </c>
      <c r="J663" s="1293">
        <v>11453223</v>
      </c>
      <c r="K663" s="1293">
        <v>29061809</v>
      </c>
    </row>
    <row r="664" spans="2:11" ht="12.75">
      <c r="B664" s="1290" t="s">
        <v>273</v>
      </c>
      <c r="C664" s="1293">
        <v>45810921</v>
      </c>
      <c r="D664" s="1296">
        <v>212047</v>
      </c>
      <c r="E664" s="1296">
        <v>52722</v>
      </c>
      <c r="F664" s="1296">
        <v>104528</v>
      </c>
      <c r="G664" s="1297">
        <v>54797</v>
      </c>
      <c r="H664" s="1293">
        <v>45598874</v>
      </c>
      <c r="I664" s="1296">
        <v>6206047</v>
      </c>
      <c r="J664" s="1296">
        <v>10978459</v>
      </c>
      <c r="K664" s="1296">
        <v>28414368</v>
      </c>
    </row>
    <row r="665" spans="2:11" ht="12.75">
      <c r="B665" s="1290" t="s">
        <v>274</v>
      </c>
      <c r="C665" s="1293">
        <v>37947488</v>
      </c>
      <c r="D665" s="1293">
        <v>152361</v>
      </c>
      <c r="E665" s="1294">
        <v>38008</v>
      </c>
      <c r="F665" s="1294">
        <v>67675</v>
      </c>
      <c r="G665" s="1293">
        <v>46678</v>
      </c>
      <c r="H665" s="1293">
        <v>37795127</v>
      </c>
      <c r="I665" s="1293">
        <v>5250323</v>
      </c>
      <c r="J665" s="1293">
        <v>9742524</v>
      </c>
      <c r="K665" s="1293">
        <v>22802280</v>
      </c>
    </row>
    <row r="666" spans="2:11" ht="12.75">
      <c r="B666" s="1290" t="s">
        <v>275</v>
      </c>
      <c r="C666" s="1293">
        <v>43850100</v>
      </c>
      <c r="D666" s="1298">
        <v>182406</v>
      </c>
      <c r="E666" s="1298">
        <v>49999</v>
      </c>
      <c r="F666" s="1298">
        <v>89839</v>
      </c>
      <c r="G666" s="1298">
        <v>42568</v>
      </c>
      <c r="H666" s="1298">
        <v>43667694</v>
      </c>
      <c r="I666" s="1298">
        <v>6427358</v>
      </c>
      <c r="J666" s="1298">
        <v>9965046</v>
      </c>
      <c r="K666" s="1299">
        <v>27275290</v>
      </c>
    </row>
    <row r="667" spans="2:11" ht="12.75">
      <c r="B667" s="1290" t="s">
        <v>276</v>
      </c>
      <c r="C667" s="1293">
        <v>52025091</v>
      </c>
      <c r="D667" s="1293">
        <v>205453</v>
      </c>
      <c r="E667" s="1294">
        <v>52679</v>
      </c>
      <c r="F667" s="1294">
        <v>121156</v>
      </c>
      <c r="G667" s="1293">
        <v>31618</v>
      </c>
      <c r="H667" s="1293">
        <v>51819638</v>
      </c>
      <c r="I667" s="1293">
        <v>7514997</v>
      </c>
      <c r="J667" s="1293">
        <v>11510571</v>
      </c>
      <c r="K667" s="1293">
        <v>32794070</v>
      </c>
    </row>
    <row r="668" spans="2:11" ht="12.75">
      <c r="B668" s="1290" t="s">
        <v>277</v>
      </c>
      <c r="C668" s="1293">
        <v>54051147</v>
      </c>
      <c r="D668" s="1296">
        <v>228220</v>
      </c>
      <c r="E668" s="1296">
        <v>67664</v>
      </c>
      <c r="F668" s="1296">
        <v>124553</v>
      </c>
      <c r="G668" s="1297">
        <v>36003</v>
      </c>
      <c r="H668" s="1293">
        <v>53822927</v>
      </c>
      <c r="I668" s="1296">
        <v>8725344</v>
      </c>
      <c r="J668" s="1296">
        <v>14051630</v>
      </c>
      <c r="K668" s="1296">
        <v>31045953</v>
      </c>
    </row>
    <row r="669" spans="2:11" ht="12.75">
      <c r="B669" s="1290" t="s">
        <v>278</v>
      </c>
      <c r="C669" s="1293">
        <v>45879866</v>
      </c>
      <c r="D669" s="1296">
        <v>235692</v>
      </c>
      <c r="E669" s="1296">
        <v>57242</v>
      </c>
      <c r="F669" s="1296">
        <v>115636</v>
      </c>
      <c r="G669" s="1297">
        <v>62814</v>
      </c>
      <c r="H669" s="1293">
        <v>45644174</v>
      </c>
      <c r="I669" s="1296">
        <v>6814064</v>
      </c>
      <c r="J669" s="1296">
        <v>12095543</v>
      </c>
      <c r="K669" s="1296">
        <v>26734567</v>
      </c>
    </row>
    <row r="670" spans="2:11" ht="12.75">
      <c r="B670" s="1290" t="s">
        <v>279</v>
      </c>
      <c r="C670" s="1293">
        <v>0</v>
      </c>
      <c r="D670" s="1296"/>
      <c r="E670" s="1296"/>
      <c r="F670" s="1296"/>
      <c r="G670" s="1297"/>
      <c r="H670" s="1293"/>
      <c r="I670" s="1296"/>
      <c r="J670" s="1296"/>
      <c r="K670" s="1296"/>
    </row>
    <row r="671" spans="2:11" ht="12.75">
      <c r="B671" s="1290" t="s">
        <v>280</v>
      </c>
      <c r="C671" s="1293">
        <v>0</v>
      </c>
      <c r="D671" s="1296"/>
      <c r="E671" s="1296"/>
      <c r="F671" s="1296"/>
      <c r="G671" s="1296"/>
      <c r="H671" s="1294"/>
      <c r="I671" s="1296"/>
      <c r="J671" s="1296"/>
      <c r="K671" s="1296"/>
    </row>
    <row r="672" spans="2:11" ht="12.75">
      <c r="B672" s="1290" t="s">
        <v>281</v>
      </c>
      <c r="C672" s="1293">
        <v>0</v>
      </c>
      <c r="D672" s="1296"/>
      <c r="E672" s="1296"/>
      <c r="F672" s="1296"/>
      <c r="G672" s="1296"/>
      <c r="H672" s="1294"/>
      <c r="I672" s="1296"/>
      <c r="J672" s="1296"/>
      <c r="K672" s="1296"/>
    </row>
    <row r="673" spans="2:11" ht="12.75">
      <c r="B673" s="1290" t="s">
        <v>282</v>
      </c>
      <c r="C673" s="1293">
        <v>0</v>
      </c>
      <c r="D673" s="1296"/>
      <c r="E673" s="1296"/>
      <c r="F673" s="1296"/>
      <c r="G673" s="1296"/>
      <c r="H673" s="1296"/>
      <c r="I673" s="1296"/>
      <c r="J673" s="1296"/>
      <c r="K673" s="1296"/>
    </row>
    <row r="674" spans="2:11" ht="12.75">
      <c r="B674" s="1291"/>
      <c r="C674" s="1294"/>
      <c r="D674" s="1294"/>
      <c r="E674" s="1294"/>
      <c r="F674" s="1294"/>
      <c r="G674" s="1294"/>
      <c r="H674" s="1294"/>
      <c r="I674" s="1294"/>
      <c r="J674" s="1294"/>
      <c r="K674" s="1294"/>
    </row>
    <row r="675" spans="2:11" ht="12.75">
      <c r="B675" s="1292">
        <v>2020</v>
      </c>
      <c r="C675" s="1295">
        <v>377142488</v>
      </c>
      <c r="D675" s="1295">
        <v>1660986</v>
      </c>
      <c r="E675" s="1295">
        <v>444925</v>
      </c>
      <c r="F675" s="1295">
        <v>842646</v>
      </c>
      <c r="G675" s="1295">
        <v>373415</v>
      </c>
      <c r="H675" s="1295">
        <v>375481502</v>
      </c>
      <c r="I675" s="1295">
        <v>54982521</v>
      </c>
      <c r="J675" s="1295">
        <v>92905255</v>
      </c>
      <c r="K675" s="1295">
        <v>227593726</v>
      </c>
    </row>
    <row r="676" spans="2:11" ht="12.75">
      <c r="B676" s="690"/>
      <c r="C676" s="1252"/>
      <c r="D676" s="1252"/>
      <c r="E676" s="1252"/>
      <c r="F676" s="1252"/>
      <c r="G676" s="1252"/>
      <c r="H676" s="1252"/>
      <c r="I676" s="1252"/>
      <c r="J676" s="1252"/>
      <c r="K676" s="1252"/>
    </row>
    <row r="677" spans="2:11" ht="12.75" customHeight="1">
      <c r="B677" s="1538" t="s">
        <v>259</v>
      </c>
      <c r="C677" s="1463" t="s">
        <v>22</v>
      </c>
      <c r="D677" s="1463" t="s">
        <v>260</v>
      </c>
      <c r="E677" s="1472" t="s">
        <v>261</v>
      </c>
      <c r="F677" s="1473"/>
      <c r="G677" s="1474"/>
      <c r="H677" s="1468" t="s">
        <v>262</v>
      </c>
      <c r="I677" s="1470" t="s">
        <v>263</v>
      </c>
      <c r="J677" s="1471"/>
      <c r="K677" s="1471"/>
    </row>
    <row r="678" spans="2:11" ht="11.25" customHeight="1">
      <c r="B678" s="1539"/>
      <c r="C678" s="1464"/>
      <c r="D678" s="1464"/>
      <c r="E678" s="1465" t="s">
        <v>300</v>
      </c>
      <c r="F678" s="1463" t="s">
        <v>301</v>
      </c>
      <c r="G678" s="1463" t="s">
        <v>302</v>
      </c>
      <c r="H678" s="1469"/>
      <c r="I678" s="1465" t="s">
        <v>267</v>
      </c>
      <c r="J678" s="1465" t="s">
        <v>24</v>
      </c>
      <c r="K678" s="1463" t="s">
        <v>268</v>
      </c>
    </row>
    <row r="679" spans="2:11" ht="11.25" customHeight="1">
      <c r="B679" s="1539"/>
      <c r="C679" s="1464"/>
      <c r="D679" s="1464"/>
      <c r="E679" s="1475"/>
      <c r="F679" s="1464"/>
      <c r="G679" s="1464"/>
      <c r="H679" s="1469"/>
      <c r="I679" s="1466"/>
      <c r="J679" s="1466"/>
      <c r="K679" s="1467"/>
    </row>
    <row r="680" spans="2:11" ht="12.75">
      <c r="B680" s="680">
        <v>0</v>
      </c>
      <c r="C680" s="1253">
        <v>1</v>
      </c>
      <c r="D680" s="1253">
        <v>2</v>
      </c>
      <c r="E680" s="1254">
        <v>3</v>
      </c>
      <c r="F680" s="1254">
        <v>4</v>
      </c>
      <c r="G680" s="1253">
        <v>5</v>
      </c>
      <c r="H680" s="1253">
        <v>6</v>
      </c>
      <c r="I680" s="1253">
        <v>7</v>
      </c>
      <c r="J680" s="1253">
        <v>8</v>
      </c>
      <c r="K680" s="1253">
        <v>9</v>
      </c>
    </row>
    <row r="681" spans="2:11" ht="12.75">
      <c r="B681" s="683"/>
      <c r="C681" s="1251"/>
      <c r="D681" s="1251"/>
      <c r="E681" s="1251"/>
      <c r="F681" s="1251"/>
      <c r="G681" s="1251"/>
      <c r="H681" s="1251"/>
      <c r="I681" s="1251"/>
      <c r="J681" s="1251"/>
      <c r="K681" s="1251"/>
    </row>
    <row r="682" spans="2:11" ht="12.75">
      <c r="B682" s="106"/>
      <c r="C682" s="1462" t="s">
        <v>296</v>
      </c>
      <c r="D682" s="1462"/>
      <c r="E682" s="1462"/>
      <c r="F682" s="1462"/>
      <c r="G682" s="1462"/>
      <c r="H682" s="1462"/>
      <c r="I682" s="1462"/>
      <c r="J682" s="1462"/>
      <c r="K682" s="1462"/>
    </row>
    <row r="683" spans="2:11" ht="12.75">
      <c r="B683" s="106"/>
      <c r="C683" s="1255"/>
      <c r="D683" s="1255"/>
      <c r="E683" s="1255"/>
      <c r="F683" s="1255"/>
      <c r="G683" s="1255"/>
      <c r="H683" s="1255"/>
      <c r="I683" s="1255"/>
      <c r="J683" s="1255"/>
      <c r="K683" s="1255"/>
    </row>
    <row r="684" spans="2:11" ht="12.75">
      <c r="B684" s="1300" t="s">
        <v>271</v>
      </c>
      <c r="C684" s="1306">
        <v>98406751</v>
      </c>
      <c r="D684" s="1306">
        <v>415255</v>
      </c>
      <c r="E684" s="1306">
        <v>121753</v>
      </c>
      <c r="F684" s="1306">
        <v>197678</v>
      </c>
      <c r="G684" s="1306">
        <v>95824</v>
      </c>
      <c r="H684" s="1306">
        <v>97991496</v>
      </c>
      <c r="I684" s="1306">
        <v>14011279</v>
      </c>
      <c r="J684" s="1306">
        <v>27307209</v>
      </c>
      <c r="K684" s="1306">
        <v>56673008</v>
      </c>
    </row>
    <row r="685" spans="2:11" ht="12.75">
      <c r="B685" s="1300" t="s">
        <v>272</v>
      </c>
      <c r="C685" s="1306">
        <v>94273400</v>
      </c>
      <c r="D685" s="1306">
        <v>371528</v>
      </c>
      <c r="E685" s="1306">
        <v>101380</v>
      </c>
      <c r="F685" s="1306">
        <v>190031</v>
      </c>
      <c r="G685" s="1306">
        <v>80117</v>
      </c>
      <c r="H685" s="1306">
        <v>93901872</v>
      </c>
      <c r="I685" s="1306">
        <v>13706847</v>
      </c>
      <c r="J685" s="1306">
        <v>24084327</v>
      </c>
      <c r="K685" s="1306">
        <v>56110698</v>
      </c>
    </row>
    <row r="686" spans="2:11" ht="12.75">
      <c r="B686" s="1300" t="s">
        <v>273</v>
      </c>
      <c r="C686" s="1306">
        <v>89717346</v>
      </c>
      <c r="D686" s="1308">
        <v>372120</v>
      </c>
      <c r="E686" s="1308">
        <v>93526</v>
      </c>
      <c r="F686" s="1308">
        <v>183035</v>
      </c>
      <c r="G686" s="1309">
        <v>95559</v>
      </c>
      <c r="H686" s="1306">
        <v>89345226</v>
      </c>
      <c r="I686" s="1308">
        <v>12115715</v>
      </c>
      <c r="J686" s="1308">
        <v>22514649</v>
      </c>
      <c r="K686" s="1308">
        <v>54714862</v>
      </c>
    </row>
    <row r="687" spans="2:11" ht="12.75">
      <c r="B687" s="1300" t="s">
        <v>274</v>
      </c>
      <c r="C687" s="1306">
        <v>74393739</v>
      </c>
      <c r="D687" s="1306">
        <v>265878</v>
      </c>
      <c r="E687" s="1307">
        <v>66178</v>
      </c>
      <c r="F687" s="1307">
        <v>117616</v>
      </c>
      <c r="G687" s="1307">
        <v>82084</v>
      </c>
      <c r="H687" s="1306">
        <v>74127861</v>
      </c>
      <c r="I687" s="1307">
        <v>10308616</v>
      </c>
      <c r="J687" s="1307">
        <v>20143556</v>
      </c>
      <c r="K687" s="1307">
        <v>43675689</v>
      </c>
    </row>
    <row r="688" spans="2:11" ht="12.75">
      <c r="B688" s="1300" t="s">
        <v>275</v>
      </c>
      <c r="C688" s="1306">
        <v>86208498</v>
      </c>
      <c r="D688" s="1311">
        <v>319898</v>
      </c>
      <c r="E688" s="1311">
        <v>87279</v>
      </c>
      <c r="F688" s="1311">
        <v>156470</v>
      </c>
      <c r="G688" s="1311">
        <v>76149</v>
      </c>
      <c r="H688" s="1311">
        <v>85888600</v>
      </c>
      <c r="I688" s="1311">
        <v>12659354</v>
      </c>
      <c r="J688" s="1311">
        <v>20656790</v>
      </c>
      <c r="K688" s="1311">
        <v>52572456</v>
      </c>
    </row>
    <row r="689" spans="2:12" ht="12.75">
      <c r="B689" s="1300" t="s">
        <v>276</v>
      </c>
      <c r="C689" s="1306">
        <v>101889130</v>
      </c>
      <c r="D689" s="1306">
        <v>360681</v>
      </c>
      <c r="E689" s="1307">
        <v>93221</v>
      </c>
      <c r="F689" s="1307">
        <v>211996</v>
      </c>
      <c r="G689" s="1307">
        <v>55464</v>
      </c>
      <c r="H689" s="1306">
        <v>101528449</v>
      </c>
      <c r="I689" s="1307">
        <v>15174672</v>
      </c>
      <c r="J689" s="1307">
        <v>23731496</v>
      </c>
      <c r="K689" s="1307">
        <v>62622281</v>
      </c>
    </row>
    <row r="690" spans="2:12" ht="12.75">
      <c r="B690" s="1300" t="s">
        <v>277</v>
      </c>
      <c r="C690" s="1306">
        <v>105672362</v>
      </c>
      <c r="D690" s="1308">
        <v>403511</v>
      </c>
      <c r="E690" s="1308">
        <v>119182</v>
      </c>
      <c r="F690" s="1308">
        <v>221232</v>
      </c>
      <c r="G690" s="1309">
        <v>63097</v>
      </c>
      <c r="H690" s="1306">
        <v>105268851</v>
      </c>
      <c r="I690" s="1308">
        <v>17023118</v>
      </c>
      <c r="J690" s="1308">
        <v>28928872</v>
      </c>
      <c r="K690" s="1308">
        <v>59316861</v>
      </c>
    </row>
    <row r="691" spans="2:12" ht="12.75">
      <c r="B691" s="1300" t="s">
        <v>278</v>
      </c>
      <c r="C691" s="1306">
        <v>89888573</v>
      </c>
      <c r="D691" s="1308">
        <v>413288</v>
      </c>
      <c r="E691" s="1308">
        <v>100914</v>
      </c>
      <c r="F691" s="1308">
        <v>202818</v>
      </c>
      <c r="G691" s="1309">
        <v>109556</v>
      </c>
      <c r="H691" s="1306">
        <v>89475285</v>
      </c>
      <c r="I691" s="1308">
        <v>13419764</v>
      </c>
      <c r="J691" s="1308">
        <v>24879574</v>
      </c>
      <c r="K691" s="1308">
        <v>51175947</v>
      </c>
    </row>
    <row r="692" spans="2:12" ht="12.75">
      <c r="B692" s="1300" t="s">
        <v>279</v>
      </c>
      <c r="C692" s="1306">
        <v>0</v>
      </c>
      <c r="D692" s="1306"/>
      <c r="E692" s="1307"/>
      <c r="F692" s="1307"/>
      <c r="G692" s="1307"/>
      <c r="H692" s="1306"/>
      <c r="I692" s="1307"/>
      <c r="J692" s="1307"/>
      <c r="K692" s="1307"/>
    </row>
    <row r="693" spans="2:12" ht="12.75">
      <c r="B693" s="1300" t="s">
        <v>280</v>
      </c>
      <c r="C693" s="1306">
        <v>0</v>
      </c>
      <c r="D693" s="1308"/>
      <c r="E693" s="1308"/>
      <c r="F693" s="1308"/>
      <c r="G693" s="1308"/>
      <c r="H693" s="1307"/>
      <c r="I693" s="1308"/>
      <c r="J693" s="1308"/>
      <c r="K693" s="1308"/>
    </row>
    <row r="694" spans="2:12" ht="12.75">
      <c r="B694" s="1300" t="s">
        <v>281</v>
      </c>
      <c r="C694" s="1306">
        <v>0</v>
      </c>
      <c r="D694" s="1308"/>
      <c r="E694" s="1308"/>
      <c r="F694" s="1308"/>
      <c r="G694" s="1308"/>
      <c r="H694" s="1307"/>
      <c r="I694" s="1308"/>
      <c r="J694" s="1308"/>
      <c r="K694" s="1308"/>
    </row>
    <row r="695" spans="2:12" ht="12.75">
      <c r="B695" s="1300" t="s">
        <v>282</v>
      </c>
      <c r="C695" s="1306">
        <v>0</v>
      </c>
      <c r="D695" s="1308"/>
      <c r="E695" s="1308"/>
      <c r="F695" s="1308"/>
      <c r="G695" s="1309"/>
      <c r="H695" s="1310"/>
      <c r="I695" s="1308"/>
      <c r="J695" s="1308"/>
      <c r="K695" s="1308"/>
    </row>
    <row r="696" spans="2:12" ht="12.75">
      <c r="B696" s="1300"/>
      <c r="C696" s="1304"/>
      <c r="D696" s="1301"/>
      <c r="E696" s="1302"/>
      <c r="F696" s="1302"/>
      <c r="G696" s="1302"/>
      <c r="H696" s="1301"/>
      <c r="I696" s="1302"/>
      <c r="J696" s="1302"/>
      <c r="K696" s="1302"/>
    </row>
    <row r="697" spans="2:12" ht="12.75">
      <c r="B697" s="1305">
        <v>2020</v>
      </c>
      <c r="C697" s="1303">
        <v>740449799</v>
      </c>
      <c r="D697" s="1303">
        <v>2922159</v>
      </c>
      <c r="E697" s="1303">
        <v>783433</v>
      </c>
      <c r="F697" s="1303">
        <v>1480876</v>
      </c>
      <c r="G697" s="1303">
        <v>657850</v>
      </c>
      <c r="H697" s="1303">
        <v>737527640</v>
      </c>
      <c r="I697" s="1303">
        <v>108419365</v>
      </c>
      <c r="J697" s="1303">
        <v>192246473</v>
      </c>
      <c r="K697" s="1303">
        <v>436861802</v>
      </c>
    </row>
    <row r="700" spans="2:12" ht="20.25" thickBot="1">
      <c r="B700" s="106"/>
      <c r="C700" s="106"/>
      <c r="D700" s="106"/>
      <c r="E700" s="1084"/>
      <c r="F700" s="1085" t="s">
        <v>297</v>
      </c>
      <c r="G700" s="1085"/>
      <c r="H700" s="1085"/>
      <c r="I700" s="1085"/>
      <c r="J700" s="1086"/>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69">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0">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0">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0">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0">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0">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0">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0">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0"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0"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0"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2"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V21" sqref="V2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53" t="s">
        <v>457</v>
      </c>
      <c r="B1" s="1553"/>
      <c r="C1" s="1553"/>
      <c r="D1" s="1553"/>
      <c r="E1" s="1553"/>
      <c r="F1" s="1553"/>
      <c r="G1" s="1553"/>
      <c r="H1" s="1553"/>
      <c r="I1" s="1553"/>
      <c r="J1" s="1553"/>
      <c r="K1" s="1553"/>
      <c r="L1" s="1553"/>
      <c r="M1" s="1553"/>
      <c r="N1" s="1553"/>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6">
        <v>2019</v>
      </c>
      <c r="B19" s="1097">
        <v>354.37491656654714</v>
      </c>
      <c r="C19" s="1097">
        <v>356.43838796545651</v>
      </c>
      <c r="D19" s="1097">
        <v>357.2969949465724</v>
      </c>
      <c r="E19" s="1097">
        <v>357.47446683623537</v>
      </c>
      <c r="F19" s="1097">
        <v>361.2054005838466</v>
      </c>
      <c r="G19" s="1097">
        <v>357.93540852897377</v>
      </c>
      <c r="H19" s="1097">
        <v>354.2490676912646</v>
      </c>
      <c r="I19" s="1097">
        <v>353.13528487554794</v>
      </c>
      <c r="J19" s="1097">
        <v>352.05841293166753</v>
      </c>
      <c r="K19" s="1097">
        <v>345</v>
      </c>
      <c r="L19" s="1097">
        <v>349.6</v>
      </c>
      <c r="M19" s="1097">
        <v>354.4</v>
      </c>
      <c r="N19" s="1098">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6">
        <v>2019</v>
      </c>
      <c r="B39" s="1097">
        <v>281.27826336739287</v>
      </c>
      <c r="C39" s="1097">
        <v>284.30536717690359</v>
      </c>
      <c r="D39" s="1097">
        <v>286.22046450702811</v>
      </c>
      <c r="E39" s="1097">
        <v>290.8767352564733</v>
      </c>
      <c r="F39" s="1097">
        <v>285.31500572737696</v>
      </c>
      <c r="G39" s="1097">
        <v>281.29946839929153</v>
      </c>
      <c r="H39" s="1097">
        <v>274.8623926185175</v>
      </c>
      <c r="I39" s="1097">
        <v>271.9152332887009</v>
      </c>
      <c r="J39" s="1097">
        <v>273.41321243523339</v>
      </c>
      <c r="K39" s="1097">
        <v>276.3</v>
      </c>
      <c r="L39" s="1097">
        <v>279.2</v>
      </c>
      <c r="M39" s="1097">
        <v>286.5</v>
      </c>
      <c r="N39" s="1098">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6">
        <v>2019</v>
      </c>
      <c r="B58" s="1097">
        <v>287.03444832750858</v>
      </c>
      <c r="C58" s="1097">
        <v>289.1459538749898</v>
      </c>
      <c r="D58" s="1097">
        <v>288.5072199817875</v>
      </c>
      <c r="E58" s="1097">
        <v>290.10412746204969</v>
      </c>
      <c r="F58" s="1097">
        <v>292.71949231485786</v>
      </c>
      <c r="G58" s="1097">
        <v>289.1722528130237</v>
      </c>
      <c r="H58" s="1097">
        <v>284.60732456803191</v>
      </c>
      <c r="I58" s="1097">
        <v>281.83476394849748</v>
      </c>
      <c r="J58" s="1097">
        <v>281.74347936186393</v>
      </c>
      <c r="K58" s="1097">
        <v>280</v>
      </c>
      <c r="L58" s="1097">
        <v>283.39999999999998</v>
      </c>
      <c r="M58" s="1097">
        <v>281.7</v>
      </c>
      <c r="N58" s="1098">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49" zoomScale="75" workbookViewId="0">
      <selection activeCell="AF160" sqref="AF16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55" t="s">
        <v>437</v>
      </c>
      <c r="B2" s="1555"/>
      <c r="C2" s="1555"/>
      <c r="D2" s="1555"/>
      <c r="E2" s="1555"/>
      <c r="F2" s="1555"/>
      <c r="G2" s="1555"/>
      <c r="H2" s="1555"/>
      <c r="I2" s="1555"/>
      <c r="J2" s="1555"/>
      <c r="K2" s="1555"/>
      <c r="L2" s="1555"/>
      <c r="M2" s="1555"/>
    </row>
    <row r="3" spans="1:29" ht="12.75" hidden="1" customHeight="1">
      <c r="A3" s="1555"/>
      <c r="B3" s="1555"/>
      <c r="C3" s="1555"/>
      <c r="D3" s="1555"/>
      <c r="E3" s="1555"/>
      <c r="F3" s="1555"/>
      <c r="G3" s="1555"/>
      <c r="H3" s="1555"/>
      <c r="I3" s="1555"/>
      <c r="J3" s="1555"/>
      <c r="K3" s="1555"/>
      <c r="L3" s="1555"/>
      <c r="M3" s="1555"/>
    </row>
    <row r="4" spans="1:29" ht="12.75" hidden="1" customHeight="1">
      <c r="A4" s="1555"/>
      <c r="B4" s="1555"/>
      <c r="C4" s="1555"/>
      <c r="D4" s="1555"/>
      <c r="E4" s="1555"/>
      <c r="F4" s="1555"/>
      <c r="G4" s="1555"/>
      <c r="H4" s="1555"/>
      <c r="I4" s="1555"/>
      <c r="J4" s="1555"/>
      <c r="K4" s="1555"/>
      <c r="L4" s="1555"/>
      <c r="M4" s="1555"/>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54" t="s">
        <v>216</v>
      </c>
      <c r="R7" s="1554"/>
      <c r="S7" s="1554"/>
      <c r="T7" s="1100"/>
      <c r="U7" s="139">
        <v>2003</v>
      </c>
      <c r="V7" s="1554" t="s">
        <v>217</v>
      </c>
      <c r="W7" s="1556"/>
      <c r="X7" s="1100"/>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54" t="s">
        <v>216</v>
      </c>
      <c r="Q16" s="1554"/>
      <c r="R16" s="1554"/>
      <c r="S16" s="1554"/>
      <c r="T16" s="140"/>
      <c r="U16" s="139">
        <v>2004</v>
      </c>
      <c r="V16" s="1554" t="s">
        <v>217</v>
      </c>
      <c r="W16" s="1554"/>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54" t="s">
        <v>216</v>
      </c>
      <c r="Q25" s="1554"/>
      <c r="R25" s="1554"/>
      <c r="S25" s="1554"/>
      <c r="T25" s="140"/>
      <c r="U25" s="139">
        <v>2005</v>
      </c>
      <c r="V25" s="1554" t="s">
        <v>217</v>
      </c>
      <c r="W25" s="1554"/>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54" t="s">
        <v>216</v>
      </c>
      <c r="Q34" s="1554"/>
      <c r="R34" s="1554"/>
      <c r="S34" s="1554"/>
      <c r="T34" s="140"/>
      <c r="U34" s="139">
        <v>2006</v>
      </c>
      <c r="V34" s="1554" t="s">
        <v>217</v>
      </c>
      <c r="W34" s="1554"/>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54" t="s">
        <v>216</v>
      </c>
      <c r="Q43" s="1554"/>
      <c r="R43" s="1554"/>
      <c r="S43" s="1554"/>
      <c r="T43" s="140"/>
      <c r="U43" s="139">
        <v>2007</v>
      </c>
      <c r="V43" s="1554" t="s">
        <v>217</v>
      </c>
      <c r="W43" s="1554"/>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54" t="s">
        <v>216</v>
      </c>
      <c r="Q52" s="1554"/>
      <c r="R52" s="1554"/>
      <c r="S52" s="1554"/>
      <c r="T52" s="140"/>
      <c r="U52" s="139">
        <v>2008</v>
      </c>
      <c r="V52" s="1554" t="s">
        <v>217</v>
      </c>
      <c r="W52" s="1554"/>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54" t="s">
        <v>216</v>
      </c>
      <c r="Q61" s="1554"/>
      <c r="R61" s="1554"/>
      <c r="S61" s="1554"/>
      <c r="T61" s="140"/>
      <c r="U61" s="139">
        <v>2009</v>
      </c>
      <c r="V61" s="1554" t="s">
        <v>217</v>
      </c>
      <c r="W61" s="1554"/>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54" t="s">
        <v>216</v>
      </c>
      <c r="Q70" s="1554"/>
      <c r="R70" s="1554"/>
      <c r="S70" s="1554"/>
      <c r="T70" s="140"/>
      <c r="U70" s="139">
        <v>2010</v>
      </c>
      <c r="V70" s="1554" t="s">
        <v>217</v>
      </c>
      <c r="W70" s="1554"/>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54" t="s">
        <v>216</v>
      </c>
      <c r="Q79" s="1554"/>
      <c r="R79" s="1554"/>
      <c r="S79" s="1554"/>
      <c r="T79" s="140"/>
      <c r="U79" s="139">
        <v>2011</v>
      </c>
      <c r="V79" s="1554" t="s">
        <v>217</v>
      </c>
      <c r="W79" s="1554"/>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54" t="s">
        <v>216</v>
      </c>
      <c r="Q88" s="1554"/>
      <c r="R88" s="1554"/>
      <c r="S88" s="1554"/>
      <c r="T88" s="140"/>
      <c r="U88" s="139">
        <v>2012</v>
      </c>
      <c r="V88" s="1554" t="s">
        <v>217</v>
      </c>
      <c r="W88" s="1554"/>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54" t="s">
        <v>216</v>
      </c>
      <c r="Q97" s="1554"/>
      <c r="R97" s="1554"/>
      <c r="S97" s="1554"/>
      <c r="T97" s="140"/>
      <c r="U97" s="139">
        <v>2013</v>
      </c>
      <c r="V97" s="1554" t="s">
        <v>217</v>
      </c>
      <c r="W97" s="1554"/>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54" t="s">
        <v>216</v>
      </c>
      <c r="Q106" s="1554"/>
      <c r="R106" s="1554"/>
      <c r="S106" s="1554"/>
      <c r="T106" s="140"/>
      <c r="U106" s="139">
        <v>2014</v>
      </c>
      <c r="V106" s="1554" t="s">
        <v>217</v>
      </c>
      <c r="W106" s="1554"/>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54" t="s">
        <v>216</v>
      </c>
      <c r="Q116" s="1554"/>
      <c r="R116" s="1554"/>
      <c r="S116" s="1554"/>
      <c r="T116" s="140"/>
      <c r="U116" s="139">
        <v>2015</v>
      </c>
      <c r="V116" s="1554" t="s">
        <v>217</v>
      </c>
      <c r="W116" s="1554"/>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54" t="s">
        <v>216</v>
      </c>
      <c r="Q126" s="1554"/>
      <c r="R126" s="1554"/>
      <c r="S126" s="1554"/>
      <c r="T126" s="140"/>
      <c r="U126" s="139">
        <v>2016</v>
      </c>
      <c r="V126" s="1554" t="s">
        <v>217</v>
      </c>
      <c r="W126" s="1554"/>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54" t="s">
        <v>216</v>
      </c>
      <c r="Q136" s="1554"/>
      <c r="R136" s="1554"/>
      <c r="S136" s="1554"/>
      <c r="T136" s="140"/>
      <c r="U136" s="139">
        <v>2017</v>
      </c>
      <c r="V136" s="1554" t="s">
        <v>217</v>
      </c>
      <c r="W136" s="1554"/>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54" t="s">
        <v>216</v>
      </c>
      <c r="Q146" s="1554"/>
      <c r="R146" s="1554"/>
      <c r="S146" s="1554"/>
      <c r="T146" s="140"/>
      <c r="U146" s="139">
        <v>2018</v>
      </c>
      <c r="V146" s="1554" t="s">
        <v>217</v>
      </c>
      <c r="W146" s="1554"/>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54" t="s">
        <v>216</v>
      </c>
      <c r="Q156" s="1554"/>
      <c r="R156" s="1554"/>
      <c r="S156" s="1554"/>
      <c r="T156" s="140"/>
      <c r="U156" s="139">
        <v>2019</v>
      </c>
      <c r="V156" s="1554" t="s">
        <v>217</v>
      </c>
      <c r="W156" s="1554"/>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7">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54" t="s">
        <v>216</v>
      </c>
      <c r="Q166" s="1554"/>
      <c r="R166" s="1554"/>
      <c r="S166" s="1554"/>
      <c r="T166" s="140"/>
      <c r="U166" s="139">
        <v>2020</v>
      </c>
      <c r="V166" s="1554" t="s">
        <v>217</v>
      </c>
      <c r="W166" s="1554"/>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8">
        <v>12293.668</v>
      </c>
      <c r="C168" s="1148">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7"/>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9">
        <v>12953.451999999999</v>
      </c>
      <c r="C170" s="1149">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9">
        <v>12820.403</v>
      </c>
      <c r="C171" s="1149">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9"/>
      <c r="C172" s="1150"/>
      <c r="D172" s="196"/>
      <c r="E172" s="196"/>
      <c r="F172" s="196">
        <v>12115.686274509804</v>
      </c>
      <c r="G172" s="196">
        <v>13265</v>
      </c>
      <c r="H172" s="196">
        <v>14324.08</v>
      </c>
      <c r="I172" s="196"/>
      <c r="J172" s="196"/>
      <c r="K172" s="196">
        <v>10808.56</v>
      </c>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9">
        <v>10382.365</v>
      </c>
      <c r="C173" s="1149">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51">
        <v>13188.183000000001</v>
      </c>
      <c r="C174" s="1151">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0</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si="80"/>
        <v>0</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0"/>
        <v>0</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0"/>
        <v>0</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10.596627450980392</v>
      </c>
      <c r="L342" s="321">
        <f t="shared" si="80"/>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10.294882163397419</v>
      </c>
      <c r="L343" s="321">
        <f t="shared" si="80"/>
        <v>0</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12.832508439940307</v>
      </c>
      <c r="L344" s="321">
        <f t="shared" si="80"/>
        <v>0</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6.2606947090636398</v>
      </c>
      <c r="L502" s="412">
        <f t="shared" si="172"/>
        <v>0</v>
      </c>
      <c r="M502" s="414">
        <f t="shared" si="172"/>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6.6108097960985797</v>
      </c>
      <c r="L503" s="416">
        <f t="shared" si="173"/>
        <v>0</v>
      </c>
      <c r="M503" s="416">
        <f t="shared" si="173"/>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6.9277491019341033</v>
      </c>
      <c r="L504" s="407">
        <f t="shared" si="174"/>
        <v>0</v>
      </c>
      <c r="M504" s="407">
        <f t="shared" si="174"/>
        <v>0</v>
      </c>
      <c r="N504" s="351"/>
      <c r="O504" s="368" t="s">
        <v>239</v>
      </c>
      <c r="P504" s="369">
        <f>P340*0.533</f>
        <v>6.7044633829794087</v>
      </c>
      <c r="Q504" s="369">
        <f t="shared" ref="Q504:S505" si="175">Q340*0.533</f>
        <v>6.4405032979771732</v>
      </c>
      <c r="R504" s="369">
        <f t="shared" si="175"/>
        <v>6.7522117849864305</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6.89016194934712</v>
      </c>
      <c r="L505" s="407">
        <f t="shared" si="174"/>
        <v>0</v>
      </c>
      <c r="M505" s="407">
        <f t="shared" si="174"/>
        <v>0</v>
      </c>
      <c r="N505" s="351"/>
      <c r="O505" s="368" t="s">
        <v>240</v>
      </c>
      <c r="P505" s="369">
        <f>P341*0.533</f>
        <v>6.6319715726358419</v>
      </c>
      <c r="Q505" s="369">
        <f t="shared" si="175"/>
        <v>6.3775084369103521</v>
      </c>
      <c r="R505" s="369">
        <f t="shared" si="175"/>
        <v>6.7188044097983459</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5.5208429019607843</v>
      </c>
      <c r="L506" s="407">
        <f t="shared" si="176"/>
        <v>0</v>
      </c>
      <c r="M506" s="407">
        <f t="shared" si="176"/>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5.0136076135745435</v>
      </c>
      <c r="L507" s="407">
        <f t="shared" si="177"/>
        <v>0</v>
      </c>
      <c r="M507" s="407">
        <f t="shared" si="177"/>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6.6472393718890794</v>
      </c>
      <c r="L508" s="419">
        <f t="shared" si="178"/>
        <v>0</v>
      </c>
      <c r="M508" s="419">
        <f t="shared" si="178"/>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68" t="s">
        <v>87</v>
      </c>
      <c r="B1" s="1368"/>
      <c r="C1" s="1368"/>
      <c r="D1" s="1368"/>
      <c r="E1" s="1368"/>
      <c r="F1" s="1368"/>
      <c r="G1" s="1368"/>
      <c r="H1" s="1368"/>
      <c r="I1" s="1368"/>
      <c r="J1" s="1368"/>
      <c r="K1" s="1368"/>
      <c r="L1" s="1368"/>
      <c r="M1" s="135"/>
    </row>
    <row r="2" spans="1:18" s="106" customFormat="1" ht="27" thickBot="1">
      <c r="A2" s="1028"/>
      <c r="B2" s="1029"/>
      <c r="C2" s="1030"/>
      <c r="D2" s="1030"/>
      <c r="E2" s="1031" t="s">
        <v>8</v>
      </c>
      <c r="F2" s="1270"/>
      <c r="G2" s="1030"/>
      <c r="H2" s="1030"/>
      <c r="I2" s="1030"/>
      <c r="J2" s="1030"/>
      <c r="K2" s="1030"/>
      <c r="L2" s="1032"/>
      <c r="M2" s="5"/>
    </row>
    <row r="3" spans="1:18" s="106" customFormat="1" ht="39" customHeight="1" thickBot="1">
      <c r="A3" s="762"/>
      <c r="B3" s="1374" t="s">
        <v>98</v>
      </c>
      <c r="C3" s="1375"/>
      <c r="D3" s="1375"/>
      <c r="E3" s="1375"/>
      <c r="F3" s="1375"/>
      <c r="G3" s="1376"/>
      <c r="H3" s="1370" t="s">
        <v>71</v>
      </c>
      <c r="I3" s="1371"/>
      <c r="J3" s="1377" t="s">
        <v>312</v>
      </c>
      <c r="K3" s="1372" t="s">
        <v>72</v>
      </c>
      <c r="L3" s="1373"/>
      <c r="M3" s="5"/>
    </row>
    <row r="4" spans="1:18" s="106" customFormat="1" ht="31.5">
      <c r="A4" s="763" t="s">
        <v>73</v>
      </c>
      <c r="B4" s="1025" t="s">
        <v>74</v>
      </c>
      <c r="C4" s="131" t="s">
        <v>75</v>
      </c>
      <c r="D4" s="131" t="s">
        <v>76</v>
      </c>
      <c r="E4" s="1271"/>
      <c r="F4" s="1272" t="s">
        <v>460</v>
      </c>
      <c r="G4" s="1273"/>
      <c r="H4" s="1024" t="s">
        <v>77</v>
      </c>
      <c r="I4" s="630" t="s">
        <v>90</v>
      </c>
      <c r="J4" s="1378"/>
      <c r="K4" s="107" t="s">
        <v>70</v>
      </c>
      <c r="L4" s="629" t="s">
        <v>80</v>
      </c>
      <c r="M4" s="5"/>
      <c r="O4" s="5"/>
    </row>
    <row r="5" spans="1:18" s="106" customFormat="1" ht="21" customHeight="1" thickBot="1">
      <c r="A5" s="764"/>
      <c r="B5" s="1109" t="s">
        <v>483</v>
      </c>
      <c r="C5" s="1110" t="s">
        <v>483</v>
      </c>
      <c r="D5" s="1110" t="s">
        <v>483</v>
      </c>
      <c r="E5" s="978" t="s">
        <v>125</v>
      </c>
      <c r="F5" s="1268" t="s">
        <v>459</v>
      </c>
      <c r="G5" s="979" t="s">
        <v>78</v>
      </c>
      <c r="H5" s="1111" t="s">
        <v>483</v>
      </c>
      <c r="I5" s="761" t="s">
        <v>89</v>
      </c>
      <c r="J5" s="845"/>
      <c r="K5" s="1110" t="s">
        <v>483</v>
      </c>
      <c r="L5" s="965" t="s">
        <v>79</v>
      </c>
      <c r="M5" s="5"/>
    </row>
    <row r="6" spans="1:18" s="106" customFormat="1" ht="28.5" customHeight="1" thickBot="1">
      <c r="A6" s="64" t="s">
        <v>22</v>
      </c>
      <c r="B6" s="744">
        <v>6.2809025555375486</v>
      </c>
      <c r="C6" s="745">
        <v>12125.294508759745</v>
      </c>
      <c r="D6" s="745">
        <v>12367.80039893494</v>
      </c>
      <c r="E6" s="972">
        <v>0.76266657125167392</v>
      </c>
      <c r="F6" s="1269">
        <v>-0.82551364855515641</v>
      </c>
      <c r="G6" s="980">
        <v>2.865243930377205</v>
      </c>
      <c r="H6" s="746">
        <v>312.36544566544563</v>
      </c>
      <c r="I6" s="972">
        <v>1.434407565759257</v>
      </c>
      <c r="J6" s="746">
        <v>4.8847420417124043</v>
      </c>
      <c r="K6" s="747">
        <v>100</v>
      </c>
      <c r="L6" s="966" t="s">
        <v>23</v>
      </c>
    </row>
    <row r="7" spans="1:18" s="106" customFormat="1" ht="25.5" customHeight="1">
      <c r="A7" s="833" t="s">
        <v>102</v>
      </c>
      <c r="B7" s="906">
        <v>6.8782449270980388</v>
      </c>
      <c r="C7" s="907">
        <v>12761.122313725489</v>
      </c>
      <c r="D7" s="907">
        <v>13016.34476</v>
      </c>
      <c r="E7" s="981">
        <v>5.9704262709747935</v>
      </c>
      <c r="F7" s="973">
        <v>3.1075691878685099</v>
      </c>
      <c r="G7" s="982">
        <v>6.6132066883546292</v>
      </c>
      <c r="H7" s="748">
        <v>242.20937500000002</v>
      </c>
      <c r="I7" s="973">
        <v>-2.0814050597897777</v>
      </c>
      <c r="J7" s="749">
        <v>68.421052631578945</v>
      </c>
      <c r="K7" s="749">
        <v>0.18605732891447177</v>
      </c>
      <c r="L7" s="967">
        <v>7.0189540159745573E-2</v>
      </c>
    </row>
    <row r="8" spans="1:18" s="106" customFormat="1" ht="24" customHeight="1">
      <c r="A8" s="834" t="s">
        <v>103</v>
      </c>
      <c r="B8" s="908">
        <v>7.028930840311725</v>
      </c>
      <c r="C8" s="750">
        <v>13187.48750527528</v>
      </c>
      <c r="D8" s="750">
        <v>13451.237255380785</v>
      </c>
      <c r="E8" s="983">
        <v>0.4871023549924981</v>
      </c>
      <c r="F8" s="975">
        <v>1.2018099506132927</v>
      </c>
      <c r="G8" s="751">
        <v>6.6655595017092519</v>
      </c>
      <c r="H8" s="752">
        <v>346.66688874083945</v>
      </c>
      <c r="I8" s="974">
        <v>0.56464957442397723</v>
      </c>
      <c r="J8" s="753">
        <v>11.288229842446709</v>
      </c>
      <c r="K8" s="753">
        <v>34.909006337577765</v>
      </c>
      <c r="L8" s="968">
        <v>2.0086526359068273</v>
      </c>
      <c r="R8" s="5"/>
    </row>
    <row r="9" spans="1:18" s="106" customFormat="1" ht="24" customHeight="1">
      <c r="A9" s="834" t="s">
        <v>104</v>
      </c>
      <c r="B9" s="908">
        <v>6.9978351565131245</v>
      </c>
      <c r="C9" s="750">
        <v>13129.146635109051</v>
      </c>
      <c r="D9" s="750">
        <v>13391.729567811233</v>
      </c>
      <c r="E9" s="983">
        <v>0.55828167201521373</v>
      </c>
      <c r="F9" s="975">
        <v>1.2875996265053742</v>
      </c>
      <c r="G9" s="751">
        <v>6.0569349886105845</v>
      </c>
      <c r="H9" s="754">
        <v>379.64558823529416</v>
      </c>
      <c r="I9" s="975">
        <v>0.21515275719312293</v>
      </c>
      <c r="J9" s="755">
        <v>13.591495823842065</v>
      </c>
      <c r="K9" s="755">
        <v>8.6981801267515557</v>
      </c>
      <c r="L9" s="969">
        <v>0.66671287464764184</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4.8885714516267997</v>
      </c>
      <c r="C11" s="750">
        <v>10038.134397590966</v>
      </c>
      <c r="D11" s="750">
        <v>10238.897085542785</v>
      </c>
      <c r="E11" s="983">
        <v>-2.1435508949127344</v>
      </c>
      <c r="F11" s="975">
        <v>-3.5605107730646846</v>
      </c>
      <c r="G11" s="751">
        <v>-4.758176387755217E-4</v>
      </c>
      <c r="H11" s="754">
        <v>278.47905183727033</v>
      </c>
      <c r="I11" s="975">
        <v>0.7978227026007787</v>
      </c>
      <c r="J11" s="755">
        <v>-5.4883720930232558</v>
      </c>
      <c r="K11" s="755">
        <v>35.443921158206869</v>
      </c>
      <c r="L11" s="969">
        <v>-3.8901439716870243</v>
      </c>
    </row>
    <row r="12" spans="1:18" s="106" customFormat="1" ht="24" customHeight="1" thickBot="1">
      <c r="A12" s="835" t="s">
        <v>106</v>
      </c>
      <c r="B12" s="909">
        <v>6.6663419788590099</v>
      </c>
      <c r="C12" s="757">
        <v>12869.386059573379</v>
      </c>
      <c r="D12" s="757">
        <v>13126.773780764846</v>
      </c>
      <c r="E12" s="984">
        <v>1.1289758471466422</v>
      </c>
      <c r="F12" s="977">
        <v>9.72002846641076E-2</v>
      </c>
      <c r="G12" s="758">
        <v>0.22350814815738024</v>
      </c>
      <c r="H12" s="759">
        <v>284.98361803416412</v>
      </c>
      <c r="I12" s="977">
        <v>1.3729582284070874</v>
      </c>
      <c r="J12" s="760">
        <v>11.004041032017406</v>
      </c>
      <c r="K12" s="760">
        <v>20.762835048549334</v>
      </c>
      <c r="L12" s="971">
        <v>1.1445889209728008</v>
      </c>
    </row>
    <row r="13" spans="1:18" s="106" customFormat="1" ht="15">
      <c r="A13" s="903"/>
      <c r="B13" s="904"/>
    </row>
    <row r="14" spans="1:18" s="106" customFormat="1" ht="46.5" customHeight="1">
      <c r="A14" s="1369" t="s">
        <v>423</v>
      </c>
      <c r="B14" s="1369"/>
      <c r="C14" s="1369"/>
      <c r="D14" s="1369"/>
      <c r="E14" s="1369"/>
      <c r="F14" s="1369"/>
      <c r="G14" s="1369"/>
      <c r="H14" s="1369"/>
      <c r="I14" s="1369"/>
      <c r="J14" s="1369"/>
      <c r="K14" s="1369"/>
      <c r="L14" s="1369"/>
    </row>
    <row r="15" spans="1:18" s="106" customFormat="1" ht="33.75" customHeight="1">
      <c r="A15" s="1369" t="s">
        <v>337</v>
      </c>
      <c r="B15" s="1369"/>
      <c r="C15" s="1369"/>
      <c r="D15" s="1369"/>
      <c r="E15" s="1369"/>
      <c r="F15" s="1369"/>
      <c r="G15" s="1369"/>
      <c r="H15" s="1369"/>
      <c r="I15" s="1369"/>
      <c r="J15" s="1369"/>
      <c r="K15" s="1369"/>
      <c r="L15" s="1369"/>
    </row>
    <row r="16" spans="1:18" s="106" customFormat="1">
      <c r="A16" s="1369" t="s">
        <v>168</v>
      </c>
      <c r="B16" s="1369"/>
      <c r="C16" s="1369"/>
      <c r="D16" s="1369"/>
      <c r="E16" s="1369"/>
      <c r="F16" s="1369"/>
      <c r="G16" s="1369"/>
      <c r="H16" s="1369"/>
      <c r="I16" s="1369"/>
      <c r="J16" s="1369"/>
      <c r="K16" s="1369"/>
      <c r="L16" s="1369"/>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R34" sqref="R34"/>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53" t="s">
        <v>427</v>
      </c>
      <c r="B4" s="1553"/>
      <c r="C4" s="1553"/>
      <c r="D4" s="1553"/>
      <c r="E4" s="1553"/>
      <c r="F4" s="1553"/>
      <c r="G4" s="1553"/>
      <c r="H4" s="1553"/>
      <c r="I4" s="1553"/>
      <c r="J4" s="1553"/>
      <c r="K4" s="1553"/>
      <c r="L4" s="1553"/>
      <c r="M4" s="1553"/>
      <c r="N4" s="1553"/>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4">
        <v>10065.14920330695</v>
      </c>
      <c r="C9" s="1135">
        <v>10080.396827870052</v>
      </c>
      <c r="D9" s="1135">
        <v>10168.392423032492</v>
      </c>
      <c r="E9" s="1135">
        <v>10383.660897394942</v>
      </c>
      <c r="F9" s="1135">
        <v>10601.02602540495</v>
      </c>
      <c r="G9" s="1135">
        <v>10681.538024962125</v>
      </c>
      <c r="H9" s="1135">
        <v>10293.315596828763</v>
      </c>
      <c r="I9" s="1135">
        <v>10595.183348072431</v>
      </c>
      <c r="J9" s="1135">
        <v>10984.585741483217</v>
      </c>
      <c r="K9" s="1135">
        <v>10966.946248088372</v>
      </c>
      <c r="L9" s="1135">
        <v>11097.939953548594</v>
      </c>
      <c r="M9" s="1136">
        <v>11146.365363995808</v>
      </c>
    </row>
    <row r="10" spans="1:14" ht="15.75">
      <c r="A10" s="1053" t="s">
        <v>370</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5.75">
      <c r="A11" s="1099" t="s">
        <v>371</v>
      </c>
      <c r="B11" s="1140">
        <v>10779.101139240223</v>
      </c>
      <c r="C11" s="1141">
        <v>10525.243839466166</v>
      </c>
      <c r="D11" s="1141">
        <v>10838.862022210526</v>
      </c>
      <c r="E11" s="1141">
        <v>10900.833594134192</v>
      </c>
      <c r="F11" s="1141">
        <v>10972.865021548203</v>
      </c>
      <c r="G11" s="1141">
        <v>10778.598012388826</v>
      </c>
      <c r="H11" s="1141">
        <v>10178.357608292003</v>
      </c>
      <c r="I11" s="1141">
        <v>10258.950000000001</v>
      </c>
      <c r="J11" s="1141">
        <v>10307.35</v>
      </c>
      <c r="K11" s="1141">
        <v>10339.77</v>
      </c>
      <c r="L11" s="1141">
        <v>10345.82</v>
      </c>
      <c r="M11" s="1142">
        <v>10371.826999999999</v>
      </c>
    </row>
    <row r="12" spans="1:14" ht="16.5" thickBot="1">
      <c r="A12" s="1054">
        <v>2020</v>
      </c>
      <c r="B12" s="1143">
        <v>10388.681</v>
      </c>
      <c r="C12" s="1144">
        <v>10670.97</v>
      </c>
      <c r="D12" s="1144">
        <v>10665.460999999999</v>
      </c>
      <c r="E12" s="1144">
        <v>9957.9719999999998</v>
      </c>
      <c r="F12" s="1144">
        <v>9862.2099999999991</v>
      </c>
      <c r="G12" s="1144">
        <v>10291.19</v>
      </c>
      <c r="H12" s="1144">
        <v>10302.44</v>
      </c>
      <c r="I12" s="1144">
        <v>10213</v>
      </c>
      <c r="J12" s="1145">
        <v>10437</v>
      </c>
      <c r="K12" s="1144">
        <v>10396.290000000001</v>
      </c>
      <c r="L12" s="1144"/>
      <c r="M12" s="1146"/>
    </row>
    <row r="13" spans="1:14" ht="15.75">
      <c r="A13" s="1050" t="s">
        <v>372</v>
      </c>
      <c r="B13" s="1051"/>
      <c r="C13" s="1051"/>
      <c r="D13" s="1051"/>
      <c r="E13" s="1051"/>
      <c r="F13" s="1051"/>
      <c r="G13" s="1051"/>
      <c r="H13" s="1051"/>
      <c r="I13" s="1051"/>
      <c r="J13" s="1051"/>
      <c r="K13" s="1051"/>
      <c r="L13" s="1051"/>
      <c r="M13" s="1052"/>
    </row>
    <row r="14" spans="1:14" ht="15.75">
      <c r="A14" s="1053" t="s">
        <v>369</v>
      </c>
      <c r="B14" s="1134">
        <v>13077.710337994744</v>
      </c>
      <c r="C14" s="1135">
        <v>12903.073525758837</v>
      </c>
      <c r="D14" s="1135">
        <v>12698.931145933877</v>
      </c>
      <c r="E14" s="1135">
        <v>12657.588856436963</v>
      </c>
      <c r="F14" s="1135">
        <v>12717.112689021023</v>
      </c>
      <c r="G14" s="1135">
        <v>12734.575070390658</v>
      </c>
      <c r="H14" s="1135">
        <v>12584.73701594032</v>
      </c>
      <c r="I14" s="1135">
        <v>12999.206672696655</v>
      </c>
      <c r="J14" s="1135">
        <v>13326.129323653522</v>
      </c>
      <c r="K14" s="1135">
        <v>13558.078274143218</v>
      </c>
      <c r="L14" s="1135">
        <v>13767.296305638371</v>
      </c>
      <c r="M14" s="1136">
        <v>13967.765524559227</v>
      </c>
    </row>
    <row r="15" spans="1:14" ht="15.75">
      <c r="A15" s="1053" t="s">
        <v>370</v>
      </c>
      <c r="B15" s="1137">
        <v>13863.291293383541</v>
      </c>
      <c r="C15" s="1138">
        <v>13743.276622380532</v>
      </c>
      <c r="D15" s="1138">
        <v>13723.137993721932</v>
      </c>
      <c r="E15" s="1138">
        <v>13676.483392698095</v>
      </c>
      <c r="F15" s="1138">
        <v>13897.183799781353</v>
      </c>
      <c r="G15" s="1138">
        <v>13819.293352302531</v>
      </c>
      <c r="H15" s="1138">
        <v>13646.185847959312</v>
      </c>
      <c r="I15" s="1138">
        <v>13665.272297680553</v>
      </c>
      <c r="J15" s="1138">
        <v>13574.108658165709</v>
      </c>
      <c r="K15" s="1138">
        <v>13788.120289112323</v>
      </c>
      <c r="L15" s="1138">
        <v>13662.087019707555</v>
      </c>
      <c r="M15" s="1139">
        <v>13626.144742652335</v>
      </c>
    </row>
    <row r="16" spans="1:14" ht="15.75">
      <c r="A16" s="1099" t="s">
        <v>371</v>
      </c>
      <c r="B16" s="1140">
        <v>13645.090499529209</v>
      </c>
      <c r="C16" s="1141">
        <v>13282.733991297373</v>
      </c>
      <c r="D16" s="1141">
        <v>13143.170864206666</v>
      </c>
      <c r="E16" s="1141">
        <v>12928.022364758031</v>
      </c>
      <c r="F16" s="1141">
        <v>12944.684877391548</v>
      </c>
      <c r="G16" s="1141">
        <v>12448.358236205486</v>
      </c>
      <c r="H16" s="1141">
        <v>12124.260986050436</v>
      </c>
      <c r="I16" s="1141">
        <v>12505.99</v>
      </c>
      <c r="J16" s="1141">
        <v>12412.7</v>
      </c>
      <c r="K16" s="1141">
        <v>12447.57</v>
      </c>
      <c r="L16" s="1141">
        <v>12852.25</v>
      </c>
      <c r="M16" s="1142">
        <v>12965.558000000001</v>
      </c>
    </row>
    <row r="17" spans="1:14" ht="16.5" thickBot="1">
      <c r="A17" s="1054">
        <v>2020</v>
      </c>
      <c r="B17" s="1143">
        <v>12890.187</v>
      </c>
      <c r="C17" s="1144">
        <v>12798.79</v>
      </c>
      <c r="D17" s="1144">
        <v>12923.992</v>
      </c>
      <c r="E17" s="1144">
        <v>12783.698</v>
      </c>
      <c r="F17" s="1144">
        <v>12556.07</v>
      </c>
      <c r="G17" s="1144">
        <v>12505.63</v>
      </c>
      <c r="H17" s="1144">
        <v>12371</v>
      </c>
      <c r="I17" s="1144">
        <v>12752</v>
      </c>
      <c r="J17" s="1145">
        <v>13005</v>
      </c>
      <c r="K17" s="1144">
        <v>13157.57</v>
      </c>
      <c r="L17" s="1144"/>
      <c r="M17" s="1146"/>
    </row>
    <row r="20" spans="1:14" ht="15.75">
      <c r="A20" s="1553" t="s">
        <v>428</v>
      </c>
      <c r="B20" s="1553"/>
      <c r="C20" s="1553"/>
      <c r="D20" s="1553"/>
      <c r="E20" s="1553"/>
      <c r="F20" s="1553"/>
      <c r="G20" s="1553"/>
      <c r="H20" s="1553"/>
      <c r="I20" s="1553"/>
      <c r="J20" s="1553"/>
      <c r="K20" s="1553"/>
      <c r="L20" s="1553"/>
      <c r="M20" s="1553"/>
      <c r="N20" s="1553"/>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4">
        <v>27851.705456255884</v>
      </c>
      <c r="C24" s="1135">
        <v>27123.64730249999</v>
      </c>
      <c r="D24" s="1135">
        <v>26582.674622279141</v>
      </c>
      <c r="E24" s="1135">
        <v>27784.630848493467</v>
      </c>
      <c r="F24" s="1135">
        <v>29598.213320045077</v>
      </c>
      <c r="G24" s="1135">
        <v>28787.621133339711</v>
      </c>
      <c r="H24" s="1135">
        <v>29300.536472176766</v>
      </c>
      <c r="I24" s="1135">
        <v>30504.441266437731</v>
      </c>
      <c r="J24" s="1135">
        <v>30498.821648031102</v>
      </c>
      <c r="K24" s="1135">
        <v>28648.548081830173</v>
      </c>
      <c r="L24" s="1135">
        <v>27467.131642772347</v>
      </c>
      <c r="M24" s="1136">
        <v>27778.199839529283</v>
      </c>
    </row>
    <row r="25" spans="1:14" ht="15.75">
      <c r="A25" s="1053" t="s">
        <v>370</v>
      </c>
      <c r="B25" s="1137">
        <v>25833.94075375775</v>
      </c>
      <c r="C25" s="1138">
        <v>25340.374581887783</v>
      </c>
      <c r="D25" s="1138">
        <v>26641.953903275295</v>
      </c>
      <c r="E25" s="1138">
        <v>26658.495362448899</v>
      </c>
      <c r="F25" s="1138">
        <v>28853.883794903919</v>
      </c>
      <c r="G25" s="1138">
        <v>29543.034993483714</v>
      </c>
      <c r="H25" s="1138">
        <v>28801.681986809574</v>
      </c>
      <c r="I25" s="1138">
        <v>28392.787205244891</v>
      </c>
      <c r="J25" s="1138">
        <v>28466.022011387158</v>
      </c>
      <c r="K25" s="1138">
        <v>27616.704977122507</v>
      </c>
      <c r="L25" s="1138">
        <v>26839.808929233062</v>
      </c>
      <c r="M25" s="1139">
        <v>27141.214844955597</v>
      </c>
    </row>
    <row r="26" spans="1:14" ht="15.75">
      <c r="A26" s="1099" t="s">
        <v>371</v>
      </c>
      <c r="B26" s="1140">
        <v>25776.336953005964</v>
      </c>
      <c r="C26" s="1141">
        <v>23649.071175292673</v>
      </c>
      <c r="D26" s="1141">
        <v>24244.69587026758</v>
      </c>
      <c r="E26" s="1141">
        <v>25502.655897270379</v>
      </c>
      <c r="F26" s="1141">
        <v>25923.582065295945</v>
      </c>
      <c r="G26" s="1141">
        <v>27055.720758505297</v>
      </c>
      <c r="H26" s="1141">
        <v>29655.713761194031</v>
      </c>
      <c r="I26" s="1141">
        <v>30642.32</v>
      </c>
      <c r="J26" s="1141">
        <v>30399.279999999999</v>
      </c>
      <c r="K26" s="1141">
        <v>31237.96</v>
      </c>
      <c r="L26" s="1141">
        <v>24570.28</v>
      </c>
      <c r="M26" s="1142">
        <v>24086.651999999998</v>
      </c>
    </row>
    <row r="27" spans="1:14" ht="16.5" thickBot="1">
      <c r="A27" s="1054">
        <v>2020</v>
      </c>
      <c r="B27" s="1143">
        <v>24209.279999999999</v>
      </c>
      <c r="C27" s="1144">
        <v>23642.53</v>
      </c>
      <c r="D27" s="1144">
        <v>20911.437000000002</v>
      </c>
      <c r="E27" s="1144">
        <v>17388.701000000001</v>
      </c>
      <c r="F27" s="1144">
        <v>18760.21</v>
      </c>
      <c r="G27" s="1144">
        <v>26428.68</v>
      </c>
      <c r="H27" s="1144">
        <v>26919</v>
      </c>
      <c r="I27" s="1144">
        <v>30003</v>
      </c>
      <c r="J27" s="1145">
        <v>29393</v>
      </c>
      <c r="K27" s="1144">
        <v>24818.12</v>
      </c>
      <c r="L27" s="1144"/>
      <c r="M27" s="1146"/>
    </row>
    <row r="28" spans="1:14" ht="15.75">
      <c r="A28" s="1050" t="s">
        <v>376</v>
      </c>
      <c r="B28" s="1051"/>
      <c r="C28" s="1051"/>
      <c r="D28" s="1051"/>
      <c r="E28" s="1051"/>
      <c r="F28" s="1051"/>
      <c r="G28" s="1051"/>
      <c r="H28" s="1051"/>
      <c r="I28" s="1051"/>
      <c r="J28" s="1051"/>
      <c r="K28" s="1051"/>
      <c r="L28" s="1051"/>
      <c r="M28" s="1052"/>
    </row>
    <row r="29" spans="1:14" ht="15.75">
      <c r="A29" s="1053" t="s">
        <v>369</v>
      </c>
      <c r="B29" s="1134">
        <v>21663.966949699432</v>
      </c>
      <c r="C29" s="1135">
        <v>21525.397673001702</v>
      </c>
      <c r="D29" s="1135">
        <v>21115.733438107225</v>
      </c>
      <c r="E29" s="1135">
        <v>21302.128362253105</v>
      </c>
      <c r="F29" s="1135">
        <v>21200.291742224468</v>
      </c>
      <c r="G29" s="1135">
        <v>20822.118697379927</v>
      </c>
      <c r="H29" s="1135">
        <v>20206.889065246851</v>
      </c>
      <c r="I29" s="1135">
        <v>20948.119652057965</v>
      </c>
      <c r="J29" s="1135">
        <v>21116.098043152244</v>
      </c>
      <c r="K29" s="1135">
        <v>21873.281641223013</v>
      </c>
      <c r="L29" s="1135">
        <v>21354.087891290288</v>
      </c>
      <c r="M29" s="1136">
        <v>22297.314513329471</v>
      </c>
    </row>
    <row r="30" spans="1:14" ht="15.75">
      <c r="A30" s="1053" t="s">
        <v>370</v>
      </c>
      <c r="B30" s="1137">
        <v>21402.312901691836</v>
      </c>
      <c r="C30" s="1138">
        <v>21211.519078437537</v>
      </c>
      <c r="D30" s="1138">
        <v>21982.387355191033</v>
      </c>
      <c r="E30" s="1138">
        <v>21460.556994517105</v>
      </c>
      <c r="F30" s="1138">
        <v>22185.677427629282</v>
      </c>
      <c r="G30" s="1138">
        <v>21834.028071648627</v>
      </c>
      <c r="H30" s="1138">
        <v>21564.632920196203</v>
      </c>
      <c r="I30" s="1138">
        <v>21295.617981644409</v>
      </c>
      <c r="J30" s="1138">
        <v>20755.561440894948</v>
      </c>
      <c r="K30" s="1138">
        <v>20670.700563797891</v>
      </c>
      <c r="L30" s="1138">
        <v>21400.192230924309</v>
      </c>
      <c r="M30" s="1139">
        <v>22220.298261284093</v>
      </c>
    </row>
    <row r="31" spans="1:14" ht="15.75">
      <c r="A31" s="1099" t="s">
        <v>371</v>
      </c>
      <c r="B31" s="1140">
        <v>21710.465139517379</v>
      </c>
      <c r="C31" s="1141">
        <v>21462.727974698573</v>
      </c>
      <c r="D31" s="1141">
        <v>21517.060154219016</v>
      </c>
      <c r="E31" s="1141">
        <v>21946.164324302244</v>
      </c>
      <c r="F31" s="1141">
        <v>21378.921701744526</v>
      </c>
      <c r="G31" s="1141">
        <v>21331.314775808616</v>
      </c>
      <c r="H31" s="1141">
        <v>20629.234211361087</v>
      </c>
      <c r="I31" s="1141">
        <v>22365.58</v>
      </c>
      <c r="J31" s="1141">
        <v>22334.37</v>
      </c>
      <c r="K31" s="1141">
        <v>21397.7</v>
      </c>
      <c r="L31" s="1141">
        <v>21495.15</v>
      </c>
      <c r="M31" s="1142">
        <v>21850.143</v>
      </c>
    </row>
    <row r="32" spans="1:14" ht="16.5" thickBot="1">
      <c r="A32" s="1054">
        <v>2020</v>
      </c>
      <c r="B32" s="1143">
        <v>21970.524000000001</v>
      </c>
      <c r="C32" s="1144">
        <v>22113.47</v>
      </c>
      <c r="D32" s="1144">
        <v>22176.83</v>
      </c>
      <c r="E32" s="1144">
        <v>22601.621999999999</v>
      </c>
      <c r="F32" s="1144">
        <v>21531.78</v>
      </c>
      <c r="G32" s="1144">
        <v>22298.91</v>
      </c>
      <c r="H32" s="1144">
        <v>22148</v>
      </c>
      <c r="I32" s="1144">
        <v>21174</v>
      </c>
      <c r="J32" s="1145">
        <v>21958.95</v>
      </c>
      <c r="K32" s="1144">
        <v>22332.32</v>
      </c>
      <c r="L32" s="1144"/>
      <c r="M32" s="1146"/>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29" sqref="X29"/>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79" t="s">
        <v>86</v>
      </c>
      <c r="B1" s="1379"/>
      <c r="C1" s="1379"/>
      <c r="D1" s="1379"/>
      <c r="E1" s="1379"/>
      <c r="F1" s="1379"/>
      <c r="G1" s="1379"/>
      <c r="H1" s="1379"/>
      <c r="I1" s="1379"/>
      <c r="J1" s="1379"/>
      <c r="K1" s="130"/>
    </row>
    <row r="2" spans="1:11" ht="19.5" thickBot="1">
      <c r="A2" s="1393" t="s">
        <v>338</v>
      </c>
      <c r="B2" s="1394"/>
      <c r="C2" s="1394"/>
      <c r="D2" s="1394"/>
      <c r="E2" s="1394"/>
      <c r="F2" s="1394"/>
      <c r="G2" s="1394"/>
      <c r="H2" s="1394"/>
      <c r="I2" s="1394"/>
      <c r="J2" s="1395"/>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9" t="s">
        <v>483</v>
      </c>
      <c r="C5" s="1220" t="s">
        <v>483</v>
      </c>
      <c r="D5" s="1220" t="s">
        <v>483</v>
      </c>
      <c r="E5" s="776" t="s">
        <v>70</v>
      </c>
      <c r="F5" s="877" t="s">
        <v>483</v>
      </c>
      <c r="G5" s="777" t="s">
        <v>93</v>
      </c>
      <c r="H5" s="778" t="s">
        <v>89</v>
      </c>
      <c r="I5" s="877" t="s">
        <v>483</v>
      </c>
      <c r="J5" s="779" t="s">
        <v>79</v>
      </c>
    </row>
    <row r="6" spans="1:11" ht="16.5" thickBot="1">
      <c r="A6" s="1059" t="s">
        <v>331</v>
      </c>
      <c r="B6" s="1060"/>
      <c r="C6" s="1060"/>
      <c r="D6" s="1060"/>
      <c r="E6" s="1060"/>
      <c r="F6" s="1060"/>
      <c r="G6" s="1060"/>
      <c r="H6" s="1060"/>
      <c r="I6" s="780"/>
      <c r="J6" s="781"/>
    </row>
    <row r="7" spans="1:11" ht="15.75" thickBot="1">
      <c r="A7" s="1228" t="s">
        <v>22</v>
      </c>
      <c r="B7" s="1221">
        <v>6.4142971540142364</v>
      </c>
      <c r="C7" s="782">
        <v>12382.813038637521</v>
      </c>
      <c r="D7" s="783">
        <v>12630.469299410272</v>
      </c>
      <c r="E7" s="784">
        <v>-2.8480714826578137E-2</v>
      </c>
      <c r="F7" s="785">
        <v>314.4945442594215</v>
      </c>
      <c r="G7" s="784">
        <v>0.35599663622169381</v>
      </c>
      <c r="H7" s="784">
        <v>13.222525427933515</v>
      </c>
      <c r="I7" s="784">
        <v>100</v>
      </c>
      <c r="J7" s="786" t="s">
        <v>23</v>
      </c>
    </row>
    <row r="8" spans="1:11" ht="15">
      <c r="A8" s="1229" t="s">
        <v>102</v>
      </c>
      <c r="B8" s="1222">
        <v>7.3698204281728765</v>
      </c>
      <c r="C8" s="787">
        <v>13673.136230376394</v>
      </c>
      <c r="D8" s="788">
        <v>13946.598954983923</v>
      </c>
      <c r="E8" s="789">
        <v>20.071682853520521</v>
      </c>
      <c r="F8" s="790">
        <v>259.19166666666666</v>
      </c>
      <c r="G8" s="791">
        <v>7.9965277777777759</v>
      </c>
      <c r="H8" s="791">
        <v>71.428571428571431</v>
      </c>
      <c r="I8" s="791">
        <v>0.13146362839614373</v>
      </c>
      <c r="J8" s="792">
        <v>4.4636538344047474E-2</v>
      </c>
    </row>
    <row r="9" spans="1:11" ht="15">
      <c r="A9" s="1230" t="s">
        <v>103</v>
      </c>
      <c r="B9" s="1223">
        <v>7.1386351056618782</v>
      </c>
      <c r="C9" s="793">
        <v>13393.311642892828</v>
      </c>
      <c r="D9" s="794">
        <v>13661.177875750685</v>
      </c>
      <c r="E9" s="795">
        <v>0.65409765509546636</v>
      </c>
      <c r="F9" s="796">
        <v>348.82456032088857</v>
      </c>
      <c r="G9" s="797">
        <v>0.5211510784754726</v>
      </c>
      <c r="H9" s="797">
        <v>9.2717464598786243</v>
      </c>
      <c r="I9" s="797">
        <v>35.506134969325153</v>
      </c>
      <c r="J9" s="798">
        <v>-1.2837434727487746</v>
      </c>
    </row>
    <row r="10" spans="1:11" ht="15">
      <c r="A10" s="1230" t="s">
        <v>104</v>
      </c>
      <c r="B10" s="1223">
        <v>7.0408456220959232</v>
      </c>
      <c r="C10" s="793">
        <v>13209.84169248766</v>
      </c>
      <c r="D10" s="794">
        <v>13474.038526337414</v>
      </c>
      <c r="E10" s="795">
        <v>0.95046270928599075</v>
      </c>
      <c r="F10" s="796">
        <v>379.88049052396883</v>
      </c>
      <c r="G10" s="797">
        <v>-5.2530352499242351E-2</v>
      </c>
      <c r="H10" s="797">
        <v>10.60419235511714</v>
      </c>
      <c r="I10" s="797">
        <v>9.8269062226117434</v>
      </c>
      <c r="J10" s="798">
        <v>-0.23263235342398048</v>
      </c>
    </row>
    <row r="11" spans="1:11" ht="15">
      <c r="A11" s="1230" t="s">
        <v>105</v>
      </c>
      <c r="B11" s="1224" t="s">
        <v>99</v>
      </c>
      <c r="C11" s="793" t="s">
        <v>99</v>
      </c>
      <c r="D11" s="794" t="s">
        <v>99</v>
      </c>
      <c r="E11" s="795" t="s">
        <v>99</v>
      </c>
      <c r="F11" s="796" t="s">
        <v>99</v>
      </c>
      <c r="G11" s="797" t="s">
        <v>99</v>
      </c>
      <c r="H11" s="797" t="s">
        <v>99</v>
      </c>
      <c r="I11" s="797" t="s">
        <v>99</v>
      </c>
      <c r="J11" s="798" t="s">
        <v>99</v>
      </c>
    </row>
    <row r="12" spans="1:11" ht="15">
      <c r="A12" s="1230" t="s">
        <v>97</v>
      </c>
      <c r="B12" s="1223">
        <v>4.9963145507992204</v>
      </c>
      <c r="C12" s="793">
        <v>10259.372794248913</v>
      </c>
      <c r="D12" s="794">
        <v>10464.560250133891</v>
      </c>
      <c r="E12" s="795">
        <v>-2.132959722235622</v>
      </c>
      <c r="F12" s="796">
        <v>276.28618875369943</v>
      </c>
      <c r="G12" s="797">
        <v>0.9256262305032199</v>
      </c>
      <c r="H12" s="797">
        <v>12.964338781575039</v>
      </c>
      <c r="I12" s="797">
        <v>33.315074496056091</v>
      </c>
      <c r="J12" s="798">
        <v>-7.6143563978639861E-2</v>
      </c>
    </row>
    <row r="13" spans="1:11" ht="15.75" thickBot="1">
      <c r="A13" s="1231" t="s">
        <v>106</v>
      </c>
      <c r="B13" s="1225">
        <v>6.7457742102470517</v>
      </c>
      <c r="C13" s="799">
        <v>13022.73013561207</v>
      </c>
      <c r="D13" s="800">
        <v>13283.184738324311</v>
      </c>
      <c r="E13" s="801">
        <v>0.76593577653074973</v>
      </c>
      <c r="F13" s="802">
        <v>287.10191017036658</v>
      </c>
      <c r="G13" s="803">
        <v>1.1099331446487153</v>
      </c>
      <c r="H13" s="803">
        <v>22.131147540983605</v>
      </c>
      <c r="I13" s="803">
        <v>21.220420683610868</v>
      </c>
      <c r="J13" s="804">
        <v>1.5478828518073477</v>
      </c>
    </row>
    <row r="14" spans="1:11" ht="16.5" thickBot="1">
      <c r="A14" s="1059" t="s">
        <v>328</v>
      </c>
      <c r="B14" s="1060"/>
      <c r="C14" s="1060"/>
      <c r="D14" s="1060"/>
      <c r="E14" s="1060"/>
      <c r="F14" s="1060"/>
      <c r="G14" s="1060"/>
      <c r="H14" s="1060"/>
      <c r="I14" s="780"/>
      <c r="J14" s="781"/>
    </row>
    <row r="15" spans="1:11" ht="15.75" thickBot="1">
      <c r="A15" s="1228" t="s">
        <v>22</v>
      </c>
      <c r="B15" s="1226">
        <v>6.2164764180611396</v>
      </c>
      <c r="C15" s="805">
        <v>12000.919725986754</v>
      </c>
      <c r="D15" s="806">
        <v>12240.938120506489</v>
      </c>
      <c r="E15" s="784">
        <v>1.0614130177173966</v>
      </c>
      <c r="F15" s="784">
        <v>309.25118840579711</v>
      </c>
      <c r="G15" s="784">
        <v>2.035819594477724</v>
      </c>
      <c r="H15" s="784">
        <v>-3.0626580500140488</v>
      </c>
      <c r="I15" s="784">
        <v>100</v>
      </c>
      <c r="J15" s="786" t="s">
        <v>23</v>
      </c>
    </row>
    <row r="16" spans="1:11" ht="15">
      <c r="A16" s="1229" t="s">
        <v>102</v>
      </c>
      <c r="B16" s="1222">
        <v>6.548762105007607</v>
      </c>
      <c r="C16" s="787">
        <v>12149.836929513185</v>
      </c>
      <c r="D16" s="788">
        <v>12392.833668103449</v>
      </c>
      <c r="E16" s="789">
        <v>-2.0675565982532085</v>
      </c>
      <c r="F16" s="790">
        <v>231.99499999999998</v>
      </c>
      <c r="G16" s="791">
        <v>-7.8165562913907349</v>
      </c>
      <c r="H16" s="791">
        <v>66.666666666666657</v>
      </c>
      <c r="I16" s="807">
        <v>0.28985507246376813</v>
      </c>
      <c r="J16" s="792">
        <v>0.12126839081161864</v>
      </c>
    </row>
    <row r="17" spans="1:10" ht="15">
      <c r="A17" s="1230" t="s">
        <v>103</v>
      </c>
      <c r="B17" s="1223">
        <v>6.9486803840278704</v>
      </c>
      <c r="C17" s="793">
        <v>13036.923797425648</v>
      </c>
      <c r="D17" s="794">
        <v>13297.662273374162</v>
      </c>
      <c r="E17" s="795">
        <v>0.56847847146857067</v>
      </c>
      <c r="F17" s="796">
        <v>342.80983009708734</v>
      </c>
      <c r="G17" s="797">
        <v>0.50028863916676913</v>
      </c>
      <c r="H17" s="797">
        <v>9.7203728362183757</v>
      </c>
      <c r="I17" s="797">
        <v>35.826086956521742</v>
      </c>
      <c r="J17" s="798">
        <v>4.1739374763306749</v>
      </c>
    </row>
    <row r="18" spans="1:10" ht="15">
      <c r="A18" s="1230" t="s">
        <v>104</v>
      </c>
      <c r="B18" s="1223">
        <v>6.981829410285699</v>
      </c>
      <c r="C18" s="793">
        <v>13099.117092468477</v>
      </c>
      <c r="D18" s="794">
        <v>13361.099434317848</v>
      </c>
      <c r="E18" s="795">
        <v>0.28385186608446122</v>
      </c>
      <c r="F18" s="796">
        <v>375.25019011406846</v>
      </c>
      <c r="G18" s="797">
        <v>-0.14292607506483829</v>
      </c>
      <c r="H18" s="797">
        <v>11.440677966101696</v>
      </c>
      <c r="I18" s="797">
        <v>7.6231884057971016</v>
      </c>
      <c r="J18" s="798">
        <v>0.99211226081255521</v>
      </c>
    </row>
    <row r="19" spans="1:10" ht="15">
      <c r="A19" s="1230" t="s">
        <v>105</v>
      </c>
      <c r="B19" s="1224" t="s">
        <v>99</v>
      </c>
      <c r="C19" s="793" t="s">
        <v>99</v>
      </c>
      <c r="D19" s="794" t="s">
        <v>99</v>
      </c>
      <c r="E19" s="795" t="s">
        <v>99</v>
      </c>
      <c r="F19" s="796" t="s">
        <v>99</v>
      </c>
      <c r="G19" s="797" t="s">
        <v>99</v>
      </c>
      <c r="H19" s="797" t="s">
        <v>99</v>
      </c>
      <c r="I19" s="797" t="s">
        <v>99</v>
      </c>
      <c r="J19" s="798" t="s">
        <v>99</v>
      </c>
    </row>
    <row r="20" spans="1:10" ht="15">
      <c r="A20" s="1230" t="s">
        <v>97</v>
      </c>
      <c r="B20" s="1223">
        <v>4.8024145826009113</v>
      </c>
      <c r="C20" s="793">
        <v>9861.2209088314412</v>
      </c>
      <c r="D20" s="794">
        <v>10058.44532700807</v>
      </c>
      <c r="E20" s="795">
        <v>-2.7127439674842488</v>
      </c>
      <c r="F20" s="796">
        <v>278.40869382612345</v>
      </c>
      <c r="G20" s="797">
        <v>1.0818903750643882</v>
      </c>
      <c r="H20" s="797">
        <v>-16.92254012561061</v>
      </c>
      <c r="I20" s="797">
        <v>34.507246376811594</v>
      </c>
      <c r="J20" s="798">
        <v>-5.756872757776776</v>
      </c>
    </row>
    <row r="21" spans="1:10" ht="15.75" thickBot="1">
      <c r="A21" s="1231" t="s">
        <v>106</v>
      </c>
      <c r="B21" s="1225">
        <v>6.6135650609021424</v>
      </c>
      <c r="C21" s="799">
        <v>12767.500117571703</v>
      </c>
      <c r="D21" s="800">
        <v>13022.850119923136</v>
      </c>
      <c r="E21" s="801">
        <v>0.94495049612497894</v>
      </c>
      <c r="F21" s="802">
        <v>280.80926049300467</v>
      </c>
      <c r="G21" s="803">
        <v>1.5205506035860501</v>
      </c>
      <c r="H21" s="803">
        <v>-0.92409240924092406</v>
      </c>
      <c r="I21" s="803">
        <v>21.753623188405797</v>
      </c>
      <c r="J21" s="804">
        <v>0.46955462982192486</v>
      </c>
    </row>
    <row r="22" spans="1:10" ht="16.5" thickBot="1">
      <c r="A22" s="1059" t="s">
        <v>332</v>
      </c>
      <c r="B22" s="1060"/>
      <c r="C22" s="1060"/>
      <c r="D22" s="1060"/>
      <c r="E22" s="1060"/>
      <c r="F22" s="1060"/>
      <c r="G22" s="1060"/>
      <c r="H22" s="1060"/>
      <c r="I22" s="780"/>
      <c r="J22" s="781"/>
    </row>
    <row r="23" spans="1:10" ht="15.75" thickBot="1">
      <c r="A23" s="1228" t="s">
        <v>22</v>
      </c>
      <c r="B23" s="1226">
        <v>5.6231282997581484</v>
      </c>
      <c r="C23" s="805">
        <v>10855.460038143143</v>
      </c>
      <c r="D23" s="806">
        <v>11072.569238906006</v>
      </c>
      <c r="E23" s="784">
        <v>2.8476645594119923</v>
      </c>
      <c r="F23" s="784">
        <v>313.85012722646309</v>
      </c>
      <c r="G23" s="784">
        <v>4.5162280036494993</v>
      </c>
      <c r="H23" s="784">
        <v>-3.8336052202283852</v>
      </c>
      <c r="I23" s="784">
        <v>100</v>
      </c>
      <c r="J23" s="786" t="s">
        <v>23</v>
      </c>
    </row>
    <row r="24" spans="1:10" ht="15">
      <c r="A24" s="1229" t="s">
        <v>102</v>
      </c>
      <c r="B24" s="1227" t="s">
        <v>99</v>
      </c>
      <c r="C24" s="787" t="s">
        <v>99</v>
      </c>
      <c r="D24" s="788" t="s">
        <v>99</v>
      </c>
      <c r="E24" s="789" t="s">
        <v>99</v>
      </c>
      <c r="F24" s="790" t="s">
        <v>99</v>
      </c>
      <c r="G24" s="791" t="s">
        <v>99</v>
      </c>
      <c r="H24" s="807" t="s">
        <v>99</v>
      </c>
      <c r="I24" s="807" t="s">
        <v>99</v>
      </c>
      <c r="J24" s="815" t="s">
        <v>99</v>
      </c>
    </row>
    <row r="25" spans="1:10" ht="15">
      <c r="A25" s="1230" t="s">
        <v>103</v>
      </c>
      <c r="B25" s="1224">
        <v>6.4872656875788559</v>
      </c>
      <c r="C25" s="793">
        <v>12171.230183074777</v>
      </c>
      <c r="D25" s="794">
        <v>12414.654786736271</v>
      </c>
      <c r="E25" s="795">
        <v>0.75538026367052635</v>
      </c>
      <c r="F25" s="796">
        <v>355.47560137457049</v>
      </c>
      <c r="G25" s="797">
        <v>0.71621770208764102</v>
      </c>
      <c r="H25" s="797">
        <v>65.340909090909093</v>
      </c>
      <c r="I25" s="1015">
        <v>24.681933842239186</v>
      </c>
      <c r="J25" s="1016">
        <v>10.326305783511618</v>
      </c>
    </row>
    <row r="26" spans="1:10" ht="15">
      <c r="A26" s="1230" t="s">
        <v>104</v>
      </c>
      <c r="B26" s="1223">
        <v>6.6112439608568376</v>
      </c>
      <c r="C26" s="793">
        <v>12403.834823371177</v>
      </c>
      <c r="D26" s="794">
        <v>12651.911519838601</v>
      </c>
      <c r="E26" s="795">
        <v>0.80886809126637038</v>
      </c>
      <c r="F26" s="796">
        <v>407.37534246575342</v>
      </c>
      <c r="G26" s="797">
        <v>3.8295762624578704</v>
      </c>
      <c r="H26" s="797">
        <v>114.70588235294117</v>
      </c>
      <c r="I26" s="797">
        <v>6.1916878710771837</v>
      </c>
      <c r="J26" s="798">
        <v>3.4184415415502669</v>
      </c>
    </row>
    <row r="27" spans="1:10" ht="15">
      <c r="A27" s="1230" t="s">
        <v>105</v>
      </c>
      <c r="B27" s="1224" t="s">
        <v>99</v>
      </c>
      <c r="C27" s="793" t="s">
        <v>99</v>
      </c>
      <c r="D27" s="794" t="s">
        <v>99</v>
      </c>
      <c r="E27" s="795" t="s">
        <v>99</v>
      </c>
      <c r="F27" s="796" t="s">
        <v>99</v>
      </c>
      <c r="G27" s="797" t="s">
        <v>99</v>
      </c>
      <c r="H27" s="797" t="s">
        <v>99</v>
      </c>
      <c r="I27" s="797" t="s">
        <v>99</v>
      </c>
      <c r="J27" s="798" t="s">
        <v>99</v>
      </c>
    </row>
    <row r="28" spans="1:10" ht="15">
      <c r="A28" s="1230" t="s">
        <v>97</v>
      </c>
      <c r="B28" s="1224">
        <v>4.7167468802383805</v>
      </c>
      <c r="C28" s="793">
        <v>9685.3118690726496</v>
      </c>
      <c r="D28" s="794">
        <v>9879.018106454103</v>
      </c>
      <c r="E28" s="795">
        <v>-3.0074587292879431</v>
      </c>
      <c r="F28" s="796">
        <v>288.50860534124627</v>
      </c>
      <c r="G28" s="797">
        <v>0.74566999160746139</v>
      </c>
      <c r="H28" s="797">
        <v>-24.439461883408072</v>
      </c>
      <c r="I28" s="797">
        <v>57.167090754877016</v>
      </c>
      <c r="J28" s="798">
        <v>-15.589842360946797</v>
      </c>
    </row>
    <row r="29" spans="1:10" ht="15.75" thickBot="1">
      <c r="A29" s="1231" t="s">
        <v>106</v>
      </c>
      <c r="B29" s="1225">
        <v>6.1777070129914122</v>
      </c>
      <c r="C29" s="799">
        <v>11926.075314655234</v>
      </c>
      <c r="D29" s="800">
        <v>12164.59682094834</v>
      </c>
      <c r="E29" s="801">
        <v>5.6395534352108827</v>
      </c>
      <c r="F29" s="802">
        <v>300.6574468085106</v>
      </c>
      <c r="G29" s="803">
        <v>8.4626588604879135E-2</v>
      </c>
      <c r="H29" s="803">
        <v>13.709677419354838</v>
      </c>
      <c r="I29" s="803">
        <v>11.959287531806616</v>
      </c>
      <c r="J29" s="804">
        <v>1.8450950358849205</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81" t="s">
        <v>60</v>
      </c>
      <c r="C33" s="1382"/>
      <c r="D33" s="1382"/>
      <c r="E33" s="1382"/>
      <c r="F33" s="1382"/>
      <c r="G33" s="1382"/>
      <c r="H33" s="1383"/>
    </row>
    <row r="34" spans="1:8" ht="15.75">
      <c r="A34" s="624" t="s">
        <v>63</v>
      </c>
      <c r="B34" s="1387" t="s">
        <v>64</v>
      </c>
      <c r="C34" s="1388"/>
      <c r="D34" s="1388"/>
      <c r="E34" s="1388"/>
      <c r="F34" s="1388"/>
      <c r="G34" s="1388"/>
      <c r="H34" s="1389"/>
    </row>
    <row r="35" spans="1:8" ht="15.75">
      <c r="A35" s="621" t="s">
        <v>65</v>
      </c>
      <c r="B35" s="1384" t="s">
        <v>66</v>
      </c>
      <c r="C35" s="1385"/>
      <c r="D35" s="1385"/>
      <c r="E35" s="1385"/>
      <c r="F35" s="1385"/>
      <c r="G35" s="1385"/>
      <c r="H35" s="1386"/>
    </row>
    <row r="36" spans="1:8" ht="16.5" thickBot="1">
      <c r="A36" s="622" t="s">
        <v>67</v>
      </c>
      <c r="B36" s="1390" t="s">
        <v>62</v>
      </c>
      <c r="C36" s="1391"/>
      <c r="D36" s="1391"/>
      <c r="E36" s="1391"/>
      <c r="F36" s="1391"/>
      <c r="G36" s="1391"/>
      <c r="H36" s="1392"/>
    </row>
    <row r="37" spans="1:8">
      <c r="A37" s="1380"/>
      <c r="B37" s="1380"/>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4" sqref="Q34"/>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480</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398" t="s">
        <v>10</v>
      </c>
      <c r="I4" s="1399"/>
      <c r="J4" s="986" t="s">
        <v>11</v>
      </c>
      <c r="K4" s="956" t="s">
        <v>12</v>
      </c>
      <c r="L4" s="957"/>
    </row>
    <row r="5" spans="1:12" ht="15.75">
      <c r="A5" s="29" t="s">
        <v>13</v>
      </c>
      <c r="B5" s="30" t="s">
        <v>14</v>
      </c>
      <c r="C5" s="958" t="s">
        <v>40</v>
      </c>
      <c r="D5" s="958"/>
      <c r="E5" s="959" t="s">
        <v>41</v>
      </c>
      <c r="F5" s="960"/>
      <c r="G5" s="987"/>
      <c r="H5" s="1396" t="s">
        <v>15</v>
      </c>
      <c r="I5" s="1397"/>
      <c r="J5" s="988" t="s">
        <v>16</v>
      </c>
      <c r="K5" s="961" t="s">
        <v>17</v>
      </c>
      <c r="L5" s="962"/>
    </row>
    <row r="6" spans="1:12" ht="38.25" customHeight="1" thickBot="1">
      <c r="A6" s="31" t="s">
        <v>18</v>
      </c>
      <c r="B6" s="32" t="s">
        <v>19</v>
      </c>
      <c r="C6" s="877" t="s">
        <v>483</v>
      </c>
      <c r="D6" s="1275" t="s">
        <v>479</v>
      </c>
      <c r="E6" s="952" t="s">
        <v>483</v>
      </c>
      <c r="F6" s="1249" t="s">
        <v>479</v>
      </c>
      <c r="G6" s="985" t="s">
        <v>20</v>
      </c>
      <c r="H6" s="66" t="s">
        <v>483</v>
      </c>
      <c r="I6" s="890" t="s">
        <v>20</v>
      </c>
      <c r="J6" s="989" t="s">
        <v>20</v>
      </c>
      <c r="K6" s="953" t="s">
        <v>483</v>
      </c>
      <c r="L6" s="990" t="s">
        <v>21</v>
      </c>
    </row>
    <row r="7" spans="1:12" ht="15" thickBot="1">
      <c r="A7" s="33" t="s">
        <v>22</v>
      </c>
      <c r="B7" s="34" t="s">
        <v>23</v>
      </c>
      <c r="C7" s="67">
        <v>12125.294508759745</v>
      </c>
      <c r="D7" s="67">
        <v>12033.51888289465</v>
      </c>
      <c r="E7" s="68">
        <v>12367.80039893494</v>
      </c>
      <c r="F7" s="1250">
        <v>12274.189260552543</v>
      </c>
      <c r="G7" s="991">
        <v>0.76266657125167392</v>
      </c>
      <c r="H7" s="69">
        <v>312.36544566544563</v>
      </c>
      <c r="I7" s="69">
        <v>1.434407565759257</v>
      </c>
      <c r="J7" s="70">
        <v>4.8847420417124043</v>
      </c>
      <c r="K7" s="69">
        <v>100</v>
      </c>
      <c r="L7" s="992" t="s">
        <v>23</v>
      </c>
    </row>
    <row r="8" spans="1:12" ht="15" thickBot="1">
      <c r="A8" s="35"/>
      <c r="B8" s="36"/>
      <c r="C8" s="71"/>
      <c r="D8" s="71"/>
      <c r="E8" s="71"/>
      <c r="F8" s="71"/>
      <c r="G8" s="993"/>
      <c r="H8" s="70"/>
      <c r="I8" s="70"/>
      <c r="J8" s="70"/>
      <c r="K8" s="70"/>
      <c r="L8" s="994"/>
    </row>
    <row r="9" spans="1:12" ht="15">
      <c r="A9" s="37" t="s">
        <v>107</v>
      </c>
      <c r="B9" s="38" t="s">
        <v>23</v>
      </c>
      <c r="C9" s="72">
        <v>12761.122313725489</v>
      </c>
      <c r="D9" s="72">
        <v>12042.15436587401</v>
      </c>
      <c r="E9" s="73">
        <v>13016.34476</v>
      </c>
      <c r="F9" s="73">
        <v>12282.99745319149</v>
      </c>
      <c r="G9" s="995">
        <v>5.9704262709747935</v>
      </c>
      <c r="H9" s="74">
        <v>242.20937500000002</v>
      </c>
      <c r="I9" s="74">
        <v>-2.0814050597897777</v>
      </c>
      <c r="J9" s="74">
        <v>68.421052631578945</v>
      </c>
      <c r="K9" s="74">
        <v>0.18605732891447177</v>
      </c>
      <c r="L9" s="996">
        <v>7.0189540159745573E-2</v>
      </c>
    </row>
    <row r="10" spans="1:12" ht="15">
      <c r="A10" s="46" t="s">
        <v>108</v>
      </c>
      <c r="B10" s="75" t="s">
        <v>23</v>
      </c>
      <c r="C10" s="76">
        <v>13187.48750527528</v>
      </c>
      <c r="D10" s="76">
        <v>13123.562324135508</v>
      </c>
      <c r="E10" s="77">
        <v>13451.237255380785</v>
      </c>
      <c r="F10" s="77">
        <v>13386.033570618218</v>
      </c>
      <c r="G10" s="997">
        <v>0.4871023549924981</v>
      </c>
      <c r="H10" s="78">
        <v>346.66688874083945</v>
      </c>
      <c r="I10" s="78">
        <v>0.56464957442397723</v>
      </c>
      <c r="J10" s="78">
        <v>11.288229842446709</v>
      </c>
      <c r="K10" s="78">
        <v>34.909006337577765</v>
      </c>
      <c r="L10" s="998">
        <v>2.0086526359068273</v>
      </c>
    </row>
    <row r="11" spans="1:12" ht="15">
      <c r="A11" s="39" t="s">
        <v>109</v>
      </c>
      <c r="B11" s="40" t="s">
        <v>23</v>
      </c>
      <c r="C11" s="79">
        <v>13129.146635109051</v>
      </c>
      <c r="D11" s="79">
        <v>13056.255951082761</v>
      </c>
      <c r="E11" s="80">
        <v>13391.729567811233</v>
      </c>
      <c r="F11" s="80">
        <v>13317.381070104417</v>
      </c>
      <c r="G11" s="999">
        <v>0.55828167201521373</v>
      </c>
      <c r="H11" s="81">
        <v>379.64558823529416</v>
      </c>
      <c r="I11" s="81">
        <v>0.21515275719312293</v>
      </c>
      <c r="J11" s="81">
        <v>13.591495823842065</v>
      </c>
      <c r="K11" s="81">
        <v>8.6981801267515557</v>
      </c>
      <c r="L11" s="1000">
        <v>0.66671287464764184</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10038.134397590966</v>
      </c>
      <c r="D13" s="79">
        <v>10258.020283171212</v>
      </c>
      <c r="E13" s="80">
        <v>10238.897085542785</v>
      </c>
      <c r="F13" s="80">
        <v>10463.180688834636</v>
      </c>
      <c r="G13" s="999">
        <v>-2.1435508949127344</v>
      </c>
      <c r="H13" s="81">
        <v>278.47905183727033</v>
      </c>
      <c r="I13" s="81">
        <v>0.7978227026007787</v>
      </c>
      <c r="J13" s="81">
        <v>-5.4883720930232558</v>
      </c>
      <c r="K13" s="81">
        <v>35.443921158206869</v>
      </c>
      <c r="L13" s="1000">
        <v>-3.8901439716870243</v>
      </c>
    </row>
    <row r="14" spans="1:12" ht="15.75" thickBot="1">
      <c r="A14" s="41" t="s">
        <v>111</v>
      </c>
      <c r="B14" s="42" t="s">
        <v>23</v>
      </c>
      <c r="C14" s="82">
        <v>12869.386059573379</v>
      </c>
      <c r="D14" s="82">
        <v>12725.715801794593</v>
      </c>
      <c r="E14" s="83">
        <v>13126.773780764846</v>
      </c>
      <c r="F14" s="83">
        <v>12980.230117830486</v>
      </c>
      <c r="G14" s="1001">
        <v>1.1289758471466422</v>
      </c>
      <c r="H14" s="84">
        <v>284.98361803416412</v>
      </c>
      <c r="I14" s="84">
        <v>1.3729582284070874</v>
      </c>
      <c r="J14" s="84">
        <v>11.004041032017406</v>
      </c>
      <c r="K14" s="84">
        <v>20.762835048549334</v>
      </c>
      <c r="L14" s="1002">
        <v>1.1445889209728008</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v>12651.805017921146</v>
      </c>
      <c r="D19" s="90">
        <v>13412.633333333333</v>
      </c>
      <c r="E19" s="91">
        <v>12904.84111827957</v>
      </c>
      <c r="F19" s="91">
        <v>13680.886</v>
      </c>
      <c r="G19" s="1006">
        <v>-5.6724753186338264</v>
      </c>
      <c r="H19" s="92">
        <v>232.47500000000002</v>
      </c>
      <c r="I19" s="92">
        <v>-19.279513888888879</v>
      </c>
      <c r="J19" s="93">
        <v>-20</v>
      </c>
      <c r="K19" s="93">
        <v>2.3257166114308971E-2</v>
      </c>
      <c r="L19" s="1007">
        <v>-7.2343572421979217E-3</v>
      </c>
    </row>
    <row r="20" spans="1:12" ht="15">
      <c r="A20" s="46" t="s">
        <v>112</v>
      </c>
      <c r="B20" s="47" t="s">
        <v>29</v>
      </c>
      <c r="C20" s="79">
        <v>12292.344117647059</v>
      </c>
      <c r="D20" s="79" t="s">
        <v>99</v>
      </c>
      <c r="E20" s="80">
        <v>12538.191000000001</v>
      </c>
      <c r="F20" s="80" t="s">
        <v>99</v>
      </c>
      <c r="G20" s="999" t="s">
        <v>99</v>
      </c>
      <c r="H20" s="81">
        <v>213.3</v>
      </c>
      <c r="I20" s="81" t="s">
        <v>99</v>
      </c>
      <c r="J20" s="89" t="s">
        <v>99</v>
      </c>
      <c r="K20" s="89">
        <v>1.7442874585731728E-2</v>
      </c>
      <c r="L20" s="1005" t="s">
        <v>99</v>
      </c>
    </row>
    <row r="21" spans="1:12" ht="15">
      <c r="A21" s="46" t="s">
        <v>112</v>
      </c>
      <c r="B21" s="47" t="s">
        <v>30</v>
      </c>
      <c r="C21" s="79" t="s">
        <v>253</v>
      </c>
      <c r="D21" s="79">
        <v>13412.633333333333</v>
      </c>
      <c r="E21" s="80" t="s">
        <v>253</v>
      </c>
      <c r="F21" s="80">
        <v>13680.886</v>
      </c>
      <c r="G21" s="999" t="s">
        <v>99</v>
      </c>
      <c r="H21" s="81" t="s">
        <v>253</v>
      </c>
      <c r="I21" s="81" t="s">
        <v>99</v>
      </c>
      <c r="J21" s="89" t="s">
        <v>99</v>
      </c>
      <c r="K21" s="89">
        <v>5.8142915285772428E-3</v>
      </c>
      <c r="L21" s="1005" t="s">
        <v>99</v>
      </c>
    </row>
    <row r="22" spans="1:12" ht="14.25">
      <c r="A22" s="44" t="s">
        <v>112</v>
      </c>
      <c r="B22" s="48" t="s">
        <v>31</v>
      </c>
      <c r="C22" s="90">
        <v>12776.029217698808</v>
      </c>
      <c r="D22" s="90">
        <v>11436.789423192591</v>
      </c>
      <c r="E22" s="91">
        <v>13031.549802052785</v>
      </c>
      <c r="F22" s="91">
        <v>11665.525211656442</v>
      </c>
      <c r="G22" s="1006">
        <v>11.709927891042414</v>
      </c>
      <c r="H22" s="92">
        <v>243.6</v>
      </c>
      <c r="I22" s="92">
        <v>4.6199153322289623</v>
      </c>
      <c r="J22" s="93">
        <v>100</v>
      </c>
      <c r="K22" s="93">
        <v>0.1628001628001628</v>
      </c>
      <c r="L22" s="1007">
        <v>7.7423897401943498E-2</v>
      </c>
    </row>
    <row r="23" spans="1:12" ht="15">
      <c r="A23" s="46" t="s">
        <v>112</v>
      </c>
      <c r="B23" s="47" t="s">
        <v>32</v>
      </c>
      <c r="C23" s="79">
        <v>12571.373529411763</v>
      </c>
      <c r="D23" s="79">
        <v>10568.150980392156</v>
      </c>
      <c r="E23" s="80">
        <v>12822.800999999999</v>
      </c>
      <c r="F23" s="80">
        <v>10779.513999999999</v>
      </c>
      <c r="G23" s="999">
        <v>18.955279430965074</v>
      </c>
      <c r="H23" s="81">
        <v>235.9</v>
      </c>
      <c r="I23" s="81">
        <v>11.168708765315749</v>
      </c>
      <c r="J23" s="89">
        <v>88.888888888888886</v>
      </c>
      <c r="K23" s="89">
        <v>9.8842955985813136E-2</v>
      </c>
      <c r="L23" s="1005">
        <v>4.3958213944100731E-2</v>
      </c>
    </row>
    <row r="24" spans="1:12" ht="15.75" thickBot="1">
      <c r="A24" s="49" t="s">
        <v>112</v>
      </c>
      <c r="B24" s="50" t="s">
        <v>33</v>
      </c>
      <c r="C24" s="94">
        <v>13068.082352941175</v>
      </c>
      <c r="D24" s="94" t="s">
        <v>253</v>
      </c>
      <c r="E24" s="95">
        <v>13329.444</v>
      </c>
      <c r="F24" s="95" t="s">
        <v>253</v>
      </c>
      <c r="G24" s="1008" t="s">
        <v>99</v>
      </c>
      <c r="H24" s="89">
        <v>255.5</v>
      </c>
      <c r="I24" s="89" t="s">
        <v>99</v>
      </c>
      <c r="J24" s="89" t="s">
        <v>99</v>
      </c>
      <c r="K24" s="89">
        <v>6.3957206814349674E-2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13664.346985065737</v>
      </c>
      <c r="D26" s="85">
        <v>13793.255611671557</v>
      </c>
      <c r="E26" s="86">
        <v>13937.633924767051</v>
      </c>
      <c r="F26" s="86">
        <v>14069.120723904989</v>
      </c>
      <c r="G26" s="1003">
        <v>-0.93457723277992255</v>
      </c>
      <c r="H26" s="87">
        <v>399.70344827586206</v>
      </c>
      <c r="I26" s="87">
        <v>-4.7625498446283316</v>
      </c>
      <c r="J26" s="88">
        <v>32.621951219512198</v>
      </c>
      <c r="K26" s="88">
        <v>2.5292168149311003</v>
      </c>
      <c r="L26" s="1004">
        <v>0.52897288274424792</v>
      </c>
    </row>
    <row r="27" spans="1:12" ht="15">
      <c r="A27" s="46" t="s">
        <v>113</v>
      </c>
      <c r="B27" s="47" t="s">
        <v>26</v>
      </c>
      <c r="C27" s="79">
        <v>13662.705882352941</v>
      </c>
      <c r="D27" s="79">
        <v>13936.426470588236</v>
      </c>
      <c r="E27" s="80">
        <v>13935.96</v>
      </c>
      <c r="F27" s="80">
        <v>14215.155000000001</v>
      </c>
      <c r="G27" s="999">
        <v>-1.9640658156734943</v>
      </c>
      <c r="H27" s="81">
        <v>389.6</v>
      </c>
      <c r="I27" s="81">
        <v>-5.6658595641646432</v>
      </c>
      <c r="J27" s="89">
        <v>39.705882352941174</v>
      </c>
      <c r="K27" s="89">
        <v>1.6570730856445142</v>
      </c>
      <c r="L27" s="1005">
        <v>0.413018932699033</v>
      </c>
    </row>
    <row r="28" spans="1:12" ht="15">
      <c r="A28" s="46" t="s">
        <v>113</v>
      </c>
      <c r="B28" s="47" t="s">
        <v>27</v>
      </c>
      <c r="C28" s="79">
        <v>13667.24705882353</v>
      </c>
      <c r="D28" s="79">
        <v>13567.388235294118</v>
      </c>
      <c r="E28" s="80">
        <v>13940.592000000001</v>
      </c>
      <c r="F28" s="80">
        <v>13838.736000000001</v>
      </c>
      <c r="G28" s="999">
        <v>0.73602097763841845</v>
      </c>
      <c r="H28" s="81">
        <v>418.9</v>
      </c>
      <c r="I28" s="81">
        <v>-2.7397260273972628</v>
      </c>
      <c r="J28" s="89">
        <v>20.967741935483872</v>
      </c>
      <c r="K28" s="89">
        <v>0.87214372928658634</v>
      </c>
      <c r="L28" s="1005">
        <v>0.11595395004521547</v>
      </c>
    </row>
    <row r="29" spans="1:12" ht="14.25">
      <c r="A29" s="44" t="s">
        <v>113</v>
      </c>
      <c r="B29" s="48" t="s">
        <v>28</v>
      </c>
      <c r="C29" s="90">
        <v>13389.478084248985</v>
      </c>
      <c r="D29" s="90">
        <v>13338.819793570899</v>
      </c>
      <c r="E29" s="91">
        <v>13657.267645933965</v>
      </c>
      <c r="F29" s="91">
        <v>13605.596189442318</v>
      </c>
      <c r="G29" s="1006">
        <v>0.37978090612261056</v>
      </c>
      <c r="H29" s="92">
        <v>371.16654343807761</v>
      </c>
      <c r="I29" s="92">
        <v>-0.22149874915897735</v>
      </c>
      <c r="J29" s="93">
        <v>22.398190045248871</v>
      </c>
      <c r="K29" s="93">
        <v>9.4365951508808656</v>
      </c>
      <c r="L29" s="1007">
        <v>1.3502431567352389</v>
      </c>
    </row>
    <row r="30" spans="1:12" ht="15">
      <c r="A30" s="46" t="s">
        <v>113</v>
      </c>
      <c r="B30" s="47" t="s">
        <v>29</v>
      </c>
      <c r="C30" s="79">
        <v>13378.159803921568</v>
      </c>
      <c r="D30" s="79">
        <v>13378.12843137255</v>
      </c>
      <c r="E30" s="80">
        <v>13645.723</v>
      </c>
      <c r="F30" s="80">
        <v>13645.691000000001</v>
      </c>
      <c r="G30" s="999">
        <v>2.3450626281397766E-4</v>
      </c>
      <c r="H30" s="81">
        <v>356.9</v>
      </c>
      <c r="I30" s="81">
        <v>-0.86111111111111738</v>
      </c>
      <c r="J30" s="89">
        <v>26.457399103139011</v>
      </c>
      <c r="K30" s="89">
        <v>4.9188906331763471</v>
      </c>
      <c r="L30" s="1005">
        <v>0.83912480807572454</v>
      </c>
    </row>
    <row r="31" spans="1:12" ht="15">
      <c r="A31" s="46" t="s">
        <v>113</v>
      </c>
      <c r="B31" s="47" t="s">
        <v>30</v>
      </c>
      <c r="C31" s="79">
        <v>13400.850980392157</v>
      </c>
      <c r="D31" s="79">
        <v>13301.309803921567</v>
      </c>
      <c r="E31" s="80">
        <v>13668.868</v>
      </c>
      <c r="F31" s="80">
        <v>13567.335999999999</v>
      </c>
      <c r="G31" s="999">
        <v>0.74835619903569173</v>
      </c>
      <c r="H31" s="81">
        <v>386.7</v>
      </c>
      <c r="I31" s="81">
        <v>0.65070275897969809</v>
      </c>
      <c r="J31" s="89">
        <v>18.264840182648399</v>
      </c>
      <c r="K31" s="89">
        <v>4.5177045177045176</v>
      </c>
      <c r="L31" s="1005">
        <v>0.51111834865951256</v>
      </c>
    </row>
    <row r="32" spans="1:12" ht="14.25">
      <c r="A32" s="44" t="s">
        <v>113</v>
      </c>
      <c r="B32" s="48" t="s">
        <v>31</v>
      </c>
      <c r="C32" s="90">
        <v>13030.734868764503</v>
      </c>
      <c r="D32" s="90">
        <v>12962.132564193389</v>
      </c>
      <c r="E32" s="91">
        <v>13291.349566139794</v>
      </c>
      <c r="F32" s="91">
        <v>13221.375215477257</v>
      </c>
      <c r="G32" s="1006">
        <v>0.52925168163008285</v>
      </c>
      <c r="H32" s="92">
        <v>330.74346173340092</v>
      </c>
      <c r="I32" s="92">
        <v>0.68867645968179014</v>
      </c>
      <c r="J32" s="93">
        <v>5.4798182304196734</v>
      </c>
      <c r="K32" s="93">
        <v>22.943194371765802</v>
      </c>
      <c r="L32" s="1007">
        <v>0.12943659642734673</v>
      </c>
    </row>
    <row r="33" spans="1:12" ht="15">
      <c r="A33" s="46" t="s">
        <v>113</v>
      </c>
      <c r="B33" s="47" t="s">
        <v>32</v>
      </c>
      <c r="C33" s="79">
        <v>13075.795098039214</v>
      </c>
      <c r="D33" s="79">
        <v>13011.250980392157</v>
      </c>
      <c r="E33" s="80">
        <v>13337.311</v>
      </c>
      <c r="F33" s="80">
        <v>13271.476000000001</v>
      </c>
      <c r="G33" s="999">
        <v>0.4960638892011644</v>
      </c>
      <c r="H33" s="81">
        <v>316.2</v>
      </c>
      <c r="I33" s="81">
        <v>-0.12634238787114152</v>
      </c>
      <c r="J33" s="89">
        <v>-3.3054393305439329</v>
      </c>
      <c r="K33" s="89">
        <v>13.436827722542008</v>
      </c>
      <c r="L33" s="1005">
        <v>-1.1381204418682866</v>
      </c>
    </row>
    <row r="34" spans="1:12" ht="15.75" thickBot="1">
      <c r="A34" s="49" t="s">
        <v>113</v>
      </c>
      <c r="B34" s="50" t="s">
        <v>33</v>
      </c>
      <c r="C34" s="94">
        <v>12973.40980392157</v>
      </c>
      <c r="D34" s="94">
        <v>12883.417647058823</v>
      </c>
      <c r="E34" s="95">
        <v>13232.878000000001</v>
      </c>
      <c r="F34" s="95">
        <v>13141.085999999999</v>
      </c>
      <c r="G34" s="1008">
        <v>0.69851152332464217</v>
      </c>
      <c r="H34" s="89">
        <v>351.3</v>
      </c>
      <c r="I34" s="89">
        <v>0.515021459227471</v>
      </c>
      <c r="J34" s="89">
        <v>21.021465581051075</v>
      </c>
      <c r="K34" s="89">
        <v>9.5063666492237928</v>
      </c>
      <c r="L34" s="1005">
        <v>1.2675570382956316</v>
      </c>
    </row>
    <row r="35" spans="1:12" ht="15.75" thickBot="1">
      <c r="A35" s="51"/>
      <c r="B35" s="52"/>
      <c r="C35" s="96"/>
      <c r="D35" s="96"/>
      <c r="E35" s="96"/>
      <c r="F35" s="96"/>
      <c r="G35" s="1009"/>
      <c r="H35" s="97"/>
      <c r="I35" s="97"/>
      <c r="J35" s="97"/>
      <c r="K35" s="97"/>
      <c r="L35" s="1010"/>
    </row>
    <row r="36" spans="1:12" ht="15">
      <c r="A36" s="46" t="s">
        <v>114</v>
      </c>
      <c r="B36" s="53" t="s">
        <v>30</v>
      </c>
      <c r="C36" s="98">
        <v>13375.327450980392</v>
      </c>
      <c r="D36" s="98">
        <v>13334.555882352941</v>
      </c>
      <c r="E36" s="99">
        <v>13642.834000000001</v>
      </c>
      <c r="F36" s="99">
        <v>13601.246999999999</v>
      </c>
      <c r="G36" s="1011">
        <v>0.30575872932828402</v>
      </c>
      <c r="H36" s="100">
        <v>410.6</v>
      </c>
      <c r="I36" s="100">
        <v>0.83497053045187475</v>
      </c>
      <c r="J36" s="100">
        <v>7.518796992481203</v>
      </c>
      <c r="K36" s="100">
        <v>2.4943310657596371</v>
      </c>
      <c r="L36" s="1012">
        <v>6.1107501910387274E-2</v>
      </c>
    </row>
    <row r="37" spans="1:12" ht="15.75" thickBot="1">
      <c r="A37" s="49" t="s">
        <v>114</v>
      </c>
      <c r="B37" s="50" t="s">
        <v>33</v>
      </c>
      <c r="C37" s="94">
        <v>13018.460784313726</v>
      </c>
      <c r="D37" s="94">
        <v>12921.861764705884</v>
      </c>
      <c r="E37" s="95">
        <v>13278.83</v>
      </c>
      <c r="F37" s="95">
        <v>13180.299000000001</v>
      </c>
      <c r="G37" s="1008">
        <v>0.74756270703721539</v>
      </c>
      <c r="H37" s="89">
        <v>367.2</v>
      </c>
      <c r="I37" s="89">
        <v>0.19099590723055626</v>
      </c>
      <c r="J37" s="89">
        <v>16.230936819172111</v>
      </c>
      <c r="K37" s="89">
        <v>6.2038490609919181</v>
      </c>
      <c r="L37" s="1005">
        <v>0.60560537273725323</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11086.827155260322</v>
      </c>
      <c r="D50" s="85">
        <v>11345.087546862082</v>
      </c>
      <c r="E50" s="86">
        <v>11308.563698365528</v>
      </c>
      <c r="F50" s="86">
        <v>11571.989297799324</v>
      </c>
      <c r="G50" s="1003">
        <v>-2.2764072162069207</v>
      </c>
      <c r="H50" s="87">
        <v>340.77251356238702</v>
      </c>
      <c r="I50" s="87">
        <v>2.0876619741878053</v>
      </c>
      <c r="J50" s="88">
        <v>0.54545454545454553</v>
      </c>
      <c r="K50" s="88">
        <v>3.2153032153032153</v>
      </c>
      <c r="L50" s="1004">
        <v>-0.13876435391254294</v>
      </c>
    </row>
    <row r="51" spans="1:12" ht="15">
      <c r="A51" s="46" t="s">
        <v>24</v>
      </c>
      <c r="B51" s="47" t="s">
        <v>29</v>
      </c>
      <c r="C51" s="79">
        <v>10825.061764705883</v>
      </c>
      <c r="D51" s="79">
        <v>11173.347058823529</v>
      </c>
      <c r="E51" s="80">
        <v>11041.563</v>
      </c>
      <c r="F51" s="80">
        <v>11396.814</v>
      </c>
      <c r="G51" s="999">
        <v>-3.1171079917598039</v>
      </c>
      <c r="H51" s="81">
        <v>315.10000000000002</v>
      </c>
      <c r="I51" s="81">
        <v>3.8905374216946953</v>
      </c>
      <c r="J51" s="89">
        <v>-10.084033613445378</v>
      </c>
      <c r="K51" s="89">
        <v>0.62212919355776497</v>
      </c>
      <c r="L51" s="1005">
        <v>-0.10356906232709906</v>
      </c>
    </row>
    <row r="52" spans="1:12" ht="15">
      <c r="A52" s="46" t="s">
        <v>24</v>
      </c>
      <c r="B52" s="47" t="s">
        <v>30</v>
      </c>
      <c r="C52" s="79">
        <v>11144.98431372549</v>
      </c>
      <c r="D52" s="79">
        <v>11503.191176470587</v>
      </c>
      <c r="E52" s="80">
        <v>11367.884</v>
      </c>
      <c r="F52" s="80">
        <v>11733.254999999999</v>
      </c>
      <c r="G52" s="999">
        <v>-3.1139781757065643</v>
      </c>
      <c r="H52" s="81">
        <v>335.8</v>
      </c>
      <c r="I52" s="81">
        <v>0.9014423076923076</v>
      </c>
      <c r="J52" s="89">
        <v>-1.2096774193548387</v>
      </c>
      <c r="K52" s="89">
        <v>1.4245014245014245</v>
      </c>
      <c r="L52" s="1005">
        <v>-8.7878133981317275E-2</v>
      </c>
    </row>
    <row r="53" spans="1:12" ht="15">
      <c r="A53" s="46" t="s">
        <v>24</v>
      </c>
      <c r="B53" s="47" t="s">
        <v>35</v>
      </c>
      <c r="C53" s="79">
        <v>11142.619607843137</v>
      </c>
      <c r="D53" s="79">
        <v>11239.635294117646</v>
      </c>
      <c r="E53" s="80">
        <v>11365.472</v>
      </c>
      <c r="F53" s="80">
        <v>11464.428</v>
      </c>
      <c r="G53" s="999">
        <v>-0.86315688842042648</v>
      </c>
      <c r="H53" s="81">
        <v>360.5</v>
      </c>
      <c r="I53" s="81">
        <v>1.5492957746478873</v>
      </c>
      <c r="J53" s="89">
        <v>9.8360655737704921</v>
      </c>
      <c r="K53" s="89">
        <v>1.1686725972440259</v>
      </c>
      <c r="L53" s="1005">
        <v>5.2682842395873619E-2</v>
      </c>
    </row>
    <row r="54" spans="1:12" ht="14.25">
      <c r="A54" s="44" t="s">
        <v>24</v>
      </c>
      <c r="B54" s="48" t="s">
        <v>31</v>
      </c>
      <c r="C54" s="90">
        <v>10426.157458659618</v>
      </c>
      <c r="D54" s="90">
        <v>10656.292615339853</v>
      </c>
      <c r="E54" s="91">
        <v>10634.68060783281</v>
      </c>
      <c r="F54" s="91">
        <v>10869.41846764665</v>
      </c>
      <c r="G54" s="1006">
        <v>-2.1596174672320223</v>
      </c>
      <c r="H54" s="92">
        <v>294.35379385368503</v>
      </c>
      <c r="I54" s="92">
        <v>0.91822127334548476</v>
      </c>
      <c r="J54" s="93">
        <v>-7.3803526448362717</v>
      </c>
      <c r="K54" s="93">
        <v>21.379149950578523</v>
      </c>
      <c r="L54" s="1007">
        <v>-2.8311195944879479</v>
      </c>
    </row>
    <row r="55" spans="1:12" ht="15">
      <c r="A55" s="46" t="s">
        <v>24</v>
      </c>
      <c r="B55" s="47" t="s">
        <v>32</v>
      </c>
      <c r="C55" s="79">
        <v>10158.334313725491</v>
      </c>
      <c r="D55" s="79">
        <v>10302.170588235294</v>
      </c>
      <c r="E55" s="80">
        <v>10361.501</v>
      </c>
      <c r="F55" s="80">
        <v>10508.214</v>
      </c>
      <c r="G55" s="999">
        <v>-1.3961744593324779</v>
      </c>
      <c r="H55" s="81">
        <v>269</v>
      </c>
      <c r="I55" s="81">
        <v>1.3946475687900446</v>
      </c>
      <c r="J55" s="89">
        <v>-6.7226890756302522</v>
      </c>
      <c r="K55" s="89">
        <v>7.744636316064887</v>
      </c>
      <c r="L55" s="1005">
        <v>-0.96374275455348002</v>
      </c>
    </row>
    <row r="56" spans="1:12" ht="15">
      <c r="A56" s="46" t="s">
        <v>24</v>
      </c>
      <c r="B56" s="47" t="s">
        <v>33</v>
      </c>
      <c r="C56" s="79">
        <v>10544.722549019607</v>
      </c>
      <c r="D56" s="79">
        <v>10809.63431372549</v>
      </c>
      <c r="E56" s="80">
        <v>10755.617</v>
      </c>
      <c r="F56" s="80">
        <v>11025.826999999999</v>
      </c>
      <c r="G56" s="999">
        <v>-2.4507005234165122</v>
      </c>
      <c r="H56" s="81">
        <v>299.8</v>
      </c>
      <c r="I56" s="81">
        <v>0.50284948038887023</v>
      </c>
      <c r="J56" s="89">
        <v>-8.4745762711864394</v>
      </c>
      <c r="K56" s="89">
        <v>10.361067503924646</v>
      </c>
      <c r="L56" s="1005">
        <v>-1.5123316910991367</v>
      </c>
    </row>
    <row r="57" spans="1:12" ht="15">
      <c r="A57" s="46" t="s">
        <v>24</v>
      </c>
      <c r="B57" s="47" t="s">
        <v>36</v>
      </c>
      <c r="C57" s="79">
        <v>10598.107843137255</v>
      </c>
      <c r="D57" s="79">
        <v>10883.805882352941</v>
      </c>
      <c r="E57" s="80">
        <v>10810.07</v>
      </c>
      <c r="F57" s="80">
        <v>11101.482</v>
      </c>
      <c r="G57" s="999">
        <v>-2.6249828626484306</v>
      </c>
      <c r="H57" s="81">
        <v>337.1</v>
      </c>
      <c r="I57" s="81">
        <v>1.1401140114011434</v>
      </c>
      <c r="J57" s="89">
        <v>-5.3781512605042021</v>
      </c>
      <c r="K57" s="89">
        <v>3.2734461305889875</v>
      </c>
      <c r="L57" s="1005">
        <v>-0.35504514883533256</v>
      </c>
    </row>
    <row r="58" spans="1:12" ht="14.25">
      <c r="A58" s="44" t="s">
        <v>24</v>
      </c>
      <c r="B58" s="48" t="s">
        <v>37</v>
      </c>
      <c r="C58" s="90">
        <v>8591.1539752487843</v>
      </c>
      <c r="D58" s="90">
        <v>8757.8966645564306</v>
      </c>
      <c r="E58" s="91">
        <v>8762.977054753761</v>
      </c>
      <c r="F58" s="91">
        <v>8933.0545978475584</v>
      </c>
      <c r="G58" s="1006">
        <v>-1.9039124997039427</v>
      </c>
      <c r="H58" s="92">
        <v>228.73644158628079</v>
      </c>
      <c r="I58" s="92">
        <v>0.23443795263204328</v>
      </c>
      <c r="J58" s="93">
        <v>-3.3160621761658029</v>
      </c>
      <c r="K58" s="93">
        <v>10.849467992325135</v>
      </c>
      <c r="L58" s="1007">
        <v>-0.92026002328652545</v>
      </c>
    </row>
    <row r="59" spans="1:12" ht="15">
      <c r="A59" s="46" t="s">
        <v>24</v>
      </c>
      <c r="B59" s="47" t="s">
        <v>101</v>
      </c>
      <c r="C59" s="101">
        <v>8185.7862745098046</v>
      </c>
      <c r="D59" s="101">
        <v>8302.626470588235</v>
      </c>
      <c r="E59" s="102">
        <v>8349.5020000000004</v>
      </c>
      <c r="F59" s="102">
        <v>8468.6790000000001</v>
      </c>
      <c r="G59" s="1013">
        <v>-1.4072678867625006</v>
      </c>
      <c r="H59" s="103">
        <v>216.6</v>
      </c>
      <c r="I59" s="103">
        <v>-0.18433179723502566</v>
      </c>
      <c r="J59" s="104">
        <v>-2.8802880288028803</v>
      </c>
      <c r="K59" s="104">
        <v>6.2736205593348453</v>
      </c>
      <c r="L59" s="1014">
        <v>-0.5015959304809865</v>
      </c>
    </row>
    <row r="60" spans="1:12" ht="15">
      <c r="A60" s="46" t="s">
        <v>24</v>
      </c>
      <c r="B60" s="47" t="s">
        <v>38</v>
      </c>
      <c r="C60" s="79">
        <v>8930.0627450980392</v>
      </c>
      <c r="D60" s="79">
        <v>9087.2323529411769</v>
      </c>
      <c r="E60" s="80">
        <v>9108.6640000000007</v>
      </c>
      <c r="F60" s="80">
        <v>9268.9770000000008</v>
      </c>
      <c r="G60" s="999">
        <v>-1.7295651936562155</v>
      </c>
      <c r="H60" s="81">
        <v>237.2</v>
      </c>
      <c r="I60" s="81">
        <v>0.3808717731696899</v>
      </c>
      <c r="J60" s="89">
        <v>-5.9270516717325226</v>
      </c>
      <c r="K60" s="89">
        <v>3.5990464561893134</v>
      </c>
      <c r="L60" s="1005">
        <v>-0.41363801752699381</v>
      </c>
    </row>
    <row r="61" spans="1:12" ht="15.75" thickBot="1">
      <c r="A61" s="46" t="s">
        <v>24</v>
      </c>
      <c r="B61" s="47" t="s">
        <v>39</v>
      </c>
      <c r="C61" s="79">
        <v>9562.8519607843136</v>
      </c>
      <c r="D61" s="79">
        <v>10093.141176470588</v>
      </c>
      <c r="E61" s="80">
        <v>9754.1090000000004</v>
      </c>
      <c r="F61" s="80">
        <v>10295.004000000001</v>
      </c>
      <c r="G61" s="999">
        <v>-5.2539561907892445</v>
      </c>
      <c r="H61" s="81">
        <v>275.5</v>
      </c>
      <c r="I61" s="81">
        <v>1.1380323054331949</v>
      </c>
      <c r="J61" s="89">
        <v>4.3478260869565215</v>
      </c>
      <c r="K61" s="89">
        <v>0.97680097680097677</v>
      </c>
      <c r="L61" s="1005">
        <v>-5.0260752785450391E-3</v>
      </c>
    </row>
    <row r="62" spans="1:12" ht="15.75" thickBot="1">
      <c r="A62" s="51"/>
      <c r="B62" s="52"/>
      <c r="C62" s="96"/>
      <c r="D62" s="96"/>
      <c r="E62" s="96"/>
      <c r="F62" s="96"/>
      <c r="G62" s="1009"/>
      <c r="H62" s="97"/>
      <c r="I62" s="97"/>
      <c r="J62" s="97"/>
      <c r="K62" s="97"/>
      <c r="L62" s="1010"/>
    </row>
    <row r="63" spans="1:12" ht="14.25">
      <c r="A63" s="44" t="s">
        <v>116</v>
      </c>
      <c r="B63" s="48" t="s">
        <v>25</v>
      </c>
      <c r="C63" s="90">
        <v>13947.315080959796</v>
      </c>
      <c r="D63" s="90">
        <v>13805.201466297678</v>
      </c>
      <c r="E63" s="91">
        <v>14226.261382578992</v>
      </c>
      <c r="F63" s="91">
        <v>14081.305495623632</v>
      </c>
      <c r="G63" s="1006">
        <v>1.0294207948290839</v>
      </c>
      <c r="H63" s="92">
        <v>325.25972222222225</v>
      </c>
      <c r="I63" s="92">
        <v>-0.35838344432253816</v>
      </c>
      <c r="J63" s="93">
        <v>10.204081632653061</v>
      </c>
      <c r="K63" s="93">
        <v>1.2558869701726845</v>
      </c>
      <c r="L63" s="1007">
        <v>6.0619254597614303E-2</v>
      </c>
    </row>
    <row r="64" spans="1:12" ht="15">
      <c r="A64" s="46" t="s">
        <v>116</v>
      </c>
      <c r="B64" s="47" t="s">
        <v>26</v>
      </c>
      <c r="C64" s="79">
        <v>14093.536274509803</v>
      </c>
      <c r="D64" s="79">
        <v>13435.866666666667</v>
      </c>
      <c r="E64" s="80">
        <v>14375.406999999999</v>
      </c>
      <c r="F64" s="80">
        <v>13704.584000000001</v>
      </c>
      <c r="G64" s="999">
        <v>4.894880428329663</v>
      </c>
      <c r="H64" s="81">
        <v>308.3</v>
      </c>
      <c r="I64" s="81">
        <v>3.352329869259135</v>
      </c>
      <c r="J64" s="89">
        <v>-21.739130434782609</v>
      </c>
      <c r="K64" s="89">
        <v>0.10465724751439037</v>
      </c>
      <c r="L64" s="1005">
        <v>-3.5603759925541323E-2</v>
      </c>
    </row>
    <row r="65" spans="1:12" ht="15">
      <c r="A65" s="46" t="s">
        <v>116</v>
      </c>
      <c r="B65" s="47" t="s">
        <v>27</v>
      </c>
      <c r="C65" s="79">
        <v>13935.63431372549</v>
      </c>
      <c r="D65" s="79">
        <v>14079.739215686275</v>
      </c>
      <c r="E65" s="80">
        <v>14214.347</v>
      </c>
      <c r="F65" s="80">
        <v>14361.334000000001</v>
      </c>
      <c r="G65" s="999">
        <v>-1.0234912717718352</v>
      </c>
      <c r="H65" s="81">
        <v>319.10000000000002</v>
      </c>
      <c r="I65" s="81">
        <v>-1.4819388700215976</v>
      </c>
      <c r="J65" s="89">
        <v>12.173913043478262</v>
      </c>
      <c r="K65" s="89">
        <v>0.75004360718646435</v>
      </c>
      <c r="L65" s="1005">
        <v>4.8738569986805813E-2</v>
      </c>
    </row>
    <row r="66" spans="1:12" ht="15">
      <c r="A66" s="46" t="s">
        <v>116</v>
      </c>
      <c r="B66" s="47" t="s">
        <v>34</v>
      </c>
      <c r="C66" s="79">
        <v>13933.269607843136</v>
      </c>
      <c r="D66" s="79">
        <v>13418.040196078431</v>
      </c>
      <c r="E66" s="80">
        <v>14211.934999999999</v>
      </c>
      <c r="F66" s="80">
        <v>13686.401</v>
      </c>
      <c r="G66" s="999">
        <v>3.8398261164494576</v>
      </c>
      <c r="H66" s="81">
        <v>341.2</v>
      </c>
      <c r="I66" s="81">
        <v>-0.40863981319323817</v>
      </c>
      <c r="J66" s="89">
        <v>18.96551724137931</v>
      </c>
      <c r="K66" s="89">
        <v>0.40118611547182975</v>
      </c>
      <c r="L66" s="1005">
        <v>4.7484444536349812E-2</v>
      </c>
    </row>
    <row r="67" spans="1:12" ht="14.25">
      <c r="A67" s="44" t="s">
        <v>116</v>
      </c>
      <c r="B67" s="48" t="s">
        <v>28</v>
      </c>
      <c r="C67" s="90">
        <v>13387.315517506264</v>
      </c>
      <c r="D67" s="90">
        <v>13228.709451693454</v>
      </c>
      <c r="E67" s="91">
        <v>13655.061827856389</v>
      </c>
      <c r="F67" s="91">
        <v>13493.283640727323</v>
      </c>
      <c r="G67" s="1006">
        <v>1.1989534307332328</v>
      </c>
      <c r="H67" s="92">
        <v>306.47756714060034</v>
      </c>
      <c r="I67" s="92">
        <v>0.88627822774632747</v>
      </c>
      <c r="J67" s="93">
        <v>33.968253968253968</v>
      </c>
      <c r="K67" s="93">
        <v>7.3608930751787902</v>
      </c>
      <c r="L67" s="1007">
        <v>1.5979951607989875</v>
      </c>
    </row>
    <row r="68" spans="1:12" ht="15">
      <c r="A68" s="46" t="s">
        <v>116</v>
      </c>
      <c r="B68" s="47" t="s">
        <v>29</v>
      </c>
      <c r="C68" s="79">
        <v>13329.943137254901</v>
      </c>
      <c r="D68" s="79">
        <v>13103.775490196078</v>
      </c>
      <c r="E68" s="80">
        <v>13596.541999999999</v>
      </c>
      <c r="F68" s="80">
        <v>13365.851000000001</v>
      </c>
      <c r="G68" s="999">
        <v>1.7259731535238489</v>
      </c>
      <c r="H68" s="81">
        <v>275.10000000000002</v>
      </c>
      <c r="I68" s="81">
        <v>3.5378246142265839</v>
      </c>
      <c r="J68" s="89">
        <v>32.283464566929133</v>
      </c>
      <c r="K68" s="89">
        <v>0.97680097680097677</v>
      </c>
      <c r="L68" s="1005">
        <v>0.20231628354570175</v>
      </c>
    </row>
    <row r="69" spans="1:12" ht="15">
      <c r="A69" s="46" t="s">
        <v>116</v>
      </c>
      <c r="B69" s="47" t="s">
        <v>30</v>
      </c>
      <c r="C69" s="79">
        <v>13457.666666666666</v>
      </c>
      <c r="D69" s="79">
        <v>13269.349019607844</v>
      </c>
      <c r="E69" s="80">
        <v>13726.82</v>
      </c>
      <c r="F69" s="80">
        <v>13534.736000000001</v>
      </c>
      <c r="G69" s="999">
        <v>1.4191928087847365</v>
      </c>
      <c r="H69" s="81">
        <v>301.10000000000002</v>
      </c>
      <c r="I69" s="81">
        <v>0.53422370617696924</v>
      </c>
      <c r="J69" s="89">
        <v>22.077922077922079</v>
      </c>
      <c r="K69" s="89">
        <v>3.8258038258038258</v>
      </c>
      <c r="L69" s="1005">
        <v>0.53881760797238343</v>
      </c>
    </row>
    <row r="70" spans="1:12" ht="15">
      <c r="A70" s="46" t="s">
        <v>116</v>
      </c>
      <c r="B70" s="47" t="s">
        <v>35</v>
      </c>
      <c r="C70" s="79">
        <v>13308.748039215687</v>
      </c>
      <c r="D70" s="79">
        <v>13203.186274509804</v>
      </c>
      <c r="E70" s="80">
        <v>13574.923000000001</v>
      </c>
      <c r="F70" s="80">
        <v>13467.25</v>
      </c>
      <c r="G70" s="999">
        <v>0.79951734763964943</v>
      </c>
      <c r="H70" s="81">
        <v>326.5</v>
      </c>
      <c r="I70" s="81">
        <v>-0.88038858530661113</v>
      </c>
      <c r="J70" s="89">
        <v>57.706093189964157</v>
      </c>
      <c r="K70" s="89">
        <v>2.5582882725739871</v>
      </c>
      <c r="L70" s="1005">
        <v>0.85686126928090278</v>
      </c>
    </row>
    <row r="71" spans="1:12" ht="14.25">
      <c r="A71" s="44" t="s">
        <v>116</v>
      </c>
      <c r="B71" s="48" t="s">
        <v>31</v>
      </c>
      <c r="C71" s="90">
        <v>12374.834531473589</v>
      </c>
      <c r="D71" s="90">
        <v>12339.905630224763</v>
      </c>
      <c r="E71" s="91">
        <v>12622.331222103061</v>
      </c>
      <c r="F71" s="91">
        <v>12586.703742829259</v>
      </c>
      <c r="G71" s="1006">
        <v>0.28305646976158855</v>
      </c>
      <c r="H71" s="92">
        <v>267.79310674964103</v>
      </c>
      <c r="I71" s="92">
        <v>0.47352295030396518</v>
      </c>
      <c r="J71" s="93">
        <v>0.62620423892100185</v>
      </c>
      <c r="K71" s="93">
        <v>12.14605500319786</v>
      </c>
      <c r="L71" s="1007">
        <v>-0.51402549442380163</v>
      </c>
    </row>
    <row r="72" spans="1:12" ht="15">
      <c r="A72" s="46" t="s">
        <v>116</v>
      </c>
      <c r="B72" s="47" t="s">
        <v>32</v>
      </c>
      <c r="C72" s="79">
        <v>11854.943137254901</v>
      </c>
      <c r="D72" s="79">
        <v>11781.21862745098</v>
      </c>
      <c r="E72" s="80">
        <v>12092.041999999999</v>
      </c>
      <c r="F72" s="80">
        <v>12016.843000000001</v>
      </c>
      <c r="G72" s="999">
        <v>0.62577999895645386</v>
      </c>
      <c r="H72" s="81">
        <v>240.5</v>
      </c>
      <c r="I72" s="81">
        <v>1.9932145886344308</v>
      </c>
      <c r="J72" s="89">
        <v>1.5810276679841897</v>
      </c>
      <c r="K72" s="89">
        <v>2.9885458456887029</v>
      </c>
      <c r="L72" s="1005">
        <v>-9.7196317989794778E-2</v>
      </c>
    </row>
    <row r="73" spans="1:12" ht="15">
      <c r="A73" s="46" t="s">
        <v>116</v>
      </c>
      <c r="B73" s="47" t="s">
        <v>33</v>
      </c>
      <c r="C73" s="79">
        <v>12538.366666666667</v>
      </c>
      <c r="D73" s="79">
        <v>12530.512745098038</v>
      </c>
      <c r="E73" s="80">
        <v>12789.134</v>
      </c>
      <c r="F73" s="80">
        <v>12781.123</v>
      </c>
      <c r="G73" s="999">
        <v>6.2678373410540084E-2</v>
      </c>
      <c r="H73" s="81">
        <v>269.8</v>
      </c>
      <c r="I73" s="81">
        <v>-7.4074074074069865E-2</v>
      </c>
      <c r="J73" s="81">
        <v>2.347024308466052</v>
      </c>
      <c r="K73" s="81">
        <v>7.0992499563928142</v>
      </c>
      <c r="L73" s="1000">
        <v>-0.17602751646973047</v>
      </c>
    </row>
    <row r="74" spans="1:12" ht="15.75" thickBot="1">
      <c r="A74" s="56" t="s">
        <v>116</v>
      </c>
      <c r="B74" s="57" t="s">
        <v>36</v>
      </c>
      <c r="C74" s="82">
        <v>12472.38137254902</v>
      </c>
      <c r="D74" s="82">
        <v>12387.034313725489</v>
      </c>
      <c r="E74" s="83">
        <v>12721.829</v>
      </c>
      <c r="F74" s="83">
        <v>12634.775</v>
      </c>
      <c r="G74" s="1001">
        <v>0.68900316784430338</v>
      </c>
      <c r="H74" s="84">
        <v>300.5</v>
      </c>
      <c r="I74" s="84">
        <v>1.2466307277627993</v>
      </c>
      <c r="J74" s="84">
        <v>-6.1007957559681696</v>
      </c>
      <c r="K74" s="84">
        <v>2.0582592011163436</v>
      </c>
      <c r="L74" s="1002">
        <v>-0.24080165996427594</v>
      </c>
    </row>
    <row r="75" spans="1:12">
      <c r="A75" s="4"/>
      <c r="B75" s="4"/>
      <c r="C75" s="1093"/>
      <c r="D75" s="1093"/>
      <c r="E75" s="1093"/>
      <c r="F75" s="1093"/>
      <c r="G75" s="1094"/>
      <c r="H75" s="1094"/>
      <c r="I75" s="1094"/>
      <c r="J75" s="1094"/>
      <c r="K75" s="1094"/>
      <c r="L75" s="65"/>
    </row>
    <row r="76" spans="1:12" ht="13.5" thickBot="1">
      <c r="G76" s="65"/>
      <c r="H76" s="65"/>
      <c r="I76" s="65"/>
      <c r="J76" s="65"/>
      <c r="K76" s="65"/>
      <c r="L76" s="1095"/>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398" t="s">
        <v>10</v>
      </c>
      <c r="I78" s="1399"/>
      <c r="J78" s="986" t="s">
        <v>11</v>
      </c>
      <c r="K78" s="956" t="s">
        <v>12</v>
      </c>
      <c r="L78" s="957"/>
    </row>
    <row r="79" spans="1:12" ht="15.75" customHeight="1">
      <c r="A79" s="29" t="s">
        <v>13</v>
      </c>
      <c r="B79" s="30" t="s">
        <v>14</v>
      </c>
      <c r="C79" s="958" t="s">
        <v>40</v>
      </c>
      <c r="D79" s="958" t="s">
        <v>40</v>
      </c>
      <c r="E79" s="959" t="s">
        <v>41</v>
      </c>
      <c r="F79" s="960"/>
      <c r="G79" s="987"/>
      <c r="H79" s="1396" t="s">
        <v>15</v>
      </c>
      <c r="I79" s="1397"/>
      <c r="J79" s="988" t="s">
        <v>16</v>
      </c>
      <c r="K79" s="961" t="s">
        <v>17</v>
      </c>
      <c r="L79" s="962"/>
    </row>
    <row r="80" spans="1:12" ht="26.25" thickBot="1">
      <c r="A80" s="31" t="s">
        <v>18</v>
      </c>
      <c r="B80" s="32" t="s">
        <v>19</v>
      </c>
      <c r="C80" s="877" t="s">
        <v>483</v>
      </c>
      <c r="D80" s="1275" t="s">
        <v>479</v>
      </c>
      <c r="E80" s="952" t="s">
        <v>483</v>
      </c>
      <c r="F80" s="1249" t="s">
        <v>479</v>
      </c>
      <c r="G80" s="985" t="s">
        <v>20</v>
      </c>
      <c r="H80" s="66" t="s">
        <v>483</v>
      </c>
      <c r="I80" s="890" t="s">
        <v>20</v>
      </c>
      <c r="J80" s="989" t="s">
        <v>20</v>
      </c>
      <c r="K80" s="953" t="s">
        <v>483</v>
      </c>
      <c r="L80" s="990" t="s">
        <v>21</v>
      </c>
    </row>
    <row r="81" spans="1:12" ht="15" thickBot="1">
      <c r="A81" s="33" t="s">
        <v>22</v>
      </c>
      <c r="B81" s="34" t="s">
        <v>23</v>
      </c>
      <c r="C81" s="67">
        <v>12382.813038637521</v>
      </c>
      <c r="D81" s="67">
        <v>12386.340757025977</v>
      </c>
      <c r="E81" s="68">
        <v>12630.469299410272</v>
      </c>
      <c r="F81" s="1250">
        <v>12634.067572166497</v>
      </c>
      <c r="G81" s="991">
        <v>-2.8480714826578137E-2</v>
      </c>
      <c r="H81" s="69">
        <v>314.4945442594215</v>
      </c>
      <c r="I81" s="69">
        <v>0.35599663622169381</v>
      </c>
      <c r="J81" s="70">
        <v>13.222525427933515</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13673.136230376394</v>
      </c>
      <c r="D83" s="72">
        <v>11387.477801120447</v>
      </c>
      <c r="E83" s="73">
        <v>13946.598954983923</v>
      </c>
      <c r="F83" s="73">
        <v>11615.227357142856</v>
      </c>
      <c r="G83" s="995">
        <v>20.071682853520521</v>
      </c>
      <c r="H83" s="74">
        <v>259.19166666666666</v>
      </c>
      <c r="I83" s="74">
        <v>7.9965277777777759</v>
      </c>
      <c r="J83" s="74">
        <v>71.428571428571431</v>
      </c>
      <c r="K83" s="74">
        <v>0.13146362839614373</v>
      </c>
      <c r="L83" s="996">
        <v>4.4636538344047474E-2</v>
      </c>
    </row>
    <row r="84" spans="1:12" ht="15">
      <c r="A84" s="46" t="s">
        <v>108</v>
      </c>
      <c r="B84" s="75" t="s">
        <v>23</v>
      </c>
      <c r="C84" s="76">
        <v>13393.311642892828</v>
      </c>
      <c r="D84" s="76">
        <v>13306.275606172316</v>
      </c>
      <c r="E84" s="77">
        <v>13661.177875750685</v>
      </c>
      <c r="F84" s="77">
        <v>13572.401118295762</v>
      </c>
      <c r="G84" s="997">
        <v>0.65409765509546636</v>
      </c>
      <c r="H84" s="78">
        <v>348.82456032088857</v>
      </c>
      <c r="I84" s="78">
        <v>0.5211510784754726</v>
      </c>
      <c r="J84" s="78">
        <v>9.2717464598786243</v>
      </c>
      <c r="K84" s="78">
        <v>35.506134969325153</v>
      </c>
      <c r="L84" s="998">
        <v>-1.2837434727487746</v>
      </c>
    </row>
    <row r="85" spans="1:12" ht="15">
      <c r="A85" s="39" t="s">
        <v>109</v>
      </c>
      <c r="B85" s="40" t="s">
        <v>23</v>
      </c>
      <c r="C85" s="79">
        <v>13209.84169248766</v>
      </c>
      <c r="D85" s="79">
        <v>13085.469187525125</v>
      </c>
      <c r="E85" s="80">
        <v>13474.038526337414</v>
      </c>
      <c r="F85" s="80">
        <v>13347.178571275628</v>
      </c>
      <c r="G85" s="999">
        <v>0.95046270928599075</v>
      </c>
      <c r="H85" s="81">
        <v>379.88049052396883</v>
      </c>
      <c r="I85" s="81">
        <v>-5.2530352499242351E-2</v>
      </c>
      <c r="J85" s="81">
        <v>10.60419235511714</v>
      </c>
      <c r="K85" s="81">
        <v>9.8269062226117434</v>
      </c>
      <c r="L85" s="1000">
        <v>-0.23263235342398048</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10259.372794248913</v>
      </c>
      <c r="D87" s="79">
        <v>10482.970329061709</v>
      </c>
      <c r="E87" s="80">
        <v>10464.560250133891</v>
      </c>
      <c r="F87" s="80">
        <v>10692.629735642944</v>
      </c>
      <c r="G87" s="999">
        <v>-2.132959722235622</v>
      </c>
      <c r="H87" s="81">
        <v>276.28618875369943</v>
      </c>
      <c r="I87" s="81">
        <v>0.9256262305032199</v>
      </c>
      <c r="J87" s="81">
        <v>12.964338781575039</v>
      </c>
      <c r="K87" s="81">
        <v>33.315074496056091</v>
      </c>
      <c r="L87" s="1000">
        <v>-7.6143563978639861E-2</v>
      </c>
    </row>
    <row r="88" spans="1:12" ht="15.75" thickBot="1">
      <c r="A88" s="41" t="s">
        <v>111</v>
      </c>
      <c r="B88" s="42" t="s">
        <v>23</v>
      </c>
      <c r="C88" s="82">
        <v>13022.73013561207</v>
      </c>
      <c r="D88" s="82">
        <v>12923.742567619935</v>
      </c>
      <c r="E88" s="83">
        <v>13283.184738324311</v>
      </c>
      <c r="F88" s="83">
        <v>13182.217418972334</v>
      </c>
      <c r="G88" s="1001">
        <v>0.76593577653074973</v>
      </c>
      <c r="H88" s="84">
        <v>287.10191017036658</v>
      </c>
      <c r="I88" s="84">
        <v>1.1099331446487153</v>
      </c>
      <c r="J88" s="84">
        <v>22.131147540983605</v>
      </c>
      <c r="K88" s="84">
        <v>21.220420683610868</v>
      </c>
      <c r="L88" s="1002">
        <v>1.5478828518073477</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v>11604.63725490196</v>
      </c>
      <c r="D93" s="90" t="s">
        <v>253</v>
      </c>
      <c r="E93" s="91">
        <v>11836.73</v>
      </c>
      <c r="F93" s="91" t="s">
        <v>253</v>
      </c>
      <c r="G93" s="1006" t="s">
        <v>99</v>
      </c>
      <c r="H93" s="92">
        <v>250</v>
      </c>
      <c r="I93" s="92" t="s">
        <v>99</v>
      </c>
      <c r="J93" s="93" t="s">
        <v>99</v>
      </c>
      <c r="K93" s="93">
        <v>1.0955302366345312E-2</v>
      </c>
      <c r="L93" s="1007" t="s">
        <v>99</v>
      </c>
    </row>
    <row r="94" spans="1:12" ht="15">
      <c r="A94" s="46" t="s">
        <v>112</v>
      </c>
      <c r="B94" s="47" t="s">
        <v>29</v>
      </c>
      <c r="C94" s="79" t="s">
        <v>253</v>
      </c>
      <c r="D94" s="79" t="s">
        <v>99</v>
      </c>
      <c r="E94" s="80" t="s">
        <v>253</v>
      </c>
      <c r="F94" s="80" t="s">
        <v>99</v>
      </c>
      <c r="G94" s="999" t="s">
        <v>99</v>
      </c>
      <c r="H94" s="81" t="s">
        <v>253</v>
      </c>
      <c r="I94" s="81" t="s">
        <v>99</v>
      </c>
      <c r="J94" s="89" t="s">
        <v>99</v>
      </c>
      <c r="K94" s="89">
        <v>1.0955302366345312E-2</v>
      </c>
      <c r="L94" s="1005" t="s">
        <v>99</v>
      </c>
    </row>
    <row r="95" spans="1:12" ht="15">
      <c r="A95" s="46" t="s">
        <v>112</v>
      </c>
      <c r="B95" s="47" t="s">
        <v>30</v>
      </c>
      <c r="C95" s="79" t="s">
        <v>99</v>
      </c>
      <c r="D95" s="79" t="s">
        <v>253</v>
      </c>
      <c r="E95" s="80" t="s">
        <v>99</v>
      </c>
      <c r="F95" s="80" t="s">
        <v>253</v>
      </c>
      <c r="G95" s="999" t="s">
        <v>99</v>
      </c>
      <c r="H95" s="81" t="s">
        <v>99</v>
      </c>
      <c r="I95" s="81" t="s">
        <v>99</v>
      </c>
      <c r="J95" s="89" t="s">
        <v>99</v>
      </c>
      <c r="K95" s="89">
        <v>0</v>
      </c>
      <c r="L95" s="1005" t="s">
        <v>99</v>
      </c>
    </row>
    <row r="96" spans="1:12" ht="14.25">
      <c r="A96" s="44" t="s">
        <v>112</v>
      </c>
      <c r="B96" s="48" t="s">
        <v>31</v>
      </c>
      <c r="C96" s="90">
        <v>13853.9490778829</v>
      </c>
      <c r="D96" s="90">
        <v>10210.853267973855</v>
      </c>
      <c r="E96" s="91">
        <v>14131.028059440559</v>
      </c>
      <c r="F96" s="91">
        <v>10415.070333333331</v>
      </c>
      <c r="G96" s="1006">
        <v>35.678661854201231</v>
      </c>
      <c r="H96" s="92">
        <v>260.02727272727276</v>
      </c>
      <c r="I96" s="92">
        <v>20.382996632996647</v>
      </c>
      <c r="J96" s="93">
        <v>120</v>
      </c>
      <c r="K96" s="93">
        <v>0.12050832602979841</v>
      </c>
      <c r="L96" s="1007">
        <v>5.8488975992586796E-2</v>
      </c>
    </row>
    <row r="97" spans="1:12" ht="15">
      <c r="A97" s="46" t="s">
        <v>112</v>
      </c>
      <c r="B97" s="47" t="s">
        <v>32</v>
      </c>
      <c r="C97" s="79" t="s">
        <v>253</v>
      </c>
      <c r="D97" s="79" t="s">
        <v>253</v>
      </c>
      <c r="E97" s="80" t="s">
        <v>253</v>
      </c>
      <c r="F97" s="80" t="s">
        <v>253</v>
      </c>
      <c r="G97" s="999" t="s">
        <v>99</v>
      </c>
      <c r="H97" s="81" t="s">
        <v>253</v>
      </c>
      <c r="I97" s="81" t="s">
        <v>99</v>
      </c>
      <c r="J97" s="89" t="s">
        <v>99</v>
      </c>
      <c r="K97" s="89">
        <v>7.6687116564417179E-2</v>
      </c>
      <c r="L97" s="1005" t="s">
        <v>99</v>
      </c>
    </row>
    <row r="98" spans="1:12" ht="15.75" thickBot="1">
      <c r="A98" s="49" t="s">
        <v>112</v>
      </c>
      <c r="B98" s="50" t="s">
        <v>33</v>
      </c>
      <c r="C98" s="94" t="s">
        <v>253</v>
      </c>
      <c r="D98" s="94" t="s">
        <v>253</v>
      </c>
      <c r="E98" s="95" t="s">
        <v>253</v>
      </c>
      <c r="F98" s="95" t="s">
        <v>253</v>
      </c>
      <c r="G98" s="1008" t="s">
        <v>99</v>
      </c>
      <c r="H98" s="89" t="s">
        <v>253</v>
      </c>
      <c r="I98" s="89" t="s">
        <v>99</v>
      </c>
      <c r="J98" s="89" t="s">
        <v>99</v>
      </c>
      <c r="K98" s="89">
        <v>4.3821209465381247E-2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13874.657045272272</v>
      </c>
      <c r="D100" s="85">
        <v>14176.740817580747</v>
      </c>
      <c r="E100" s="86">
        <v>14152.150186177718</v>
      </c>
      <c r="F100" s="86">
        <v>14460.275633932362</v>
      </c>
      <c r="G100" s="1003">
        <v>-2.1308407637237554</v>
      </c>
      <c r="H100" s="87">
        <v>397.91887755102044</v>
      </c>
      <c r="I100" s="87">
        <v>-5.4129104242296782</v>
      </c>
      <c r="J100" s="88">
        <v>16.666666666666664</v>
      </c>
      <c r="K100" s="88">
        <v>2.147239263803681</v>
      </c>
      <c r="L100" s="1004">
        <v>6.3389102553370602E-2</v>
      </c>
    </row>
    <row r="101" spans="1:12" ht="15">
      <c r="A101" s="46" t="s">
        <v>113</v>
      </c>
      <c r="B101" s="47" t="s">
        <v>26</v>
      </c>
      <c r="C101" s="79">
        <v>13882.613725490195</v>
      </c>
      <c r="D101" s="79">
        <v>14342.506862745098</v>
      </c>
      <c r="E101" s="80">
        <v>14160.266</v>
      </c>
      <c r="F101" s="80">
        <v>14629.357</v>
      </c>
      <c r="G101" s="999">
        <v>-3.2065045647597525</v>
      </c>
      <c r="H101" s="81">
        <v>391</v>
      </c>
      <c r="I101" s="81">
        <v>-6.5487571701720784</v>
      </c>
      <c r="J101" s="89">
        <v>7.7586206896551726</v>
      </c>
      <c r="K101" s="89">
        <v>1.3694127957931639</v>
      </c>
      <c r="L101" s="1005">
        <v>-6.9436125070145627E-2</v>
      </c>
    </row>
    <row r="102" spans="1:12" ht="15">
      <c r="A102" s="46" t="s">
        <v>113</v>
      </c>
      <c r="B102" s="47" t="s">
        <v>27</v>
      </c>
      <c r="C102" s="79">
        <v>13861.303921568628</v>
      </c>
      <c r="D102" s="79">
        <v>13813.388235294118</v>
      </c>
      <c r="E102" s="80">
        <v>14138.53</v>
      </c>
      <c r="F102" s="80">
        <v>14089.656000000001</v>
      </c>
      <c r="G102" s="999">
        <v>0.34687858951275879</v>
      </c>
      <c r="H102" s="81">
        <v>410.1</v>
      </c>
      <c r="I102" s="81">
        <v>-3.6871770784405795</v>
      </c>
      <c r="J102" s="89">
        <v>36.538461538461533</v>
      </c>
      <c r="K102" s="89">
        <v>0.77782646801051714</v>
      </c>
      <c r="L102" s="1005">
        <v>0.13282522762351634</v>
      </c>
    </row>
    <row r="103" spans="1:12" ht="14.25">
      <c r="A103" s="44" t="s">
        <v>113</v>
      </c>
      <c r="B103" s="48" t="s">
        <v>28</v>
      </c>
      <c r="C103" s="90">
        <v>13533.241656195021</v>
      </c>
      <c r="D103" s="90">
        <v>13463.015994211881</v>
      </c>
      <c r="E103" s="91">
        <v>13803.906489318922</v>
      </c>
      <c r="F103" s="91">
        <v>13732.276314096118</v>
      </c>
      <c r="G103" s="1006">
        <v>0.52161909347306512</v>
      </c>
      <c r="H103" s="92">
        <v>375.34575471698111</v>
      </c>
      <c r="I103" s="92">
        <v>9.0510437775794705E-2</v>
      </c>
      <c r="J103" s="93">
        <v>27.903469079939669</v>
      </c>
      <c r="K103" s="93">
        <v>9.2900964066608243</v>
      </c>
      <c r="L103" s="1007">
        <v>1.0663305917265635</v>
      </c>
    </row>
    <row r="104" spans="1:12" ht="15">
      <c r="A104" s="46" t="s">
        <v>113</v>
      </c>
      <c r="B104" s="47" t="s">
        <v>29</v>
      </c>
      <c r="C104" s="79">
        <v>13593.242156862745</v>
      </c>
      <c r="D104" s="79">
        <v>13585.386274509803</v>
      </c>
      <c r="E104" s="80">
        <v>13865.107</v>
      </c>
      <c r="F104" s="80">
        <v>13857.093999999999</v>
      </c>
      <c r="G104" s="999">
        <v>5.7825977077162284E-2</v>
      </c>
      <c r="H104" s="81">
        <v>361.4</v>
      </c>
      <c r="I104" s="81">
        <v>-1.0405257393209233</v>
      </c>
      <c r="J104" s="89">
        <v>22.375690607734807</v>
      </c>
      <c r="K104" s="89">
        <v>4.8531989482909728</v>
      </c>
      <c r="L104" s="1005">
        <v>0.36299800559685202</v>
      </c>
    </row>
    <row r="105" spans="1:12" ht="15">
      <c r="A105" s="46" t="s">
        <v>113</v>
      </c>
      <c r="B105" s="47" t="s">
        <v>30</v>
      </c>
      <c r="C105" s="79">
        <v>13472.520588235293</v>
      </c>
      <c r="D105" s="79">
        <v>13324.072549019607</v>
      </c>
      <c r="E105" s="80">
        <v>13741.971</v>
      </c>
      <c r="F105" s="80">
        <v>13590.554</v>
      </c>
      <c r="G105" s="999">
        <v>1.1141341258053166</v>
      </c>
      <c r="H105" s="81">
        <v>390.6</v>
      </c>
      <c r="I105" s="81">
        <v>0.98241985522233999</v>
      </c>
      <c r="J105" s="89">
        <v>34.551495016611291</v>
      </c>
      <c r="K105" s="89">
        <v>4.4368974583698515</v>
      </c>
      <c r="L105" s="1005">
        <v>0.70333258612971283</v>
      </c>
    </row>
    <row r="106" spans="1:12" ht="14.25">
      <c r="A106" s="44" t="s">
        <v>113</v>
      </c>
      <c r="B106" s="48" t="s">
        <v>31</v>
      </c>
      <c r="C106" s="90">
        <v>13281.53115241739</v>
      </c>
      <c r="D106" s="90">
        <v>13164.717492158297</v>
      </c>
      <c r="E106" s="91">
        <v>13547.161775465738</v>
      </c>
      <c r="F106" s="91">
        <v>13428.011842001464</v>
      </c>
      <c r="G106" s="1006">
        <v>0.8873237145322217</v>
      </c>
      <c r="H106" s="92">
        <v>334.20805644060084</v>
      </c>
      <c r="I106" s="92">
        <v>0.50563114450253244</v>
      </c>
      <c r="J106" s="93">
        <v>2.9039812646370025</v>
      </c>
      <c r="K106" s="93">
        <v>24.06879929886065</v>
      </c>
      <c r="L106" s="1007">
        <v>-2.4134631670287057</v>
      </c>
    </row>
    <row r="107" spans="1:12" ht="15">
      <c r="A107" s="46" t="s">
        <v>113</v>
      </c>
      <c r="B107" s="47" t="s">
        <v>32</v>
      </c>
      <c r="C107" s="79">
        <v>13415.146078431373</v>
      </c>
      <c r="D107" s="79">
        <v>13287.082352941177</v>
      </c>
      <c r="E107" s="80">
        <v>13683.449000000001</v>
      </c>
      <c r="F107" s="80">
        <v>13552.824000000001</v>
      </c>
      <c r="G107" s="999">
        <v>0.96382126706581595</v>
      </c>
      <c r="H107" s="81">
        <v>319.5</v>
      </c>
      <c r="I107" s="81">
        <v>-1.2364760432766615</v>
      </c>
      <c r="J107" s="89">
        <v>-6.3728813559322024</v>
      </c>
      <c r="K107" s="89">
        <v>15.129272567922875</v>
      </c>
      <c r="L107" s="1005">
        <v>-3.1664356930545488</v>
      </c>
    </row>
    <row r="108" spans="1:12" ht="15.75" thickBot="1">
      <c r="A108" s="49" t="s">
        <v>113</v>
      </c>
      <c r="B108" s="50" t="s">
        <v>33</v>
      </c>
      <c r="C108" s="94">
        <v>13080.324509803922</v>
      </c>
      <c r="D108" s="94">
        <v>12913.921568627451</v>
      </c>
      <c r="E108" s="95">
        <v>13341.931</v>
      </c>
      <c r="F108" s="95">
        <v>13172.2</v>
      </c>
      <c r="G108" s="1008">
        <v>1.288554683348262</v>
      </c>
      <c r="H108" s="89">
        <v>359.1</v>
      </c>
      <c r="I108" s="89">
        <v>1.8145732917493718</v>
      </c>
      <c r="J108" s="89">
        <v>23.636363636363637</v>
      </c>
      <c r="K108" s="89">
        <v>8.9395267309377733</v>
      </c>
      <c r="L108" s="1005">
        <v>0.7529725260258413</v>
      </c>
    </row>
    <row r="109" spans="1:12" ht="15.75" thickBot="1">
      <c r="A109" s="51"/>
      <c r="B109" s="52"/>
      <c r="C109" s="96"/>
      <c r="D109" s="96"/>
      <c r="E109" s="96"/>
      <c r="F109" s="96"/>
      <c r="G109" s="1009"/>
      <c r="H109" s="97"/>
      <c r="I109" s="97"/>
      <c r="J109" s="97"/>
      <c r="K109" s="97"/>
      <c r="L109" s="1010"/>
    </row>
    <row r="110" spans="1:12" ht="15">
      <c r="A110" s="46" t="s">
        <v>114</v>
      </c>
      <c r="B110" s="53" t="s">
        <v>30</v>
      </c>
      <c r="C110" s="98">
        <v>13445.386274509803</v>
      </c>
      <c r="D110" s="98">
        <v>13416.999019607843</v>
      </c>
      <c r="E110" s="99">
        <v>13714.294</v>
      </c>
      <c r="F110" s="99">
        <v>13685.339</v>
      </c>
      <c r="G110" s="1011">
        <v>0.21157678300844376</v>
      </c>
      <c r="H110" s="100">
        <v>413.5</v>
      </c>
      <c r="I110" s="100">
        <v>0.559338521400781</v>
      </c>
      <c r="J110" s="100">
        <v>5.833333333333333</v>
      </c>
      <c r="K110" s="100">
        <v>2.7826468010517091</v>
      </c>
      <c r="L110" s="1012">
        <v>-0.1942820007344479</v>
      </c>
    </row>
    <row r="111" spans="1:12" ht="15.75" thickBot="1">
      <c r="A111" s="49" t="s">
        <v>114</v>
      </c>
      <c r="B111" s="50" t="s">
        <v>33</v>
      </c>
      <c r="C111" s="94">
        <v>13104.88431372549</v>
      </c>
      <c r="D111" s="94">
        <v>12929.331372549019</v>
      </c>
      <c r="E111" s="95">
        <v>13366.982</v>
      </c>
      <c r="F111" s="95">
        <v>13187.918</v>
      </c>
      <c r="G111" s="1008">
        <v>1.3577882422380874</v>
      </c>
      <c r="H111" s="89">
        <v>366.6</v>
      </c>
      <c r="I111" s="89">
        <v>-0.10899182561307283</v>
      </c>
      <c r="J111" s="89">
        <v>12.609457092819614</v>
      </c>
      <c r="K111" s="89">
        <v>7.0442594215600352</v>
      </c>
      <c r="L111" s="1005">
        <v>-3.8350352689530354E-2</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11498.076957957857</v>
      </c>
      <c r="D124" s="85">
        <v>11884.362737159641</v>
      </c>
      <c r="E124" s="86">
        <v>11728.038497117015</v>
      </c>
      <c r="F124" s="86">
        <v>12122.049991902833</v>
      </c>
      <c r="G124" s="1003">
        <v>-3.2503701523175224</v>
      </c>
      <c r="H124" s="87">
        <v>341.51583011583006</v>
      </c>
      <c r="I124" s="87">
        <v>2.0943877504859829</v>
      </c>
      <c r="J124" s="88">
        <v>34.895833333333329</v>
      </c>
      <c r="K124" s="88">
        <v>2.8374233128834354</v>
      </c>
      <c r="L124" s="1004">
        <v>0.4558802714545096</v>
      </c>
    </row>
    <row r="125" spans="1:12" ht="15">
      <c r="A125" s="46" t="s">
        <v>24</v>
      </c>
      <c r="B125" s="47" t="s">
        <v>29</v>
      </c>
      <c r="C125" s="79">
        <v>11542.775490196078</v>
      </c>
      <c r="D125" s="79">
        <v>11634.251960784313</v>
      </c>
      <c r="E125" s="80">
        <v>11773.630999999999</v>
      </c>
      <c r="F125" s="80">
        <v>11866.937</v>
      </c>
      <c r="G125" s="999">
        <v>-0.78626860494835782</v>
      </c>
      <c r="H125" s="81">
        <v>308</v>
      </c>
      <c r="I125" s="81">
        <v>-0.54891830804003516</v>
      </c>
      <c r="J125" s="89">
        <v>32.258064516129032</v>
      </c>
      <c r="K125" s="89">
        <v>0.44916739702015779</v>
      </c>
      <c r="L125" s="1005">
        <v>6.4647426789445794E-2</v>
      </c>
    </row>
    <row r="126" spans="1:12" ht="15">
      <c r="A126" s="46" t="s">
        <v>24</v>
      </c>
      <c r="B126" s="47" t="s">
        <v>30</v>
      </c>
      <c r="C126" s="79">
        <v>11457.734313725488</v>
      </c>
      <c r="D126" s="79">
        <v>12077.776470588235</v>
      </c>
      <c r="E126" s="80">
        <v>11686.888999999999</v>
      </c>
      <c r="F126" s="80">
        <v>12319.332</v>
      </c>
      <c r="G126" s="999">
        <v>-5.1337442647052711</v>
      </c>
      <c r="H126" s="81">
        <v>337.4</v>
      </c>
      <c r="I126" s="81">
        <v>0.50640452785224566</v>
      </c>
      <c r="J126" s="89">
        <v>28.30188679245283</v>
      </c>
      <c r="K126" s="89">
        <v>1.4899211218229622</v>
      </c>
      <c r="L126" s="1005">
        <v>0.17511090103407612</v>
      </c>
    </row>
    <row r="127" spans="1:12" ht="15">
      <c r="A127" s="46" t="s">
        <v>24</v>
      </c>
      <c r="B127" s="47" t="s">
        <v>35</v>
      </c>
      <c r="C127" s="79">
        <v>11541.042156862744</v>
      </c>
      <c r="D127" s="79">
        <v>11649.037254901961</v>
      </c>
      <c r="E127" s="80">
        <v>11771.862999999999</v>
      </c>
      <c r="F127" s="80">
        <v>11882.018</v>
      </c>
      <c r="G127" s="999">
        <v>-0.92707316215141777</v>
      </c>
      <c r="H127" s="81">
        <v>365.1</v>
      </c>
      <c r="I127" s="81">
        <v>5.4592720970537361</v>
      </c>
      <c r="J127" s="89">
        <v>49.090909090909093</v>
      </c>
      <c r="K127" s="89">
        <v>0.89833479404031558</v>
      </c>
      <c r="L127" s="1005">
        <v>0.21612194363098791</v>
      </c>
    </row>
    <row r="128" spans="1:12" ht="14.25">
      <c r="A128" s="44" t="s">
        <v>24</v>
      </c>
      <c r="B128" s="48" t="s">
        <v>31</v>
      </c>
      <c r="C128" s="90">
        <v>10594.95781169317</v>
      </c>
      <c r="D128" s="90">
        <v>10838.179968043805</v>
      </c>
      <c r="E128" s="91">
        <v>10806.856967927033</v>
      </c>
      <c r="F128" s="91">
        <v>11054.943567404682</v>
      </c>
      <c r="G128" s="1006">
        <v>-2.2441236173211041</v>
      </c>
      <c r="H128" s="92">
        <v>291.39117647058828</v>
      </c>
      <c r="I128" s="92">
        <v>0.19121529877630347</v>
      </c>
      <c r="J128" s="93">
        <v>12.915129151291513</v>
      </c>
      <c r="K128" s="93">
        <v>20.113935144609989</v>
      </c>
      <c r="L128" s="1007">
        <v>-5.4757487491226442E-2</v>
      </c>
    </row>
    <row r="129" spans="1:12" ht="15">
      <c r="A129" s="46" t="s">
        <v>24</v>
      </c>
      <c r="B129" s="47" t="s">
        <v>32</v>
      </c>
      <c r="C129" s="79">
        <v>10264.292156862744</v>
      </c>
      <c r="D129" s="79">
        <v>10409.374509803922</v>
      </c>
      <c r="E129" s="80">
        <v>10469.578</v>
      </c>
      <c r="F129" s="80">
        <v>10617.562</v>
      </c>
      <c r="G129" s="999">
        <v>-1.3937662902274588</v>
      </c>
      <c r="H129" s="81">
        <v>266.8</v>
      </c>
      <c r="I129" s="81">
        <v>0.98410295230886546</v>
      </c>
      <c r="J129" s="89">
        <v>13.050570962479608</v>
      </c>
      <c r="K129" s="89">
        <v>7.5920245398773014</v>
      </c>
      <c r="L129" s="1005">
        <v>-1.1547774684841805E-2</v>
      </c>
    </row>
    <row r="130" spans="1:12" ht="15">
      <c r="A130" s="46" t="s">
        <v>24</v>
      </c>
      <c r="B130" s="47" t="s">
        <v>33</v>
      </c>
      <c r="C130" s="79">
        <v>10715.961764705882</v>
      </c>
      <c r="D130" s="79">
        <v>11022.046078431371</v>
      </c>
      <c r="E130" s="80">
        <v>10930.281000000001</v>
      </c>
      <c r="F130" s="80">
        <v>11242.486999999999</v>
      </c>
      <c r="G130" s="999">
        <v>-2.7770189994437913</v>
      </c>
      <c r="H130" s="81">
        <v>301.2</v>
      </c>
      <c r="I130" s="81">
        <v>-0.56124133377351892</v>
      </c>
      <c r="J130" s="89">
        <v>9.6881959910913142</v>
      </c>
      <c r="K130" s="89">
        <v>10.790972830850132</v>
      </c>
      <c r="L130" s="1005">
        <v>-0.3477024358330727</v>
      </c>
    </row>
    <row r="131" spans="1:12" ht="15">
      <c r="A131" s="46" t="s">
        <v>24</v>
      </c>
      <c r="B131" s="47" t="s">
        <v>36</v>
      </c>
      <c r="C131" s="79">
        <v>11067.214705882352</v>
      </c>
      <c r="D131" s="79">
        <v>11337.084313725489</v>
      </c>
      <c r="E131" s="80">
        <v>11288.558999999999</v>
      </c>
      <c r="F131" s="80">
        <v>11563.825999999999</v>
      </c>
      <c r="G131" s="999">
        <v>-2.3804145790502198</v>
      </c>
      <c r="H131" s="81">
        <v>338.1</v>
      </c>
      <c r="I131" s="81">
        <v>-0.14766686355581807</v>
      </c>
      <c r="J131" s="89">
        <v>37.391304347826086</v>
      </c>
      <c r="K131" s="89">
        <v>1.7309377738825591</v>
      </c>
      <c r="L131" s="1005">
        <v>0.30449272302669206</v>
      </c>
    </row>
    <row r="132" spans="1:12" ht="14.25">
      <c r="A132" s="44" t="s">
        <v>24</v>
      </c>
      <c r="B132" s="48" t="s">
        <v>37</v>
      </c>
      <c r="C132" s="90">
        <v>8925.5253425153205</v>
      </c>
      <c r="D132" s="90">
        <v>9191.8812613158952</v>
      </c>
      <c r="E132" s="91">
        <v>9104.0358493656277</v>
      </c>
      <c r="F132" s="91">
        <v>9375.718886542214</v>
      </c>
      <c r="G132" s="1006">
        <v>-2.8977301950313028</v>
      </c>
      <c r="H132" s="92">
        <v>229.11152219873151</v>
      </c>
      <c r="I132" s="92">
        <v>0.21322987972586382</v>
      </c>
      <c r="J132" s="93">
        <v>8.2379862700228834</v>
      </c>
      <c r="K132" s="93">
        <v>10.363716038562664</v>
      </c>
      <c r="L132" s="1007">
        <v>-0.47726634794192613</v>
      </c>
    </row>
    <row r="133" spans="1:12" ht="15">
      <c r="A133" s="46" t="s">
        <v>24</v>
      </c>
      <c r="B133" s="47" t="s">
        <v>101</v>
      </c>
      <c r="C133" s="101">
        <v>8545.9313725490192</v>
      </c>
      <c r="D133" s="101">
        <v>8667.924509803921</v>
      </c>
      <c r="E133" s="102">
        <v>8716.85</v>
      </c>
      <c r="F133" s="102">
        <v>8841.2829999999994</v>
      </c>
      <c r="G133" s="1013">
        <v>-1.407408856836718</v>
      </c>
      <c r="H133" s="103">
        <v>214</v>
      </c>
      <c r="I133" s="103">
        <v>-0.60380863910822635</v>
      </c>
      <c r="J133" s="104">
        <v>6.5843621399176957</v>
      </c>
      <c r="K133" s="104">
        <v>5.6748466257668708</v>
      </c>
      <c r="L133" s="1014">
        <v>-0.35343419785009811</v>
      </c>
    </row>
    <row r="134" spans="1:12" ht="15">
      <c r="A134" s="46" t="s">
        <v>24</v>
      </c>
      <c r="B134" s="47" t="s">
        <v>38</v>
      </c>
      <c r="C134" s="79">
        <v>9194.7088235294104</v>
      </c>
      <c r="D134" s="79">
        <v>9552.2215686274503</v>
      </c>
      <c r="E134" s="80">
        <v>9378.6029999999992</v>
      </c>
      <c r="F134" s="80">
        <v>9743.2659999999996</v>
      </c>
      <c r="G134" s="999">
        <v>-3.7427183041087093</v>
      </c>
      <c r="H134" s="81">
        <v>235.1</v>
      </c>
      <c r="I134" s="81">
        <v>-0.96882898062342526</v>
      </c>
      <c r="J134" s="89">
        <v>2.2435897435897436</v>
      </c>
      <c r="K134" s="89">
        <v>3.4947414548641547</v>
      </c>
      <c r="L134" s="1005">
        <v>-0.37526598745784945</v>
      </c>
    </row>
    <row r="135" spans="1:12" ht="15.75" thickBot="1">
      <c r="A135" s="46" t="s">
        <v>24</v>
      </c>
      <c r="B135" s="47" t="s">
        <v>39</v>
      </c>
      <c r="C135" s="79">
        <v>9634.0568627450975</v>
      </c>
      <c r="D135" s="79">
        <v>10524.481372549018</v>
      </c>
      <c r="E135" s="80">
        <v>9826.7379999999994</v>
      </c>
      <c r="F135" s="80">
        <v>10734.971</v>
      </c>
      <c r="G135" s="999">
        <v>-8.4605072524182887</v>
      </c>
      <c r="H135" s="81">
        <v>283.39999999999998</v>
      </c>
      <c r="I135" s="81">
        <v>2.0158387329013556</v>
      </c>
      <c r="J135" s="89">
        <v>43.421052631578952</v>
      </c>
      <c r="K135" s="89">
        <v>1.1941279579316388</v>
      </c>
      <c r="L135" s="1005">
        <v>0.25143383736602232</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14042.515799279212</v>
      </c>
      <c r="D137" s="90">
        <v>14185.463671964168</v>
      </c>
      <c r="E137" s="91">
        <v>14323.366115264796</v>
      </c>
      <c r="F137" s="91">
        <v>14469.17294540345</v>
      </c>
      <c r="G137" s="1006">
        <v>-1.0077067340948023</v>
      </c>
      <c r="H137" s="92">
        <v>332.0965517241379</v>
      </c>
      <c r="I137" s="92">
        <v>-2.6688496139279021</v>
      </c>
      <c r="J137" s="93">
        <v>19.17808219178082</v>
      </c>
      <c r="K137" s="93">
        <v>0.95311130587204196</v>
      </c>
      <c r="L137" s="1007">
        <v>4.7628795328752416E-2</v>
      </c>
    </row>
    <row r="138" spans="1:12" ht="15">
      <c r="A138" s="46" t="s">
        <v>116</v>
      </c>
      <c r="B138" s="47" t="s">
        <v>26</v>
      </c>
      <c r="C138" s="79" t="s">
        <v>253</v>
      </c>
      <c r="D138" s="79">
        <v>13740.898039215686</v>
      </c>
      <c r="E138" s="80" t="s">
        <v>253</v>
      </c>
      <c r="F138" s="80">
        <v>14015.716</v>
      </c>
      <c r="G138" s="999" t="s">
        <v>99</v>
      </c>
      <c r="H138" s="81" t="s">
        <v>253</v>
      </c>
      <c r="I138" s="81" t="s">
        <v>99</v>
      </c>
      <c r="J138" s="89" t="s">
        <v>99</v>
      </c>
      <c r="K138" s="89">
        <v>4.3821209465381247E-2</v>
      </c>
      <c r="L138" s="1005" t="s">
        <v>99</v>
      </c>
    </row>
    <row r="139" spans="1:12" ht="15">
      <c r="A139" s="46" t="s">
        <v>116</v>
      </c>
      <c r="B139" s="47" t="s">
        <v>27</v>
      </c>
      <c r="C139" s="79">
        <v>14147.514705882353</v>
      </c>
      <c r="D139" s="79">
        <v>14605.434313725489</v>
      </c>
      <c r="E139" s="80">
        <v>14430.465</v>
      </c>
      <c r="F139" s="80">
        <v>14897.543</v>
      </c>
      <c r="G139" s="999">
        <v>-3.1352686815537267</v>
      </c>
      <c r="H139" s="81">
        <v>329.7</v>
      </c>
      <c r="I139" s="81">
        <v>-4.655870445344136</v>
      </c>
      <c r="J139" s="89">
        <v>16.981132075471699</v>
      </c>
      <c r="K139" s="89">
        <v>0.67922874671340927</v>
      </c>
      <c r="L139" s="1005">
        <v>2.1823636318966222E-2</v>
      </c>
    </row>
    <row r="140" spans="1:12" ht="15">
      <c r="A140" s="46" t="s">
        <v>116</v>
      </c>
      <c r="B140" s="47" t="s">
        <v>34</v>
      </c>
      <c r="C140" s="79">
        <v>13661.276470588235</v>
      </c>
      <c r="D140" s="79">
        <v>11905.198039215686</v>
      </c>
      <c r="E140" s="80">
        <v>13934.502</v>
      </c>
      <c r="F140" s="80">
        <v>12143.302</v>
      </c>
      <c r="G140" s="999">
        <v>14.750518433948203</v>
      </c>
      <c r="H140" s="81">
        <v>341</v>
      </c>
      <c r="I140" s="81">
        <v>-8.1852450188475974</v>
      </c>
      <c r="J140" s="89">
        <v>200</v>
      </c>
      <c r="K140" s="89">
        <v>0.23006134969325154</v>
      </c>
      <c r="L140" s="1005">
        <v>0.14323425964115527</v>
      </c>
    </row>
    <row r="141" spans="1:12" ht="14.25">
      <c r="A141" s="44" t="s">
        <v>116</v>
      </c>
      <c r="B141" s="48" t="s">
        <v>28</v>
      </c>
      <c r="C141" s="90">
        <v>13532.136575129376</v>
      </c>
      <c r="D141" s="90">
        <v>13438.08998016188</v>
      </c>
      <c r="E141" s="91">
        <v>13802.779306631965</v>
      </c>
      <c r="F141" s="91">
        <v>13706.851779765118</v>
      </c>
      <c r="G141" s="1006">
        <v>0.69985090966300645</v>
      </c>
      <c r="H141" s="92">
        <v>311.55255255255253</v>
      </c>
      <c r="I141" s="92">
        <v>0.30004695245033663</v>
      </c>
      <c r="J141" s="93">
        <v>39.622641509433961</v>
      </c>
      <c r="K141" s="93">
        <v>7.2962313759859772</v>
      </c>
      <c r="L141" s="1007">
        <v>1.3795853824359892</v>
      </c>
    </row>
    <row r="142" spans="1:12" ht="15">
      <c r="A142" s="46" t="s">
        <v>116</v>
      </c>
      <c r="B142" s="47" t="s">
        <v>29</v>
      </c>
      <c r="C142" s="79">
        <v>13277.248039215685</v>
      </c>
      <c r="D142" s="79">
        <v>13586.262745098038</v>
      </c>
      <c r="E142" s="80">
        <v>13542.793</v>
      </c>
      <c r="F142" s="80">
        <v>13857.987999999999</v>
      </c>
      <c r="G142" s="999">
        <v>-2.2744643739047814</v>
      </c>
      <c r="H142" s="81">
        <v>281.8</v>
      </c>
      <c r="I142" s="81">
        <v>1.6594516594516675</v>
      </c>
      <c r="J142" s="89">
        <v>33.333333333333329</v>
      </c>
      <c r="K142" s="89">
        <v>1.0078878177037687</v>
      </c>
      <c r="L142" s="1005">
        <v>0.15202078719024836</v>
      </c>
    </row>
    <row r="143" spans="1:12" ht="15">
      <c r="A143" s="46" t="s">
        <v>116</v>
      </c>
      <c r="B143" s="47" t="s">
        <v>30</v>
      </c>
      <c r="C143" s="79">
        <v>13677.606862745097</v>
      </c>
      <c r="D143" s="79">
        <v>13507.987254901962</v>
      </c>
      <c r="E143" s="80">
        <v>13951.159</v>
      </c>
      <c r="F143" s="80">
        <v>13778.147000000001</v>
      </c>
      <c r="G143" s="999">
        <v>1.2556986073671501</v>
      </c>
      <c r="H143" s="81">
        <v>306.60000000000002</v>
      </c>
      <c r="I143" s="81">
        <v>3.2626427406206436E-2</v>
      </c>
      <c r="J143" s="89">
        <v>31.081081081081081</v>
      </c>
      <c r="K143" s="89">
        <v>4.2506573181419807</v>
      </c>
      <c r="L143" s="1005">
        <v>0.57911179593905349</v>
      </c>
    </row>
    <row r="144" spans="1:12" ht="15">
      <c r="A144" s="46" t="s">
        <v>116</v>
      </c>
      <c r="B144" s="47" t="s">
        <v>35</v>
      </c>
      <c r="C144" s="79">
        <v>13361.299019607843</v>
      </c>
      <c r="D144" s="79">
        <v>13198.660784313724</v>
      </c>
      <c r="E144" s="80">
        <v>13628.525</v>
      </c>
      <c r="F144" s="80">
        <v>13462.634</v>
      </c>
      <c r="G144" s="999">
        <v>1.2322328602263095</v>
      </c>
      <c r="H144" s="81">
        <v>336.6</v>
      </c>
      <c r="I144" s="81">
        <v>-1.607717041800643</v>
      </c>
      <c r="J144" s="89">
        <v>66.071428571428569</v>
      </c>
      <c r="K144" s="89">
        <v>2.037686240140228</v>
      </c>
      <c r="L144" s="1005">
        <v>0.64845279930668798</v>
      </c>
    </row>
    <row r="145" spans="1:12" ht="14.25">
      <c r="A145" s="44" t="s">
        <v>116</v>
      </c>
      <c r="B145" s="48" t="s">
        <v>31</v>
      </c>
      <c r="C145" s="90">
        <v>12599.979882579866</v>
      </c>
      <c r="D145" s="90">
        <v>12535.546277536514</v>
      </c>
      <c r="E145" s="91">
        <v>12851.979480231465</v>
      </c>
      <c r="F145" s="91">
        <v>12786.257203087245</v>
      </c>
      <c r="G145" s="1006">
        <v>0.51400715706196398</v>
      </c>
      <c r="H145" s="92">
        <v>270.0422297297298</v>
      </c>
      <c r="I145" s="92">
        <v>0.89892102067544133</v>
      </c>
      <c r="J145" s="93">
        <v>14.285714285714285</v>
      </c>
      <c r="K145" s="93">
        <v>12.971078001752847</v>
      </c>
      <c r="L145" s="1007">
        <v>0.12066867404259973</v>
      </c>
    </row>
    <row r="146" spans="1:12" ht="15">
      <c r="A146" s="46" t="s">
        <v>116</v>
      </c>
      <c r="B146" s="47" t="s">
        <v>32</v>
      </c>
      <c r="C146" s="79">
        <v>12000.707843137254</v>
      </c>
      <c r="D146" s="79">
        <v>11891.951960784312</v>
      </c>
      <c r="E146" s="80">
        <v>12240.722</v>
      </c>
      <c r="F146" s="80">
        <v>12129.790999999999</v>
      </c>
      <c r="G146" s="999">
        <v>0.9145334820690687</v>
      </c>
      <c r="H146" s="81">
        <v>244.1</v>
      </c>
      <c r="I146" s="81">
        <v>2.5630252100840312</v>
      </c>
      <c r="J146" s="89">
        <v>2.0408163265306123</v>
      </c>
      <c r="K146" s="89">
        <v>3.2865907099035931</v>
      </c>
      <c r="L146" s="1005">
        <v>-0.36014707228444953</v>
      </c>
    </row>
    <row r="147" spans="1:12" ht="15">
      <c r="A147" s="46" t="s">
        <v>116</v>
      </c>
      <c r="B147" s="47" t="s">
        <v>33</v>
      </c>
      <c r="C147" s="79">
        <v>12778.427450980391</v>
      </c>
      <c r="D147" s="79">
        <v>12818.674509803923</v>
      </c>
      <c r="E147" s="80">
        <v>13033.995999999999</v>
      </c>
      <c r="F147" s="80">
        <v>13075.048000000001</v>
      </c>
      <c r="G147" s="999">
        <v>-0.31397207872584099</v>
      </c>
      <c r="H147" s="81">
        <v>273.60000000000002</v>
      </c>
      <c r="I147" s="81">
        <v>-0.4728992360858329</v>
      </c>
      <c r="J147" s="81">
        <v>19.298245614035086</v>
      </c>
      <c r="K147" s="81">
        <v>8.1945661700262935</v>
      </c>
      <c r="L147" s="1000">
        <v>0.41733967535995831</v>
      </c>
    </row>
    <row r="148" spans="1:12" ht="15.75" thickBot="1">
      <c r="A148" s="56" t="s">
        <v>116</v>
      </c>
      <c r="B148" s="57" t="s">
        <v>36</v>
      </c>
      <c r="C148" s="82">
        <v>12776.10294117647</v>
      </c>
      <c r="D148" s="82">
        <v>12427.978431372549</v>
      </c>
      <c r="E148" s="83">
        <v>13031.625</v>
      </c>
      <c r="F148" s="83">
        <v>12676.538</v>
      </c>
      <c r="G148" s="1001">
        <v>2.8011354519664557</v>
      </c>
      <c r="H148" s="84">
        <v>307.7</v>
      </c>
      <c r="I148" s="84">
        <v>1.2837393021724743</v>
      </c>
      <c r="J148" s="84">
        <v>18.260869565217391</v>
      </c>
      <c r="K148" s="84">
        <v>1.4899211218229622</v>
      </c>
      <c r="L148" s="1002">
        <v>6.3476070967095177E-2</v>
      </c>
    </row>
    <row r="149" spans="1:12">
      <c r="G149" s="65"/>
      <c r="H149" s="65"/>
      <c r="I149" s="65"/>
      <c r="J149" s="65"/>
      <c r="K149" s="65"/>
      <c r="L149" s="65"/>
    </row>
    <row r="150" spans="1:12" ht="13.5" thickBot="1">
      <c r="G150" s="65"/>
      <c r="H150" s="65"/>
      <c r="I150" s="65"/>
      <c r="J150" s="65"/>
      <c r="K150" s="65"/>
      <c r="L150" s="1095"/>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398" t="s">
        <v>10</v>
      </c>
      <c r="I152" s="1399"/>
      <c r="J152" s="986" t="s">
        <v>11</v>
      </c>
      <c r="K152" s="956" t="s">
        <v>12</v>
      </c>
      <c r="L152" s="957"/>
    </row>
    <row r="153" spans="1:12" ht="15.75" customHeight="1">
      <c r="A153" s="29" t="s">
        <v>13</v>
      </c>
      <c r="B153" s="30" t="s">
        <v>14</v>
      </c>
      <c r="C153" s="958" t="s">
        <v>40</v>
      </c>
      <c r="D153" s="958" t="s">
        <v>40</v>
      </c>
      <c r="E153" s="959" t="s">
        <v>41</v>
      </c>
      <c r="F153" s="960"/>
      <c r="G153" s="987"/>
      <c r="H153" s="1396" t="s">
        <v>15</v>
      </c>
      <c r="I153" s="1397"/>
      <c r="J153" s="988" t="s">
        <v>16</v>
      </c>
      <c r="K153" s="961" t="s">
        <v>17</v>
      </c>
      <c r="L153" s="962"/>
    </row>
    <row r="154" spans="1:12" ht="26.25" thickBot="1">
      <c r="A154" s="31" t="s">
        <v>18</v>
      </c>
      <c r="B154" s="32" t="s">
        <v>19</v>
      </c>
      <c r="C154" s="877" t="s">
        <v>483</v>
      </c>
      <c r="D154" s="1275" t="s">
        <v>479</v>
      </c>
      <c r="E154" s="952" t="s">
        <v>483</v>
      </c>
      <c r="F154" s="1249" t="s">
        <v>479</v>
      </c>
      <c r="G154" s="985" t="s">
        <v>20</v>
      </c>
      <c r="H154" s="66" t="s">
        <v>483</v>
      </c>
      <c r="I154" s="890" t="s">
        <v>20</v>
      </c>
      <c r="J154" s="989" t="s">
        <v>20</v>
      </c>
      <c r="K154" s="953" t="s">
        <v>483</v>
      </c>
      <c r="L154" s="990" t="s">
        <v>21</v>
      </c>
    </row>
    <row r="155" spans="1:12" ht="15" thickBot="1">
      <c r="A155" s="33" t="s">
        <v>22</v>
      </c>
      <c r="B155" s="34" t="s">
        <v>23</v>
      </c>
      <c r="C155" s="67">
        <v>12000.919725986754</v>
      </c>
      <c r="D155" s="67">
        <v>11874.878222693002</v>
      </c>
      <c r="E155" s="68">
        <v>12240.938120506489</v>
      </c>
      <c r="F155" s="1250">
        <v>12112.375787146862</v>
      </c>
      <c r="G155" s="991">
        <v>1.0614130177173966</v>
      </c>
      <c r="H155" s="69">
        <v>309.25118840579711</v>
      </c>
      <c r="I155" s="69">
        <v>2.035819594477724</v>
      </c>
      <c r="J155" s="70">
        <v>-3.0626580500140488</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12149.836929513185</v>
      </c>
      <c r="D157" s="72">
        <v>12406.345136995194</v>
      </c>
      <c r="E157" s="73">
        <v>12392.833668103449</v>
      </c>
      <c r="F157" s="73">
        <v>12654.472039735099</v>
      </c>
      <c r="G157" s="995">
        <v>-2.0675565982532085</v>
      </c>
      <c r="H157" s="74">
        <v>231.99499999999998</v>
      </c>
      <c r="I157" s="74">
        <v>-7.8165562913907349</v>
      </c>
      <c r="J157" s="74">
        <v>66.666666666666657</v>
      </c>
      <c r="K157" s="74">
        <v>0.28985507246376813</v>
      </c>
      <c r="L157" s="996">
        <v>0.12126839081161864</v>
      </c>
    </row>
    <row r="158" spans="1:12" ht="15">
      <c r="A158" s="46" t="s">
        <v>108</v>
      </c>
      <c r="B158" s="75" t="s">
        <v>23</v>
      </c>
      <c r="C158" s="76">
        <v>13036.923797425648</v>
      </c>
      <c r="D158" s="76">
        <v>12963.230622132007</v>
      </c>
      <c r="E158" s="77">
        <v>13297.662273374162</v>
      </c>
      <c r="F158" s="77">
        <v>13222.495234574648</v>
      </c>
      <c r="G158" s="997">
        <v>0.56847847146857067</v>
      </c>
      <c r="H158" s="78">
        <v>342.80983009708734</v>
      </c>
      <c r="I158" s="78">
        <v>0.50028863916676913</v>
      </c>
      <c r="J158" s="78">
        <v>9.7203728362183757</v>
      </c>
      <c r="K158" s="78">
        <v>35.826086956521742</v>
      </c>
      <c r="L158" s="998">
        <v>4.1739374763306749</v>
      </c>
    </row>
    <row r="159" spans="1:12" ht="15">
      <c r="A159" s="39" t="s">
        <v>109</v>
      </c>
      <c r="B159" s="40" t="s">
        <v>23</v>
      </c>
      <c r="C159" s="79">
        <v>13099.117092468477</v>
      </c>
      <c r="D159" s="79">
        <v>13062.040247477311</v>
      </c>
      <c r="E159" s="80">
        <v>13361.099434317848</v>
      </c>
      <c r="F159" s="80">
        <v>13323.281052426857</v>
      </c>
      <c r="G159" s="999">
        <v>0.28385186608446122</v>
      </c>
      <c r="H159" s="81">
        <v>375.25019011406846</v>
      </c>
      <c r="I159" s="81">
        <v>-0.14292607506483829</v>
      </c>
      <c r="J159" s="81">
        <v>11.440677966101696</v>
      </c>
      <c r="K159" s="81">
        <v>7.6231884057971016</v>
      </c>
      <c r="L159" s="1000">
        <v>0.99211226081255521</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9861.2209088314412</v>
      </c>
      <c r="D161" s="79">
        <v>10136.189785777886</v>
      </c>
      <c r="E161" s="80">
        <v>10058.44532700807</v>
      </c>
      <c r="F161" s="80">
        <v>10338.913581493443</v>
      </c>
      <c r="G161" s="999">
        <v>-2.7127439674842488</v>
      </c>
      <c r="H161" s="81">
        <v>278.40869382612345</v>
      </c>
      <c r="I161" s="81">
        <v>1.0818903750643882</v>
      </c>
      <c r="J161" s="81">
        <v>-16.92254012561061</v>
      </c>
      <c r="K161" s="81">
        <v>34.507246376811594</v>
      </c>
      <c r="L161" s="1000">
        <v>-5.756872757776776</v>
      </c>
    </row>
    <row r="162" spans="1:12" ht="15.75" thickBot="1">
      <c r="A162" s="41" t="s">
        <v>111</v>
      </c>
      <c r="B162" s="42" t="s">
        <v>23</v>
      </c>
      <c r="C162" s="82">
        <v>12767.500117571703</v>
      </c>
      <c r="D162" s="82">
        <v>12647.982940030084</v>
      </c>
      <c r="E162" s="83">
        <v>13022.850119923136</v>
      </c>
      <c r="F162" s="83">
        <v>12900.942598830687</v>
      </c>
      <c r="G162" s="1001">
        <v>0.94495049612497894</v>
      </c>
      <c r="H162" s="84">
        <v>280.80926049300467</v>
      </c>
      <c r="I162" s="84">
        <v>1.5205506035860501</v>
      </c>
      <c r="J162" s="84">
        <v>-0.92409240924092406</v>
      </c>
      <c r="K162" s="84">
        <v>21.753623188405797</v>
      </c>
      <c r="L162" s="1002">
        <v>0.46955462982192486</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v>13036.7934544406</v>
      </c>
      <c r="D167" s="90">
        <v>13346.370588235293</v>
      </c>
      <c r="E167" s="91">
        <v>13297.529323529412</v>
      </c>
      <c r="F167" s="91">
        <v>13613.297999999999</v>
      </c>
      <c r="G167" s="1006">
        <v>-2.3195604508957848</v>
      </c>
      <c r="H167" s="92">
        <v>226.66666666666666</v>
      </c>
      <c r="I167" s="92">
        <v>-19.047619047619051</v>
      </c>
      <c r="J167" s="93">
        <v>0</v>
      </c>
      <c r="K167" s="93">
        <v>4.3478260869565216E-2</v>
      </c>
      <c r="L167" s="1007">
        <v>1.3315904565278439E-3</v>
      </c>
    </row>
    <row r="168" spans="1:12" ht="15">
      <c r="A168" s="46" t="s">
        <v>112</v>
      </c>
      <c r="B168" s="47" t="s">
        <v>29</v>
      </c>
      <c r="C168" s="79" t="s">
        <v>253</v>
      </c>
      <c r="D168" s="79" t="s">
        <v>99</v>
      </c>
      <c r="E168" s="80" t="s">
        <v>253</v>
      </c>
      <c r="F168" s="80" t="s">
        <v>99</v>
      </c>
      <c r="G168" s="999" t="s">
        <v>99</v>
      </c>
      <c r="H168" s="81" t="s">
        <v>253</v>
      </c>
      <c r="I168" s="81" t="s">
        <v>99</v>
      </c>
      <c r="J168" s="89" t="s">
        <v>99</v>
      </c>
      <c r="K168" s="89">
        <v>2.8985507246376812E-2</v>
      </c>
      <c r="L168" s="1005" t="s">
        <v>99</v>
      </c>
    </row>
    <row r="169" spans="1:12" ht="15">
      <c r="A169" s="46" t="s">
        <v>112</v>
      </c>
      <c r="B169" s="47" t="s">
        <v>30</v>
      </c>
      <c r="C169" s="79" t="s">
        <v>253</v>
      </c>
      <c r="D169" s="79">
        <v>13346.370588235295</v>
      </c>
      <c r="E169" s="80" t="s">
        <v>253</v>
      </c>
      <c r="F169" s="80">
        <v>13613.298000000001</v>
      </c>
      <c r="G169" s="999" t="s">
        <v>99</v>
      </c>
      <c r="H169" s="81" t="s">
        <v>253</v>
      </c>
      <c r="I169" s="81" t="s">
        <v>99</v>
      </c>
      <c r="J169" s="89" t="s">
        <v>99</v>
      </c>
      <c r="K169" s="89">
        <v>1.4492753623188406E-2</v>
      </c>
      <c r="L169" s="1005" t="s">
        <v>99</v>
      </c>
    </row>
    <row r="170" spans="1:12" ht="14.25">
      <c r="A170" s="44" t="s">
        <v>112</v>
      </c>
      <c r="B170" s="48" t="s">
        <v>31</v>
      </c>
      <c r="C170" s="90">
        <v>11997.531263616558</v>
      </c>
      <c r="D170" s="90">
        <v>12044.133495232956</v>
      </c>
      <c r="E170" s="91">
        <v>12237.481888888889</v>
      </c>
      <c r="F170" s="91">
        <v>12285.016165137615</v>
      </c>
      <c r="G170" s="1006">
        <v>-0.38692888645615242</v>
      </c>
      <c r="H170" s="92">
        <v>232.93529411764703</v>
      </c>
      <c r="I170" s="92">
        <v>-3.8340528872099435</v>
      </c>
      <c r="J170" s="93">
        <v>88.888888888888886</v>
      </c>
      <c r="K170" s="93">
        <v>0.24637681159420288</v>
      </c>
      <c r="L170" s="1007">
        <v>0.11993680035509077</v>
      </c>
    </row>
    <row r="171" spans="1:12" ht="15">
      <c r="A171" s="46" t="s">
        <v>112</v>
      </c>
      <c r="B171" s="47" t="s">
        <v>32</v>
      </c>
      <c r="C171" s="79">
        <v>11871.543137254901</v>
      </c>
      <c r="D171" s="79">
        <v>10442.300980392158</v>
      </c>
      <c r="E171" s="80">
        <v>12108.974</v>
      </c>
      <c r="F171" s="80">
        <v>10651.147000000001</v>
      </c>
      <c r="G171" s="999">
        <v>13.68704234389028</v>
      </c>
      <c r="H171" s="81">
        <v>224</v>
      </c>
      <c r="I171" s="81">
        <v>21.739130434782609</v>
      </c>
      <c r="J171" s="89">
        <v>100</v>
      </c>
      <c r="K171" s="89">
        <v>0.14492753623188406</v>
      </c>
      <c r="L171" s="1005">
        <v>7.4683085543488445E-2</v>
      </c>
    </row>
    <row r="172" spans="1:12" ht="15.75" thickBot="1">
      <c r="A172" s="49" t="s">
        <v>112</v>
      </c>
      <c r="B172" s="50" t="s">
        <v>33</v>
      </c>
      <c r="C172" s="94" t="s">
        <v>253</v>
      </c>
      <c r="D172" s="94" t="s">
        <v>253</v>
      </c>
      <c r="E172" s="95" t="s">
        <v>253</v>
      </c>
      <c r="F172" s="95" t="s">
        <v>253</v>
      </c>
      <c r="G172" s="1008" t="s">
        <v>99</v>
      </c>
      <c r="H172" s="89" t="s">
        <v>253</v>
      </c>
      <c r="I172" s="89" t="s">
        <v>99</v>
      </c>
      <c r="J172" s="89" t="s">
        <v>99</v>
      </c>
      <c r="K172" s="89">
        <v>0.10144927536231885</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13559.062567963194</v>
      </c>
      <c r="D174" s="85">
        <v>13516.571195955798</v>
      </c>
      <c r="E174" s="86">
        <v>13830.243819322459</v>
      </c>
      <c r="F174" s="86">
        <v>13786.902619874914</v>
      </c>
      <c r="G174" s="1003">
        <v>0.31436502195253624</v>
      </c>
      <c r="H174" s="87">
        <v>400.4899497487437</v>
      </c>
      <c r="I174" s="87">
        <v>-4.6767262885423895</v>
      </c>
      <c r="J174" s="88">
        <v>45.255474452554743</v>
      </c>
      <c r="K174" s="88">
        <v>2.8840579710144927</v>
      </c>
      <c r="L174" s="1004">
        <v>0.95936002215245275</v>
      </c>
    </row>
    <row r="175" spans="1:12" ht="15">
      <c r="A175" s="46" t="s">
        <v>113</v>
      </c>
      <c r="B175" s="47" t="s">
        <v>26</v>
      </c>
      <c r="C175" s="79">
        <v>13583.284313725491</v>
      </c>
      <c r="D175" s="79">
        <v>13604.260784313725</v>
      </c>
      <c r="E175" s="80">
        <v>13854.95</v>
      </c>
      <c r="F175" s="80">
        <v>13876.346</v>
      </c>
      <c r="G175" s="999">
        <v>-0.15419044754288214</v>
      </c>
      <c r="H175" s="81">
        <v>388.9</v>
      </c>
      <c r="I175" s="81">
        <v>-3.7376237623762432</v>
      </c>
      <c r="J175" s="89">
        <v>95.714285714285722</v>
      </c>
      <c r="K175" s="89">
        <v>1.9855072463768115</v>
      </c>
      <c r="L175" s="1005">
        <v>1.0020849367392728</v>
      </c>
    </row>
    <row r="176" spans="1:12" ht="15">
      <c r="A176" s="46" t="s">
        <v>113</v>
      </c>
      <c r="B176" s="47" t="s">
        <v>27</v>
      </c>
      <c r="C176" s="79">
        <v>13510.215686274511</v>
      </c>
      <c r="D176" s="79">
        <v>13431.876470588235</v>
      </c>
      <c r="E176" s="80">
        <v>13780.42</v>
      </c>
      <c r="F176" s="80">
        <v>13700.513999999999</v>
      </c>
      <c r="G176" s="999">
        <v>0.5832335925498916</v>
      </c>
      <c r="H176" s="81">
        <v>426.1</v>
      </c>
      <c r="I176" s="81">
        <v>-2.4942791762013679</v>
      </c>
      <c r="J176" s="89">
        <v>-7.4626865671641784</v>
      </c>
      <c r="K176" s="89">
        <v>0.89855072463768115</v>
      </c>
      <c r="L176" s="1005">
        <v>-4.272491458682004E-2</v>
      </c>
    </row>
    <row r="177" spans="1:12" ht="14.25">
      <c r="A177" s="44" t="s">
        <v>113</v>
      </c>
      <c r="B177" s="48" t="s">
        <v>28</v>
      </c>
      <c r="C177" s="90">
        <v>13363.181786562052</v>
      </c>
      <c r="D177" s="90">
        <v>13263.562722156877</v>
      </c>
      <c r="E177" s="91">
        <v>13630.445422293295</v>
      </c>
      <c r="F177" s="91">
        <v>13528.833976600015</v>
      </c>
      <c r="G177" s="1006">
        <v>0.75107319573165121</v>
      </c>
      <c r="H177" s="92">
        <v>365.96936416184968</v>
      </c>
      <c r="I177" s="92">
        <v>-0.7799596406478535</v>
      </c>
      <c r="J177" s="93">
        <v>11.433172302737519</v>
      </c>
      <c r="K177" s="93">
        <v>10.028985507246377</v>
      </c>
      <c r="L177" s="1007">
        <v>1.3046247317476425</v>
      </c>
    </row>
    <row r="178" spans="1:12" ht="15">
      <c r="A178" s="46" t="s">
        <v>113</v>
      </c>
      <c r="B178" s="47" t="s">
        <v>29</v>
      </c>
      <c r="C178" s="79">
        <v>13267.467647058822</v>
      </c>
      <c r="D178" s="79">
        <v>13198.782352941176</v>
      </c>
      <c r="E178" s="80">
        <v>13532.816999999999</v>
      </c>
      <c r="F178" s="80">
        <v>13462.758</v>
      </c>
      <c r="G178" s="999">
        <v>0.52039114125054675</v>
      </c>
      <c r="H178" s="81">
        <v>351.5</v>
      </c>
      <c r="I178" s="81">
        <v>-0.14204545454545456</v>
      </c>
      <c r="J178" s="89">
        <v>28.057553956834528</v>
      </c>
      <c r="K178" s="89">
        <v>5.1594202898550723</v>
      </c>
      <c r="L178" s="1005">
        <v>1.2538288315802757</v>
      </c>
    </row>
    <row r="179" spans="1:12" ht="15">
      <c r="A179" s="46" t="s">
        <v>113</v>
      </c>
      <c r="B179" s="47" t="s">
        <v>30</v>
      </c>
      <c r="C179" s="79">
        <v>13456.654901960785</v>
      </c>
      <c r="D179" s="79">
        <v>13311.88137254902</v>
      </c>
      <c r="E179" s="80">
        <v>13725.788</v>
      </c>
      <c r="F179" s="80">
        <v>13578.119000000001</v>
      </c>
      <c r="G179" s="999">
        <v>1.0875512285611864</v>
      </c>
      <c r="H179" s="81">
        <v>381.3</v>
      </c>
      <c r="I179" s="81">
        <v>-0.31372549019607548</v>
      </c>
      <c r="J179" s="89">
        <v>-2.0408163265306123</v>
      </c>
      <c r="K179" s="89">
        <v>4.8695652173913047</v>
      </c>
      <c r="L179" s="1005">
        <v>5.079590016736546E-2</v>
      </c>
    </row>
    <row r="180" spans="1:12" ht="14.25">
      <c r="A180" s="44" t="s">
        <v>113</v>
      </c>
      <c r="B180" s="48" t="s">
        <v>31</v>
      </c>
      <c r="C180" s="90">
        <v>12795.41819272057</v>
      </c>
      <c r="D180" s="90">
        <v>12754.390245594419</v>
      </c>
      <c r="E180" s="91">
        <v>13051.326556574981</v>
      </c>
      <c r="F180" s="91">
        <v>13009.478050506308</v>
      </c>
      <c r="G180" s="1006">
        <v>0.32167705657525514</v>
      </c>
      <c r="H180" s="92">
        <v>325.41277672359263</v>
      </c>
      <c r="I180" s="92">
        <v>0.95431939015773359</v>
      </c>
      <c r="J180" s="93">
        <v>5.7525083612040131</v>
      </c>
      <c r="K180" s="93">
        <v>22.913043478260871</v>
      </c>
      <c r="L180" s="1007">
        <v>1.9099527224305817</v>
      </c>
    </row>
    <row r="181" spans="1:12" ht="15">
      <c r="A181" s="46" t="s">
        <v>113</v>
      </c>
      <c r="B181" s="47" t="s">
        <v>32</v>
      </c>
      <c r="C181" s="79">
        <v>12661.857843137253</v>
      </c>
      <c r="D181" s="79">
        <v>12604.828431372549</v>
      </c>
      <c r="E181" s="80">
        <v>12915.094999999999</v>
      </c>
      <c r="F181" s="80">
        <v>12856.924999999999</v>
      </c>
      <c r="G181" s="999">
        <v>0.45244099969471768</v>
      </c>
      <c r="H181" s="81">
        <v>309.39999999999998</v>
      </c>
      <c r="I181" s="81">
        <v>1.7094017094017058</v>
      </c>
      <c r="J181" s="89">
        <v>-2.5761124121779861</v>
      </c>
      <c r="K181" s="89">
        <v>12.057971014492754</v>
      </c>
      <c r="L181" s="1005">
        <v>6.021883691478358E-2</v>
      </c>
    </row>
    <row r="182" spans="1:12" ht="15.75" thickBot="1">
      <c r="A182" s="49" t="s">
        <v>113</v>
      </c>
      <c r="B182" s="50" t="s">
        <v>33</v>
      </c>
      <c r="C182" s="94">
        <v>12929.15</v>
      </c>
      <c r="D182" s="94">
        <v>12929.308823529413</v>
      </c>
      <c r="E182" s="95">
        <v>13187.733</v>
      </c>
      <c r="F182" s="95">
        <v>13187.895</v>
      </c>
      <c r="G182" s="1008">
        <v>-1.228399225200549E-3</v>
      </c>
      <c r="H182" s="89">
        <v>343.2</v>
      </c>
      <c r="I182" s="89">
        <v>-0.95238095238095555</v>
      </c>
      <c r="J182" s="89">
        <v>16.848673946957877</v>
      </c>
      <c r="K182" s="89">
        <v>10.855072463768115</v>
      </c>
      <c r="L182" s="1005">
        <v>1.8497338855157963</v>
      </c>
    </row>
    <row r="183" spans="1:12" ht="15.75" thickBot="1">
      <c r="A183" s="51"/>
      <c r="B183" s="52"/>
      <c r="C183" s="96"/>
      <c r="D183" s="96"/>
      <c r="E183" s="96"/>
      <c r="F183" s="96"/>
      <c r="G183" s="1009"/>
      <c r="H183" s="97"/>
      <c r="I183" s="97"/>
      <c r="J183" s="97"/>
      <c r="K183" s="97"/>
      <c r="L183" s="1010"/>
    </row>
    <row r="184" spans="1:12" ht="15">
      <c r="A184" s="46" t="s">
        <v>114</v>
      </c>
      <c r="B184" s="53" t="s">
        <v>30</v>
      </c>
      <c r="C184" s="98">
        <v>13402.068627450981</v>
      </c>
      <c r="D184" s="98">
        <v>13317.949999999999</v>
      </c>
      <c r="E184" s="99">
        <v>13670.11</v>
      </c>
      <c r="F184" s="99">
        <v>13584.308999999999</v>
      </c>
      <c r="G184" s="1011">
        <v>0.63161843565249653</v>
      </c>
      <c r="H184" s="100">
        <v>403.2</v>
      </c>
      <c r="I184" s="100">
        <v>1.2302284710017517</v>
      </c>
      <c r="J184" s="100">
        <v>5.6338028169014089</v>
      </c>
      <c r="K184" s="100">
        <v>2.1739130434782608</v>
      </c>
      <c r="L184" s="1012">
        <v>0.17897064392782513</v>
      </c>
    </row>
    <row r="185" spans="1:12" ht="15.75" thickBot="1">
      <c r="A185" s="49" t="s">
        <v>114</v>
      </c>
      <c r="B185" s="50" t="s">
        <v>33</v>
      </c>
      <c r="C185" s="94">
        <v>12965.288235294116</v>
      </c>
      <c r="D185" s="94">
        <v>12942.25</v>
      </c>
      <c r="E185" s="95">
        <v>13224.593999999999</v>
      </c>
      <c r="F185" s="95">
        <v>13201.094999999999</v>
      </c>
      <c r="G185" s="1008">
        <v>0.17800796070325831</v>
      </c>
      <c r="H185" s="89">
        <v>364.1</v>
      </c>
      <c r="I185" s="89">
        <v>-0.54629882545752528</v>
      </c>
      <c r="J185" s="89">
        <v>13.939393939393941</v>
      </c>
      <c r="K185" s="89">
        <v>5.4492753623188408</v>
      </c>
      <c r="L185" s="1005">
        <v>0.81314161688472986</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10776.481246520785</v>
      </c>
      <c r="D198" s="85">
        <v>11270.31264556584</v>
      </c>
      <c r="E198" s="86">
        <v>10992.010871451201</v>
      </c>
      <c r="F198" s="86">
        <v>11495.718898477156</v>
      </c>
      <c r="G198" s="1003">
        <v>-4.3817009747227047</v>
      </c>
      <c r="H198" s="87">
        <v>343.36736401673642</v>
      </c>
      <c r="I198" s="87">
        <v>2.8676298854587539</v>
      </c>
      <c r="J198" s="88">
        <v>-20.598006644518271</v>
      </c>
      <c r="K198" s="88">
        <v>3.4637681159420293</v>
      </c>
      <c r="L198" s="1004">
        <v>-0.76494781549938651</v>
      </c>
    </row>
    <row r="199" spans="1:12" ht="15">
      <c r="A199" s="46" t="s">
        <v>24</v>
      </c>
      <c r="B199" s="47" t="s">
        <v>29</v>
      </c>
      <c r="C199" s="79">
        <v>10437.533333333333</v>
      </c>
      <c r="D199" s="79">
        <v>11334.332352941177</v>
      </c>
      <c r="E199" s="80">
        <v>10646.284</v>
      </c>
      <c r="F199" s="80">
        <v>11561.019</v>
      </c>
      <c r="G199" s="999">
        <v>-7.9122350720122556</v>
      </c>
      <c r="H199" s="81">
        <v>322.89999999999998</v>
      </c>
      <c r="I199" s="81">
        <v>7.2757475083056393</v>
      </c>
      <c r="J199" s="89">
        <v>-19.444444444444446</v>
      </c>
      <c r="K199" s="89">
        <v>0.84057971014492761</v>
      </c>
      <c r="L199" s="1005">
        <v>-0.17094037976796927</v>
      </c>
    </row>
    <row r="200" spans="1:12" ht="15">
      <c r="A200" s="46" t="s">
        <v>24</v>
      </c>
      <c r="B200" s="47" t="s">
        <v>30</v>
      </c>
      <c r="C200" s="79">
        <v>10784.983333333334</v>
      </c>
      <c r="D200" s="79">
        <v>11285.48431372549</v>
      </c>
      <c r="E200" s="80">
        <v>11000.683000000001</v>
      </c>
      <c r="F200" s="80">
        <v>11511.194</v>
      </c>
      <c r="G200" s="999">
        <v>-4.4349091849203361</v>
      </c>
      <c r="H200" s="81">
        <v>337.6</v>
      </c>
      <c r="I200" s="81">
        <v>1.320528211284524</v>
      </c>
      <c r="J200" s="89">
        <v>-28.205128205128204</v>
      </c>
      <c r="K200" s="89">
        <v>1.2173913043478262</v>
      </c>
      <c r="L200" s="1005">
        <v>-0.42632884176063146</v>
      </c>
    </row>
    <row r="201" spans="1:12" ht="15">
      <c r="A201" s="46" t="s">
        <v>24</v>
      </c>
      <c r="B201" s="47" t="s">
        <v>35</v>
      </c>
      <c r="C201" s="79">
        <v>10951.077450980392</v>
      </c>
      <c r="D201" s="79">
        <v>11220.62156862745</v>
      </c>
      <c r="E201" s="80">
        <v>11170.099</v>
      </c>
      <c r="F201" s="80">
        <v>11445.034</v>
      </c>
      <c r="G201" s="999">
        <v>-2.4022209108334627</v>
      </c>
      <c r="H201" s="81">
        <v>360.6</v>
      </c>
      <c r="I201" s="81">
        <v>1.4345991561181497</v>
      </c>
      <c r="J201" s="89">
        <v>-13.392857142857142</v>
      </c>
      <c r="K201" s="89">
        <v>1.4057971014492754</v>
      </c>
      <c r="L201" s="1005">
        <v>-0.16767859397078633</v>
      </c>
    </row>
    <row r="202" spans="1:12" ht="14.25">
      <c r="A202" s="44" t="s">
        <v>24</v>
      </c>
      <c r="B202" s="48" t="s">
        <v>31</v>
      </c>
      <c r="C202" s="90">
        <v>10309.425492008133</v>
      </c>
      <c r="D202" s="90">
        <v>10559.508354443924</v>
      </c>
      <c r="E202" s="91">
        <v>10515.614001848297</v>
      </c>
      <c r="F202" s="91">
        <v>10770.698521532802</v>
      </c>
      <c r="G202" s="1006">
        <v>-2.3683191872332165</v>
      </c>
      <c r="H202" s="92">
        <v>294.26764295676429</v>
      </c>
      <c r="I202" s="92">
        <v>1.6587335124656064</v>
      </c>
      <c r="J202" s="93">
        <v>-17.916428162564397</v>
      </c>
      <c r="K202" s="93">
        <v>20.782608695652176</v>
      </c>
      <c r="L202" s="1007">
        <v>-3.7608023748732542</v>
      </c>
    </row>
    <row r="203" spans="1:12" ht="15">
      <c r="A203" s="46" t="s">
        <v>24</v>
      </c>
      <c r="B203" s="47" t="s">
        <v>32</v>
      </c>
      <c r="C203" s="79">
        <v>9934.293137254901</v>
      </c>
      <c r="D203" s="79">
        <v>10076.781372549018</v>
      </c>
      <c r="E203" s="80">
        <v>10132.978999999999</v>
      </c>
      <c r="F203" s="80">
        <v>10278.316999999999</v>
      </c>
      <c r="G203" s="999">
        <v>-1.4140252728146034</v>
      </c>
      <c r="H203" s="81">
        <v>268.10000000000002</v>
      </c>
      <c r="I203" s="81">
        <v>2.4847094801223242</v>
      </c>
      <c r="J203" s="89">
        <v>-10.758377425044092</v>
      </c>
      <c r="K203" s="89">
        <v>7.333333333333333</v>
      </c>
      <c r="L203" s="1005">
        <v>-0.63238737473072959</v>
      </c>
    </row>
    <row r="204" spans="1:12" ht="15">
      <c r="A204" s="46" t="s">
        <v>24</v>
      </c>
      <c r="B204" s="47" t="s">
        <v>33</v>
      </c>
      <c r="C204" s="79">
        <v>10440.047058823529</v>
      </c>
      <c r="D204" s="79">
        <v>10705.232352941175</v>
      </c>
      <c r="E204" s="80">
        <v>10648.848</v>
      </c>
      <c r="F204" s="80">
        <v>10919.337</v>
      </c>
      <c r="G204" s="999">
        <v>-2.4771558932561528</v>
      </c>
      <c r="H204" s="81">
        <v>295.7</v>
      </c>
      <c r="I204" s="81">
        <v>2.1769177608845931</v>
      </c>
      <c r="J204" s="89">
        <v>-20.992366412213741</v>
      </c>
      <c r="K204" s="89">
        <v>9</v>
      </c>
      <c r="L204" s="1005">
        <v>-2.0424276482157921</v>
      </c>
    </row>
    <row r="205" spans="1:12" ht="15">
      <c r="A205" s="46" t="s">
        <v>24</v>
      </c>
      <c r="B205" s="47" t="s">
        <v>36</v>
      </c>
      <c r="C205" s="79">
        <v>10571.495098039215</v>
      </c>
      <c r="D205" s="79">
        <v>10855.596078431372</v>
      </c>
      <c r="E205" s="80">
        <v>10782.924999999999</v>
      </c>
      <c r="F205" s="80">
        <v>11072.708000000001</v>
      </c>
      <c r="G205" s="999">
        <v>-2.6170924041345733</v>
      </c>
      <c r="H205" s="81">
        <v>334.5</v>
      </c>
      <c r="I205" s="81">
        <v>1.4558689717925422</v>
      </c>
      <c r="J205" s="89">
        <v>-22.081218274111674</v>
      </c>
      <c r="K205" s="89">
        <v>4.4492753623188408</v>
      </c>
      <c r="L205" s="1005">
        <v>-1.0859873519267333</v>
      </c>
    </row>
    <row r="206" spans="1:12" ht="14.25">
      <c r="A206" s="44" t="s">
        <v>24</v>
      </c>
      <c r="B206" s="48" t="s">
        <v>37</v>
      </c>
      <c r="C206" s="90">
        <v>8197.8342904606925</v>
      </c>
      <c r="D206" s="90">
        <v>8345.999561809007</v>
      </c>
      <c r="E206" s="91">
        <v>8361.7909762699073</v>
      </c>
      <c r="F206" s="91">
        <v>8512.9195530451871</v>
      </c>
      <c r="G206" s="1006">
        <v>-1.7752849164564111</v>
      </c>
      <c r="H206" s="92">
        <v>224.35946327683615</v>
      </c>
      <c r="I206" s="92">
        <v>0.17288476100938791</v>
      </c>
      <c r="J206" s="93">
        <v>-13.447432762836186</v>
      </c>
      <c r="K206" s="93">
        <v>10.260869565217391</v>
      </c>
      <c r="L206" s="1007">
        <v>-1.2311225674041317</v>
      </c>
    </row>
    <row r="207" spans="1:12" ht="15">
      <c r="A207" s="46" t="s">
        <v>24</v>
      </c>
      <c r="B207" s="47" t="s">
        <v>101</v>
      </c>
      <c r="C207" s="101">
        <v>7829.9549019607839</v>
      </c>
      <c r="D207" s="101">
        <v>7914.1882352941175</v>
      </c>
      <c r="E207" s="102">
        <v>7986.5540000000001</v>
      </c>
      <c r="F207" s="102">
        <v>8072.4719999999998</v>
      </c>
      <c r="G207" s="1013">
        <v>-1.0643332054914487</v>
      </c>
      <c r="H207" s="103">
        <v>214.5</v>
      </c>
      <c r="I207" s="103">
        <v>-0.46403712296983757</v>
      </c>
      <c r="J207" s="104">
        <v>-12.419700214132762</v>
      </c>
      <c r="K207" s="104">
        <v>5.9275362318840576</v>
      </c>
      <c r="L207" s="1014">
        <v>-0.63329546241209211</v>
      </c>
    </row>
    <row r="208" spans="1:12" ht="15">
      <c r="A208" s="46" t="s">
        <v>24</v>
      </c>
      <c r="B208" s="47" t="s">
        <v>38</v>
      </c>
      <c r="C208" s="79">
        <v>8522.0186274509815</v>
      </c>
      <c r="D208" s="79">
        <v>8646.025490196078</v>
      </c>
      <c r="E208" s="80">
        <v>8692.4590000000007</v>
      </c>
      <c r="F208" s="80">
        <v>8818.9459999999999</v>
      </c>
      <c r="G208" s="999">
        <v>-1.4342643667395081</v>
      </c>
      <c r="H208" s="81">
        <v>235</v>
      </c>
      <c r="I208" s="81">
        <v>1.9080659150043391</v>
      </c>
      <c r="J208" s="89">
        <v>-11.228070175438596</v>
      </c>
      <c r="K208" s="89">
        <v>3.6666666666666665</v>
      </c>
      <c r="L208" s="1005">
        <v>-0.33726702257188323</v>
      </c>
    </row>
    <row r="209" spans="1:12" ht="15.75" thickBot="1">
      <c r="A209" s="46" t="s">
        <v>24</v>
      </c>
      <c r="B209" s="47" t="s">
        <v>39</v>
      </c>
      <c r="C209" s="79">
        <v>9313.2215686274521</v>
      </c>
      <c r="D209" s="79">
        <v>9755.2235294117636</v>
      </c>
      <c r="E209" s="80">
        <v>9499.4860000000008</v>
      </c>
      <c r="F209" s="80">
        <v>9950.3279999999995</v>
      </c>
      <c r="G209" s="999">
        <v>-4.5309260157051989</v>
      </c>
      <c r="H209" s="81">
        <v>253.5</v>
      </c>
      <c r="I209" s="81">
        <v>-0.70505287896592694</v>
      </c>
      <c r="J209" s="89">
        <v>-30.303030303030305</v>
      </c>
      <c r="K209" s="89">
        <v>0.66666666666666674</v>
      </c>
      <c r="L209" s="1005">
        <v>-0.26056008242015549</v>
      </c>
    </row>
    <row r="210" spans="1:12" ht="15.75" thickBot="1">
      <c r="A210" s="51"/>
      <c r="B210" s="52"/>
      <c r="C210" s="96"/>
      <c r="D210" s="96"/>
      <c r="E210" s="96"/>
      <c r="F210" s="96"/>
      <c r="G210" s="1009"/>
      <c r="H210" s="97"/>
      <c r="I210" s="97"/>
      <c r="J210" s="97"/>
      <c r="K210" s="97"/>
      <c r="L210" s="1010"/>
    </row>
    <row r="211" spans="1:12" ht="14.25">
      <c r="A211" s="44" t="s">
        <v>116</v>
      </c>
      <c r="B211" s="48" t="s">
        <v>25</v>
      </c>
      <c r="C211" s="90">
        <v>14066.334116633443</v>
      </c>
      <c r="D211" s="90">
        <v>13648.686992027579</v>
      </c>
      <c r="E211" s="91">
        <v>14347.660798966112</v>
      </c>
      <c r="F211" s="91">
        <v>13921.660731868131</v>
      </c>
      <c r="G211" s="1006">
        <v>3.0599802372918212</v>
      </c>
      <c r="H211" s="92">
        <v>319.43761467889914</v>
      </c>
      <c r="I211" s="92">
        <v>0.92482887595821339</v>
      </c>
      <c r="J211" s="93">
        <v>-5.2173913043478262</v>
      </c>
      <c r="K211" s="93">
        <v>1.5797101449275361</v>
      </c>
      <c r="L211" s="1007">
        <v>-3.5912220905562897E-2</v>
      </c>
    </row>
    <row r="212" spans="1:12" ht="15">
      <c r="A212" s="46" t="s">
        <v>116</v>
      </c>
      <c r="B212" s="47" t="s">
        <v>26</v>
      </c>
      <c r="C212" s="79">
        <v>14119.95</v>
      </c>
      <c r="D212" s="79">
        <v>13014.330392156862</v>
      </c>
      <c r="E212" s="80">
        <v>14402.349</v>
      </c>
      <c r="F212" s="80">
        <v>13274.617</v>
      </c>
      <c r="G212" s="999">
        <v>8.4954014115812146</v>
      </c>
      <c r="H212" s="81">
        <v>300.8</v>
      </c>
      <c r="I212" s="81">
        <v>4.4444444444444482</v>
      </c>
      <c r="J212" s="89">
        <v>30</v>
      </c>
      <c r="K212" s="89">
        <v>0.18840579710144928</v>
      </c>
      <c r="L212" s="1005">
        <v>4.7916895724658043E-2</v>
      </c>
    </row>
    <row r="213" spans="1:12" ht="15">
      <c r="A213" s="46" t="s">
        <v>116</v>
      </c>
      <c r="B213" s="47" t="s">
        <v>27</v>
      </c>
      <c r="C213" s="79">
        <v>13951.33725490196</v>
      </c>
      <c r="D213" s="79">
        <v>13675.655882352941</v>
      </c>
      <c r="E213" s="80">
        <v>14230.364</v>
      </c>
      <c r="F213" s="80">
        <v>13949.169</v>
      </c>
      <c r="G213" s="999">
        <v>2.0158548512818197</v>
      </c>
      <c r="H213" s="81">
        <v>308.3</v>
      </c>
      <c r="I213" s="81">
        <v>1.5815485996705145</v>
      </c>
      <c r="J213" s="89">
        <v>-7.0175438596491224</v>
      </c>
      <c r="K213" s="89">
        <v>0.76811594202898548</v>
      </c>
      <c r="L213" s="1005">
        <v>-3.2670795818724563E-2</v>
      </c>
    </row>
    <row r="214" spans="1:12" ht="15">
      <c r="A214" s="46" t="s">
        <v>116</v>
      </c>
      <c r="B214" s="47" t="s">
        <v>34</v>
      </c>
      <c r="C214" s="79">
        <v>14180.91274509804</v>
      </c>
      <c r="D214" s="79">
        <v>13732.557843137256</v>
      </c>
      <c r="E214" s="80">
        <v>14464.531000000001</v>
      </c>
      <c r="F214" s="80">
        <v>14007.209000000001</v>
      </c>
      <c r="G214" s="999">
        <v>3.2649045216645236</v>
      </c>
      <c r="H214" s="81">
        <v>338.8</v>
      </c>
      <c r="I214" s="81">
        <v>0.26635099141758928</v>
      </c>
      <c r="J214" s="89">
        <v>-10.416666666666668</v>
      </c>
      <c r="K214" s="89">
        <v>0.62318840579710144</v>
      </c>
      <c r="L214" s="1005">
        <v>-5.1158320811496516E-2</v>
      </c>
    </row>
    <row r="215" spans="1:12" ht="14.25">
      <c r="A215" s="44" t="s">
        <v>116</v>
      </c>
      <c r="B215" s="48" t="s">
        <v>28</v>
      </c>
      <c r="C215" s="90">
        <v>13288.731341533618</v>
      </c>
      <c r="D215" s="90">
        <v>13104.237526330682</v>
      </c>
      <c r="E215" s="91">
        <v>13554.50596836429</v>
      </c>
      <c r="F215" s="91">
        <v>13366.322276857296</v>
      </c>
      <c r="G215" s="1006">
        <v>1.4078943153482029</v>
      </c>
      <c r="H215" s="92">
        <v>300.19622302158274</v>
      </c>
      <c r="I215" s="92">
        <v>1.3110909520526581</v>
      </c>
      <c r="J215" s="93">
        <v>25.791855203619914</v>
      </c>
      <c r="K215" s="93">
        <v>8.0579710144927539</v>
      </c>
      <c r="L215" s="1007">
        <v>1.8483615736385817</v>
      </c>
    </row>
    <row r="216" spans="1:12" ht="15">
      <c r="A216" s="46" t="s">
        <v>116</v>
      </c>
      <c r="B216" s="47" t="s">
        <v>29</v>
      </c>
      <c r="C216" s="79">
        <v>13471.129411764705</v>
      </c>
      <c r="D216" s="79">
        <v>12560.219607843137</v>
      </c>
      <c r="E216" s="80">
        <v>13740.552</v>
      </c>
      <c r="F216" s="80">
        <v>12811.424000000001</v>
      </c>
      <c r="G216" s="999">
        <v>7.2523397867403254</v>
      </c>
      <c r="H216" s="81">
        <v>266.39999999999998</v>
      </c>
      <c r="I216" s="81">
        <v>6.5599999999999907</v>
      </c>
      <c r="J216" s="89">
        <v>32.727272727272727</v>
      </c>
      <c r="K216" s="89">
        <v>1.0579710144927537</v>
      </c>
      <c r="L216" s="1005">
        <v>0.28528205692040187</v>
      </c>
    </row>
    <row r="217" spans="1:12" ht="15">
      <c r="A217" s="46" t="s">
        <v>116</v>
      </c>
      <c r="B217" s="47" t="s">
        <v>30</v>
      </c>
      <c r="C217" s="79">
        <v>13205.854901960784</v>
      </c>
      <c r="D217" s="79">
        <v>13115.798039215686</v>
      </c>
      <c r="E217" s="80">
        <v>13469.972</v>
      </c>
      <c r="F217" s="80">
        <v>13378.114</v>
      </c>
      <c r="G217" s="999">
        <v>0.68662892243256546</v>
      </c>
      <c r="H217" s="81">
        <v>292.8</v>
      </c>
      <c r="I217" s="81">
        <v>0.96551724137931427</v>
      </c>
      <c r="J217" s="89">
        <v>10.222222222222223</v>
      </c>
      <c r="K217" s="89">
        <v>3.5942028985507246</v>
      </c>
      <c r="L217" s="1005">
        <v>0.43320261757292178</v>
      </c>
    </row>
    <row r="218" spans="1:12" ht="15">
      <c r="A218" s="46" t="s">
        <v>116</v>
      </c>
      <c r="B218" s="47" t="s">
        <v>35</v>
      </c>
      <c r="C218" s="79">
        <v>13321.735294117647</v>
      </c>
      <c r="D218" s="79">
        <v>13233.656862745098</v>
      </c>
      <c r="E218" s="80">
        <v>13588.17</v>
      </c>
      <c r="F218" s="80">
        <v>13498.33</v>
      </c>
      <c r="G218" s="999">
        <v>0.66556381419034905</v>
      </c>
      <c r="H218" s="81">
        <v>318.5</v>
      </c>
      <c r="I218" s="81">
        <v>-0.71695760598504088</v>
      </c>
      <c r="J218" s="89">
        <v>45.061728395061728</v>
      </c>
      <c r="K218" s="89">
        <v>3.4057971014492754</v>
      </c>
      <c r="L218" s="1005">
        <v>1.1298768991452572</v>
      </c>
    </row>
    <row r="219" spans="1:12" ht="14.25">
      <c r="A219" s="44" t="s">
        <v>116</v>
      </c>
      <c r="B219" s="48" t="s">
        <v>31</v>
      </c>
      <c r="C219" s="90">
        <v>12165.958301709215</v>
      </c>
      <c r="D219" s="90">
        <v>12265.825872879348</v>
      </c>
      <c r="E219" s="91">
        <v>12409.277467743401</v>
      </c>
      <c r="F219" s="91">
        <v>12511.142390336936</v>
      </c>
      <c r="G219" s="1006">
        <v>-0.81419361570220106</v>
      </c>
      <c r="H219" s="92">
        <v>262.87906698564592</v>
      </c>
      <c r="I219" s="92">
        <v>6.0530300973987844E-2</v>
      </c>
      <c r="J219" s="93">
        <v>-12.734864300626306</v>
      </c>
      <c r="K219" s="93">
        <v>12.115942028985508</v>
      </c>
      <c r="L219" s="1007">
        <v>-1.3428947229110921</v>
      </c>
    </row>
    <row r="220" spans="1:12" ht="15">
      <c r="A220" s="46" t="s">
        <v>116</v>
      </c>
      <c r="B220" s="47" t="s">
        <v>32</v>
      </c>
      <c r="C220" s="79">
        <v>11644.724509803922</v>
      </c>
      <c r="D220" s="79">
        <v>11643.586274509804</v>
      </c>
      <c r="E220" s="80">
        <v>11877.619000000001</v>
      </c>
      <c r="F220" s="80">
        <v>11876.458000000001</v>
      </c>
      <c r="G220" s="999">
        <v>9.7756418622459516E-3</v>
      </c>
      <c r="H220" s="81">
        <v>234.3</v>
      </c>
      <c r="I220" s="81">
        <v>1.2970168612191957</v>
      </c>
      <c r="J220" s="89">
        <v>1.9704433497536946</v>
      </c>
      <c r="K220" s="89">
        <v>3</v>
      </c>
      <c r="L220" s="1005">
        <v>0.14807530205113784</v>
      </c>
    </row>
    <row r="221" spans="1:12" ht="15">
      <c r="A221" s="46" t="s">
        <v>116</v>
      </c>
      <c r="B221" s="47" t="s">
        <v>33</v>
      </c>
      <c r="C221" s="79">
        <v>12252.029411764704</v>
      </c>
      <c r="D221" s="79">
        <v>12369.326470588236</v>
      </c>
      <c r="E221" s="80">
        <v>12497.07</v>
      </c>
      <c r="F221" s="80">
        <v>12616.713</v>
      </c>
      <c r="G221" s="999">
        <v>-0.94828978038891765</v>
      </c>
      <c r="H221" s="81">
        <v>262.39999999999998</v>
      </c>
      <c r="I221" s="81">
        <v>0.49789352738412651</v>
      </c>
      <c r="J221" s="81">
        <v>-15.324165029469548</v>
      </c>
      <c r="K221" s="81">
        <v>6.2463768115942031</v>
      </c>
      <c r="L221" s="1000">
        <v>-0.90450826848447097</v>
      </c>
    </row>
    <row r="222" spans="1:12" ht="15.75" thickBot="1">
      <c r="A222" s="56" t="s">
        <v>116</v>
      </c>
      <c r="B222" s="57" t="s">
        <v>36</v>
      </c>
      <c r="C222" s="82">
        <v>12433.22450980392</v>
      </c>
      <c r="D222" s="82">
        <v>12481.157843137256</v>
      </c>
      <c r="E222" s="83">
        <v>12681.888999999999</v>
      </c>
      <c r="F222" s="83">
        <v>12730.781000000001</v>
      </c>
      <c r="G222" s="1001">
        <v>-0.38404556641106025</v>
      </c>
      <c r="H222" s="84">
        <v>293.8</v>
      </c>
      <c r="I222" s="84">
        <v>0.61643835616438747</v>
      </c>
      <c r="J222" s="84">
        <v>-19.512195121951219</v>
      </c>
      <c r="K222" s="84">
        <v>2.8695652173913042</v>
      </c>
      <c r="L222" s="1002">
        <v>-0.58646175647775989</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5"/>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398" t="s">
        <v>10</v>
      </c>
      <c r="I227" s="1399"/>
      <c r="J227" s="986" t="s">
        <v>11</v>
      </c>
      <c r="K227" s="956" t="s">
        <v>12</v>
      </c>
      <c r="L227" s="957"/>
    </row>
    <row r="228" spans="1:12" ht="15.75" customHeight="1">
      <c r="A228" s="29" t="s">
        <v>13</v>
      </c>
      <c r="B228" s="30" t="s">
        <v>14</v>
      </c>
      <c r="C228" s="958" t="s">
        <v>40</v>
      </c>
      <c r="D228" s="958" t="s">
        <v>40</v>
      </c>
      <c r="E228" s="959" t="s">
        <v>41</v>
      </c>
      <c r="F228" s="960"/>
      <c r="G228" s="987"/>
      <c r="H228" s="1396" t="s">
        <v>15</v>
      </c>
      <c r="I228" s="1397"/>
      <c r="J228" s="988" t="s">
        <v>16</v>
      </c>
      <c r="K228" s="961" t="s">
        <v>17</v>
      </c>
      <c r="L228" s="962"/>
    </row>
    <row r="229" spans="1:12" ht="26.25" thickBot="1">
      <c r="A229" s="31" t="s">
        <v>18</v>
      </c>
      <c r="B229" s="32" t="s">
        <v>19</v>
      </c>
      <c r="C229" s="877" t="s">
        <v>483</v>
      </c>
      <c r="D229" s="1275" t="s">
        <v>479</v>
      </c>
      <c r="E229" s="952" t="s">
        <v>483</v>
      </c>
      <c r="F229" s="1249" t="s">
        <v>479</v>
      </c>
      <c r="G229" s="985" t="s">
        <v>20</v>
      </c>
      <c r="H229" s="66" t="s">
        <v>483</v>
      </c>
      <c r="I229" s="890" t="s">
        <v>20</v>
      </c>
      <c r="J229" s="989" t="s">
        <v>20</v>
      </c>
      <c r="K229" s="953" t="s">
        <v>483</v>
      </c>
      <c r="L229" s="990" t="s">
        <v>21</v>
      </c>
    </row>
    <row r="230" spans="1:12" ht="15" thickBot="1">
      <c r="A230" s="33" t="s">
        <v>22</v>
      </c>
      <c r="B230" s="34" t="s">
        <v>23</v>
      </c>
      <c r="C230" s="67">
        <v>10855.460038143143</v>
      </c>
      <c r="D230" s="67">
        <v>10554.969806082054</v>
      </c>
      <c r="E230" s="68">
        <v>11072.569238906006</v>
      </c>
      <c r="F230" s="1250">
        <v>10765.98995839105</v>
      </c>
      <c r="G230" s="991">
        <v>2.8476645594119923</v>
      </c>
      <c r="H230" s="69">
        <v>313.85012722646309</v>
      </c>
      <c r="I230" s="69">
        <v>4.5162280036494993</v>
      </c>
      <c r="J230" s="70">
        <v>-3.8336052202283852</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12171.230183074777</v>
      </c>
      <c r="D233" s="76">
        <v>12079.980395313311</v>
      </c>
      <c r="E233" s="77">
        <v>12414.654786736271</v>
      </c>
      <c r="F233" s="77">
        <v>12321.580003219577</v>
      </c>
      <c r="G233" s="997">
        <v>0.75538026367052635</v>
      </c>
      <c r="H233" s="78">
        <v>355.47560137457049</v>
      </c>
      <c r="I233" s="78">
        <v>0.71621770208764102</v>
      </c>
      <c r="J233" s="78">
        <v>65.340909090909093</v>
      </c>
      <c r="K233" s="78">
        <v>24.681933842239186</v>
      </c>
      <c r="L233" s="998">
        <v>10.326305783511618</v>
      </c>
    </row>
    <row r="234" spans="1:12" ht="15">
      <c r="A234" s="39" t="s">
        <v>109</v>
      </c>
      <c r="B234" s="40" t="s">
        <v>23</v>
      </c>
      <c r="C234" s="79">
        <v>12403.834823371177</v>
      </c>
      <c r="D234" s="79">
        <v>12304.309192462591</v>
      </c>
      <c r="E234" s="80">
        <v>12651.911519838601</v>
      </c>
      <c r="F234" s="80">
        <v>12550.395376311844</v>
      </c>
      <c r="G234" s="999">
        <v>0.80886809126637038</v>
      </c>
      <c r="H234" s="81">
        <v>407.37534246575342</v>
      </c>
      <c r="I234" s="81">
        <v>3.8295762624578704</v>
      </c>
      <c r="J234" s="81">
        <v>114.70588235294117</v>
      </c>
      <c r="K234" s="81">
        <v>6.1916878710771837</v>
      </c>
      <c r="L234" s="1000">
        <v>3.4184415415502669</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9685.3118690726496</v>
      </c>
      <c r="D236" s="79">
        <v>9985.6254328261784</v>
      </c>
      <c r="E236" s="80">
        <v>9879.018106454103</v>
      </c>
      <c r="F236" s="80">
        <v>10185.337941482701</v>
      </c>
      <c r="G236" s="999">
        <v>-3.0074587292879431</v>
      </c>
      <c r="H236" s="81">
        <v>288.50860534124627</v>
      </c>
      <c r="I236" s="81">
        <v>0.74566999160746139</v>
      </c>
      <c r="J236" s="81">
        <v>-24.439461883408072</v>
      </c>
      <c r="K236" s="81">
        <v>57.167090754877016</v>
      </c>
      <c r="L236" s="1000">
        <v>-15.589842360946797</v>
      </c>
    </row>
    <row r="237" spans="1:12" ht="15.75" thickBot="1">
      <c r="A237" s="41" t="s">
        <v>111</v>
      </c>
      <c r="B237" s="42" t="s">
        <v>23</v>
      </c>
      <c r="C237" s="82">
        <v>11926.075314655234</v>
      </c>
      <c r="D237" s="82">
        <v>11267.41141019363</v>
      </c>
      <c r="E237" s="83">
        <v>12164.59682094834</v>
      </c>
      <c r="F237" s="83">
        <v>11515.191446174496</v>
      </c>
      <c r="G237" s="1001">
        <v>5.6395534352108827</v>
      </c>
      <c r="H237" s="84">
        <v>300.6574468085106</v>
      </c>
      <c r="I237" s="84">
        <v>8.4626588604879135E-2</v>
      </c>
      <c r="J237" s="84">
        <v>13.709677419354838</v>
      </c>
      <c r="K237" s="84">
        <v>11.959287531806616</v>
      </c>
      <c r="L237" s="1002">
        <v>1.8450950358849205</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13168.926230492196</v>
      </c>
      <c r="D249" s="85">
        <v>12609.473735044867</v>
      </c>
      <c r="E249" s="86">
        <v>13432.304755102041</v>
      </c>
      <c r="F249" s="86">
        <v>12861.663209745764</v>
      </c>
      <c r="G249" s="1003">
        <v>4.4367632401063046</v>
      </c>
      <c r="H249" s="87">
        <v>404.24750000000006</v>
      </c>
      <c r="I249" s="87">
        <v>-1.5095813648015866</v>
      </c>
      <c r="J249" s="88">
        <v>73.91304347826086</v>
      </c>
      <c r="K249" s="88">
        <v>3.3927056827820183</v>
      </c>
      <c r="L249" s="1004">
        <v>1.5166861069255746</v>
      </c>
    </row>
    <row r="250" spans="1:12" ht="15">
      <c r="A250" s="46" t="s">
        <v>113</v>
      </c>
      <c r="B250" s="47" t="s">
        <v>26</v>
      </c>
      <c r="C250" s="79">
        <v>12928.994117647058</v>
      </c>
      <c r="D250" s="79">
        <v>12552.076470588236</v>
      </c>
      <c r="E250" s="80">
        <v>13187.574000000001</v>
      </c>
      <c r="F250" s="80">
        <v>12803.118</v>
      </c>
      <c r="G250" s="999">
        <v>3.0028310291289992</v>
      </c>
      <c r="H250" s="81">
        <v>386.1</v>
      </c>
      <c r="I250" s="81">
        <v>-6.716598212128523</v>
      </c>
      <c r="J250" s="89">
        <v>27.777777777777779</v>
      </c>
      <c r="K250" s="89">
        <v>1.9508057675996608</v>
      </c>
      <c r="L250" s="1005">
        <v>0.48261653432070495</v>
      </c>
    </row>
    <row r="251" spans="1:12" ht="15">
      <c r="A251" s="46" t="s">
        <v>113</v>
      </c>
      <c r="B251" s="47" t="s">
        <v>27</v>
      </c>
      <c r="C251" s="79">
        <v>13461.189215686274</v>
      </c>
      <c r="D251" s="79" t="s">
        <v>253</v>
      </c>
      <c r="E251" s="80">
        <v>13730.413</v>
      </c>
      <c r="F251" s="80" t="s">
        <v>253</v>
      </c>
      <c r="G251" s="999" t="s">
        <v>99</v>
      </c>
      <c r="H251" s="81">
        <v>428.8</v>
      </c>
      <c r="I251" s="81" t="s">
        <v>99</v>
      </c>
      <c r="J251" s="89" t="s">
        <v>99</v>
      </c>
      <c r="K251" s="89">
        <v>1.4418999151823579</v>
      </c>
      <c r="L251" s="1005" t="s">
        <v>99</v>
      </c>
    </row>
    <row r="252" spans="1:12" ht="14.25">
      <c r="A252" s="44" t="s">
        <v>113</v>
      </c>
      <c r="B252" s="48" t="s">
        <v>28</v>
      </c>
      <c r="C252" s="90">
        <v>12121.959896081607</v>
      </c>
      <c r="D252" s="90">
        <v>12463.127287371944</v>
      </c>
      <c r="E252" s="91">
        <v>12364.39909400324</v>
      </c>
      <c r="F252" s="91">
        <v>12712.389833119383</v>
      </c>
      <c r="G252" s="1006">
        <v>-2.7374140007060563</v>
      </c>
      <c r="H252" s="92">
        <v>371.69518072289162</v>
      </c>
      <c r="I252" s="92">
        <v>0.20217071164047076</v>
      </c>
      <c r="J252" s="93">
        <v>97.61904761904762</v>
      </c>
      <c r="K252" s="93">
        <v>7.0398642917726892</v>
      </c>
      <c r="L252" s="1007">
        <v>3.6140894141217919</v>
      </c>
    </row>
    <row r="253" spans="1:12" ht="15">
      <c r="A253" s="46" t="s">
        <v>113</v>
      </c>
      <c r="B253" s="47" t="s">
        <v>29</v>
      </c>
      <c r="C253" s="79">
        <v>12145.473529411764</v>
      </c>
      <c r="D253" s="79">
        <v>12466.01274509804</v>
      </c>
      <c r="E253" s="80">
        <v>12388.383</v>
      </c>
      <c r="F253" s="80">
        <v>12715.333000000001</v>
      </c>
      <c r="G253" s="999">
        <v>-2.5713050535129574</v>
      </c>
      <c r="H253" s="81">
        <v>355.3</v>
      </c>
      <c r="I253" s="81">
        <v>-4.5918367346938691</v>
      </c>
      <c r="J253" s="89">
        <v>62.068965517241381</v>
      </c>
      <c r="K253" s="89">
        <v>3.9864291772688722</v>
      </c>
      <c r="L253" s="1005">
        <v>1.6210131903194434</v>
      </c>
    </row>
    <row r="254" spans="1:12" ht="15">
      <c r="A254" s="46" t="s">
        <v>113</v>
      </c>
      <c r="B254" s="47" t="s">
        <v>30</v>
      </c>
      <c r="C254" s="79">
        <v>12094.208823529412</v>
      </c>
      <c r="D254" s="79" t="s">
        <v>253</v>
      </c>
      <c r="E254" s="80">
        <v>12336.093000000001</v>
      </c>
      <c r="F254" s="80" t="s">
        <v>253</v>
      </c>
      <c r="G254" s="999" t="s">
        <v>99</v>
      </c>
      <c r="H254" s="81">
        <v>393.1</v>
      </c>
      <c r="I254" s="81" t="s">
        <v>99</v>
      </c>
      <c r="J254" s="89" t="s">
        <v>99</v>
      </c>
      <c r="K254" s="89">
        <v>3.0534351145038165</v>
      </c>
      <c r="L254" s="1005" t="s">
        <v>99</v>
      </c>
    </row>
    <row r="255" spans="1:12" ht="14.25">
      <c r="A255" s="44" t="s">
        <v>113</v>
      </c>
      <c r="B255" s="48" t="s">
        <v>31</v>
      </c>
      <c r="C255" s="90">
        <v>11912.230595463991</v>
      </c>
      <c r="D255" s="90">
        <v>11784.351131018446</v>
      </c>
      <c r="E255" s="91">
        <v>12150.475207373271</v>
      </c>
      <c r="F255" s="91">
        <v>12020.038153638816</v>
      </c>
      <c r="G255" s="1006">
        <v>1.0851633918896315</v>
      </c>
      <c r="H255" s="92">
        <v>335.85</v>
      </c>
      <c r="I255" s="92">
        <v>0.4864025618010378</v>
      </c>
      <c r="J255" s="93">
        <v>51.351351351351347</v>
      </c>
      <c r="K255" s="93">
        <v>14.249363867684478</v>
      </c>
      <c r="L255" s="1007">
        <v>5.1955302624642492</v>
      </c>
    </row>
    <row r="256" spans="1:12" ht="15">
      <c r="A256" s="46" t="s">
        <v>113</v>
      </c>
      <c r="B256" s="47" t="s">
        <v>32</v>
      </c>
      <c r="C256" s="79">
        <v>11729.819607843136</v>
      </c>
      <c r="D256" s="79">
        <v>11698.706862745099</v>
      </c>
      <c r="E256" s="80">
        <v>11964.415999999999</v>
      </c>
      <c r="F256" s="80">
        <v>11932.681</v>
      </c>
      <c r="G256" s="999">
        <v>0.26595029231066147</v>
      </c>
      <c r="H256" s="81">
        <v>327.60000000000002</v>
      </c>
      <c r="I256" s="81">
        <v>0.83102493074793649</v>
      </c>
      <c r="J256" s="89">
        <v>60.655737704918032</v>
      </c>
      <c r="K256" s="89">
        <v>8.3121289228159458</v>
      </c>
      <c r="L256" s="1005">
        <v>3.3365987433705957</v>
      </c>
    </row>
    <row r="257" spans="1:12" ht="15.75" thickBot="1">
      <c r="A257" s="49" t="s">
        <v>113</v>
      </c>
      <c r="B257" s="50" t="s">
        <v>33</v>
      </c>
      <c r="C257" s="94">
        <v>12152.995098039215</v>
      </c>
      <c r="D257" s="94">
        <v>11882.584313725491</v>
      </c>
      <c r="E257" s="95">
        <v>12396.055</v>
      </c>
      <c r="F257" s="95">
        <v>12120.236000000001</v>
      </c>
      <c r="G257" s="1008">
        <v>2.2756900113166072</v>
      </c>
      <c r="H257" s="89">
        <v>347.4</v>
      </c>
      <c r="I257" s="89">
        <v>0.52083333333332016</v>
      </c>
      <c r="J257" s="89">
        <v>40</v>
      </c>
      <c r="K257" s="89">
        <v>5.9372349448685329</v>
      </c>
      <c r="L257" s="1005">
        <v>1.8589315190936553</v>
      </c>
    </row>
    <row r="258" spans="1:12" ht="15.75" thickBot="1">
      <c r="A258" s="51"/>
      <c r="B258" s="52"/>
      <c r="C258" s="96"/>
      <c r="D258" s="96"/>
      <c r="E258" s="96"/>
      <c r="F258" s="96"/>
      <c r="G258" s="1009"/>
      <c r="H258" s="97"/>
      <c r="I258" s="97"/>
      <c r="J258" s="97"/>
      <c r="K258" s="97"/>
      <c r="L258" s="1010"/>
    </row>
    <row r="259" spans="1:12" ht="15">
      <c r="A259" s="46" t="s">
        <v>114</v>
      </c>
      <c r="B259" s="53" t="s">
        <v>30</v>
      </c>
      <c r="C259" s="98">
        <v>12530.103921568627</v>
      </c>
      <c r="D259" s="98">
        <v>12340.473529411764</v>
      </c>
      <c r="E259" s="99">
        <v>12780.706</v>
      </c>
      <c r="F259" s="99">
        <v>12587.282999999999</v>
      </c>
      <c r="G259" s="1011">
        <v>1.5366540976317185</v>
      </c>
      <c r="H259" s="100">
        <v>424.8</v>
      </c>
      <c r="I259" s="100">
        <v>-0.25827659074899412</v>
      </c>
      <c r="J259" s="100">
        <v>47.058823529411761</v>
      </c>
      <c r="K259" s="100">
        <v>2.1204410517387617</v>
      </c>
      <c r="L259" s="1012">
        <v>0.73381788697530337</v>
      </c>
    </row>
    <row r="260" spans="1:12" ht="15.75" thickBot="1">
      <c r="A260" s="49" t="s">
        <v>114</v>
      </c>
      <c r="B260" s="50" t="s">
        <v>33</v>
      </c>
      <c r="C260" s="94">
        <v>12333.699999999999</v>
      </c>
      <c r="D260" s="94">
        <v>12261.386274509803</v>
      </c>
      <c r="E260" s="95">
        <v>12580.374</v>
      </c>
      <c r="F260" s="95">
        <v>12506.614</v>
      </c>
      <c r="G260" s="1008">
        <v>0.58976794198653792</v>
      </c>
      <c r="H260" s="89">
        <v>398.3</v>
      </c>
      <c r="I260" s="89">
        <v>11.008918617614269</v>
      </c>
      <c r="J260" s="89">
        <v>182.35294117647058</v>
      </c>
      <c r="K260" s="89">
        <v>4.0712468193384224</v>
      </c>
      <c r="L260" s="1005">
        <v>2.6846236545749642</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10478.29331232493</v>
      </c>
      <c r="D273" s="85">
        <v>9909.4263107360475</v>
      </c>
      <c r="E273" s="86">
        <v>10687.859178571429</v>
      </c>
      <c r="F273" s="86">
        <v>10107.614836950768</v>
      </c>
      <c r="G273" s="1003">
        <v>5.740665339753952</v>
      </c>
      <c r="H273" s="87">
        <v>325.80727272727273</v>
      </c>
      <c r="I273" s="87">
        <v>-1.6886471918764072</v>
      </c>
      <c r="J273" s="88">
        <v>-3.5087719298245612</v>
      </c>
      <c r="K273" s="88">
        <v>4.6649703138252754</v>
      </c>
      <c r="L273" s="1004">
        <v>1.5704408441915341E-2</v>
      </c>
    </row>
    <row r="274" spans="1:12" ht="15">
      <c r="A274" s="46" t="s">
        <v>24</v>
      </c>
      <c r="B274" s="47" t="s">
        <v>29</v>
      </c>
      <c r="C274" s="79" t="s">
        <v>253</v>
      </c>
      <c r="D274" s="79">
        <v>9531.5941176470587</v>
      </c>
      <c r="E274" s="80" t="s">
        <v>253</v>
      </c>
      <c r="F274" s="80">
        <v>9722.2260000000006</v>
      </c>
      <c r="G274" s="999" t="s">
        <v>99</v>
      </c>
      <c r="H274" s="81" t="s">
        <v>253</v>
      </c>
      <c r="I274" s="81" t="s">
        <v>99</v>
      </c>
      <c r="J274" s="89" t="s">
        <v>99</v>
      </c>
      <c r="K274" s="89">
        <v>0.67854113655640369</v>
      </c>
      <c r="L274" s="1005" t="s">
        <v>99</v>
      </c>
    </row>
    <row r="275" spans="1:12" ht="15">
      <c r="A275" s="46" t="s">
        <v>24</v>
      </c>
      <c r="B275" s="47" t="s">
        <v>30</v>
      </c>
      <c r="C275" s="79">
        <v>10628.859803921569</v>
      </c>
      <c r="D275" s="79">
        <v>10002.867647058823</v>
      </c>
      <c r="E275" s="80">
        <v>10841.437</v>
      </c>
      <c r="F275" s="80">
        <v>10202.924999999999</v>
      </c>
      <c r="G275" s="999">
        <v>6.2581269586907737</v>
      </c>
      <c r="H275" s="81">
        <v>320.8</v>
      </c>
      <c r="I275" s="81">
        <v>0.62735257214554585</v>
      </c>
      <c r="J275" s="89">
        <v>0</v>
      </c>
      <c r="K275" s="89">
        <v>2.1204410517387617</v>
      </c>
      <c r="L275" s="1005">
        <v>8.1289338851322945E-2</v>
      </c>
    </row>
    <row r="276" spans="1:12" ht="15">
      <c r="A276" s="46" t="s">
        <v>24</v>
      </c>
      <c r="B276" s="47" t="s">
        <v>35</v>
      </c>
      <c r="C276" s="79">
        <v>10449.167647058823</v>
      </c>
      <c r="D276" s="79">
        <v>10085.889215686275</v>
      </c>
      <c r="E276" s="80">
        <v>10658.151</v>
      </c>
      <c r="F276" s="80">
        <v>10287.607</v>
      </c>
      <c r="G276" s="999">
        <v>3.6018483209943759</v>
      </c>
      <c r="H276" s="81">
        <v>342.7</v>
      </c>
      <c r="I276" s="81">
        <v>-10.123262522947815</v>
      </c>
      <c r="J276" s="89">
        <v>37.5</v>
      </c>
      <c r="K276" s="89">
        <v>1.8659881255301103</v>
      </c>
      <c r="L276" s="1005">
        <v>0.56093102928214944</v>
      </c>
    </row>
    <row r="277" spans="1:12" ht="14.25">
      <c r="A277" s="44" t="s">
        <v>24</v>
      </c>
      <c r="B277" s="48" t="s">
        <v>31</v>
      </c>
      <c r="C277" s="90">
        <v>10098.611470736863</v>
      </c>
      <c r="D277" s="90">
        <v>10449.466713823527</v>
      </c>
      <c r="E277" s="91">
        <v>10300.583700151601</v>
      </c>
      <c r="F277" s="91">
        <v>10658.456048099997</v>
      </c>
      <c r="G277" s="1006">
        <v>-3.3576377885631121</v>
      </c>
      <c r="H277" s="92">
        <v>307.94029484029488</v>
      </c>
      <c r="I277" s="92">
        <v>2.5999619490472945</v>
      </c>
      <c r="J277" s="93">
        <v>-31.825795644891127</v>
      </c>
      <c r="K277" s="93">
        <v>34.52078032230704</v>
      </c>
      <c r="L277" s="1007">
        <v>-14.174162581444996</v>
      </c>
    </row>
    <row r="278" spans="1:12" ht="15">
      <c r="A278" s="46" t="s">
        <v>24</v>
      </c>
      <c r="B278" s="47" t="s">
        <v>32</v>
      </c>
      <c r="C278" s="79">
        <v>10444.346078431372</v>
      </c>
      <c r="D278" s="79">
        <v>10536.65</v>
      </c>
      <c r="E278" s="80">
        <v>10653.233</v>
      </c>
      <c r="F278" s="80">
        <v>10747.383</v>
      </c>
      <c r="G278" s="999">
        <v>-0.87602721518345095</v>
      </c>
      <c r="H278" s="81">
        <v>284.10000000000002</v>
      </c>
      <c r="I278" s="81">
        <v>2.7858176555716518</v>
      </c>
      <c r="J278" s="89">
        <v>-46.37096774193548</v>
      </c>
      <c r="K278" s="89">
        <v>11.280746395250212</v>
      </c>
      <c r="L278" s="1005">
        <v>-8.9476385965931797</v>
      </c>
    </row>
    <row r="279" spans="1:12" ht="15">
      <c r="A279" s="46" t="s">
        <v>24</v>
      </c>
      <c r="B279" s="47" t="s">
        <v>33</v>
      </c>
      <c r="C279" s="79">
        <v>9958.3450980392154</v>
      </c>
      <c r="D279" s="79">
        <v>10390.570588235294</v>
      </c>
      <c r="E279" s="80">
        <v>10157.512000000001</v>
      </c>
      <c r="F279" s="80">
        <v>10598.382</v>
      </c>
      <c r="G279" s="999">
        <v>-4.159785899394822</v>
      </c>
      <c r="H279" s="81">
        <v>306.10000000000002</v>
      </c>
      <c r="I279" s="81">
        <v>-0.84224165856817812</v>
      </c>
      <c r="J279" s="89">
        <v>-33.079847908745244</v>
      </c>
      <c r="K279" s="89">
        <v>14.927905004240882</v>
      </c>
      <c r="L279" s="1005">
        <v>-6.5239710153349737</v>
      </c>
    </row>
    <row r="280" spans="1:12" ht="15">
      <c r="A280" s="46" t="s">
        <v>24</v>
      </c>
      <c r="B280" s="47" t="s">
        <v>36</v>
      </c>
      <c r="C280" s="79">
        <v>9934.9892156862752</v>
      </c>
      <c r="D280" s="79" t="s">
        <v>253</v>
      </c>
      <c r="E280" s="80">
        <v>10133.689</v>
      </c>
      <c r="F280" s="80" t="s">
        <v>253</v>
      </c>
      <c r="G280" s="999" t="s">
        <v>99</v>
      </c>
      <c r="H280" s="81">
        <v>343.6</v>
      </c>
      <c r="I280" s="81" t="s">
        <v>99</v>
      </c>
      <c r="J280" s="89" t="s">
        <v>99</v>
      </c>
      <c r="K280" s="89">
        <v>8.3121289228159458</v>
      </c>
      <c r="L280" s="1005" t="s">
        <v>99</v>
      </c>
    </row>
    <row r="281" spans="1:12" ht="14.25">
      <c r="A281" s="44" t="s">
        <v>24</v>
      </c>
      <c r="B281" s="48" t="s">
        <v>37</v>
      </c>
      <c r="C281" s="90">
        <v>8396.0722882199752</v>
      </c>
      <c r="D281" s="90">
        <v>8562.035426704666</v>
      </c>
      <c r="E281" s="91">
        <v>8563.9937339843746</v>
      </c>
      <c r="F281" s="91">
        <v>8733.2761352387588</v>
      </c>
      <c r="G281" s="1006">
        <v>-1.9383608010667377</v>
      </c>
      <c r="H281" s="92">
        <v>241.52688679245281</v>
      </c>
      <c r="I281" s="92">
        <v>0.19207409836609221</v>
      </c>
      <c r="J281" s="93">
        <v>-10.92436974789916</v>
      </c>
      <c r="K281" s="93">
        <v>17.981340118744697</v>
      </c>
      <c r="L281" s="1007">
        <v>-1.4313841879437206</v>
      </c>
    </row>
    <row r="282" spans="1:12" ht="15">
      <c r="A282" s="46" t="s">
        <v>24</v>
      </c>
      <c r="B282" s="47" t="s">
        <v>101</v>
      </c>
      <c r="C282" s="101">
        <v>7938.0588235294117</v>
      </c>
      <c r="D282" s="101">
        <v>8327.1745098039228</v>
      </c>
      <c r="E282" s="102">
        <v>8096.82</v>
      </c>
      <c r="F282" s="102">
        <v>8493.7180000000008</v>
      </c>
      <c r="G282" s="1013">
        <v>-4.6728417402131903</v>
      </c>
      <c r="H282" s="103">
        <v>231</v>
      </c>
      <c r="I282" s="103">
        <v>1.9417475728155367</v>
      </c>
      <c r="J282" s="104">
        <v>-3.79746835443038</v>
      </c>
      <c r="K282" s="104">
        <v>12.892281594571669</v>
      </c>
      <c r="L282" s="1014">
        <v>4.8427691230550352E-3</v>
      </c>
    </row>
    <row r="283" spans="1:12" ht="15">
      <c r="A283" s="46" t="s">
        <v>24</v>
      </c>
      <c r="B283" s="47" t="s">
        <v>38</v>
      </c>
      <c r="C283" s="79">
        <v>9287.2411764705903</v>
      </c>
      <c r="D283" s="79">
        <v>8739.9882352941186</v>
      </c>
      <c r="E283" s="80">
        <v>9472.9860000000008</v>
      </c>
      <c r="F283" s="80">
        <v>8914.7880000000005</v>
      </c>
      <c r="G283" s="999">
        <v>6.2614837279361026</v>
      </c>
      <c r="H283" s="81">
        <v>262.8</v>
      </c>
      <c r="I283" s="81">
        <v>2.296613468275607</v>
      </c>
      <c r="J283" s="89">
        <v>-22.950819672131146</v>
      </c>
      <c r="K283" s="89">
        <v>3.9864291772688722</v>
      </c>
      <c r="L283" s="1005">
        <v>-0.98910100217647789</v>
      </c>
    </row>
    <row r="284" spans="1:12" ht="15.75" thickBot="1">
      <c r="A284" s="46" t="s">
        <v>24</v>
      </c>
      <c r="B284" s="47" t="s">
        <v>39</v>
      </c>
      <c r="C284" s="79" t="s">
        <v>253</v>
      </c>
      <c r="D284" s="79">
        <v>9514.8911764705881</v>
      </c>
      <c r="E284" s="80" t="s">
        <v>253</v>
      </c>
      <c r="F284" s="80">
        <v>9705.1890000000003</v>
      </c>
      <c r="G284" s="999" t="s">
        <v>99</v>
      </c>
      <c r="H284" s="81" t="s">
        <v>253</v>
      </c>
      <c r="I284" s="81" t="s">
        <v>99</v>
      </c>
      <c r="J284" s="89" t="s">
        <v>99</v>
      </c>
      <c r="K284" s="89">
        <v>1.1026293469041559</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12894.707492890286</v>
      </c>
      <c r="D286" s="90">
        <v>12391.266402291254</v>
      </c>
      <c r="E286" s="91">
        <v>13152.601642748092</v>
      </c>
      <c r="F286" s="91">
        <v>12639.091730337079</v>
      </c>
      <c r="G286" s="1006">
        <v>4.0628703657435823</v>
      </c>
      <c r="H286" s="92">
        <v>327.52000000000004</v>
      </c>
      <c r="I286" s="92">
        <v>-1.8666666666666549</v>
      </c>
      <c r="J286" s="93">
        <v>150</v>
      </c>
      <c r="K286" s="93">
        <v>1.6963528413910092</v>
      </c>
      <c r="L286" s="1007">
        <v>1.0438242932670287</v>
      </c>
    </row>
    <row r="287" spans="1:12" ht="15">
      <c r="A287" s="46" t="s">
        <v>116</v>
      </c>
      <c r="B287" s="47" t="s">
        <v>26</v>
      </c>
      <c r="C287" s="79" t="s">
        <v>253</v>
      </c>
      <c r="D287" s="79" t="s">
        <v>99</v>
      </c>
      <c r="E287" s="80" t="s">
        <v>253</v>
      </c>
      <c r="F287" s="80" t="s">
        <v>99</v>
      </c>
      <c r="G287" s="999" t="s">
        <v>99</v>
      </c>
      <c r="H287" s="81" t="s">
        <v>253</v>
      </c>
      <c r="I287" s="81" t="s">
        <v>99</v>
      </c>
      <c r="J287" s="89" t="s">
        <v>99</v>
      </c>
      <c r="K287" s="89">
        <v>8.4817642069550461E-2</v>
      </c>
      <c r="L287" s="1005" t="s">
        <v>99</v>
      </c>
    </row>
    <row r="288" spans="1:12" ht="15">
      <c r="A288" s="46" t="s">
        <v>116</v>
      </c>
      <c r="B288" s="47" t="s">
        <v>27</v>
      </c>
      <c r="C288" s="79">
        <v>12890.666666666666</v>
      </c>
      <c r="D288" s="79" t="s">
        <v>253</v>
      </c>
      <c r="E288" s="80">
        <v>13148.48</v>
      </c>
      <c r="F288" s="80" t="s">
        <v>253</v>
      </c>
      <c r="G288" s="1367" t="s">
        <v>99</v>
      </c>
      <c r="H288" s="81">
        <v>313.60000000000002</v>
      </c>
      <c r="I288" s="81" t="s">
        <v>99</v>
      </c>
      <c r="J288" s="89" t="s">
        <v>99</v>
      </c>
      <c r="K288" s="89">
        <v>1.1874469889737065</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0.42408821034775229</v>
      </c>
      <c r="L289" s="1005" t="s">
        <v>99</v>
      </c>
    </row>
    <row r="290" spans="1:12" ht="14.25">
      <c r="A290" s="44" t="s">
        <v>116</v>
      </c>
      <c r="B290" s="48" t="s">
        <v>28</v>
      </c>
      <c r="C290" s="90">
        <v>12388.510206595498</v>
      </c>
      <c r="D290" s="90">
        <v>11377.170790479711</v>
      </c>
      <c r="E290" s="91">
        <v>12636.280410727408</v>
      </c>
      <c r="F290" s="91">
        <v>11604.714206289305</v>
      </c>
      <c r="G290" s="1006">
        <v>8.8891995623557314</v>
      </c>
      <c r="H290" s="92">
        <v>309.30909090909086</v>
      </c>
      <c r="I290" s="92">
        <v>1.1665978593884025</v>
      </c>
      <c r="J290" s="93">
        <v>69.230769230769226</v>
      </c>
      <c r="K290" s="93">
        <v>3.7319762510602206</v>
      </c>
      <c r="L290" s="1007">
        <v>1.611258469657284</v>
      </c>
    </row>
    <row r="291" spans="1:12" ht="15">
      <c r="A291" s="46" t="s">
        <v>116</v>
      </c>
      <c r="B291" s="47" t="s">
        <v>29</v>
      </c>
      <c r="C291" s="79">
        <v>11687.473529411764</v>
      </c>
      <c r="D291" s="79" t="s">
        <v>253</v>
      </c>
      <c r="E291" s="80">
        <v>11921.223</v>
      </c>
      <c r="F291" s="80" t="s">
        <v>253</v>
      </c>
      <c r="G291" s="999" t="s">
        <v>99</v>
      </c>
      <c r="H291" s="81">
        <v>280</v>
      </c>
      <c r="I291" s="81" t="s">
        <v>99</v>
      </c>
      <c r="J291" s="89" t="s">
        <v>99</v>
      </c>
      <c r="K291" s="89">
        <v>0.2544529262086514</v>
      </c>
      <c r="L291" s="1005" t="s">
        <v>99</v>
      </c>
    </row>
    <row r="292" spans="1:12" ht="15">
      <c r="A292" s="46" t="s">
        <v>116</v>
      </c>
      <c r="B292" s="47" t="s">
        <v>30</v>
      </c>
      <c r="C292" s="79">
        <v>12256.770588235295</v>
      </c>
      <c r="D292" s="79">
        <v>11147.509803921568</v>
      </c>
      <c r="E292" s="80">
        <v>12501.906000000001</v>
      </c>
      <c r="F292" s="80">
        <v>11370.46</v>
      </c>
      <c r="G292" s="999">
        <v>9.950749573895882</v>
      </c>
      <c r="H292" s="81">
        <v>298.2</v>
      </c>
      <c r="I292" s="81">
        <v>-2.036793692509852</v>
      </c>
      <c r="J292" s="89">
        <v>22.222222222222221</v>
      </c>
      <c r="K292" s="89">
        <v>1.8659881255301103</v>
      </c>
      <c r="L292" s="1005">
        <v>0.39779889225115439</v>
      </c>
    </row>
    <row r="293" spans="1:12" ht="15">
      <c r="A293" s="46" t="s">
        <v>116</v>
      </c>
      <c r="B293" s="47" t="s">
        <v>35</v>
      </c>
      <c r="C293" s="79" t="s">
        <v>253</v>
      </c>
      <c r="D293" s="79" t="s">
        <v>253</v>
      </c>
      <c r="E293" s="80" t="s">
        <v>253</v>
      </c>
      <c r="F293" s="80" t="s">
        <v>253</v>
      </c>
      <c r="G293" s="999" t="s">
        <v>99</v>
      </c>
      <c r="H293" s="81" t="s">
        <v>253</v>
      </c>
      <c r="I293" s="81" t="s">
        <v>99</v>
      </c>
      <c r="J293" s="89" t="s">
        <v>99</v>
      </c>
      <c r="K293" s="89">
        <v>1.6115351993214586</v>
      </c>
      <c r="L293" s="1005" t="s">
        <v>99</v>
      </c>
    </row>
    <row r="294" spans="1:12" ht="14.25">
      <c r="A294" s="44" t="s">
        <v>116</v>
      </c>
      <c r="B294" s="48" t="s">
        <v>31</v>
      </c>
      <c r="C294" s="90">
        <v>11357.551713811932</v>
      </c>
      <c r="D294" s="90">
        <v>11128.184957922782</v>
      </c>
      <c r="E294" s="91">
        <v>11584.702748088172</v>
      </c>
      <c r="F294" s="91">
        <v>11375.780266992117</v>
      </c>
      <c r="G294" s="1006">
        <v>1.8365551741735289</v>
      </c>
      <c r="H294" s="92">
        <v>288.73636363636359</v>
      </c>
      <c r="I294" s="92">
        <v>-2.4198660670852625</v>
      </c>
      <c r="J294" s="93">
        <v>-14.444444444444443</v>
      </c>
      <c r="K294" s="93">
        <v>6.5309584393553859</v>
      </c>
      <c r="L294" s="1007">
        <v>-0.80998772703939359</v>
      </c>
    </row>
    <row r="295" spans="1:12" ht="15">
      <c r="A295" s="46" t="s">
        <v>116</v>
      </c>
      <c r="B295" s="47" t="s">
        <v>32</v>
      </c>
      <c r="C295" s="79" t="s">
        <v>253</v>
      </c>
      <c r="D295" s="79">
        <v>11240.903921568626</v>
      </c>
      <c r="E295" s="80" t="s">
        <v>253</v>
      </c>
      <c r="F295" s="80">
        <v>11465.722</v>
      </c>
      <c r="G295" s="999" t="s">
        <v>99</v>
      </c>
      <c r="H295" s="81" t="s">
        <v>253</v>
      </c>
      <c r="I295" s="81" t="s">
        <v>99</v>
      </c>
      <c r="J295" s="89" t="s">
        <v>99</v>
      </c>
      <c r="K295" s="89">
        <v>0.59372349448685324</v>
      </c>
      <c r="L295" s="1005" t="s">
        <v>99</v>
      </c>
    </row>
    <row r="296" spans="1:12" ht="15">
      <c r="A296" s="46" t="s">
        <v>116</v>
      </c>
      <c r="B296" s="47" t="s">
        <v>33</v>
      </c>
      <c r="C296" s="79">
        <v>11114.23431372549</v>
      </c>
      <c r="D296" s="79">
        <v>10851.383333333333</v>
      </c>
      <c r="E296" s="80">
        <v>11336.519</v>
      </c>
      <c r="F296" s="80">
        <v>11068.411</v>
      </c>
      <c r="G296" s="999">
        <v>2.4222808495275445</v>
      </c>
      <c r="H296" s="81">
        <v>279.8</v>
      </c>
      <c r="I296" s="81">
        <v>-5.1846831582514437</v>
      </c>
      <c r="J296" s="81">
        <v>-26.315789473684209</v>
      </c>
      <c r="K296" s="81">
        <v>3.5623409669211195</v>
      </c>
      <c r="L296" s="1000">
        <v>-1.0869249384622406</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01" t="s">
        <v>436</v>
      </c>
      <c r="B1" s="1401"/>
      <c r="C1" s="1401"/>
      <c r="D1" s="1401"/>
      <c r="E1" s="1401"/>
      <c r="F1" s="1401"/>
      <c r="G1" s="1401"/>
      <c r="H1" s="1401"/>
    </row>
    <row r="2" spans="1:18" ht="40.5">
      <c r="A2" s="1247" t="s">
        <v>126</v>
      </c>
      <c r="B2" s="3" t="s">
        <v>9</v>
      </c>
      <c r="C2" s="3"/>
      <c r="D2" s="837" t="s">
        <v>127</v>
      </c>
      <c r="E2" s="1402" t="s">
        <v>128</v>
      </c>
      <c r="F2" s="1403"/>
      <c r="G2" s="1404"/>
      <c r="H2" s="838" t="s">
        <v>129</v>
      </c>
    </row>
    <row r="3" spans="1:18" ht="41.25" thickBot="1">
      <c r="A3" s="614"/>
      <c r="B3" s="1199" t="s">
        <v>483</v>
      </c>
      <c r="C3" s="1199" t="s">
        <v>479</v>
      </c>
      <c r="D3" s="1200" t="s">
        <v>70</v>
      </c>
      <c r="E3" s="890" t="s">
        <v>483</v>
      </c>
      <c r="F3" s="1201" t="s">
        <v>479</v>
      </c>
      <c r="G3" s="852" t="s">
        <v>130</v>
      </c>
      <c r="H3" s="853" t="s">
        <v>131</v>
      </c>
    </row>
    <row r="4" spans="1:18" ht="15.75">
      <c r="A4" s="654" t="s">
        <v>8</v>
      </c>
      <c r="B4" s="839"/>
      <c r="C4" s="839"/>
      <c r="D4" s="840"/>
      <c r="E4" s="841"/>
      <c r="F4" s="841"/>
      <c r="G4" s="842"/>
      <c r="H4" s="843"/>
    </row>
    <row r="5" spans="1:18" ht="15">
      <c r="A5" s="437" t="s">
        <v>307</v>
      </c>
      <c r="B5" s="128">
        <v>13303.31880550841</v>
      </c>
      <c r="C5" s="128">
        <v>13279.084813243042</v>
      </c>
      <c r="D5" s="816">
        <v>0.18249745826760591</v>
      </c>
      <c r="E5" s="854">
        <v>100</v>
      </c>
      <c r="F5" s="855">
        <v>100</v>
      </c>
      <c r="G5" s="642" t="s">
        <v>99</v>
      </c>
      <c r="H5" s="645">
        <v>-8.2410835053748048</v>
      </c>
    </row>
    <row r="6" spans="1:18">
      <c r="A6" s="631" t="s">
        <v>132</v>
      </c>
      <c r="B6" s="79">
        <v>11113.421</v>
      </c>
      <c r="C6" s="79">
        <v>10975.764999999999</v>
      </c>
      <c r="D6" s="817">
        <v>1.2541813714123879</v>
      </c>
      <c r="E6" s="856">
        <v>8.0201716530087754</v>
      </c>
      <c r="F6" s="857">
        <v>8.8488645262333598</v>
      </c>
      <c r="G6" s="640">
        <v>-9.3649628239627809</v>
      </c>
      <c r="H6" s="641">
        <v>-16.834271922767492</v>
      </c>
    </row>
    <row r="7" spans="1:18">
      <c r="A7" s="631" t="s">
        <v>133</v>
      </c>
      <c r="B7" s="79">
        <v>16201.200999999999</v>
      </c>
      <c r="C7" s="79">
        <v>16404.063999999998</v>
      </c>
      <c r="D7" s="817">
        <v>-1.2366630610560858</v>
      </c>
      <c r="E7" s="856">
        <v>6.8370266207632246</v>
      </c>
      <c r="F7" s="857">
        <v>10.051078522104365</v>
      </c>
      <c r="G7" s="640">
        <v>-31.977184281993093</v>
      </c>
      <c r="H7" s="641">
        <v>-37.583001328021247</v>
      </c>
    </row>
    <row r="8" spans="1:18" ht="13.5" thickBot="1">
      <c r="A8" s="632" t="s">
        <v>134</v>
      </c>
      <c r="B8" s="82">
        <v>13276.897999999999</v>
      </c>
      <c r="C8" s="82">
        <v>13143.109</v>
      </c>
      <c r="D8" s="818">
        <v>1.0179402757749239</v>
      </c>
      <c r="E8" s="858">
        <v>85.142801726227987</v>
      </c>
      <c r="F8" s="859">
        <v>81.100056951662282</v>
      </c>
      <c r="G8" s="643">
        <v>4.984885247337477</v>
      </c>
      <c r="H8" s="646">
        <v>-3.6670068139175038</v>
      </c>
    </row>
    <row r="9" spans="1:18" ht="15">
      <c r="A9" s="615" t="s">
        <v>308</v>
      </c>
      <c r="B9" s="129">
        <v>10335.86564929572</v>
      </c>
      <c r="C9" s="129">
        <v>10650.89421576219</v>
      </c>
      <c r="D9" s="819">
        <v>-2.9577663629431323</v>
      </c>
      <c r="E9" s="860">
        <v>100</v>
      </c>
      <c r="F9" s="861">
        <v>100</v>
      </c>
      <c r="G9" s="644" t="s">
        <v>99</v>
      </c>
      <c r="H9" s="647">
        <v>-8.0270927084392234</v>
      </c>
    </row>
    <row r="10" spans="1:18">
      <c r="A10" s="631" t="s">
        <v>132</v>
      </c>
      <c r="B10" s="79" t="s">
        <v>253</v>
      </c>
      <c r="C10" s="79">
        <v>8337.8279999999995</v>
      </c>
      <c r="D10" s="817" t="s">
        <v>99</v>
      </c>
      <c r="E10" s="856">
        <v>0.79168927200755534</v>
      </c>
      <c r="F10" s="857">
        <v>3.5048650446770959</v>
      </c>
      <c r="G10" s="640" t="s">
        <v>99</v>
      </c>
      <c r="H10" s="641" t="s">
        <v>99</v>
      </c>
    </row>
    <row r="11" spans="1:18">
      <c r="A11" s="631" t="s">
        <v>133</v>
      </c>
      <c r="B11" s="79">
        <v>13386.885</v>
      </c>
      <c r="C11" s="79">
        <v>14347.615</v>
      </c>
      <c r="D11" s="817">
        <v>-6.696095483465367</v>
      </c>
      <c r="E11" s="856">
        <v>7.5662587658488558</v>
      </c>
      <c r="F11" s="857">
        <v>9.7975439147670045</v>
      </c>
      <c r="G11" s="640">
        <v>-22.773923427432894</v>
      </c>
      <c r="H11" s="641">
        <v>-28.97293218900311</v>
      </c>
    </row>
    <row r="12" spans="1:18" ht="13.5" thickBot="1">
      <c r="A12" s="633" t="s">
        <v>134</v>
      </c>
      <c r="B12" s="79">
        <v>10100.822</v>
      </c>
      <c r="C12" s="79">
        <v>10326.643</v>
      </c>
      <c r="D12" s="817">
        <v>-2.1867803505940886</v>
      </c>
      <c r="E12" s="856">
        <v>91.642051962143583</v>
      </c>
      <c r="F12" s="857">
        <v>86.697591040555892</v>
      </c>
      <c r="G12" s="640">
        <v>5.7031122344273006</v>
      </c>
      <c r="H12" s="641">
        <v>-2.7817745803357337</v>
      </c>
      <c r="P12"/>
      <c r="Q12"/>
      <c r="R12"/>
    </row>
    <row r="13" spans="1:18" ht="15.75">
      <c r="A13" s="654" t="s">
        <v>135</v>
      </c>
      <c r="B13" s="655"/>
      <c r="C13" s="655"/>
      <c r="D13" s="820"/>
      <c r="E13" s="862"/>
      <c r="F13" s="862"/>
      <c r="G13" s="656"/>
      <c r="H13" s="657"/>
      <c r="P13"/>
      <c r="Q13"/>
      <c r="R13"/>
    </row>
    <row r="14" spans="1:18" ht="15">
      <c r="A14" s="437" t="s">
        <v>307</v>
      </c>
      <c r="B14" s="128">
        <v>13420.9558792103</v>
      </c>
      <c r="C14" s="128">
        <v>13051.104752986495</v>
      </c>
      <c r="D14" s="816">
        <v>2.8338683446638573</v>
      </c>
      <c r="E14" s="854">
        <v>100</v>
      </c>
      <c r="F14" s="855">
        <v>100</v>
      </c>
      <c r="G14" s="642" t="s">
        <v>99</v>
      </c>
      <c r="H14" s="645">
        <v>-2.6597126038781327</v>
      </c>
      <c r="P14"/>
      <c r="Q14"/>
      <c r="R14"/>
    </row>
    <row r="15" spans="1:18">
      <c r="A15" s="631" t="s">
        <v>132</v>
      </c>
      <c r="B15" s="79">
        <v>11040.299000000001</v>
      </c>
      <c r="C15" s="79">
        <v>10912.924999999999</v>
      </c>
      <c r="D15" s="817">
        <v>1.1671847831814259</v>
      </c>
      <c r="E15" s="856">
        <v>1.7630449765446099</v>
      </c>
      <c r="F15" s="857">
        <v>2.3199445983379503</v>
      </c>
      <c r="G15" s="640">
        <v>-24.004867279689059</v>
      </c>
      <c r="H15" s="641">
        <v>-26.026119402985081</v>
      </c>
    </row>
    <row r="16" spans="1:18">
      <c r="A16" s="631" t="s">
        <v>133</v>
      </c>
      <c r="B16" s="79" t="s">
        <v>253</v>
      </c>
      <c r="C16" s="79" t="s">
        <v>253</v>
      </c>
      <c r="D16" s="817" t="s">
        <v>99</v>
      </c>
      <c r="E16" s="856">
        <v>0.689210520465106</v>
      </c>
      <c r="F16" s="857">
        <v>0.97385734072022145</v>
      </c>
      <c r="G16" s="640" t="s">
        <v>99</v>
      </c>
      <c r="H16" s="641" t="s">
        <v>99</v>
      </c>
    </row>
    <row r="17" spans="1:13" ht="13.5" thickBot="1">
      <c r="A17" s="632" t="s">
        <v>134</v>
      </c>
      <c r="B17" s="82">
        <v>13445.634</v>
      </c>
      <c r="C17" s="82">
        <v>13082.491</v>
      </c>
      <c r="D17" s="818">
        <v>2.7757939982530853</v>
      </c>
      <c r="E17" s="858">
        <v>97.547744502990284</v>
      </c>
      <c r="F17" s="859">
        <v>96.70619806094183</v>
      </c>
      <c r="G17" s="643">
        <v>0.87020941668923057</v>
      </c>
      <c r="H17" s="646">
        <v>-1.8126482567247062</v>
      </c>
    </row>
    <row r="18" spans="1:13" ht="15">
      <c r="A18" s="615" t="s">
        <v>308</v>
      </c>
      <c r="B18" s="129">
        <v>9997.2897389208902</v>
      </c>
      <c r="C18" s="129">
        <v>10292.603188597914</v>
      </c>
      <c r="D18" s="819">
        <v>-2.8691813360119633</v>
      </c>
      <c r="E18" s="860">
        <v>100</v>
      </c>
      <c r="F18" s="861">
        <v>100</v>
      </c>
      <c r="G18" s="644" t="s">
        <v>99</v>
      </c>
      <c r="H18" s="647">
        <v>0.98030127462341088</v>
      </c>
    </row>
    <row r="19" spans="1:13">
      <c r="A19" s="631" t="s">
        <v>132</v>
      </c>
      <c r="B19" s="79" t="s">
        <v>253</v>
      </c>
      <c r="C19" s="79" t="s">
        <v>253</v>
      </c>
      <c r="D19" s="817" t="s">
        <v>99</v>
      </c>
      <c r="E19" s="856">
        <v>1.1704495903426433</v>
      </c>
      <c r="F19" s="857">
        <v>0.16222479721900346</v>
      </c>
      <c r="G19" s="640" t="s">
        <v>99</v>
      </c>
      <c r="H19" s="641" t="s">
        <v>99</v>
      </c>
    </row>
    <row r="20" spans="1:13">
      <c r="A20" s="631" t="s">
        <v>133</v>
      </c>
      <c r="B20" s="79" t="s">
        <v>99</v>
      </c>
      <c r="C20" s="79" t="s">
        <v>253</v>
      </c>
      <c r="D20" s="817" t="s">
        <v>99</v>
      </c>
      <c r="E20" s="856">
        <v>0</v>
      </c>
      <c r="F20" s="857">
        <v>1.6037079953650057</v>
      </c>
      <c r="G20" s="640" t="s">
        <v>99</v>
      </c>
      <c r="H20" s="641" t="s">
        <v>99</v>
      </c>
    </row>
    <row r="21" spans="1:13" ht="13.5" thickBot="1">
      <c r="A21" s="633" t="s">
        <v>134</v>
      </c>
      <c r="B21" s="79">
        <v>10013.838</v>
      </c>
      <c r="C21" s="79">
        <v>10297.901</v>
      </c>
      <c r="D21" s="817">
        <v>-2.7584553395881364</v>
      </c>
      <c r="E21" s="856">
        <v>98.829550409657358</v>
      </c>
      <c r="F21" s="857">
        <v>98.23406720741599</v>
      </c>
      <c r="G21" s="640">
        <v>0.60618807626486371</v>
      </c>
      <c r="H21" s="641">
        <v>1.5924318203265075</v>
      </c>
    </row>
    <row r="22" spans="1:13" ht="15.75">
      <c r="A22" s="654" t="s">
        <v>136</v>
      </c>
      <c r="B22" s="655"/>
      <c r="C22" s="655"/>
      <c r="D22" s="820"/>
      <c r="E22" s="862"/>
      <c r="F22" s="862"/>
      <c r="G22" s="656"/>
      <c r="H22" s="657"/>
    </row>
    <row r="23" spans="1:13" ht="15">
      <c r="A23" s="437" t="s">
        <v>307</v>
      </c>
      <c r="B23" s="128">
        <v>13292.382466496894</v>
      </c>
      <c r="C23" s="128">
        <v>13469.628751312188</v>
      </c>
      <c r="D23" s="816">
        <v>-1.3158958430686265</v>
      </c>
      <c r="E23" s="854">
        <v>100</v>
      </c>
      <c r="F23" s="855">
        <v>100</v>
      </c>
      <c r="G23" s="642" t="s">
        <v>99</v>
      </c>
      <c r="H23" s="645">
        <v>-16.360489882854086</v>
      </c>
    </row>
    <row r="24" spans="1:13">
      <c r="A24" s="631" t="s">
        <v>132</v>
      </c>
      <c r="B24" s="79">
        <v>11080.695</v>
      </c>
      <c r="C24" s="79">
        <v>10948.171</v>
      </c>
      <c r="D24" s="817">
        <v>1.2104670268668567</v>
      </c>
      <c r="E24" s="856">
        <v>16.534412587253584</v>
      </c>
      <c r="F24" s="857">
        <v>16.522136010953904</v>
      </c>
      <c r="G24" s="640">
        <v>7.4303808487841794E-2</v>
      </c>
      <c r="H24" s="641">
        <v>-16.298342541436462</v>
      </c>
    </row>
    <row r="25" spans="1:13">
      <c r="A25" s="631" t="s">
        <v>133</v>
      </c>
      <c r="B25" s="79">
        <v>16182.556</v>
      </c>
      <c r="C25" s="79">
        <v>16453.098999999998</v>
      </c>
      <c r="D25" s="817">
        <v>-1.6443285243709884</v>
      </c>
      <c r="E25" s="856">
        <v>14.583570178031421</v>
      </c>
      <c r="F25" s="857">
        <v>19.277727065267005</v>
      </c>
      <c r="G25" s="640">
        <v>-24.350157419196599</v>
      </c>
      <c r="H25" s="641">
        <v>-36.726842261023975</v>
      </c>
    </row>
    <row r="26" spans="1:13" ht="16.5" thickBot="1">
      <c r="A26" s="632" t="s">
        <v>134</v>
      </c>
      <c r="B26" s="82">
        <v>13211.373</v>
      </c>
      <c r="C26" s="82">
        <v>13222.672</v>
      </c>
      <c r="D26" s="818">
        <v>-8.5451715054271085E-2</v>
      </c>
      <c r="E26" s="858">
        <v>68.882017234714993</v>
      </c>
      <c r="F26" s="859">
        <v>64.200136923779098</v>
      </c>
      <c r="G26" s="643">
        <v>7.2926329058992598</v>
      </c>
      <c r="H26" s="646">
        <v>-10.260967445718176</v>
      </c>
      <c r="J26" s="112"/>
      <c r="K26" s="106"/>
      <c r="L26" s="106"/>
      <c r="M26" s="106"/>
    </row>
    <row r="27" spans="1:13" ht="15">
      <c r="A27" s="615" t="s">
        <v>308</v>
      </c>
      <c r="B27" s="129">
        <v>10576.152358323141</v>
      </c>
      <c r="C27" s="129">
        <v>11064.286792210583</v>
      </c>
      <c r="D27" s="819">
        <v>-4.4118020714276494</v>
      </c>
      <c r="E27" s="860">
        <v>100</v>
      </c>
      <c r="F27" s="861">
        <v>100</v>
      </c>
      <c r="G27" s="644" t="s">
        <v>99</v>
      </c>
      <c r="H27" s="647">
        <v>3.2205210851463897</v>
      </c>
      <c r="J27" s="1400"/>
      <c r="K27" s="1400"/>
      <c r="L27" s="1400"/>
      <c r="M27" s="1400"/>
    </row>
    <row r="28" spans="1:13">
      <c r="A28" s="631" t="s">
        <v>132</v>
      </c>
      <c r="B28" s="79" t="s">
        <v>253</v>
      </c>
      <c r="C28" s="79" t="s">
        <v>253</v>
      </c>
      <c r="D28" s="817" t="s">
        <v>99</v>
      </c>
      <c r="E28" s="856">
        <v>0.72341200655754756</v>
      </c>
      <c r="F28" s="857">
        <v>2.6860059092130002</v>
      </c>
      <c r="G28" s="640" t="s">
        <v>99</v>
      </c>
      <c r="H28" s="641" t="s">
        <v>99</v>
      </c>
    </row>
    <row r="29" spans="1:13">
      <c r="A29" s="631" t="s">
        <v>133</v>
      </c>
      <c r="B29" s="79" t="s">
        <v>253</v>
      </c>
      <c r="C29" s="79">
        <v>15025.097</v>
      </c>
      <c r="D29" s="817" t="s">
        <v>99</v>
      </c>
      <c r="E29" s="856">
        <v>9.7634598870644567</v>
      </c>
      <c r="F29" s="857">
        <v>15.72925060435133</v>
      </c>
      <c r="G29" s="640" t="s">
        <v>99</v>
      </c>
      <c r="H29" s="641" t="s">
        <v>99</v>
      </c>
    </row>
    <row r="30" spans="1:13" ht="13.5" thickBot="1">
      <c r="A30" s="633" t="s">
        <v>134</v>
      </c>
      <c r="B30" s="79">
        <v>10221.678</v>
      </c>
      <c r="C30" s="79">
        <v>10454.383</v>
      </c>
      <c r="D30" s="817">
        <v>-2.2259085017260221</v>
      </c>
      <c r="E30" s="856">
        <v>89.513128106377991</v>
      </c>
      <c r="F30" s="857">
        <v>81.58474348643567</v>
      </c>
      <c r="G30" s="640">
        <v>9.717974563786548</v>
      </c>
      <c r="H30" s="641">
        <v>13.251465068808848</v>
      </c>
    </row>
    <row r="31" spans="1:13" ht="15.75">
      <c r="A31" s="654" t="s">
        <v>137</v>
      </c>
      <c r="B31" s="655"/>
      <c r="C31" s="655"/>
      <c r="D31" s="820"/>
      <c r="E31" s="862"/>
      <c r="F31" s="862"/>
      <c r="G31" s="656"/>
      <c r="H31" s="657"/>
    </row>
    <row r="32" spans="1:13" ht="15">
      <c r="A32" s="437" t="s">
        <v>307</v>
      </c>
      <c r="B32" s="128">
        <v>12963.497881879193</v>
      </c>
      <c r="C32" s="128">
        <v>13316.989192873969</v>
      </c>
      <c r="D32" s="816">
        <v>-2.6544386713472123</v>
      </c>
      <c r="E32" s="854">
        <v>100</v>
      </c>
      <c r="F32" s="855">
        <v>100</v>
      </c>
      <c r="G32" s="642" t="s">
        <v>99</v>
      </c>
      <c r="H32" s="645">
        <v>4.203474676089523</v>
      </c>
    </row>
    <row r="33" spans="1:8">
      <c r="A33" s="631" t="s">
        <v>132</v>
      </c>
      <c r="B33" s="79" t="s">
        <v>253</v>
      </c>
      <c r="C33" s="79" t="s">
        <v>253</v>
      </c>
      <c r="D33" s="817" t="s">
        <v>99</v>
      </c>
      <c r="E33" s="856">
        <v>1.448251501236312</v>
      </c>
      <c r="F33" s="857">
        <v>1.3545347467608952</v>
      </c>
      <c r="G33" s="640" t="s">
        <v>99</v>
      </c>
      <c r="H33" s="641" t="s">
        <v>99</v>
      </c>
    </row>
    <row r="34" spans="1:8">
      <c r="A34" s="631" t="s">
        <v>133</v>
      </c>
      <c r="B34" s="79" t="s">
        <v>253</v>
      </c>
      <c r="C34" s="79" t="s">
        <v>253</v>
      </c>
      <c r="D34" s="817" t="s">
        <v>99</v>
      </c>
      <c r="E34" s="856">
        <v>2.3030731190392082</v>
      </c>
      <c r="F34" s="857">
        <v>5.212014134275619</v>
      </c>
      <c r="G34" s="640" t="s">
        <v>99</v>
      </c>
      <c r="H34" s="641" t="s">
        <v>99</v>
      </c>
    </row>
    <row r="35" spans="1:8" ht="13.5" thickBot="1">
      <c r="A35" s="632" t="s">
        <v>134</v>
      </c>
      <c r="B35" s="82">
        <v>12879.191999999999</v>
      </c>
      <c r="C35" s="82">
        <v>13144.903</v>
      </c>
      <c r="D35" s="818">
        <v>-2.0213994732407015</v>
      </c>
      <c r="E35" s="858">
        <v>96.248675379724475</v>
      </c>
      <c r="F35" s="859">
        <v>93.43345111896349</v>
      </c>
      <c r="G35" s="643">
        <v>3.0130796059074392</v>
      </c>
      <c r="H35" s="646">
        <v>7.3432083202017076</v>
      </c>
    </row>
    <row r="36" spans="1:8" ht="15">
      <c r="A36" s="615" t="s">
        <v>308</v>
      </c>
      <c r="B36" s="129">
        <v>10650.652159251655</v>
      </c>
      <c r="C36" s="129">
        <v>10653.396489026974</v>
      </c>
      <c r="D36" s="819">
        <v>-2.5760139295917979E-2</v>
      </c>
      <c r="E36" s="860">
        <v>100</v>
      </c>
      <c r="F36" s="861">
        <v>100</v>
      </c>
      <c r="G36" s="644" t="s">
        <v>99</v>
      </c>
      <c r="H36" s="647">
        <v>-37.028123989799212</v>
      </c>
    </row>
    <row r="37" spans="1:8">
      <c r="A37" s="631" t="s">
        <v>132</v>
      </c>
      <c r="B37" s="79" t="s">
        <v>99</v>
      </c>
      <c r="C37" s="79" t="s">
        <v>253</v>
      </c>
      <c r="D37" s="817" t="s">
        <v>99</v>
      </c>
      <c r="E37" s="856">
        <v>0</v>
      </c>
      <c r="F37" s="857">
        <v>9.7805394921159454</v>
      </c>
      <c r="G37" s="640" t="s">
        <v>99</v>
      </c>
      <c r="H37" s="641" t="s">
        <v>99</v>
      </c>
    </row>
    <row r="38" spans="1:8">
      <c r="A38" s="631" t="s">
        <v>133</v>
      </c>
      <c r="B38" s="79" t="s">
        <v>253</v>
      </c>
      <c r="C38" s="79" t="s">
        <v>253</v>
      </c>
      <c r="D38" s="817" t="s">
        <v>99</v>
      </c>
      <c r="E38" s="856">
        <v>21.554871092858775</v>
      </c>
      <c r="F38" s="857">
        <v>14.564850400488488</v>
      </c>
      <c r="G38" s="640" t="s">
        <v>99</v>
      </c>
      <c r="H38" s="641" t="s">
        <v>99</v>
      </c>
    </row>
    <row r="39" spans="1:8" ht="13.5" thickBot="1">
      <c r="A39" s="632" t="s">
        <v>134</v>
      </c>
      <c r="B39" s="82">
        <v>10070.902</v>
      </c>
      <c r="C39" s="82">
        <v>10200.277</v>
      </c>
      <c r="D39" s="818">
        <v>-1.2683479085911098</v>
      </c>
      <c r="E39" s="858">
        <v>78.445128907141225</v>
      </c>
      <c r="F39" s="859">
        <v>75.65461010739557</v>
      </c>
      <c r="G39" s="643">
        <v>3.6884980251492561</v>
      </c>
      <c r="H39" s="646">
        <v>-34.705407586763513</v>
      </c>
    </row>
    <row r="40" spans="1:8" ht="14.25" customHeight="1">
      <c r="A40" s="112" t="s">
        <v>309</v>
      </c>
      <c r="B40" s="106"/>
      <c r="C40" s="112"/>
      <c r="D40" s="106"/>
    </row>
    <row r="41" spans="1:8" ht="5.25" customHeight="1">
      <c r="A41" s="1405"/>
      <c r="B41" s="1405"/>
      <c r="C41" s="1405"/>
      <c r="D41" s="1405"/>
    </row>
    <row r="42" spans="1:8" ht="15">
      <c r="A42" s="113" t="s">
        <v>61</v>
      </c>
      <c r="B42" s="114"/>
    </row>
    <row r="43" spans="1:8" ht="15">
      <c r="A43" s="111" t="s">
        <v>95</v>
      </c>
      <c r="B43" s="1406" t="s">
        <v>62</v>
      </c>
      <c r="C43" s="1407"/>
      <c r="D43" s="1407"/>
      <c r="E43" s="1407"/>
      <c r="F43" s="1407"/>
      <c r="G43" s="1407"/>
      <c r="H43" s="1408"/>
    </row>
    <row r="44" spans="1:8" ht="15">
      <c r="A44" s="111" t="s">
        <v>63</v>
      </c>
      <c r="B44" s="1406" t="s">
        <v>64</v>
      </c>
      <c r="C44" s="1407"/>
      <c r="D44" s="1407"/>
      <c r="E44" s="1407"/>
      <c r="F44" s="1407"/>
      <c r="G44" s="1407"/>
      <c r="H44" s="1408"/>
    </row>
    <row r="45" spans="1:8" ht="15">
      <c r="A45" s="111" t="s">
        <v>65</v>
      </c>
      <c r="B45" s="1406" t="s">
        <v>66</v>
      </c>
      <c r="C45" s="1407"/>
      <c r="D45" s="1407"/>
      <c r="E45" s="1407"/>
      <c r="F45" s="1407"/>
      <c r="G45" s="1407"/>
      <c r="H45" s="1408"/>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484</v>
      </c>
      <c r="B2" s="832"/>
      <c r="C2" s="832"/>
      <c r="D2" s="832"/>
      <c r="E2" s="832"/>
      <c r="F2" s="106"/>
      <c r="G2" s="106"/>
      <c r="H2" s="106"/>
    </row>
    <row r="3" spans="1:8" ht="30.75" customHeight="1">
      <c r="A3" s="1409" t="s">
        <v>138</v>
      </c>
      <c r="B3" s="1411" t="s">
        <v>139</v>
      </c>
      <c r="C3" s="1412"/>
      <c r="D3" s="1413" t="s">
        <v>313</v>
      </c>
      <c r="E3" s="1414"/>
    </row>
    <row r="4" spans="1:8" ht="16.5" thickBot="1">
      <c r="A4" s="1410"/>
      <c r="B4" s="872" t="s">
        <v>140</v>
      </c>
      <c r="C4" s="1118" t="s">
        <v>141</v>
      </c>
      <c r="D4" s="1112" t="s">
        <v>140</v>
      </c>
      <c r="E4" s="873" t="s">
        <v>141</v>
      </c>
      <c r="G4" s="115" t="s">
        <v>142</v>
      </c>
      <c r="H4" s="116"/>
    </row>
    <row r="5" spans="1:8" ht="17.25" customHeight="1" thickBot="1">
      <c r="A5" s="867" t="s">
        <v>143</v>
      </c>
      <c r="B5" s="868">
        <v>20951.079000000002</v>
      </c>
      <c r="C5" s="1119">
        <v>22699.717000000001</v>
      </c>
      <c r="D5" s="1113">
        <v>-5.8394722536024402</v>
      </c>
      <c r="E5" s="869">
        <v>0.44639020820451392</v>
      </c>
      <c r="G5" s="117" t="s">
        <v>59</v>
      </c>
      <c r="H5" s="118" t="s">
        <v>60</v>
      </c>
    </row>
    <row r="6" spans="1:8" ht="18" customHeight="1">
      <c r="A6" s="882" t="s">
        <v>144</v>
      </c>
      <c r="B6" s="945" t="s">
        <v>253</v>
      </c>
      <c r="C6" s="1120" t="s">
        <v>253</v>
      </c>
      <c r="D6" s="1114" t="s">
        <v>99</v>
      </c>
      <c r="E6" s="951" t="s">
        <v>99</v>
      </c>
      <c r="G6" s="119" t="s">
        <v>145</v>
      </c>
      <c r="H6" s="120" t="s">
        <v>146</v>
      </c>
    </row>
    <row r="7" spans="1:8" ht="18" customHeight="1">
      <c r="A7" s="616" t="s">
        <v>147</v>
      </c>
      <c r="B7" s="617">
        <v>21354.518</v>
      </c>
      <c r="C7" s="1121">
        <v>23360.903999999999</v>
      </c>
      <c r="D7" s="1115">
        <v>-4.3939953507257021</v>
      </c>
      <c r="E7" s="1081">
        <v>0.16080847224747261</v>
      </c>
      <c r="G7" s="121" t="s">
        <v>148</v>
      </c>
      <c r="H7" s="122" t="s">
        <v>149</v>
      </c>
    </row>
    <row r="8" spans="1:8" ht="18" customHeight="1">
      <c r="A8" s="616" t="s">
        <v>150</v>
      </c>
      <c r="B8" s="617" t="s">
        <v>253</v>
      </c>
      <c r="C8" s="1121" t="s">
        <v>253</v>
      </c>
      <c r="D8" s="1116" t="s">
        <v>99</v>
      </c>
      <c r="E8" s="1080" t="s">
        <v>99</v>
      </c>
      <c r="G8" s="121" t="s">
        <v>151</v>
      </c>
      <c r="H8" s="122" t="s">
        <v>152</v>
      </c>
    </row>
    <row r="9" spans="1:8" ht="18" customHeight="1">
      <c r="A9" s="616" t="s">
        <v>153</v>
      </c>
      <c r="B9" s="1246" t="s">
        <v>99</v>
      </c>
      <c r="C9" s="1121" t="s">
        <v>253</v>
      </c>
      <c r="D9" s="1115" t="s">
        <v>99</v>
      </c>
      <c r="E9" s="1081" t="s">
        <v>99</v>
      </c>
      <c r="G9" s="121" t="s">
        <v>154</v>
      </c>
      <c r="H9" s="122" t="s">
        <v>155</v>
      </c>
    </row>
    <row r="10" spans="1:8" ht="18" customHeight="1">
      <c r="A10" s="616" t="s">
        <v>156</v>
      </c>
      <c r="B10" s="617" t="s">
        <v>253</v>
      </c>
      <c r="C10" s="1121">
        <v>21504.602999999999</v>
      </c>
      <c r="D10" s="1116" t="s">
        <v>99</v>
      </c>
      <c r="E10" s="1081">
        <v>2.3950455215208533</v>
      </c>
      <c r="G10" s="121" t="s">
        <v>157</v>
      </c>
      <c r="H10" s="122" t="s">
        <v>158</v>
      </c>
    </row>
    <row r="11" spans="1:8" ht="18" customHeight="1">
      <c r="A11" s="616" t="s">
        <v>159</v>
      </c>
      <c r="B11" s="617" t="s">
        <v>99</v>
      </c>
      <c r="C11" s="1248" t="s">
        <v>99</v>
      </c>
      <c r="D11" s="1115" t="s">
        <v>99</v>
      </c>
      <c r="E11" s="1081" t="s">
        <v>99</v>
      </c>
      <c r="G11" s="121" t="s">
        <v>160</v>
      </c>
      <c r="H11" s="122" t="s">
        <v>161</v>
      </c>
    </row>
    <row r="12" spans="1:8" ht="18" customHeight="1">
      <c r="A12" s="616" t="s">
        <v>162</v>
      </c>
      <c r="B12" s="617" t="s">
        <v>253</v>
      </c>
      <c r="C12" s="1121">
        <v>22200.384999999998</v>
      </c>
      <c r="D12" s="1115" t="s">
        <v>99</v>
      </c>
      <c r="E12" s="1081">
        <v>-0.56659040734160759</v>
      </c>
      <c r="G12" s="121" t="s">
        <v>163</v>
      </c>
      <c r="H12" s="122" t="s">
        <v>164</v>
      </c>
    </row>
    <row r="13" spans="1:8" ht="18" customHeight="1" thickBot="1">
      <c r="A13" s="618" t="s">
        <v>165</v>
      </c>
      <c r="B13" s="1042" t="s">
        <v>253</v>
      </c>
      <c r="C13" s="1122">
        <v>17913.471000000001</v>
      </c>
      <c r="D13" s="1117" t="s">
        <v>99</v>
      </c>
      <c r="E13" s="1082">
        <v>-10.250961533981304</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19" t="s">
        <v>425</v>
      </c>
      <c r="B1" s="1419"/>
      <c r="C1" s="1419"/>
      <c r="D1" s="1419"/>
      <c r="E1" s="1419"/>
      <c r="F1" s="1419"/>
      <c r="G1" s="625"/>
      <c r="H1" s="625"/>
    </row>
    <row r="2" spans="1:8" ht="13.5" customHeight="1" thickBot="1"/>
    <row r="3" spans="1:8" ht="27" customHeight="1">
      <c r="A3" s="1415" t="s">
        <v>73</v>
      </c>
      <c r="B3" s="1415" t="s">
        <v>117</v>
      </c>
      <c r="C3" s="1420" t="s">
        <v>81</v>
      </c>
      <c r="D3" s="1421"/>
      <c r="E3" s="1422"/>
      <c r="F3" s="1417" t="s">
        <v>118</v>
      </c>
      <c r="G3" s="1418"/>
      <c r="H3" s="106"/>
    </row>
    <row r="4" spans="1:8" ht="32.25" customHeight="1" thickBot="1">
      <c r="A4" s="1416"/>
      <c r="B4" s="1416"/>
      <c r="C4" s="1129">
        <v>44143</v>
      </c>
      <c r="D4" s="1130">
        <v>44136</v>
      </c>
      <c r="E4" s="1131">
        <v>43779</v>
      </c>
      <c r="F4" s="863" t="s">
        <v>343</v>
      </c>
      <c r="G4" s="864" t="s">
        <v>119</v>
      </c>
      <c r="H4" s="106"/>
    </row>
    <row r="5" spans="1:8" ht="29.25" customHeight="1">
      <c r="A5" s="911" t="s">
        <v>123</v>
      </c>
      <c r="B5" s="1022" t="s">
        <v>323</v>
      </c>
      <c r="C5" s="865">
        <v>611.38</v>
      </c>
      <c r="D5" s="1088">
        <v>534.41</v>
      </c>
      <c r="E5" s="1069">
        <v>487.66</v>
      </c>
      <c r="F5" s="1202">
        <v>14.402799348814588</v>
      </c>
      <c r="G5" s="1203">
        <v>25.370134930074222</v>
      </c>
      <c r="H5" s="106"/>
    </row>
    <row r="6" spans="1:8" ht="28.5" customHeight="1" thickBot="1">
      <c r="A6" s="912" t="s">
        <v>124</v>
      </c>
      <c r="B6" s="1021" t="s">
        <v>323</v>
      </c>
      <c r="C6" s="1070">
        <v>847.71</v>
      </c>
      <c r="D6" s="1089">
        <v>839.22</v>
      </c>
      <c r="E6" s="1071">
        <v>810.46</v>
      </c>
      <c r="F6" s="1204">
        <v>1.0116536784156729</v>
      </c>
      <c r="G6" s="1205">
        <v>4.5961552698467534</v>
      </c>
      <c r="H6" s="106"/>
    </row>
    <row r="7" spans="1:8" ht="32.25" customHeight="1" thickBot="1">
      <c r="A7" s="913" t="s">
        <v>120</v>
      </c>
      <c r="B7" s="1023" t="s">
        <v>121</v>
      </c>
      <c r="C7" s="1070" t="s">
        <v>463</v>
      </c>
      <c r="D7" s="1125" t="s">
        <v>463</v>
      </c>
      <c r="E7" s="1126" t="s">
        <v>99</v>
      </c>
      <c r="F7" s="1127" t="s">
        <v>99</v>
      </c>
      <c r="G7" s="1128"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6"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26" t="s">
        <v>88</v>
      </c>
      <c r="C1" s="1426"/>
      <c r="D1" s="1426"/>
      <c r="E1" s="1426"/>
      <c r="F1" s="8"/>
      <c r="G1" s="7"/>
    </row>
    <row r="2" spans="2:17" ht="20.25" thickBot="1">
      <c r="B2" s="836"/>
      <c r="C2" s="7"/>
      <c r="D2" s="7"/>
      <c r="E2" s="7"/>
      <c r="F2" s="7"/>
      <c r="H2" s="61"/>
      <c r="I2" s="61"/>
      <c r="J2" s="61"/>
      <c r="K2" s="61"/>
      <c r="L2" s="61"/>
      <c r="M2" s="61"/>
      <c r="N2" s="61"/>
      <c r="O2" s="61"/>
      <c r="P2" s="61"/>
      <c r="Q2" s="61"/>
    </row>
    <row r="3" spans="2:17" ht="25.5" customHeight="1">
      <c r="B3" s="1257"/>
      <c r="C3" s="1061" t="s">
        <v>314</v>
      </c>
      <c r="D3" s="1062"/>
      <c r="E3" s="1063" t="s">
        <v>69</v>
      </c>
      <c r="F3" s="1424"/>
    </row>
    <row r="4" spans="2:17" ht="34.5" customHeight="1" thickBot="1">
      <c r="B4" s="1258" t="s">
        <v>43</v>
      </c>
      <c r="C4" s="1259">
        <v>44141</v>
      </c>
      <c r="D4" s="1259">
        <v>44134</v>
      </c>
      <c r="E4" s="1064" t="s">
        <v>310</v>
      </c>
      <c r="F4" s="1425"/>
      <c r="G4" s="635" t="s">
        <v>42</v>
      </c>
      <c r="H4" s="105"/>
      <c r="I4" s="105"/>
      <c r="J4" s="105"/>
      <c r="K4" s="105"/>
      <c r="L4" s="105"/>
      <c r="M4" s="105"/>
      <c r="N4" s="105"/>
      <c r="O4" s="105"/>
      <c r="P4" s="105"/>
      <c r="Q4" s="105"/>
    </row>
    <row r="5" spans="2:17" ht="29.25" customHeight="1">
      <c r="B5" s="1260" t="s">
        <v>315</v>
      </c>
      <c r="C5" s="1261"/>
      <c r="D5" s="1261"/>
      <c r="E5" s="1262"/>
      <c r="F5" s="10"/>
      <c r="G5" s="1423" t="s">
        <v>342</v>
      </c>
      <c r="H5" s="1423"/>
      <c r="I5" s="1423"/>
      <c r="J5" s="1423"/>
      <c r="K5" s="1423"/>
      <c r="L5" s="1423"/>
      <c r="M5" s="1423"/>
      <c r="N5" s="1423"/>
      <c r="O5" s="1423"/>
      <c r="P5" s="1423"/>
      <c r="Q5" s="1423"/>
    </row>
    <row r="6" spans="2:17" ht="18" customHeight="1">
      <c r="B6" s="619" t="s">
        <v>44</v>
      </c>
      <c r="C6" s="1065" t="s">
        <v>99</v>
      </c>
      <c r="D6" s="1065" t="s">
        <v>99</v>
      </c>
      <c r="E6" s="1018" t="s">
        <v>99</v>
      </c>
      <c r="F6" s="10"/>
      <c r="G6" s="1423"/>
      <c r="H6" s="1423"/>
      <c r="I6" s="1423"/>
      <c r="J6" s="1423"/>
      <c r="K6" s="1423"/>
      <c r="L6" s="1423"/>
      <c r="M6" s="1423"/>
      <c r="N6" s="1423"/>
      <c r="O6" s="1423"/>
      <c r="P6" s="1423"/>
      <c r="Q6" s="1423"/>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0" t="s">
        <v>316</v>
      </c>
      <c r="C12" s="1263"/>
      <c r="D12" s="1263"/>
      <c r="E12" s="1264"/>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5" t="s">
        <v>317</v>
      </c>
      <c r="C19" s="1266"/>
      <c r="D19" s="1266"/>
      <c r="E19" s="1267"/>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I-VIII_2020</vt:lpstr>
      <vt:lpstr>Eksport I-VIII_2020</vt:lpstr>
      <vt:lpstr>Import_I-VIII_2020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2020-11-13T14:00:21Z</dcterms:modified>
</cp:coreProperties>
</file>