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Grupy\DZ\__FEnIKS 2021-2027_\_nabór_6_optymalizacja\SEKRETARIAT\Uchwały\"/>
    </mc:Choice>
  </mc:AlternateContent>
  <bookViews>
    <workbookView xWindow="-105" yWindow="-105" windowWidth="23250" windowHeight="12570"/>
  </bookViews>
  <sheets>
    <sheet name="Lista rankingowa" sheetId="1" r:id="rId1"/>
  </sheets>
  <definedNames>
    <definedName name="_xlnm.Print_Area" localSheetId="0">'Lista rankingowa'!$A$1:$J$11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H11" i="1"/>
  <c r="F11" i="1"/>
  <c r="H8" i="1"/>
  <c r="G8" i="1"/>
  <c r="F8" i="1"/>
</calcChain>
</file>

<file path=xl/sharedStrings.xml><?xml version="1.0" encoding="utf-8"?>
<sst xmlns="http://schemas.openxmlformats.org/spreadsheetml/2006/main" count="30" uniqueCount="29">
  <si>
    <t>L.p.</t>
  </si>
  <si>
    <t>Nazwa wnioskodawcy</t>
  </si>
  <si>
    <t>Tytuł projektu</t>
  </si>
  <si>
    <t>Koszt całkowity</t>
  </si>
  <si>
    <t>Liczba punktów</t>
  </si>
  <si>
    <t>Wnioskowane dofinansowanie</t>
  </si>
  <si>
    <t>Województwo</t>
  </si>
  <si>
    <t>Nr projektu WOD2021</t>
  </si>
  <si>
    <t>podstawowy</t>
  </si>
  <si>
    <t>Razem lista podstawowa</t>
  </si>
  <si>
    <t>Status</t>
  </si>
  <si>
    <t>Małopolskie</t>
  </si>
  <si>
    <t>Załącznik nr 1</t>
  </si>
  <si>
    <t>FENX.01.04-IW.01-0048/24</t>
  </si>
  <si>
    <t>Lubuskie</t>
  </si>
  <si>
    <t>FENX.01.04-IW.01-0061/24</t>
  </si>
  <si>
    <t>EKOMBUD Sp. z o.o.</t>
  </si>
  <si>
    <t>FENX.01.04-IW.01-0052/24</t>
  </si>
  <si>
    <t>PRZEDSIĘBIORSTWO INSTALACYJNO BUDOWLANE BODEX J. K. BORDULAK SPÓŁKA JAWNA</t>
  </si>
  <si>
    <t>Dolnośląskie</t>
  </si>
  <si>
    <t>Optymalizacja gospodarki odpadami w firmie BODEX</t>
  </si>
  <si>
    <t>Lista rankingowa - nabór nr FENX.01.04-IW.01-004/24 w ramach działania FENX.01.04.  FEnIKS 2021-2027</t>
  </si>
  <si>
    <t>Optymalizacja gospodarki surowcami i odpadami w przedsiębiorstwach w celu realizacji założeń GOZ</t>
  </si>
  <si>
    <t>rezerwowy</t>
  </si>
  <si>
    <t>IKEA Industry Poland 
Sp. z o.o.</t>
  </si>
  <si>
    <t>Rozbudowa instalacji technologicznej o linię 
do mechanicznego przetwarzania odpadów budowlanych w celu wdrożenia zasad GOZ 
w przedsiębiorstwie EKOMBUD sp. z o.o.</t>
  </si>
  <si>
    <t>Budowa innowacyjnej linii technologicznej 
do produkcji płyty wiórowej z odpadu poprodukcyjnego o kodzie 03 01 05 w IKEA Industry Poland sp. z o.o. w celu optymalizacji zużycia surowca drzewnego i realizacji założeń GOZ</t>
  </si>
  <si>
    <t>Dofinansowanie możliwe do uzyskania</t>
  </si>
  <si>
    <t>Razem lista rezerwowa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</si>
</sst>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charset val="238"/>
      <scheme val="minor"/>
    </font>
    <font>
      <sz val="11"/>
      <color theme="1"/>
      <name val="Open Sans Light"/>
      <charset val="238"/>
    </font>
    <font>
      <b/>
      <sz val="11"/>
      <color theme="1"/>
      <name val="Open Sans Light"/>
      <charset val="238"/>
    </font>
    <font>
      <b/>
      <sz val="10"/>
      <color theme="1"/>
      <name val="Open Sans Light"/>
      <charset val="238"/>
    </font>
    <font>
      <b/>
      <sz val="10"/>
      <color theme="1"/>
      <name val="Open sans lig"/>
      <charset val="238"/>
    </font>
    <font>
      <b/>
      <sz val="10"/>
      <name val="Open sans lig"/>
      <charset val="238"/>
    </font>
    <font>
      <sz val="10"/>
      <color theme="1"/>
      <name val="Open Sans Light"/>
      <charset val="238"/>
    </font>
    <font>
      <sz val="10"/>
      <color theme="1"/>
      <name val="Open sans lig"/>
      <charset val="238"/>
    </font>
    <font>
      <sz val="10"/>
      <name val="Open sans lig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/>
    <xf numFmtId="4" fontId="1" fillId="0" borderId="0" xfId="0" applyNumberFormat="1" applyFont="1"/>
    <xf numFmtId="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142874</xdr:rowOff>
    </xdr:from>
    <xdr:to>
      <xdr:col>9</xdr:col>
      <xdr:colOff>184449</xdr:colOff>
      <xdr:row>2</xdr:row>
      <xdr:rowOff>41673</xdr:rowOff>
    </xdr:to>
    <xdr:pic>
      <xdr:nvPicPr>
        <xdr:cNvPr id="7" name="Obraz 6" descr="logo naboru FENIKS&#10;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874"/>
          <a:ext cx="11229974" cy="1117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view="pageBreakPreview" zoomScale="85" zoomScaleNormal="100" zoomScaleSheetLayoutView="85" workbookViewId="0">
      <selection activeCell="E12" sqref="E12"/>
    </sheetView>
  </sheetViews>
  <sheetFormatPr defaultColWidth="8.85546875" defaultRowHeight="14.25"/>
  <cols>
    <col min="1" max="1" width="5.140625" style="1" customWidth="1"/>
    <col min="2" max="2" width="24.5703125" style="1" customWidth="1"/>
    <col min="3" max="3" width="23.7109375" style="1" customWidth="1"/>
    <col min="4" max="4" width="14.140625" style="1" customWidth="1"/>
    <col min="5" max="5" width="39.7109375" style="1" customWidth="1"/>
    <col min="6" max="6" width="16.28515625" style="1" customWidth="1"/>
    <col min="7" max="7" width="15.7109375" style="1" customWidth="1"/>
    <col min="8" max="8" width="15.85546875" style="1" customWidth="1"/>
    <col min="9" max="9" width="11" style="1" customWidth="1"/>
    <col min="10" max="10" width="14.42578125" style="1" customWidth="1"/>
    <col min="11" max="11" width="8.85546875" style="1"/>
    <col min="12" max="12" width="15" style="1" bestFit="1" customWidth="1"/>
    <col min="13" max="16384" width="8.85546875" style="1"/>
  </cols>
  <sheetData>
    <row r="1" spans="1:12">
      <c r="I1" s="1" t="s">
        <v>12</v>
      </c>
    </row>
    <row r="2" spans="1:12" ht="78" customHeight="1"/>
    <row r="3" spans="1:12">
      <c r="A3" s="16" t="s">
        <v>21</v>
      </c>
      <c r="B3" s="16"/>
      <c r="C3" s="16"/>
      <c r="D3" s="16"/>
      <c r="E3" s="16"/>
      <c r="F3" s="16"/>
      <c r="G3" s="16"/>
      <c r="H3" s="16"/>
      <c r="I3" s="16"/>
      <c r="J3" s="16"/>
    </row>
    <row r="4" spans="1:12">
      <c r="A4" s="16"/>
      <c r="B4" s="16"/>
      <c r="C4" s="16"/>
      <c r="D4" s="16"/>
      <c r="E4" s="16"/>
      <c r="F4" s="16"/>
      <c r="G4" s="16"/>
      <c r="H4" s="16"/>
      <c r="I4" s="16"/>
      <c r="J4" s="16"/>
    </row>
    <row r="5" spans="1:12" ht="15">
      <c r="A5" s="17" t="s">
        <v>22</v>
      </c>
      <c r="B5" s="17"/>
      <c r="C5" s="17"/>
      <c r="D5" s="17"/>
      <c r="E5" s="17"/>
      <c r="F5" s="17"/>
      <c r="G5" s="17"/>
      <c r="H5" s="17"/>
      <c r="I5" s="17"/>
      <c r="J5" s="17"/>
    </row>
    <row r="6" spans="1:12" ht="47.45" customHeight="1">
      <c r="A6" s="2" t="s">
        <v>0</v>
      </c>
      <c r="B6" s="2" t="s">
        <v>7</v>
      </c>
      <c r="C6" s="2" t="s">
        <v>1</v>
      </c>
      <c r="D6" s="2" t="s">
        <v>6</v>
      </c>
      <c r="E6" s="2" t="s">
        <v>2</v>
      </c>
      <c r="F6" s="2" t="s">
        <v>3</v>
      </c>
      <c r="G6" s="2" t="s">
        <v>5</v>
      </c>
      <c r="H6" s="2" t="s">
        <v>27</v>
      </c>
      <c r="I6" s="2" t="s">
        <v>4</v>
      </c>
      <c r="J6" s="2" t="s">
        <v>10</v>
      </c>
    </row>
    <row r="7" spans="1:12" ht="85.15" customHeight="1">
      <c r="A7" s="5">
        <v>1</v>
      </c>
      <c r="B7" s="11" t="s">
        <v>13</v>
      </c>
      <c r="C7" s="11" t="s">
        <v>24</v>
      </c>
      <c r="D7" s="11" t="s">
        <v>14</v>
      </c>
      <c r="E7" s="11" t="s">
        <v>26</v>
      </c>
      <c r="F7" s="10">
        <v>389920604.11000001</v>
      </c>
      <c r="G7" s="10">
        <v>100703070.83</v>
      </c>
      <c r="H7" s="10">
        <v>40000000</v>
      </c>
      <c r="I7" s="12">
        <v>97</v>
      </c>
      <c r="J7" s="13" t="s">
        <v>8</v>
      </c>
    </row>
    <row r="8" spans="1:12" ht="28.15" customHeight="1">
      <c r="A8" s="6"/>
      <c r="B8" s="7"/>
      <c r="C8" s="7"/>
      <c r="D8" s="7"/>
      <c r="E8" s="3" t="s">
        <v>9</v>
      </c>
      <c r="F8" s="15">
        <f>SUM(F7)</f>
        <v>389920604.11000001</v>
      </c>
      <c r="G8" s="15">
        <f>SUM(G7)</f>
        <v>100703070.83</v>
      </c>
      <c r="H8" s="15">
        <f>SUM(H7)</f>
        <v>40000000</v>
      </c>
      <c r="I8" s="4"/>
      <c r="J8" s="8"/>
    </row>
    <row r="9" spans="1:12" ht="79.150000000000006" customHeight="1">
      <c r="A9" s="5">
        <v>1</v>
      </c>
      <c r="B9" s="11" t="s">
        <v>17</v>
      </c>
      <c r="C9" s="11" t="s">
        <v>18</v>
      </c>
      <c r="D9" s="11" t="s">
        <v>19</v>
      </c>
      <c r="E9" s="11" t="s">
        <v>20</v>
      </c>
      <c r="F9" s="14">
        <v>4666232.55</v>
      </c>
      <c r="G9" s="10">
        <v>2727395.25</v>
      </c>
      <c r="H9" s="10">
        <v>0</v>
      </c>
      <c r="I9" s="12">
        <v>75</v>
      </c>
      <c r="J9" s="13" t="s">
        <v>23</v>
      </c>
    </row>
    <row r="10" spans="1:12" ht="81.599999999999994" customHeight="1">
      <c r="A10" s="5">
        <v>2</v>
      </c>
      <c r="B10" s="11" t="s">
        <v>15</v>
      </c>
      <c r="C10" s="11" t="s">
        <v>16</v>
      </c>
      <c r="D10" s="11" t="s">
        <v>11</v>
      </c>
      <c r="E10" s="11" t="s">
        <v>25</v>
      </c>
      <c r="F10" s="14">
        <v>11115049.199999999</v>
      </c>
      <c r="G10" s="10">
        <v>5712522.1600000001</v>
      </c>
      <c r="H10" s="10">
        <v>0</v>
      </c>
      <c r="I10" s="12">
        <v>66</v>
      </c>
      <c r="J10" s="13" t="s">
        <v>23</v>
      </c>
    </row>
    <row r="11" spans="1:12" ht="30.6" customHeight="1">
      <c r="A11" s="6"/>
      <c r="B11" s="7"/>
      <c r="C11" s="7"/>
      <c r="D11" s="7"/>
      <c r="E11" s="3" t="s">
        <v>28</v>
      </c>
      <c r="F11" s="15">
        <f>SUM(F9:F10)</f>
        <v>15781281.75</v>
      </c>
      <c r="G11" s="15">
        <f t="shared" ref="G11:H11" si="0">SUM(G9:G10)</f>
        <v>8439917.4100000001</v>
      </c>
      <c r="H11" s="15">
        <f t="shared" si="0"/>
        <v>0</v>
      </c>
      <c r="I11" s="4"/>
      <c r="J11" s="8"/>
      <c r="L11" s="9"/>
    </row>
  </sheetData>
  <mergeCells count="2">
    <mergeCell ref="A3:J4"/>
    <mergeCell ref="A5:J5"/>
  </mergeCells>
  <pageMargins left="0.43307086614173229" right="3.937007874015748E-2" top="0.55118110236220474" bottom="0.55118110236220474" header="0.31496062992125984" footer="0.31496062992125984"/>
  <pageSetup paperSize="9" scale="73" orientation="landscape" r:id="rId1"/>
  <headerFooter>
    <oddHeader>&amp;R&amp;9Załącznik nr 3 do Regulaminu pracy KOP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Lista rankingowa</vt:lpstr>
      <vt:lpstr>'Lista rankingowa'!Obszar_wydruku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rankingowa</dc:title>
  <dc:creator>NFOŚiGW</dc:creator>
  <cp:lastModifiedBy>Nona-Gębska Anna</cp:lastModifiedBy>
  <cp:lastPrinted>2025-04-08T06:23:16Z</cp:lastPrinted>
  <dcterms:created xsi:type="dcterms:W3CDTF">2015-10-21T07:58:59Z</dcterms:created>
  <dcterms:modified xsi:type="dcterms:W3CDTF">2025-04-14T06:44:12Z</dcterms:modified>
</cp:coreProperties>
</file>