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21FA941C-9D6C-4E83-9651-74448381915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zęść 1" sheetId="1" r:id="rId1"/>
    <sheet name="Część 2 (z OZE)" sheetId="2" r:id="rId2"/>
  </sheets>
  <definedNames>
    <definedName name="SWSE_028_GZŁOB_Raport_20220804" localSheetId="0">'Część 1'!$B$5:$AD$8</definedName>
    <definedName name="SWSE_028_GZŁOB_Raport_20220805" localSheetId="0">'Część 1'!$B$5:$AD$8</definedName>
    <definedName name="SWSE_028_GZŁOB_Raport_20220806" localSheetId="0">'Część 1'!$B$5:$AD$8</definedName>
  </definedNames>
  <calcPr calcId="181029" calcOnSave="0"/>
</workbook>
</file>

<file path=xl/calcChain.xml><?xml version="1.0" encoding="utf-8"?>
<calcChain xmlns="http://schemas.openxmlformats.org/spreadsheetml/2006/main">
  <c r="AC5" i="2" l="1"/>
  <c r="AD8" i="1" l="1"/>
  <c r="AD7" i="1"/>
  <c r="AD6" i="1"/>
  <c r="A7" i="1"/>
  <c r="A8" i="1" s="1"/>
  <c r="AD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WSE_028_GZŁOB_Raport_2022080411" type="6" refreshedVersion="3" background="1" saveData="1">
    <textPr sourceFile="C:\Users\user\Downloads\SWSE_028_GZŁOB_Raport_20220804.csv" thousands=" " tab="0" semicolon="1">
      <textFields count="48"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/>
        <textField type="text"/>
        <textField/>
        <textField/>
        <textField type="text"/>
        <textField type="text"/>
        <textField type="text"/>
        <textField/>
        <textField/>
        <textField/>
        <textField/>
        <textField/>
        <textField/>
        <textField/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</textFields>
    </textPr>
  </connection>
  <connection id="2" xr16:uid="{00000000-0015-0000-FFFF-FFFF01000000}" name="SWSE_028_GZŁOB_Raport_20220804112" type="6" refreshedVersion="3" background="1" saveData="1">
    <textPr sourceFile="C:\Users\user\Downloads\SWSE_028_GZŁOB_Raport_20220804.csv" thousands=" " tab="0" semicolon="1">
      <textFields count="48"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/>
        <textField type="text"/>
        <textField/>
        <textField/>
        <textField type="text"/>
        <textField type="text"/>
        <textField type="text"/>
        <textField/>
        <textField/>
        <textField/>
        <textField/>
        <textField/>
        <textField/>
        <textField/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</textFields>
    </textPr>
  </connection>
  <connection id="3" xr16:uid="{00000000-0015-0000-FFFF-FFFF02000000}" name="SWSE_028_GZŁOB_Raport_20220804113" type="6" refreshedVersion="3" background="1" saveData="1">
    <textPr sourceFile="C:\Users\user\Downloads\SWSE_028_GZŁOB_Raport_20220804.csv" thousands=" " tab="0" semicolon="1">
      <textFields count="48"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/>
        <textField type="text"/>
        <textField/>
        <textField/>
        <textField type="text"/>
        <textField type="text"/>
        <textField type="text"/>
        <textField/>
        <textField/>
        <textField/>
        <textField/>
        <textField/>
        <textField/>
        <textField/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<sst xmlns="http://schemas.openxmlformats.org/spreadsheetml/2006/main" count="161" uniqueCount="92">
  <si>
    <t>Lp.</t>
  </si>
  <si>
    <t xml:space="preserve">
Spółka dystrybucyjna:</t>
  </si>
  <si>
    <t>Dotychczasowa spółka sprzedażowa</t>
  </si>
  <si>
    <t>Zmiana sprzedawcy</t>
  </si>
  <si>
    <t>Umowa obecnie obowiązująca</t>
  </si>
  <si>
    <t>Zamawiający/ Nabywca</t>
  </si>
  <si>
    <t>PPE</t>
  </si>
  <si>
    <t>Taryfa dystrybucyjna</t>
  </si>
  <si>
    <t>Moc umowna         kW</t>
  </si>
  <si>
    <t>Profil - planowane zużycie roczne</t>
  </si>
  <si>
    <t>Data deklarowana rozpoczęcia sprzedaży</t>
  </si>
  <si>
    <t>Nazwa</t>
  </si>
  <si>
    <t>NIP</t>
  </si>
  <si>
    <t>Kod</t>
  </si>
  <si>
    <t>Poczta</t>
  </si>
  <si>
    <t>Miejscowość</t>
  </si>
  <si>
    <t>Adres</t>
  </si>
  <si>
    <t>Nr posesji</t>
  </si>
  <si>
    <t>Nr lokalu</t>
  </si>
  <si>
    <t xml:space="preserve">Nazwa </t>
  </si>
  <si>
    <t xml:space="preserve">Kod pocztowy
</t>
  </si>
  <si>
    <t>Ulica</t>
  </si>
  <si>
    <t>Numer PPE</t>
  </si>
  <si>
    <t>Nr licznika</t>
  </si>
  <si>
    <t>I strefa kWh</t>
  </si>
  <si>
    <t>II strefa kWh</t>
  </si>
  <si>
    <t>III strefa kWh</t>
  </si>
  <si>
    <t>IV strefa kWh</t>
  </si>
  <si>
    <t>Suma     kWh</t>
  </si>
  <si>
    <t>Instalacja PV          moc          kW</t>
  </si>
  <si>
    <t>Czy odsprzedaż</t>
  </si>
  <si>
    <t>PGE Dystrybucja SA</t>
  </si>
  <si>
    <t>PGE Obrót Spółka Akcyjna</t>
  </si>
  <si>
    <t xml:space="preserve">kolejna </t>
  </si>
  <si>
    <t>rozdzielona</t>
  </si>
  <si>
    <t>Nadleśnictwo Janów Lubelski</t>
  </si>
  <si>
    <t>8620002262</t>
  </si>
  <si>
    <t>23-300</t>
  </si>
  <si>
    <t>Janów Lubelski</t>
  </si>
  <si>
    <t>Bohaterów Porytowego Wzgórza</t>
  </si>
  <si>
    <t>Zaplecze techniczne</t>
  </si>
  <si>
    <t>590543550800003184</t>
  </si>
  <si>
    <t>04143830</t>
  </si>
  <si>
    <t>C22a</t>
  </si>
  <si>
    <t>tak</t>
  </si>
  <si>
    <t>LP,</t>
  </si>
  <si>
    <t>ZAMAWIAJĄCY/ODBIORCA</t>
  </si>
  <si>
    <t>Dane lokalizacyjne ppe</t>
  </si>
  <si>
    <r>
      <t>Rodzaj umowy</t>
    </r>
    <r>
      <rPr>
        <b/>
        <sz val="10"/>
        <rFont val="Arial Narrow"/>
        <family val="2"/>
        <charset val="238"/>
      </rPr>
      <t xml:space="preserve"> (rozdzielona/  kompleksowa)</t>
    </r>
    <r>
      <rPr>
        <sz val="10"/>
        <rFont val="Arial Narrow"/>
        <family val="2"/>
        <charset val="238"/>
      </rPr>
      <t xml:space="preserve">
</t>
    </r>
  </si>
  <si>
    <r>
      <rPr>
        <b/>
        <sz val="10"/>
        <rFont val="Arial Narrow"/>
        <family val="2"/>
        <charset val="238"/>
      </rPr>
      <t>Jeśli rozdzielona</t>
    </r>
    <r>
      <rPr>
        <sz val="10"/>
        <rFont val="Arial Narrow"/>
        <family val="2"/>
        <charset val="238"/>
      </rPr>
      <t xml:space="preserve"> - </t>
    </r>
    <r>
      <rPr>
        <b/>
        <sz val="10"/>
        <rFont val="Arial Narrow"/>
        <family val="2"/>
        <charset val="238"/>
      </rPr>
      <t xml:space="preserve">data ważności
</t>
    </r>
  </si>
  <si>
    <t>Dane identyfikacyjne i techniczne ppe</t>
  </si>
  <si>
    <t>Szacowane roczne zużycie energii  w roku 2024</t>
  </si>
  <si>
    <t>Pełna nazwa Zamawiającego/Nabywcy</t>
  </si>
  <si>
    <t>REGON</t>
  </si>
  <si>
    <t xml:space="preserve">Ulica </t>
  </si>
  <si>
    <t>Nazwa ppe</t>
  </si>
  <si>
    <t>Poczta/Miejscowość</t>
  </si>
  <si>
    <t>Miejsowość/Ulica</t>
  </si>
  <si>
    <t>Obszar dystrybucyjny (OSD)</t>
  </si>
  <si>
    <t>Obecny sprzedawca</t>
  </si>
  <si>
    <t>Nr ppe po renumeracji</t>
  </si>
  <si>
    <t>Grupa taryfowa</t>
  </si>
  <si>
    <t>Moc umowna [kW]</t>
  </si>
  <si>
    <t>I strefa  [kWh]</t>
  </si>
  <si>
    <t>II strefa  [kWh]</t>
  </si>
  <si>
    <t>III strefa  [kWh]</t>
  </si>
  <si>
    <t>IV strefa  [kWh]</t>
  </si>
  <si>
    <t>Suma      [kWh]</t>
  </si>
  <si>
    <t>830017452</t>
  </si>
  <si>
    <t>Kwatera Cegielnia</t>
  </si>
  <si>
    <t>Cegielnia</t>
  </si>
  <si>
    <t>SR - sprzedaży rozdzielona</t>
  </si>
  <si>
    <t>590543550800188027</t>
  </si>
  <si>
    <t>56337281</t>
  </si>
  <si>
    <t>C11</t>
  </si>
  <si>
    <t>Szkółka Rzeczyca</t>
  </si>
  <si>
    <t>37-455</t>
  </si>
  <si>
    <t>Radomysl n/Sanem</t>
  </si>
  <si>
    <t>Rzeczyca Długa</t>
  </si>
  <si>
    <t>590543550500002814</t>
  </si>
  <si>
    <t>01393307</t>
  </si>
  <si>
    <t>B11</t>
  </si>
  <si>
    <t>Nadleśnictwo - garaż</t>
  </si>
  <si>
    <t>590543550800212678</t>
  </si>
  <si>
    <t>7303208</t>
  </si>
  <si>
    <t>Szkółka Gierłachy</t>
  </si>
  <si>
    <t>Gierłachy</t>
  </si>
  <si>
    <t>590543550800279763</t>
  </si>
  <si>
    <t>04141992</t>
  </si>
  <si>
    <t>Załącznik nr 3 do SWZ - Wykaz punktów PPE (część 1)</t>
  </si>
  <si>
    <t>Załącznik nr 3 do SWZ - Wykaz punktów PPE (część 2)</t>
  </si>
  <si>
    <t>Elektra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</si>
</sst>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[$-415]0.00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13"/>
      </patternFill>
    </fill>
    <fill>
      <patternFill patternType="solid">
        <fgColor rgb="FFFFC000"/>
        <bgColor indexed="13"/>
      </patternFill>
    </fill>
    <fill>
      <patternFill patternType="solid">
        <fgColor indexed="44"/>
        <bgColor indexed="44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rgb="FF99CCFF"/>
        <bgColor rgb="FF99CC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57">
    <xf numFmtId="0" fontId="0" fillId="0" borderId="0" xfId="0"/>
    <xf numFmtId="164" fontId="2" fillId="5" borderId="2" xfId="1" applyFont="1" applyFill="1" applyBorder="1" applyAlignment="1">
      <alignment horizontal="center" vertical="center" wrapText="1"/>
    </xf>
    <xf numFmtId="164" fontId="2" fillId="0" borderId="0" xfId="1" applyFont="1"/>
    <xf numFmtId="165" fontId="2" fillId="3" borderId="2" xfId="1" applyNumberFormat="1" applyFont="1" applyFill="1" applyBorder="1" applyAlignment="1">
      <alignment horizontal="center" vertical="center" wrapText="1"/>
    </xf>
    <xf numFmtId="165" fontId="2" fillId="3" borderId="2" xfId="1" applyNumberFormat="1" applyFont="1" applyFill="1" applyBorder="1" applyAlignment="1">
      <alignment vertical="center" wrapText="1"/>
    </xf>
    <xf numFmtId="49" fontId="2" fillId="3" borderId="2" xfId="1" applyNumberFormat="1" applyFont="1" applyFill="1" applyBorder="1" applyAlignment="1">
      <alignment vertical="center" wrapText="1"/>
    </xf>
    <xf numFmtId="164" fontId="2" fillId="3" borderId="2" xfId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1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right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16" borderId="0" xfId="0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" fontId="3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16" borderId="4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9" borderId="1" xfId="0" applyFont="1" applyFill="1" applyBorder="1" applyAlignment="1">
      <alignment horizontal="center" vertical="center" wrapText="1"/>
    </xf>
    <xf numFmtId="0" fontId="6" fillId="17" borderId="0" xfId="0" applyFont="1" applyFill="1" applyAlignment="1">
      <alignment horizontal="left" vertical="center"/>
    </xf>
    <xf numFmtId="0" fontId="6" fillId="17" borderId="5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64" fontId="2" fillId="3" borderId="2" xfId="1" applyFont="1" applyFill="1" applyBorder="1" applyAlignment="1">
      <alignment horizontal="center" vertical="center" wrapText="1"/>
    </xf>
    <xf numFmtId="164" fontId="2" fillId="3" borderId="6" xfId="1" applyFont="1" applyFill="1" applyBorder="1" applyAlignment="1">
      <alignment horizontal="center" vertical="center" wrapText="1"/>
    </xf>
    <xf numFmtId="164" fontId="2" fillId="5" borderId="2" xfId="1" applyFont="1" applyFill="1" applyBorder="1" applyAlignment="1">
      <alignment horizontal="center" vertical="center" wrapText="1"/>
    </xf>
    <xf numFmtId="164" fontId="2" fillId="5" borderId="6" xfId="1" applyFont="1" applyFill="1" applyBorder="1" applyAlignment="1">
      <alignment horizontal="center" vertical="center" wrapText="1"/>
    </xf>
    <xf numFmtId="164" fontId="2" fillId="5" borderId="3" xfId="1" applyFont="1" applyFill="1" applyBorder="1" applyAlignment="1">
      <alignment horizontal="center" vertical="center" wrapText="1"/>
    </xf>
    <xf numFmtId="164" fontId="2" fillId="5" borderId="1" xfId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horizontal="center" vertical="center" wrapText="1"/>
    </xf>
    <xf numFmtId="165" fontId="2" fillId="3" borderId="2" xfId="1" applyNumberFormat="1" applyFont="1" applyFill="1" applyBorder="1" applyAlignment="1">
      <alignment horizontal="center" vertical="center" wrapText="1"/>
    </xf>
    <xf numFmtId="165" fontId="2" fillId="5" borderId="1" xfId="1" applyNumberFormat="1" applyFont="1" applyFill="1" applyBorder="1" applyAlignment="1">
      <alignment horizontal="center" vertical="center" wrapText="1"/>
    </xf>
    <xf numFmtId="165" fontId="2" fillId="5" borderId="2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WSE_028_GZŁOB_Raport_20220804" connectionId="1" xr16:uid="{00000000-0016-0000-00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WSE_028_GZŁOB_Raport_20220806" connectionId="3" xr16:uid="{00000000-0016-0000-0000-000002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WSE_028_GZŁOB_Raport_20220805" connectionId="2" xr16:uid="{00000000-0016-0000-0000-000001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8"/>
  <sheetViews>
    <sheetView topLeftCell="O1" zoomScaleNormal="100" workbookViewId="0">
      <selection activeCell="AE14" sqref="AE14"/>
    </sheetView>
  </sheetViews>
  <sheetFormatPr defaultColWidth="12.7109375" defaultRowHeight="12.75" x14ac:dyDescent="0.2"/>
  <cols>
    <col min="1" max="1" width="5.7109375" style="18" bestFit="1" customWidth="1"/>
    <col min="2" max="2" width="28.85546875" style="8" customWidth="1"/>
    <col min="3" max="4" width="12.7109375" style="22"/>
    <col min="5" max="5" width="6" style="22" bestFit="1" customWidth="1"/>
    <col min="6" max="7" width="12.7109375" style="22"/>
    <col min="8" max="8" width="23.5703125" style="22" bestFit="1" customWidth="1"/>
    <col min="9" max="9" width="10" style="22" bestFit="1" customWidth="1"/>
    <col min="10" max="10" width="7.28515625" style="22" customWidth="1"/>
    <col min="11" max="11" width="15.85546875" style="22" bestFit="1" customWidth="1"/>
    <col min="12" max="12" width="12.7109375" style="22"/>
    <col min="13" max="13" width="14.5703125" style="22" customWidth="1"/>
    <col min="14" max="14" width="12.7109375" style="22" customWidth="1"/>
    <col min="15" max="15" width="23.5703125" style="22" bestFit="1" customWidth="1"/>
    <col min="16" max="16" width="7.85546875" style="22" customWidth="1"/>
    <col min="17" max="17" width="6.5703125" style="22" customWidth="1"/>
    <col min="18" max="18" width="23.42578125" style="8" customWidth="1"/>
    <col min="19" max="19" width="12.7109375" style="8"/>
    <col min="20" max="20" width="22" style="8" customWidth="1"/>
    <col min="21" max="21" width="21.42578125" style="8" customWidth="1"/>
    <col min="22" max="22" width="17.85546875" style="8" customWidth="1"/>
    <col min="23" max="23" width="12.7109375" style="23"/>
    <col min="24" max="24" width="12.7109375" style="8"/>
    <col min="25" max="28" width="12.7109375" style="23"/>
    <col min="29" max="16384" width="12.7109375" style="8"/>
  </cols>
  <sheetData>
    <row r="1" spans="1:39" x14ac:dyDescent="0.2">
      <c r="A1" s="35" t="s">
        <v>89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</row>
    <row r="2" spans="1:39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</row>
    <row r="3" spans="1:39" ht="14.25" customHeight="1" x14ac:dyDescent="0.2">
      <c r="A3" s="37" t="s">
        <v>45</v>
      </c>
      <c r="B3" s="40" t="s">
        <v>46</v>
      </c>
      <c r="C3" s="41"/>
      <c r="D3" s="41"/>
      <c r="E3" s="41"/>
      <c r="F3" s="41"/>
      <c r="G3" s="41"/>
      <c r="H3" s="41"/>
      <c r="I3" s="41"/>
      <c r="J3" s="41"/>
      <c r="K3" s="42" t="s">
        <v>47</v>
      </c>
      <c r="L3" s="42"/>
      <c r="M3" s="42"/>
      <c r="N3" s="42"/>
      <c r="O3" s="42"/>
      <c r="P3" s="42"/>
      <c r="Q3" s="42"/>
      <c r="R3" s="34" t="s">
        <v>48</v>
      </c>
      <c r="S3" s="34" t="s">
        <v>49</v>
      </c>
      <c r="T3" s="38" t="s">
        <v>50</v>
      </c>
      <c r="U3" s="38"/>
      <c r="V3" s="38"/>
      <c r="W3" s="38"/>
      <c r="X3" s="38"/>
      <c r="Y3" s="38"/>
      <c r="Z3" s="39" t="s">
        <v>51</v>
      </c>
      <c r="AA3" s="39"/>
      <c r="AB3" s="39"/>
      <c r="AC3" s="39"/>
      <c r="AD3" s="39"/>
      <c r="AE3" s="26"/>
    </row>
    <row r="4" spans="1:39" ht="51" x14ac:dyDescent="0.2">
      <c r="A4" s="37"/>
      <c r="B4" s="9" t="s">
        <v>52</v>
      </c>
      <c r="C4" s="10" t="s">
        <v>12</v>
      </c>
      <c r="D4" s="10" t="s">
        <v>53</v>
      </c>
      <c r="E4" s="10" t="s">
        <v>13</v>
      </c>
      <c r="F4" s="10" t="s">
        <v>14</v>
      </c>
      <c r="G4" s="10" t="s">
        <v>15</v>
      </c>
      <c r="H4" s="10" t="s">
        <v>54</v>
      </c>
      <c r="I4" s="10" t="s">
        <v>17</v>
      </c>
      <c r="J4" s="10" t="s">
        <v>18</v>
      </c>
      <c r="K4" s="11" t="s">
        <v>55</v>
      </c>
      <c r="L4" s="12" t="s">
        <v>13</v>
      </c>
      <c r="M4" s="12" t="s">
        <v>56</v>
      </c>
      <c r="N4" s="12" t="s">
        <v>57</v>
      </c>
      <c r="O4" s="12" t="s">
        <v>21</v>
      </c>
      <c r="P4" s="12" t="s">
        <v>17</v>
      </c>
      <c r="Q4" s="12" t="s">
        <v>18</v>
      </c>
      <c r="R4" s="34"/>
      <c r="S4" s="34"/>
      <c r="T4" s="7" t="s">
        <v>58</v>
      </c>
      <c r="U4" s="7" t="s">
        <v>59</v>
      </c>
      <c r="V4" s="13" t="s">
        <v>60</v>
      </c>
      <c r="W4" s="13" t="s">
        <v>23</v>
      </c>
      <c r="X4" s="13" t="s">
        <v>61</v>
      </c>
      <c r="Y4" s="13" t="s">
        <v>62</v>
      </c>
      <c r="Z4" s="14" t="s">
        <v>63</v>
      </c>
      <c r="AA4" s="7" t="s">
        <v>64</v>
      </c>
      <c r="AB4" s="7" t="s">
        <v>65</v>
      </c>
      <c r="AC4" s="7" t="s">
        <v>66</v>
      </c>
      <c r="AD4" s="15" t="s">
        <v>67</v>
      </c>
      <c r="AE4" s="15" t="s">
        <v>10</v>
      </c>
    </row>
    <row r="5" spans="1:39" ht="12.75" customHeight="1" x14ac:dyDescent="0.2">
      <c r="A5" s="25">
        <v>1</v>
      </c>
      <c r="B5" s="16" t="s">
        <v>35</v>
      </c>
      <c r="C5" s="30" t="s">
        <v>36</v>
      </c>
      <c r="D5" s="30" t="s">
        <v>68</v>
      </c>
      <c r="E5" s="16" t="s">
        <v>37</v>
      </c>
      <c r="F5" s="16" t="s">
        <v>38</v>
      </c>
      <c r="G5" s="16" t="s">
        <v>38</v>
      </c>
      <c r="H5" s="16" t="s">
        <v>39</v>
      </c>
      <c r="I5" s="16">
        <v>35</v>
      </c>
      <c r="J5" s="16"/>
      <c r="K5" s="16" t="s">
        <v>69</v>
      </c>
      <c r="L5" s="16" t="s">
        <v>37</v>
      </c>
      <c r="M5" s="16" t="s">
        <v>38</v>
      </c>
      <c r="N5" s="16" t="s">
        <v>38</v>
      </c>
      <c r="O5" s="16" t="s">
        <v>70</v>
      </c>
      <c r="P5" s="16">
        <v>1</v>
      </c>
      <c r="Q5" s="16"/>
      <c r="R5" s="16" t="s">
        <v>71</v>
      </c>
      <c r="S5" s="31">
        <v>45777</v>
      </c>
      <c r="T5" s="16" t="s">
        <v>31</v>
      </c>
      <c r="U5" s="16" t="s">
        <v>91</v>
      </c>
      <c r="V5" s="30" t="s">
        <v>72</v>
      </c>
      <c r="W5" s="30" t="s">
        <v>73</v>
      </c>
      <c r="X5" s="16" t="s">
        <v>74</v>
      </c>
      <c r="Y5" s="16">
        <v>27</v>
      </c>
      <c r="Z5" s="16">
        <v>24416</v>
      </c>
      <c r="AA5" s="16">
        <v>0</v>
      </c>
      <c r="AB5" s="16">
        <v>0</v>
      </c>
      <c r="AC5" s="16">
        <v>0</v>
      </c>
      <c r="AD5" s="32">
        <f t="shared" ref="AD5:AD8" si="0">SUM(Z5:AC5)</f>
        <v>24416</v>
      </c>
      <c r="AE5" s="31">
        <v>45778</v>
      </c>
      <c r="AF5" s="17"/>
      <c r="AG5" s="17"/>
      <c r="AH5" s="17"/>
      <c r="AI5" s="17"/>
      <c r="AJ5" s="17"/>
      <c r="AK5" s="17"/>
      <c r="AL5" s="17"/>
      <c r="AM5" s="17"/>
    </row>
    <row r="6" spans="1:39" ht="12.75" customHeight="1" x14ac:dyDescent="0.2">
      <c r="A6" s="25">
        <v>2</v>
      </c>
      <c r="B6" s="16" t="s">
        <v>35</v>
      </c>
      <c r="C6" s="30" t="s">
        <v>36</v>
      </c>
      <c r="D6" s="30" t="s">
        <v>68</v>
      </c>
      <c r="E6" s="16" t="s">
        <v>37</v>
      </c>
      <c r="F6" s="16" t="s">
        <v>38</v>
      </c>
      <c r="G6" s="16" t="s">
        <v>38</v>
      </c>
      <c r="H6" s="16" t="s">
        <v>39</v>
      </c>
      <c r="I6" s="16">
        <v>35</v>
      </c>
      <c r="J6" s="16"/>
      <c r="K6" s="16" t="s">
        <v>75</v>
      </c>
      <c r="L6" s="16" t="s">
        <v>76</v>
      </c>
      <c r="M6" s="16" t="s">
        <v>77</v>
      </c>
      <c r="N6" s="16" t="s">
        <v>78</v>
      </c>
      <c r="O6" s="16"/>
      <c r="P6" s="16"/>
      <c r="Q6" s="16"/>
      <c r="R6" s="16" t="s">
        <v>71</v>
      </c>
      <c r="S6" s="31">
        <v>45777</v>
      </c>
      <c r="T6" s="16" t="s">
        <v>31</v>
      </c>
      <c r="U6" s="16" t="s">
        <v>91</v>
      </c>
      <c r="V6" s="30" t="s">
        <v>79</v>
      </c>
      <c r="W6" s="30" t="s">
        <v>80</v>
      </c>
      <c r="X6" s="16" t="s">
        <v>81</v>
      </c>
      <c r="Y6" s="16">
        <v>30</v>
      </c>
      <c r="Z6" s="16">
        <v>13531</v>
      </c>
      <c r="AA6" s="16">
        <v>0</v>
      </c>
      <c r="AB6" s="16">
        <v>0</v>
      </c>
      <c r="AC6" s="16">
        <v>0</v>
      </c>
      <c r="AD6" s="32">
        <f t="shared" si="0"/>
        <v>13531</v>
      </c>
      <c r="AE6" s="31">
        <v>45778</v>
      </c>
      <c r="AF6" s="17"/>
      <c r="AG6" s="17"/>
      <c r="AH6" s="17"/>
      <c r="AI6" s="17"/>
      <c r="AJ6" s="17"/>
      <c r="AK6" s="17"/>
      <c r="AL6" s="17"/>
      <c r="AM6" s="17"/>
    </row>
    <row r="7" spans="1:39" ht="12.75" customHeight="1" x14ac:dyDescent="0.2">
      <c r="A7" s="25">
        <f t="shared" ref="A7:A8" si="1">A6+1</f>
        <v>3</v>
      </c>
      <c r="B7" s="16" t="s">
        <v>35</v>
      </c>
      <c r="C7" s="30" t="s">
        <v>36</v>
      </c>
      <c r="D7" s="30" t="s">
        <v>68</v>
      </c>
      <c r="E7" s="16" t="s">
        <v>37</v>
      </c>
      <c r="F7" s="16" t="s">
        <v>38</v>
      </c>
      <c r="G7" s="16" t="s">
        <v>38</v>
      </c>
      <c r="H7" s="16" t="s">
        <v>39</v>
      </c>
      <c r="I7" s="16">
        <v>35</v>
      </c>
      <c r="J7" s="16"/>
      <c r="K7" s="16" t="s">
        <v>82</v>
      </c>
      <c r="L7" s="16" t="s">
        <v>37</v>
      </c>
      <c r="M7" s="16" t="s">
        <v>38</v>
      </c>
      <c r="N7" s="16" t="s">
        <v>38</v>
      </c>
      <c r="O7" s="16" t="s">
        <v>39</v>
      </c>
      <c r="P7" s="16">
        <v>35</v>
      </c>
      <c r="Q7" s="16"/>
      <c r="R7" s="16" t="s">
        <v>71</v>
      </c>
      <c r="S7" s="31">
        <v>45777</v>
      </c>
      <c r="T7" s="16" t="s">
        <v>31</v>
      </c>
      <c r="U7" s="16" t="s">
        <v>91</v>
      </c>
      <c r="V7" s="30" t="s">
        <v>83</v>
      </c>
      <c r="W7" s="30" t="s">
        <v>84</v>
      </c>
      <c r="X7" s="16" t="s">
        <v>74</v>
      </c>
      <c r="Y7" s="16">
        <v>7</v>
      </c>
      <c r="Z7" s="16">
        <v>9850</v>
      </c>
      <c r="AA7" s="16">
        <v>0</v>
      </c>
      <c r="AB7" s="16">
        <v>0</v>
      </c>
      <c r="AC7" s="16">
        <v>0</v>
      </c>
      <c r="AD7" s="32">
        <f t="shared" si="0"/>
        <v>9850</v>
      </c>
      <c r="AE7" s="31">
        <v>45778</v>
      </c>
      <c r="AF7" s="17"/>
      <c r="AG7" s="17"/>
      <c r="AH7" s="17"/>
      <c r="AI7" s="17"/>
      <c r="AJ7" s="17"/>
      <c r="AK7" s="17"/>
      <c r="AL7" s="17"/>
      <c r="AM7" s="17"/>
    </row>
    <row r="8" spans="1:39" ht="12.75" customHeight="1" x14ac:dyDescent="0.2">
      <c r="A8" s="25">
        <f t="shared" si="1"/>
        <v>4</v>
      </c>
      <c r="B8" s="16" t="s">
        <v>35</v>
      </c>
      <c r="C8" s="30" t="s">
        <v>36</v>
      </c>
      <c r="D8" s="30" t="s">
        <v>68</v>
      </c>
      <c r="E8" s="16" t="s">
        <v>37</v>
      </c>
      <c r="F8" s="16" t="s">
        <v>38</v>
      </c>
      <c r="G8" s="16" t="s">
        <v>38</v>
      </c>
      <c r="H8" s="16" t="s">
        <v>39</v>
      </c>
      <c r="I8" s="16">
        <v>35</v>
      </c>
      <c r="J8" s="16"/>
      <c r="K8" s="16" t="s">
        <v>85</v>
      </c>
      <c r="L8" s="16" t="s">
        <v>37</v>
      </c>
      <c r="M8" s="16" t="s">
        <v>38</v>
      </c>
      <c r="N8" s="16" t="s">
        <v>86</v>
      </c>
      <c r="O8" s="16"/>
      <c r="P8" s="16">
        <v>1</v>
      </c>
      <c r="Q8" s="16"/>
      <c r="R8" s="16" t="s">
        <v>71</v>
      </c>
      <c r="S8" s="31">
        <v>45777</v>
      </c>
      <c r="T8" s="16" t="s">
        <v>31</v>
      </c>
      <c r="U8" s="16" t="s">
        <v>91</v>
      </c>
      <c r="V8" s="30" t="s">
        <v>87</v>
      </c>
      <c r="W8" s="30" t="s">
        <v>88</v>
      </c>
      <c r="X8" s="16" t="s">
        <v>74</v>
      </c>
      <c r="Y8" s="16">
        <v>30</v>
      </c>
      <c r="Z8" s="16">
        <v>21209</v>
      </c>
      <c r="AA8" s="16">
        <v>0</v>
      </c>
      <c r="AB8" s="16">
        <v>0</v>
      </c>
      <c r="AC8" s="16">
        <v>0</v>
      </c>
      <c r="AD8" s="32">
        <f t="shared" si="0"/>
        <v>21209</v>
      </c>
      <c r="AE8" s="31">
        <v>45778</v>
      </c>
      <c r="AF8" s="17"/>
      <c r="AG8" s="17"/>
      <c r="AH8" s="17"/>
      <c r="AI8" s="17"/>
      <c r="AJ8" s="17"/>
      <c r="AK8" s="17"/>
      <c r="AL8" s="17"/>
      <c r="AM8" s="17"/>
    </row>
    <row r="9" spans="1:39" x14ac:dyDescent="0.2">
      <c r="B9" s="17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7"/>
      <c r="S9" s="17"/>
      <c r="T9" s="17"/>
      <c r="U9" s="17"/>
      <c r="V9" s="17"/>
      <c r="W9" s="20"/>
      <c r="X9" s="17"/>
      <c r="Y9" s="20"/>
      <c r="Z9" s="20"/>
      <c r="AA9" s="20"/>
      <c r="AB9" s="20"/>
      <c r="AC9" s="17"/>
      <c r="AD9" s="21"/>
      <c r="AE9" s="17"/>
      <c r="AF9" s="17"/>
      <c r="AG9" s="17"/>
      <c r="AH9" s="17"/>
      <c r="AI9" s="17"/>
      <c r="AJ9" s="17"/>
      <c r="AK9" s="17"/>
      <c r="AL9" s="17"/>
      <c r="AM9" s="17"/>
    </row>
    <row r="10" spans="1:39" x14ac:dyDescent="0.2">
      <c r="B10" s="17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7"/>
      <c r="S10" s="17"/>
      <c r="T10" s="17"/>
      <c r="U10" s="17"/>
      <c r="V10" s="17"/>
      <c r="W10" s="20"/>
      <c r="X10" s="17"/>
      <c r="Y10" s="20"/>
      <c r="Z10" s="20"/>
      <c r="AA10" s="20"/>
      <c r="AB10" s="20"/>
      <c r="AC10" s="17"/>
      <c r="AD10" s="17"/>
      <c r="AG10" s="17"/>
      <c r="AH10" s="17"/>
      <c r="AI10" s="17"/>
      <c r="AJ10" s="17"/>
      <c r="AK10" s="17"/>
      <c r="AL10" s="17"/>
      <c r="AM10" s="17"/>
    </row>
    <row r="18" spans="4:4" x14ac:dyDescent="0.2">
      <c r="D18" s="24"/>
    </row>
  </sheetData>
  <mergeCells count="8">
    <mergeCell ref="R3:R4"/>
    <mergeCell ref="S3:S4"/>
    <mergeCell ref="A1:AE2"/>
    <mergeCell ref="A3:A4"/>
    <mergeCell ref="T3:Y3"/>
    <mergeCell ref="Z3:AD3"/>
    <mergeCell ref="B3:J3"/>
    <mergeCell ref="K3:Q3"/>
  </mergeCells>
  <pageMargins left="0.7" right="0.7" top="0.75" bottom="0.75" header="0.3" footer="0.3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5"/>
  <sheetViews>
    <sheetView tabSelected="1" topLeftCell="M1" workbookViewId="0">
      <selection activeCell="U19" sqref="U19"/>
    </sheetView>
  </sheetViews>
  <sheetFormatPr defaultRowHeight="15" x14ac:dyDescent="0.25"/>
  <cols>
    <col min="1" max="1" width="9.140625" customWidth="1"/>
    <col min="2" max="2" width="21.85546875" customWidth="1"/>
    <col min="3" max="3" width="27.5703125" customWidth="1"/>
    <col min="4" max="4" width="13.140625" customWidth="1"/>
    <col min="5" max="5" width="12.140625" customWidth="1"/>
    <col min="6" max="6" width="27.42578125" bestFit="1" customWidth="1"/>
    <col min="7" max="7" width="11.42578125" customWidth="1"/>
    <col min="9" max="10" width="14.42578125" bestFit="1" customWidth="1"/>
    <col min="11" max="11" width="30.42578125" bestFit="1" customWidth="1"/>
    <col min="14" max="14" width="19.85546875" customWidth="1"/>
    <col min="16" max="17" width="14.42578125" bestFit="1" customWidth="1"/>
    <col min="18" max="18" width="30.42578125" bestFit="1" customWidth="1"/>
    <col min="21" max="21" width="19.28515625" bestFit="1" customWidth="1"/>
    <col min="22" max="22" width="12.85546875" customWidth="1"/>
    <col min="23" max="23" width="10" customWidth="1"/>
    <col min="29" max="29" width="11" customWidth="1"/>
    <col min="32" max="32" width="30.42578125" bestFit="1" customWidth="1"/>
  </cols>
  <sheetData>
    <row r="1" spans="1:32" x14ac:dyDescent="0.25">
      <c r="A1" s="35" t="s">
        <v>90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</row>
    <row r="3" spans="1:32" s="2" customFormat="1" ht="27" customHeight="1" x14ac:dyDescent="0.2">
      <c r="A3" s="55" t="s">
        <v>0</v>
      </c>
      <c r="B3" s="51" t="s">
        <v>1</v>
      </c>
      <c r="C3" s="51" t="s">
        <v>2</v>
      </c>
      <c r="D3" s="51" t="s">
        <v>3</v>
      </c>
      <c r="E3" s="51" t="s">
        <v>4</v>
      </c>
      <c r="F3" s="49" t="s">
        <v>5</v>
      </c>
      <c r="G3" s="49"/>
      <c r="H3" s="49"/>
      <c r="I3" s="49"/>
      <c r="J3" s="49"/>
      <c r="K3" s="49"/>
      <c r="L3" s="49"/>
      <c r="M3" s="49"/>
      <c r="N3" s="50" t="s">
        <v>6</v>
      </c>
      <c r="O3" s="50"/>
      <c r="P3" s="50"/>
      <c r="Q3" s="50"/>
      <c r="R3" s="50"/>
      <c r="S3" s="50"/>
      <c r="T3" s="50"/>
      <c r="U3" s="50"/>
      <c r="V3" s="50"/>
      <c r="W3" s="51" t="s">
        <v>7</v>
      </c>
      <c r="X3" s="53" t="s">
        <v>8</v>
      </c>
      <c r="Y3" s="48" t="s">
        <v>9</v>
      </c>
      <c r="Z3" s="48"/>
      <c r="AA3" s="48"/>
      <c r="AB3" s="48"/>
      <c r="AC3" s="48"/>
      <c r="AD3" s="43" t="s">
        <v>29</v>
      </c>
      <c r="AE3" s="45" t="s">
        <v>30</v>
      </c>
      <c r="AF3" s="45" t="s">
        <v>10</v>
      </c>
    </row>
    <row r="4" spans="1:32" s="2" customFormat="1" ht="59.1" customHeight="1" x14ac:dyDescent="0.2">
      <c r="A4" s="56"/>
      <c r="B4" s="52"/>
      <c r="C4" s="52"/>
      <c r="D4" s="52"/>
      <c r="E4" s="52"/>
      <c r="F4" s="3" t="s">
        <v>11</v>
      </c>
      <c r="G4" s="3" t="s">
        <v>12</v>
      </c>
      <c r="H4" s="3" t="s">
        <v>13</v>
      </c>
      <c r="I4" s="3" t="s">
        <v>14</v>
      </c>
      <c r="J4" s="4" t="s">
        <v>15</v>
      </c>
      <c r="K4" s="3" t="s">
        <v>16</v>
      </c>
      <c r="L4" s="3" t="s">
        <v>17</v>
      </c>
      <c r="M4" s="3" t="s">
        <v>18</v>
      </c>
      <c r="N4" s="3" t="s">
        <v>19</v>
      </c>
      <c r="O4" s="3" t="s">
        <v>20</v>
      </c>
      <c r="P4" s="3" t="s">
        <v>14</v>
      </c>
      <c r="Q4" s="3" t="s">
        <v>15</v>
      </c>
      <c r="R4" s="3" t="s">
        <v>21</v>
      </c>
      <c r="S4" s="3" t="s">
        <v>17</v>
      </c>
      <c r="T4" s="3" t="s">
        <v>18</v>
      </c>
      <c r="U4" s="5" t="s">
        <v>22</v>
      </c>
      <c r="V4" s="3" t="s">
        <v>23</v>
      </c>
      <c r="W4" s="52"/>
      <c r="X4" s="54"/>
      <c r="Y4" s="6" t="s">
        <v>24</v>
      </c>
      <c r="Z4" s="6" t="s">
        <v>25</v>
      </c>
      <c r="AA4" s="6" t="s">
        <v>26</v>
      </c>
      <c r="AB4" s="6" t="s">
        <v>27</v>
      </c>
      <c r="AC4" s="1" t="s">
        <v>28</v>
      </c>
      <c r="AD4" s="44"/>
      <c r="AE4" s="46"/>
      <c r="AF4" s="47"/>
    </row>
    <row r="5" spans="1:32" x14ac:dyDescent="0.25">
      <c r="A5" s="27">
        <v>1</v>
      </c>
      <c r="B5" s="27" t="s">
        <v>31</v>
      </c>
      <c r="C5" s="27" t="s">
        <v>32</v>
      </c>
      <c r="D5" s="27" t="s">
        <v>33</v>
      </c>
      <c r="E5" s="27" t="s">
        <v>34</v>
      </c>
      <c r="F5" s="27" t="s">
        <v>35</v>
      </c>
      <c r="G5" s="28" t="s">
        <v>36</v>
      </c>
      <c r="H5" s="27" t="s">
        <v>37</v>
      </c>
      <c r="I5" s="27" t="s">
        <v>38</v>
      </c>
      <c r="J5" s="27" t="s">
        <v>38</v>
      </c>
      <c r="K5" s="27" t="s">
        <v>39</v>
      </c>
      <c r="L5" s="27">
        <v>35</v>
      </c>
      <c r="M5" s="27"/>
      <c r="N5" s="27" t="s">
        <v>40</v>
      </c>
      <c r="O5" s="27" t="s">
        <v>37</v>
      </c>
      <c r="P5" s="27" t="s">
        <v>38</v>
      </c>
      <c r="Q5" s="27" t="s">
        <v>38</v>
      </c>
      <c r="R5" s="27" t="s">
        <v>39</v>
      </c>
      <c r="S5" s="27">
        <v>35</v>
      </c>
      <c r="T5" s="27"/>
      <c r="U5" s="28" t="s">
        <v>41</v>
      </c>
      <c r="V5" s="28" t="s">
        <v>42</v>
      </c>
      <c r="W5" s="27" t="s">
        <v>43</v>
      </c>
      <c r="X5" s="27">
        <v>50</v>
      </c>
      <c r="Y5" s="33">
        <v>94372</v>
      </c>
      <c r="Z5" s="33">
        <v>0</v>
      </c>
      <c r="AA5" s="33">
        <v>0</v>
      </c>
      <c r="AB5" s="33">
        <v>0</v>
      </c>
      <c r="AC5" s="33">
        <f>SUM(Y5:AB5)</f>
        <v>94372</v>
      </c>
      <c r="AD5" s="27">
        <v>49.87</v>
      </c>
      <c r="AE5" s="27" t="s">
        <v>44</v>
      </c>
      <c r="AF5" s="29">
        <v>45778</v>
      </c>
    </row>
  </sheetData>
  <mergeCells count="14">
    <mergeCell ref="AD3:AD4"/>
    <mergeCell ref="AE3:AE4"/>
    <mergeCell ref="AF3:AF4"/>
    <mergeCell ref="A1:AF2"/>
    <mergeCell ref="Y3:AC3"/>
    <mergeCell ref="F3:M3"/>
    <mergeCell ref="N3:V3"/>
    <mergeCell ref="W3:W4"/>
    <mergeCell ref="X3:X4"/>
    <mergeCell ref="D3:D4"/>
    <mergeCell ref="E3:E4"/>
    <mergeCell ref="A3:A4"/>
    <mergeCell ref="B3:B4"/>
    <mergeCell ref="C3:C4"/>
  </mergeCells>
  <pageMargins left="0.7" right="0.7" top="0.75" bottom="0.75" header="0.3" footer="0.3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Część 1</vt:lpstr>
      <vt:lpstr>Część 2 (z OZE)</vt:lpstr>
      <vt:lpstr>'Część 1'!SWSE_028_GZŁOB_Raport_20220804</vt:lpstr>
      <vt:lpstr>'Część 1'!SWSE_028_GZŁOB_Raport_20220805</vt:lpstr>
      <vt:lpstr>'Część 1'!SWSE_028_GZŁOB_Raport_20220806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2025-03-19T13:14:27Z</dcterms:modified>
</cp:coreProperties>
</file>