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3740" tabRatio="714" activeTab="2"/>
  </bookViews>
  <sheets>
    <sheet name="Przykład" sheetId="4" r:id="rId1"/>
    <sheet name="przed południem" sheetId="1" r:id="rId2"/>
    <sheet name="po południu" sheetId="2" r:id="rId3"/>
    <sheet name="noc" sheetId="3" r:id="rId4"/>
  </sheets>
  <definedNames>
    <definedName name="_xlnm._FilterDatabase" localSheetId="1" hidden="1">'przed południem'!$A$2:$AMM$14</definedName>
    <definedName name="_xlnm._FilterDatabase" localSheetId="0" hidden="1">Przykład!$A$2:$R$12</definedName>
    <definedName name="Z_56CA9130_3236_4944_92E0_CC6887D6A1B5_.wvu.FilterData" localSheetId="1" hidden="1">'przed południem'!$A$2:$AMM$14</definedName>
    <definedName name="Z_56CA9130_3236_4944_92E0_CC6887D6A1B5_.wvu.FilterData" localSheetId="0" hidden="1">Przykład!$A$2:$R$12</definedName>
  </definedNames>
  <calcPr calcId="152511"/>
  <customWorkbookViews>
    <customWorkbookView name="Kowalczyk Renata 4 - Widok osobisty" guid="{56CA9130-3236-4944-92E0-CC6887D6A1B5}" mergeInterval="0" personalView="1" maximized="1" xWindow="-8" yWindow="-8" windowWidth="2576" windowHeight="1416" tabRatio="71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3"/>
  <c r="K17"/>
  <c r="J17"/>
  <c r="I17"/>
  <c r="H17"/>
  <c r="F17"/>
  <c r="E17"/>
  <c r="D17"/>
  <c r="C17"/>
  <c r="B17"/>
  <c r="L16" i="2"/>
  <c r="K16"/>
  <c r="J16"/>
  <c r="I16"/>
  <c r="H16"/>
  <c r="F16"/>
  <c r="E16"/>
  <c r="D16"/>
  <c r="C16"/>
  <c r="B16"/>
  <c r="L17" i="1"/>
  <c r="K17"/>
  <c r="J17"/>
  <c r="I17"/>
  <c r="H17"/>
  <c r="F17"/>
  <c r="E17"/>
  <c r="D17"/>
  <c r="C17"/>
  <c r="B17"/>
  <c r="L17" i="4"/>
  <c r="I17"/>
  <c r="H17"/>
  <c r="G17" i="3" l="1"/>
  <c r="M17" s="1"/>
  <c r="O17"/>
  <c r="G16" i="2"/>
  <c r="M16" s="1"/>
  <c r="O16"/>
  <c r="N17" i="3"/>
  <c r="N16" i="2"/>
  <c r="G17" i="1"/>
  <c r="M17" s="1"/>
  <c r="O17"/>
  <c r="N17"/>
  <c r="J17" i="4"/>
  <c r="F17"/>
  <c r="E17"/>
  <c r="D17"/>
  <c r="C17"/>
  <c r="B17"/>
  <c r="P17" i="3" l="1"/>
  <c r="P16" i="2"/>
  <c r="P17" i="1"/>
  <c r="G17" i="4"/>
  <c r="M17" s="1"/>
  <c r="K17"/>
  <c r="O17" s="1"/>
  <c r="P17" l="1"/>
  <c r="N17"/>
</calcChain>
</file>

<file path=xl/sharedStrings.xml><?xml version="1.0" encoding="utf-8"?>
<sst xmlns="http://schemas.openxmlformats.org/spreadsheetml/2006/main" count="276" uniqueCount="48">
  <si>
    <t>Lp.</t>
  </si>
  <si>
    <t>Data</t>
  </si>
  <si>
    <t>Czas</t>
  </si>
  <si>
    <t>Odrzucono</t>
  </si>
  <si>
    <t>Przejazdy</t>
  </si>
  <si>
    <t>Klasyfikacja pojazdu</t>
  </si>
  <si>
    <t>Wykonane przez punkt kontrolny OCR</t>
  </si>
  <si>
    <t>Opis (prawidłowo rozpoznany, nieprawidłowo rozpoznany, odrzucony)</t>
  </si>
  <si>
    <t>Liczba faktycznie przybadanych pojazdów</t>
  </si>
  <si>
    <t>Liczba pojazdów z ADR</t>
  </si>
  <si>
    <t>Czy pojazd posiadał tablicę ADR (tak/nie)</t>
  </si>
  <si>
    <t>Odczytany numer ADR</t>
  </si>
  <si>
    <t>Data badania</t>
  </si>
  <si>
    <t>Godzina od</t>
  </si>
  <si>
    <t>Godzina do</t>
  </si>
  <si>
    <t>Prawidłowo rozpoznana tablica ADR</t>
  </si>
  <si>
    <t>Klasyfikacja pojazdu prawidłowa</t>
  </si>
  <si>
    <t>Skuteczność tablica rejestracyjna przód (%)</t>
  </si>
  <si>
    <t>Skuteczność tablica rejestracyjna tył (%)</t>
  </si>
  <si>
    <t>Skuteczność tablicy ADR (%)</t>
  </si>
  <si>
    <t>Skuteczność klasyfikacji pojazdu  (%)</t>
  </si>
  <si>
    <t>Liczba wszystkich przejazdów</t>
  </si>
  <si>
    <t>Prawidłowo rozpoznana tablica rejestracyjna przód</t>
  </si>
  <si>
    <t>Prawidłowo rozpoznana tablica rejestracyjna tył</t>
  </si>
  <si>
    <t>Godzina rozpoczęcia badania</t>
  </si>
  <si>
    <t>Godzina zakończenia badania</t>
  </si>
  <si>
    <t>Liczba pojazdów odrzucony ze względu np. na brak tablicy rejestracyjnej, uszkodzoną tablicę itp.</t>
  </si>
  <si>
    <t>Liczba pojazdów poddanych próbce</t>
  </si>
  <si>
    <t>Liczba pojazdów które będą poddane badaniu skuteczności</t>
  </si>
  <si>
    <t>Liczba pojazdów poddanych próbce z tablicą ADR</t>
  </si>
  <si>
    <t>Wyliczona skuteczność</t>
  </si>
  <si>
    <t>Objaśnienia do tabel</t>
  </si>
  <si>
    <t>Numer rej. odczytany z tablicy rej. umieszczonej z przodu pojazdu</t>
  </si>
  <si>
    <t>Numer rej. Odczytany z tablicy rej. umieszczonej z  tyłu pojazdu/ przyczepy/ naczepy</t>
  </si>
  <si>
    <t>Weryfikacja (1 - prawidłowa, 0 - nieprawidłowa, pusta komórka - brak tablicy ADR lub pojazd odrzucony)</t>
  </si>
  <si>
    <t>Lokalizacja Punktu Kontrolnego</t>
  </si>
  <si>
    <t>Województwo</t>
  </si>
  <si>
    <t>Numer pasa ruchu (licząc od skrajnego pasa ruchu)</t>
  </si>
  <si>
    <t>Kierunek pasa ruchu*</t>
  </si>
  <si>
    <t>Powód odrzucenia**</t>
  </si>
  <si>
    <t>Odczytany numer ADR***</t>
  </si>
  <si>
    <t>* Kierunek pasa ruchu uzależniony od lokalizacji Punktu Kontrolnego. Należy wpisać nazwę miejscowości głównej (min. siedziba starostwa powiatowego) zgodnie z przebiegiem drogi, na której jest ona zlokalizowana. W przypadku gdy jeden z kierunków wskazuje granice państwa, należy wpisać: granica PL-XXX, gdzie XXX jest skrótem kraju sąsiadującego)</t>
  </si>
  <si>
    <t>** Wypełnić tylko przypadku gdy w kolumnie "Opis (prawidłowo rozpoznany, nieprawidłowo rozpoznany, odrzucony)" widnieje wartość "odrzucony"</t>
  </si>
  <si>
    <t>*** Wypełnić tylko w przypadku gdy w kolumnie "Czy pojazd posiadał tablicę ADR" widnieje wartość "TAK"</t>
  </si>
  <si>
    <t>Wykonane przez Punkt Kontrolny</t>
  </si>
  <si>
    <t>Liczba pojazdów gdzie Punkt Kontrolny zgodził się z odczytaniem numeru rejestracyjnego przez zespół zamawiającego</t>
  </si>
  <si>
    <t>Liczba pojazdów gdzie Punkt Kontrolny zgodził się z klasyfikacją pojazdu przez zespół zamawiającego</t>
  </si>
  <si>
    <t>Klasyfikacja pojazdu wg typu zgodnie z pkt. 2.10. Załącznika nr 2</t>
  </si>
</sst>
</file>

<file path=xl/styles.xml><?xml version="1.0" encoding="utf-8"?>
<styleSheet xmlns="http://schemas.openxmlformats.org/spreadsheetml/2006/main">
  <numFmts count="1">
    <numFmt numFmtId="164" formatCode="yyyy\-mm\-dd"/>
  </numFmts>
  <fonts count="7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238"/>
    </font>
    <font>
      <i/>
      <sz val="11"/>
      <color rgb="FF000000"/>
      <name val="Arial"/>
      <family val="2"/>
      <charset val="1"/>
    </font>
    <font>
      <i/>
      <sz val="11"/>
      <color rgb="FF000000"/>
      <name val="Calibri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21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1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21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1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21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21" fontId="1" fillId="0" borderId="0" xfId="0" applyNumberFormat="1" applyFont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M42"/>
  <sheetViews>
    <sheetView zoomScale="85" zoomScaleNormal="85" workbookViewId="0">
      <selection activeCell="G26" sqref="G26:G27"/>
    </sheetView>
  </sheetViews>
  <sheetFormatPr defaultColWidth="8.28515625" defaultRowHeight="15"/>
  <cols>
    <col min="1" max="1" width="9.28515625" style="1" bestFit="1" customWidth="1"/>
    <col min="2" max="2" width="36.28515625" style="1" bestFit="1" customWidth="1"/>
    <col min="3" max="3" width="16.7109375" style="1" bestFit="1" customWidth="1"/>
    <col min="4" max="4" width="12.7109375" style="1" bestFit="1" customWidth="1"/>
    <col min="5" max="5" width="16.28515625" style="1" customWidth="1"/>
    <col min="6" max="6" width="16.42578125" style="1" customWidth="1"/>
    <col min="7" max="7" width="18.28515625" style="1" customWidth="1"/>
    <col min="8" max="8" width="29.85546875" style="1" bestFit="1" customWidth="1"/>
    <col min="9" max="10" width="29.85546875" style="1" customWidth="1"/>
    <col min="11" max="22" width="15.7109375" style="1" customWidth="1"/>
    <col min="23" max="1027" width="8.28515625" style="1"/>
  </cols>
  <sheetData>
    <row r="1" spans="1:1027" s="10" customFormat="1" ht="37.5" customHeight="1">
      <c r="K1" s="34" t="s">
        <v>44</v>
      </c>
      <c r="L1" s="35"/>
      <c r="M1" s="35"/>
      <c r="N1" s="36"/>
      <c r="O1" s="34" t="s">
        <v>34</v>
      </c>
      <c r="P1" s="35"/>
      <c r="Q1" s="35"/>
      <c r="R1" s="3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</row>
    <row r="2" spans="1:1027" s="10" customFormat="1" ht="73.5" customHeight="1">
      <c r="A2" s="27" t="s">
        <v>0</v>
      </c>
      <c r="B2" s="27" t="s">
        <v>35</v>
      </c>
      <c r="C2" s="27" t="s">
        <v>36</v>
      </c>
      <c r="D2" s="28" t="s">
        <v>1</v>
      </c>
      <c r="E2" s="27" t="s">
        <v>2</v>
      </c>
      <c r="F2" s="27" t="s">
        <v>37</v>
      </c>
      <c r="G2" s="27" t="s">
        <v>38</v>
      </c>
      <c r="H2" s="29" t="s">
        <v>7</v>
      </c>
      <c r="I2" s="29" t="s">
        <v>39</v>
      </c>
      <c r="J2" s="29" t="s">
        <v>10</v>
      </c>
      <c r="K2" s="27" t="s">
        <v>32</v>
      </c>
      <c r="L2" s="27" t="s">
        <v>33</v>
      </c>
      <c r="M2" s="27" t="s">
        <v>40</v>
      </c>
      <c r="N2" s="27" t="s">
        <v>5</v>
      </c>
      <c r="O2" s="27" t="s">
        <v>32</v>
      </c>
      <c r="P2" s="27" t="s">
        <v>33</v>
      </c>
      <c r="Q2" s="27" t="s">
        <v>11</v>
      </c>
      <c r="R2" s="27" t="s">
        <v>5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</row>
    <row r="3" spans="1:1027">
      <c r="A3" s="23">
        <v>1</v>
      </c>
      <c r="B3" s="23"/>
      <c r="C3" s="23"/>
      <c r="D3" s="24"/>
      <c r="E3" s="2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027">
      <c r="A4" s="23">
        <v>2</v>
      </c>
      <c r="B4" s="23"/>
      <c r="C4" s="23"/>
      <c r="D4" s="24"/>
      <c r="E4" s="25"/>
      <c r="F4" s="23"/>
      <c r="G4" s="23"/>
      <c r="H4" s="23"/>
      <c r="I4" s="23"/>
      <c r="J4" s="23"/>
      <c r="K4" s="23"/>
      <c r="L4" s="23"/>
      <c r="M4" s="26"/>
      <c r="N4" s="23"/>
      <c r="O4" s="23"/>
      <c r="P4" s="23"/>
      <c r="Q4" s="23"/>
      <c r="R4" s="23"/>
    </row>
    <row r="5" spans="1:1027">
      <c r="A5" s="23">
        <v>3</v>
      </c>
      <c r="B5" s="23"/>
      <c r="C5" s="23"/>
      <c r="D5" s="24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027">
      <c r="A6" s="23"/>
      <c r="B6" s="23"/>
      <c r="C6" s="23"/>
      <c r="D6" s="24"/>
      <c r="E6" s="25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027">
      <c r="A7" s="23"/>
      <c r="B7" s="23"/>
      <c r="C7" s="23"/>
      <c r="D7" s="24"/>
      <c r="E7" s="25"/>
      <c r="F7" s="23"/>
      <c r="G7" s="23"/>
      <c r="H7" s="23"/>
      <c r="I7" s="23"/>
      <c r="J7" s="23"/>
      <c r="K7" s="23"/>
      <c r="L7" s="23"/>
      <c r="M7" s="26"/>
      <c r="N7" s="23"/>
      <c r="O7" s="23"/>
      <c r="P7" s="23"/>
      <c r="Q7" s="23"/>
      <c r="R7" s="23"/>
    </row>
    <row r="8" spans="1:1027">
      <c r="A8" s="23"/>
      <c r="B8" s="23"/>
      <c r="C8" s="23"/>
      <c r="D8" s="24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027">
      <c r="D9" s="2"/>
      <c r="E9" s="3"/>
      <c r="M9" s="11"/>
    </row>
    <row r="10" spans="1:1027">
      <c r="D10" s="2"/>
      <c r="E10" s="3"/>
    </row>
    <row r="11" spans="1:1027">
      <c r="A11" t="s">
        <v>41</v>
      </c>
      <c r="D11" s="2"/>
      <c r="E11" s="3"/>
      <c r="M11" s="11"/>
    </row>
    <row r="12" spans="1:1027">
      <c r="A12" t="s">
        <v>42</v>
      </c>
      <c r="D12" s="2"/>
      <c r="E12" s="3"/>
    </row>
    <row r="13" spans="1:1027">
      <c r="A13" t="s">
        <v>43</v>
      </c>
    </row>
    <row r="14" spans="1:1027">
      <c r="A14"/>
    </row>
    <row r="15" spans="1:1027">
      <c r="A15"/>
    </row>
    <row r="16" spans="1:1027" s="10" customFormat="1" ht="60">
      <c r="B16" s="9" t="s">
        <v>12</v>
      </c>
      <c r="C16" s="9" t="s">
        <v>13</v>
      </c>
      <c r="D16" s="9" t="s">
        <v>14</v>
      </c>
      <c r="E16" s="9" t="s">
        <v>3</v>
      </c>
      <c r="F16" s="9" t="s">
        <v>4</v>
      </c>
      <c r="G16" s="9" t="s">
        <v>8</v>
      </c>
      <c r="H16" s="9" t="s">
        <v>22</v>
      </c>
      <c r="I16" s="9" t="s">
        <v>23</v>
      </c>
      <c r="J16" s="9" t="s">
        <v>9</v>
      </c>
      <c r="K16" s="9" t="s">
        <v>15</v>
      </c>
      <c r="L16" s="9" t="s">
        <v>16</v>
      </c>
      <c r="M16" s="9" t="s">
        <v>17</v>
      </c>
      <c r="N16" s="9" t="s">
        <v>18</v>
      </c>
      <c r="O16" s="9" t="s">
        <v>19</v>
      </c>
      <c r="P16" s="9" t="s">
        <v>20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</row>
    <row r="17" spans="1:1027" s="19" customFormat="1">
      <c r="A17" s="14"/>
      <c r="B17" s="15">
        <f>D3</f>
        <v>0</v>
      </c>
      <c r="C17" s="16">
        <f>MIN(E3:E12)</f>
        <v>0</v>
      </c>
      <c r="D17" s="16">
        <f>MAX(E3:E12)</f>
        <v>0</v>
      </c>
      <c r="E17" s="17">
        <f>COUNTIF(H3:H12,"odrzucony")</f>
        <v>0</v>
      </c>
      <c r="F17" s="17">
        <f>MAX(A3:A12)</f>
        <v>3</v>
      </c>
      <c r="G17" s="17">
        <f>F17-E17</f>
        <v>3</v>
      </c>
      <c r="H17" s="17">
        <f>(COUNTIF(O3:O12,1))</f>
        <v>0</v>
      </c>
      <c r="I17" s="17">
        <f>(COUNTIF(P3:P12,1))</f>
        <v>0</v>
      </c>
      <c r="J17" s="14">
        <f>COUNTIF(J3:J12,"tak")</f>
        <v>0</v>
      </c>
      <c r="K17" s="14">
        <f>COUNTIF(Q3:Q12,1)</f>
        <v>0</v>
      </c>
      <c r="L17" s="17">
        <f>(COUNTIF(R3:R12,1))</f>
        <v>0</v>
      </c>
      <c r="M17" s="18">
        <f>(H17/G17)*100</f>
        <v>0</v>
      </c>
      <c r="N17" s="18">
        <f>I17/G17*100</f>
        <v>0</v>
      </c>
      <c r="O17" s="18" t="e">
        <f>K17/J17*100</f>
        <v>#DIV/0!</v>
      </c>
      <c r="P17" s="18">
        <f>(L17/G17)*100</f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  <c r="AMM17" s="14"/>
    </row>
    <row r="18" spans="1:1027">
      <c r="A18" s="6"/>
      <c r="B18" s="6"/>
      <c r="C18" s="4"/>
      <c r="D18" s="4"/>
      <c r="E18" s="7"/>
    </row>
    <row r="19" spans="1:1027">
      <c r="A19" s="12"/>
      <c r="B19" s="12"/>
      <c r="C19" s="5"/>
      <c r="D19" s="5"/>
      <c r="E19" s="7"/>
    </row>
    <row r="20" spans="1:1027">
      <c r="A20" s="33" t="s">
        <v>31</v>
      </c>
      <c r="B20" s="33"/>
      <c r="C20" s="5"/>
      <c r="D20" s="5"/>
      <c r="E20" s="7"/>
    </row>
    <row r="21" spans="1:1027">
      <c r="A21" s="33"/>
      <c r="B21" s="33"/>
      <c r="C21" s="5"/>
      <c r="D21" s="5"/>
      <c r="E21" s="7"/>
    </row>
    <row r="22" spans="1:1027">
      <c r="A22" s="33" t="s">
        <v>13</v>
      </c>
      <c r="B22" s="33"/>
      <c r="C22" s="5" t="s">
        <v>24</v>
      </c>
      <c r="D22" s="5"/>
      <c r="E22" s="7"/>
    </row>
    <row r="23" spans="1:1027">
      <c r="A23" s="33" t="s">
        <v>14</v>
      </c>
      <c r="B23" s="33"/>
      <c r="C23" s="5" t="s">
        <v>25</v>
      </c>
      <c r="D23" s="5"/>
      <c r="E23" s="7"/>
    </row>
    <row r="24" spans="1:1027">
      <c r="A24" s="33" t="s">
        <v>3</v>
      </c>
      <c r="B24" s="33"/>
      <c r="C24" s="5" t="s">
        <v>26</v>
      </c>
      <c r="D24" s="5"/>
      <c r="E24" s="7"/>
    </row>
    <row r="25" spans="1:1027">
      <c r="A25" s="33" t="s">
        <v>21</v>
      </c>
      <c r="B25" s="33"/>
      <c r="C25" s="5" t="s">
        <v>27</v>
      </c>
      <c r="D25" s="5"/>
      <c r="E25" s="7"/>
    </row>
    <row r="26" spans="1:1027">
      <c r="A26" s="31" t="s">
        <v>8</v>
      </c>
      <c r="B26" s="31"/>
      <c r="C26" s="5" t="s">
        <v>28</v>
      </c>
      <c r="D26" s="13"/>
      <c r="E26" s="8"/>
    </row>
    <row r="27" spans="1:1027">
      <c r="A27" s="31" t="s">
        <v>22</v>
      </c>
      <c r="B27" s="31"/>
      <c r="C27" s="5" t="s">
        <v>45</v>
      </c>
      <c r="D27" s="5"/>
    </row>
    <row r="28" spans="1:1027">
      <c r="A28" s="31" t="s">
        <v>23</v>
      </c>
      <c r="B28" s="31"/>
      <c r="C28" s="5" t="s">
        <v>45</v>
      </c>
      <c r="D28" s="5"/>
    </row>
    <row r="29" spans="1:1027">
      <c r="A29" s="31" t="s">
        <v>9</v>
      </c>
      <c r="B29" s="31"/>
      <c r="C29" s="1" t="s">
        <v>29</v>
      </c>
      <c r="D29" s="5"/>
    </row>
    <row r="30" spans="1:1027">
      <c r="A30" s="31" t="s">
        <v>15</v>
      </c>
      <c r="B30" s="31"/>
      <c r="C30" s="5" t="s">
        <v>45</v>
      </c>
      <c r="D30" s="5"/>
    </row>
    <row r="31" spans="1:1027">
      <c r="A31" s="31" t="s">
        <v>16</v>
      </c>
      <c r="B31" s="31"/>
      <c r="C31" s="5" t="s">
        <v>46</v>
      </c>
      <c r="D31" s="5"/>
    </row>
    <row r="32" spans="1:1027">
      <c r="A32" s="31" t="s">
        <v>17</v>
      </c>
      <c r="B32" s="31"/>
      <c r="C32" s="5" t="s">
        <v>30</v>
      </c>
    </row>
    <row r="33" spans="1:4">
      <c r="A33" s="31" t="s">
        <v>18</v>
      </c>
      <c r="B33" s="31"/>
      <c r="C33" s="5" t="s">
        <v>30</v>
      </c>
      <c r="D33" s="5"/>
    </row>
    <row r="34" spans="1:4">
      <c r="A34" s="31" t="s">
        <v>19</v>
      </c>
      <c r="B34" s="31"/>
      <c r="C34" s="5" t="s">
        <v>30</v>
      </c>
      <c r="D34" s="5"/>
    </row>
    <row r="35" spans="1:4">
      <c r="A35" s="31" t="s">
        <v>20</v>
      </c>
      <c r="B35" s="31"/>
      <c r="C35" s="5" t="s">
        <v>30</v>
      </c>
      <c r="D35" s="5"/>
    </row>
    <row r="36" spans="1:4">
      <c r="A36" s="31" t="s">
        <v>5</v>
      </c>
      <c r="B36" s="31"/>
      <c r="C36" s="37" t="s">
        <v>47</v>
      </c>
      <c r="D36" s="5"/>
    </row>
    <row r="37" spans="1:4">
      <c r="A37" s="5"/>
      <c r="B37" s="5"/>
      <c r="C37" s="5"/>
      <c r="D37" s="5"/>
    </row>
    <row r="38" spans="1:4">
      <c r="A38" s="5"/>
      <c r="B38" s="5"/>
      <c r="C38" s="5"/>
      <c r="D38" s="5"/>
    </row>
    <row r="39" spans="1:4">
      <c r="C39" s="5"/>
    </row>
    <row r="42" spans="1:4">
      <c r="C42" s="5"/>
    </row>
  </sheetData>
  <autoFilter ref="A2:R12"/>
  <customSheetViews>
    <customSheetView guid="{56CA9130-3236-4944-92E0-CC6887D6A1B5}" scale="85" showAutoFilter="1">
      <selection activeCell="F36" sqref="C36:F36"/>
      <pageMargins left="0.7" right="0.7" top="0.75" bottom="0.75" header="0.3" footer="0.3"/>
      <autoFilter ref="A2:R12"/>
    </customSheetView>
  </customSheetViews>
  <mergeCells count="19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K1:N1"/>
    <mergeCell ref="O1:R1"/>
    <mergeCell ref="A20:B20"/>
    <mergeCell ref="A21:B21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M42"/>
  <sheetViews>
    <sheetView topLeftCell="A16" zoomScale="80" zoomScaleNormal="80" workbookViewId="0">
      <selection activeCell="C53" sqref="C53"/>
    </sheetView>
  </sheetViews>
  <sheetFormatPr defaultColWidth="8.28515625" defaultRowHeight="15"/>
  <cols>
    <col min="1" max="1" width="9.28515625" style="1" bestFit="1" customWidth="1"/>
    <col min="2" max="2" width="36.28515625" style="1" bestFit="1" customWidth="1"/>
    <col min="3" max="3" width="16.7109375" style="1" bestFit="1" customWidth="1"/>
    <col min="4" max="4" width="11.85546875" style="1" bestFit="1" customWidth="1"/>
    <col min="5" max="5" width="16.28515625" style="1" customWidth="1"/>
    <col min="6" max="6" width="16.42578125" style="1" customWidth="1"/>
    <col min="7" max="7" width="18.28515625" style="1" customWidth="1"/>
    <col min="8" max="8" width="29.85546875" style="1" bestFit="1" customWidth="1"/>
    <col min="9" max="10" width="29.85546875" style="1" customWidth="1"/>
    <col min="11" max="22" width="15.7109375" style="1" customWidth="1"/>
    <col min="23" max="1027" width="8.28515625" style="1"/>
  </cols>
  <sheetData>
    <row r="1" spans="1:1027" s="10" customFormat="1" ht="37.5" customHeight="1">
      <c r="K1" s="32" t="s">
        <v>44</v>
      </c>
      <c r="L1" s="32"/>
      <c r="M1" s="32"/>
      <c r="N1" s="32"/>
      <c r="O1" s="32" t="s">
        <v>34</v>
      </c>
      <c r="P1" s="32"/>
      <c r="Q1" s="32"/>
      <c r="R1" s="3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</row>
    <row r="2" spans="1:1027" s="10" customFormat="1" ht="73.5" customHeight="1">
      <c r="A2" s="27" t="s">
        <v>0</v>
      </c>
      <c r="B2" s="27" t="s">
        <v>35</v>
      </c>
      <c r="C2" s="27" t="s">
        <v>36</v>
      </c>
      <c r="D2" s="27" t="s">
        <v>1</v>
      </c>
      <c r="E2" s="27" t="s">
        <v>2</v>
      </c>
      <c r="F2" s="27" t="s">
        <v>37</v>
      </c>
      <c r="G2" s="27" t="s">
        <v>38</v>
      </c>
      <c r="H2" s="27" t="s">
        <v>7</v>
      </c>
      <c r="I2" s="27" t="s">
        <v>39</v>
      </c>
      <c r="J2" s="27" t="s">
        <v>10</v>
      </c>
      <c r="K2" s="27" t="s">
        <v>32</v>
      </c>
      <c r="L2" s="27" t="s">
        <v>33</v>
      </c>
      <c r="M2" s="27" t="s">
        <v>40</v>
      </c>
      <c r="N2" s="27" t="s">
        <v>5</v>
      </c>
      <c r="O2" s="27" t="s">
        <v>32</v>
      </c>
      <c r="P2" s="27" t="s">
        <v>33</v>
      </c>
      <c r="Q2" s="27" t="s">
        <v>11</v>
      </c>
      <c r="R2" s="27" t="s">
        <v>5</v>
      </c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</row>
    <row r="3" spans="1:1027">
      <c r="A3" s="23">
        <v>1</v>
      </c>
      <c r="B3" s="23"/>
      <c r="C3" s="23"/>
      <c r="D3" s="24"/>
      <c r="E3" s="2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027">
      <c r="A4" s="23">
        <v>2</v>
      </c>
      <c r="B4" s="23"/>
      <c r="C4" s="23"/>
      <c r="D4" s="24"/>
      <c r="E4" s="25"/>
      <c r="F4" s="23"/>
      <c r="G4" s="23"/>
      <c r="H4" s="23"/>
      <c r="I4" s="23"/>
      <c r="J4" s="23"/>
      <c r="K4" s="23"/>
      <c r="L4" s="23"/>
      <c r="M4" s="26"/>
      <c r="N4" s="23"/>
      <c r="O4" s="23"/>
      <c r="P4" s="23"/>
      <c r="Q4" s="23"/>
      <c r="R4" s="23"/>
    </row>
    <row r="5" spans="1:1027">
      <c r="A5" s="23">
        <v>3</v>
      </c>
      <c r="B5" s="23"/>
      <c r="C5" s="23"/>
      <c r="D5" s="24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027">
      <c r="A6" s="23">
        <v>4</v>
      </c>
      <c r="B6" s="23"/>
      <c r="C6" s="23"/>
      <c r="D6" s="24"/>
      <c r="E6" s="25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027">
      <c r="A7" s="23">
        <v>5</v>
      </c>
      <c r="B7" s="23"/>
      <c r="C7" s="23"/>
      <c r="D7" s="24"/>
      <c r="E7" s="25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027">
      <c r="A8" s="23">
        <v>6</v>
      </c>
      <c r="B8" s="23"/>
      <c r="C8" s="23"/>
      <c r="D8" s="24"/>
      <c r="E8" s="25"/>
      <c r="F8" s="23"/>
      <c r="G8" s="23"/>
      <c r="H8" s="23"/>
      <c r="I8" s="23"/>
      <c r="J8" s="23"/>
      <c r="K8" s="23"/>
      <c r="L8" s="23"/>
      <c r="M8" s="26"/>
      <c r="N8" s="23"/>
      <c r="O8" s="23"/>
      <c r="P8" s="23"/>
      <c r="Q8" s="23"/>
      <c r="R8" s="23"/>
    </row>
    <row r="9" spans="1:1027">
      <c r="D9" s="2"/>
      <c r="E9" s="3"/>
      <c r="M9" s="11"/>
    </row>
    <row r="10" spans="1:1027">
      <c r="D10" s="2"/>
      <c r="E10" s="3"/>
    </row>
    <row r="11" spans="1:1027">
      <c r="A11" t="s">
        <v>41</v>
      </c>
      <c r="D11" s="2"/>
      <c r="E11" s="3"/>
      <c r="M11" s="11"/>
    </row>
    <row r="12" spans="1:1027">
      <c r="A12" t="s">
        <v>42</v>
      </c>
      <c r="D12" s="2"/>
      <c r="E12" s="3"/>
    </row>
    <row r="13" spans="1:1027">
      <c r="A13" t="s">
        <v>43</v>
      </c>
      <c r="D13" s="2"/>
      <c r="E13" s="3"/>
      <c r="M13" s="11"/>
    </row>
    <row r="14" spans="1:1027">
      <c r="D14" s="2"/>
      <c r="E14" s="3"/>
    </row>
    <row r="16" spans="1:1027" s="10" customFormat="1" ht="60">
      <c r="B16" s="22" t="s">
        <v>12</v>
      </c>
      <c r="C16" s="22" t="s">
        <v>13</v>
      </c>
      <c r="D16" s="22" t="s">
        <v>14</v>
      </c>
      <c r="E16" s="22" t="s">
        <v>3</v>
      </c>
      <c r="F16" s="22" t="s">
        <v>4</v>
      </c>
      <c r="G16" s="22" t="s">
        <v>8</v>
      </c>
      <c r="H16" s="22" t="s">
        <v>22</v>
      </c>
      <c r="I16" s="22" t="s">
        <v>23</v>
      </c>
      <c r="J16" s="22" t="s">
        <v>9</v>
      </c>
      <c r="K16" s="22" t="s">
        <v>15</v>
      </c>
      <c r="L16" s="22" t="s">
        <v>16</v>
      </c>
      <c r="M16" s="22" t="s">
        <v>17</v>
      </c>
      <c r="N16" s="22" t="s">
        <v>18</v>
      </c>
      <c r="O16" s="22" t="s">
        <v>19</v>
      </c>
      <c r="P16" s="22" t="s">
        <v>20</v>
      </c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  <c r="ALS16" s="22"/>
      <c r="ALT16" s="22"/>
      <c r="ALU16" s="22"/>
      <c r="ALV16" s="22"/>
      <c r="ALW16" s="22"/>
      <c r="ALX16" s="22"/>
      <c r="ALY16" s="22"/>
      <c r="ALZ16" s="22"/>
      <c r="AMA16" s="22"/>
      <c r="AMB16" s="22"/>
      <c r="AMC16" s="22"/>
      <c r="AMD16" s="22"/>
      <c r="AME16" s="22"/>
      <c r="AMF16" s="22"/>
      <c r="AMG16" s="22"/>
      <c r="AMH16" s="22"/>
      <c r="AMI16" s="22"/>
      <c r="AMJ16" s="22"/>
      <c r="AMK16" s="22"/>
      <c r="AML16" s="22"/>
      <c r="AMM16" s="22"/>
    </row>
    <row r="17" spans="1:1027" s="19" customFormat="1">
      <c r="A17" s="14"/>
      <c r="B17" s="15">
        <f>D3</f>
        <v>0</v>
      </c>
      <c r="C17" s="16">
        <f>MIN(E3:E14)</f>
        <v>0</v>
      </c>
      <c r="D17" s="16">
        <f>MAX(E3:E14)</f>
        <v>0</v>
      </c>
      <c r="E17" s="17">
        <f>COUNTIF(H3:H14,"odrzucony")</f>
        <v>0</v>
      </c>
      <c r="F17" s="17">
        <f>MAX(A3:A14)</f>
        <v>6</v>
      </c>
      <c r="G17" s="17">
        <f>F17-E17</f>
        <v>6</v>
      </c>
      <c r="H17" s="17">
        <f>(COUNTIF(O3:O14,1))</f>
        <v>0</v>
      </c>
      <c r="I17" s="17">
        <f>(COUNTIF(P3:P14,1))</f>
        <v>0</v>
      </c>
      <c r="J17" s="14">
        <f>COUNTIF(J3:J14,"tak")</f>
        <v>0</v>
      </c>
      <c r="K17" s="14">
        <f>COUNTIF(Q3:Q14,1)</f>
        <v>0</v>
      </c>
      <c r="L17" s="17">
        <f>(COUNTIF(R3:R14,1))</f>
        <v>0</v>
      </c>
      <c r="M17" s="18">
        <f>(H17/G17)*100</f>
        <v>0</v>
      </c>
      <c r="N17" s="18">
        <f>I17/G17*100</f>
        <v>0</v>
      </c>
      <c r="O17" s="18" t="e">
        <f>K17/J17*100</f>
        <v>#DIV/0!</v>
      </c>
      <c r="P17" s="18">
        <f>(L17/G17)*100</f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  <c r="AMM17" s="14"/>
    </row>
    <row r="18" spans="1:1027">
      <c r="A18" s="6"/>
      <c r="B18" s="6"/>
      <c r="C18" s="4"/>
      <c r="D18" s="4"/>
      <c r="E18" s="7"/>
    </row>
    <row r="19" spans="1:1027">
      <c r="A19" s="21"/>
      <c r="B19" s="21"/>
      <c r="C19" s="20"/>
      <c r="D19" s="20"/>
      <c r="E19" s="7"/>
    </row>
    <row r="20" spans="1:1027">
      <c r="A20" s="33" t="s">
        <v>31</v>
      </c>
      <c r="B20" s="33"/>
      <c r="C20" s="20"/>
      <c r="D20" s="20"/>
      <c r="E20" s="7"/>
    </row>
    <row r="21" spans="1:1027">
      <c r="A21" s="33"/>
      <c r="B21" s="33"/>
      <c r="C21" s="20"/>
      <c r="D21" s="20"/>
      <c r="E21" s="7"/>
    </row>
    <row r="22" spans="1:1027">
      <c r="A22" s="33" t="s">
        <v>13</v>
      </c>
      <c r="B22" s="33"/>
      <c r="C22" s="20" t="s">
        <v>24</v>
      </c>
      <c r="D22" s="20"/>
      <c r="E22" s="7"/>
    </row>
    <row r="23" spans="1:1027">
      <c r="A23" s="33" t="s">
        <v>14</v>
      </c>
      <c r="B23" s="33"/>
      <c r="C23" s="20" t="s">
        <v>25</v>
      </c>
      <c r="D23" s="20"/>
      <c r="E23" s="7"/>
    </row>
    <row r="24" spans="1:1027">
      <c r="A24" s="33" t="s">
        <v>3</v>
      </c>
      <c r="B24" s="33"/>
      <c r="C24" s="20" t="s">
        <v>26</v>
      </c>
      <c r="D24" s="20"/>
      <c r="E24" s="7"/>
    </row>
    <row r="25" spans="1:1027">
      <c r="A25" s="33" t="s">
        <v>21</v>
      </c>
      <c r="B25" s="33"/>
      <c r="C25" s="20" t="s">
        <v>27</v>
      </c>
      <c r="D25" s="20"/>
      <c r="E25" s="7"/>
    </row>
    <row r="26" spans="1:1027">
      <c r="A26" s="31" t="s">
        <v>8</v>
      </c>
      <c r="B26" s="31"/>
      <c r="C26" s="20" t="s">
        <v>28</v>
      </c>
      <c r="D26" s="13"/>
      <c r="E26" s="8"/>
    </row>
    <row r="27" spans="1:1027">
      <c r="A27" s="31" t="s">
        <v>22</v>
      </c>
      <c r="B27" s="31"/>
      <c r="C27" s="20" t="s">
        <v>45</v>
      </c>
      <c r="D27" s="20"/>
    </row>
    <row r="28" spans="1:1027">
      <c r="A28" s="31" t="s">
        <v>23</v>
      </c>
      <c r="B28" s="31"/>
      <c r="C28" s="20" t="s">
        <v>45</v>
      </c>
      <c r="D28" s="20"/>
    </row>
    <row r="29" spans="1:1027">
      <c r="A29" s="31" t="s">
        <v>9</v>
      </c>
      <c r="B29" s="31"/>
      <c r="C29" s="1" t="s">
        <v>29</v>
      </c>
      <c r="D29" s="20"/>
    </row>
    <row r="30" spans="1:1027">
      <c r="A30" s="31" t="s">
        <v>15</v>
      </c>
      <c r="B30" s="31"/>
      <c r="C30" s="20" t="s">
        <v>45</v>
      </c>
      <c r="D30" s="20"/>
    </row>
    <row r="31" spans="1:1027">
      <c r="A31" s="31" t="s">
        <v>16</v>
      </c>
      <c r="B31" s="31"/>
      <c r="C31" s="20" t="s">
        <v>46</v>
      </c>
      <c r="D31" s="20"/>
    </row>
    <row r="32" spans="1:1027">
      <c r="A32" s="31" t="s">
        <v>17</v>
      </c>
      <c r="B32" s="31"/>
      <c r="C32" s="20" t="s">
        <v>30</v>
      </c>
    </row>
    <row r="33" spans="1:4">
      <c r="A33" s="31" t="s">
        <v>18</v>
      </c>
      <c r="B33" s="31"/>
      <c r="C33" s="20" t="s">
        <v>30</v>
      </c>
      <c r="D33" s="20"/>
    </row>
    <row r="34" spans="1:4">
      <c r="A34" s="31" t="s">
        <v>19</v>
      </c>
      <c r="B34" s="31"/>
      <c r="C34" s="20" t="s">
        <v>30</v>
      </c>
      <c r="D34" s="20"/>
    </row>
    <row r="35" spans="1:4">
      <c r="A35" s="31" t="s">
        <v>20</v>
      </c>
      <c r="B35" s="31"/>
      <c r="C35" s="20" t="s">
        <v>30</v>
      </c>
      <c r="D35" s="20"/>
    </row>
    <row r="36" spans="1:4">
      <c r="A36" s="31" t="s">
        <v>5</v>
      </c>
      <c r="B36" s="31"/>
      <c r="C36" s="37" t="s">
        <v>47</v>
      </c>
      <c r="D36" s="30"/>
    </row>
    <row r="37" spans="1:4">
      <c r="A37" s="20"/>
      <c r="B37" s="20"/>
      <c r="C37" s="20"/>
      <c r="D37" s="20"/>
    </row>
    <row r="38" spans="1:4">
      <c r="A38" s="20"/>
      <c r="B38" s="20"/>
      <c r="C38" s="20"/>
      <c r="D38" s="20"/>
    </row>
    <row r="39" spans="1:4">
      <c r="C39" s="20"/>
    </row>
    <row r="42" spans="1:4">
      <c r="C42" s="20"/>
    </row>
  </sheetData>
  <autoFilter ref="A2:AMM14"/>
  <customSheetViews>
    <customSheetView guid="{56CA9130-3236-4944-92E0-CC6887D6A1B5}" scale="80" showAutoFilter="1" topLeftCell="C3">
      <selection activeCell="C27" sqref="C27"/>
      <pageMargins left="0.7" right="0.7" top="0.75" bottom="0.75" header="0.51180555555555496" footer="0.51180555555555496"/>
      <pageSetup paperSize="9" firstPageNumber="0" orientation="portrait" r:id="rId1"/>
      <autoFilter ref="A2:AMM14"/>
    </customSheetView>
  </customSheetViews>
  <mergeCells count="19">
    <mergeCell ref="A32:B32"/>
    <mergeCell ref="A33:B33"/>
    <mergeCell ref="A34:B34"/>
    <mergeCell ref="A35:B35"/>
    <mergeCell ref="A36:B36"/>
    <mergeCell ref="K1:N1"/>
    <mergeCell ref="O1:R1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</mergeCells>
  <pageMargins left="0.7" right="0.7" top="0.75" bottom="0.75" header="0.51180555555555496" footer="0.51180555555555496"/>
  <pageSetup paperSize="9" firstPageNumber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M41"/>
  <sheetViews>
    <sheetView tabSelected="1" zoomScale="80" zoomScaleNormal="80" workbookViewId="0">
      <selection activeCell="E30" sqref="E30"/>
    </sheetView>
  </sheetViews>
  <sheetFormatPr defaultColWidth="8.28515625" defaultRowHeight="15"/>
  <cols>
    <col min="1" max="1" width="9.28515625" style="1" bestFit="1" customWidth="1"/>
    <col min="2" max="2" width="36.28515625" style="1" bestFit="1" customWidth="1"/>
    <col min="3" max="3" width="16.7109375" style="1" bestFit="1" customWidth="1"/>
    <col min="4" max="4" width="11.85546875" style="1" bestFit="1" customWidth="1"/>
    <col min="5" max="5" width="16.28515625" style="1" customWidth="1"/>
    <col min="6" max="6" width="16.42578125" style="1" customWidth="1"/>
    <col min="7" max="7" width="18.28515625" style="1" customWidth="1"/>
    <col min="8" max="8" width="29.85546875" style="1" bestFit="1" customWidth="1"/>
    <col min="9" max="10" width="29.85546875" style="1" customWidth="1"/>
    <col min="11" max="22" width="15.7109375" style="1" customWidth="1"/>
    <col min="23" max="1027" width="8.28515625" style="1"/>
  </cols>
  <sheetData>
    <row r="1" spans="1:1027" s="10" customFormat="1" ht="37.5" customHeight="1">
      <c r="K1" s="32" t="s">
        <v>6</v>
      </c>
      <c r="L1" s="32"/>
      <c r="M1" s="32"/>
      <c r="N1" s="32"/>
      <c r="O1" s="32" t="s">
        <v>34</v>
      </c>
      <c r="P1" s="32"/>
      <c r="Q1" s="32"/>
      <c r="R1" s="3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</row>
    <row r="2" spans="1:1027" s="10" customFormat="1" ht="73.5" customHeight="1">
      <c r="A2" s="27" t="s">
        <v>0</v>
      </c>
      <c r="B2" s="27" t="s">
        <v>35</v>
      </c>
      <c r="C2" s="27" t="s">
        <v>36</v>
      </c>
      <c r="D2" s="27" t="s">
        <v>1</v>
      </c>
      <c r="E2" s="27" t="s">
        <v>2</v>
      </c>
      <c r="F2" s="27" t="s">
        <v>37</v>
      </c>
      <c r="G2" s="27" t="s">
        <v>38</v>
      </c>
      <c r="H2" s="27" t="s">
        <v>7</v>
      </c>
      <c r="I2" s="27" t="s">
        <v>39</v>
      </c>
      <c r="J2" s="27" t="s">
        <v>10</v>
      </c>
      <c r="K2" s="27" t="s">
        <v>32</v>
      </c>
      <c r="L2" s="27" t="s">
        <v>33</v>
      </c>
      <c r="M2" s="27" t="s">
        <v>40</v>
      </c>
      <c r="N2" s="27" t="s">
        <v>5</v>
      </c>
      <c r="O2" s="27" t="s">
        <v>32</v>
      </c>
      <c r="P2" s="27" t="s">
        <v>33</v>
      </c>
      <c r="Q2" s="27" t="s">
        <v>11</v>
      </c>
      <c r="R2" s="27" t="s">
        <v>5</v>
      </c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</row>
    <row r="3" spans="1:1027">
      <c r="A3" s="23">
        <v>1</v>
      </c>
      <c r="B3" s="23"/>
      <c r="C3" s="23"/>
      <c r="D3" s="24"/>
      <c r="E3" s="2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027">
      <c r="A4" s="23">
        <v>2</v>
      </c>
      <c r="B4" s="23"/>
      <c r="C4" s="23"/>
      <c r="D4" s="24"/>
      <c r="E4" s="25"/>
      <c r="F4" s="23"/>
      <c r="G4" s="23"/>
      <c r="H4" s="23"/>
      <c r="I4" s="23"/>
      <c r="J4" s="23"/>
      <c r="K4" s="23"/>
      <c r="L4" s="23"/>
      <c r="M4" s="26"/>
      <c r="N4" s="23"/>
      <c r="O4" s="23"/>
      <c r="P4" s="23"/>
      <c r="Q4" s="23"/>
      <c r="R4" s="23"/>
    </row>
    <row r="5" spans="1:1027">
      <c r="A5" s="23">
        <v>3</v>
      </c>
      <c r="B5" s="23"/>
      <c r="C5" s="23"/>
      <c r="D5" s="24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027">
      <c r="A6" s="23">
        <v>4</v>
      </c>
      <c r="B6" s="23"/>
      <c r="C6" s="23"/>
      <c r="D6" s="24"/>
      <c r="E6" s="25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027">
      <c r="A7" s="23">
        <v>5</v>
      </c>
      <c r="B7" s="23"/>
      <c r="C7" s="23"/>
      <c r="D7" s="24"/>
      <c r="E7" s="25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027">
      <c r="A8" s="23">
        <v>6</v>
      </c>
      <c r="B8" s="23"/>
      <c r="C8" s="23"/>
      <c r="D8" s="24"/>
      <c r="E8" s="25"/>
      <c r="F8" s="23"/>
      <c r="G8" s="23"/>
      <c r="H8" s="23"/>
      <c r="I8" s="23"/>
      <c r="J8" s="23"/>
      <c r="K8" s="23"/>
      <c r="L8" s="23"/>
      <c r="M8" s="26"/>
      <c r="N8" s="23"/>
      <c r="O8" s="23"/>
      <c r="P8" s="23"/>
      <c r="Q8" s="23"/>
      <c r="R8" s="23"/>
    </row>
    <row r="9" spans="1:1027">
      <c r="D9" s="2"/>
      <c r="E9" s="3"/>
      <c r="M9" s="11"/>
    </row>
    <row r="10" spans="1:1027">
      <c r="D10" s="2"/>
      <c r="E10" s="3"/>
    </row>
    <row r="11" spans="1:1027">
      <c r="A11" t="s">
        <v>41</v>
      </c>
      <c r="D11" s="2"/>
      <c r="E11" s="3"/>
      <c r="M11" s="11"/>
    </row>
    <row r="12" spans="1:1027">
      <c r="A12" t="s">
        <v>42</v>
      </c>
      <c r="D12" s="2"/>
      <c r="E12" s="3"/>
    </row>
    <row r="13" spans="1:1027">
      <c r="A13" t="s">
        <v>43</v>
      </c>
      <c r="D13" s="2"/>
      <c r="E13" s="3"/>
      <c r="M13" s="11"/>
    </row>
    <row r="15" spans="1:1027" s="10" customFormat="1" ht="60">
      <c r="B15" s="22" t="s">
        <v>12</v>
      </c>
      <c r="C15" s="22" t="s">
        <v>13</v>
      </c>
      <c r="D15" s="22" t="s">
        <v>14</v>
      </c>
      <c r="E15" s="22" t="s">
        <v>3</v>
      </c>
      <c r="F15" s="22" t="s">
        <v>4</v>
      </c>
      <c r="G15" s="22" t="s">
        <v>8</v>
      </c>
      <c r="H15" s="22" t="s">
        <v>22</v>
      </c>
      <c r="I15" s="22" t="s">
        <v>23</v>
      </c>
      <c r="J15" s="22" t="s">
        <v>9</v>
      </c>
      <c r="K15" s="22" t="s">
        <v>15</v>
      </c>
      <c r="L15" s="22" t="s">
        <v>16</v>
      </c>
      <c r="M15" s="22" t="s">
        <v>17</v>
      </c>
      <c r="N15" s="22" t="s">
        <v>18</v>
      </c>
      <c r="O15" s="22" t="s">
        <v>19</v>
      </c>
      <c r="P15" s="22" t="s">
        <v>20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  <c r="AMM15" s="22"/>
    </row>
    <row r="16" spans="1:1027" s="19" customFormat="1">
      <c r="A16" s="14"/>
      <c r="B16" s="15">
        <f>D3</f>
        <v>0</v>
      </c>
      <c r="C16" s="16">
        <f>MIN(E3:E13)</f>
        <v>0</v>
      </c>
      <c r="D16" s="16">
        <f>MAX(E3:E13)</f>
        <v>0</v>
      </c>
      <c r="E16" s="17">
        <f>COUNTIF(H3:H13,"odrzucony")</f>
        <v>0</v>
      </c>
      <c r="F16" s="17">
        <f>MAX(A3:A13)</f>
        <v>6</v>
      </c>
      <c r="G16" s="17">
        <f>F16-E16</f>
        <v>6</v>
      </c>
      <c r="H16" s="17">
        <f>(COUNTIF(O3:O13,1))</f>
        <v>0</v>
      </c>
      <c r="I16" s="17">
        <f>(COUNTIF(P3:P13,1))</f>
        <v>0</v>
      </c>
      <c r="J16" s="14">
        <f>COUNTIF(J3:J13,"tak")</f>
        <v>0</v>
      </c>
      <c r="K16" s="14">
        <f>COUNTIF(Q3:Q13,1)</f>
        <v>0</v>
      </c>
      <c r="L16" s="17">
        <f>(COUNTIF(R3:R13,1))</f>
        <v>0</v>
      </c>
      <c r="M16" s="18">
        <f>(H16/G16)*100</f>
        <v>0</v>
      </c>
      <c r="N16" s="18">
        <f>I16/G16*100</f>
        <v>0</v>
      </c>
      <c r="O16" s="18" t="e">
        <f>K16/J16*100</f>
        <v>#DIV/0!</v>
      </c>
      <c r="P16" s="18">
        <f>(L16/G16)*100</f>
        <v>0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</row>
    <row r="17" spans="1:5">
      <c r="A17" s="6"/>
      <c r="B17" s="6"/>
      <c r="C17" s="4"/>
      <c r="D17" s="4"/>
      <c r="E17" s="7"/>
    </row>
    <row r="18" spans="1:5">
      <c r="A18" s="21"/>
      <c r="B18" s="21"/>
      <c r="C18" s="20"/>
      <c r="D18" s="20"/>
      <c r="E18" s="7"/>
    </row>
    <row r="19" spans="1:5">
      <c r="A19" s="33" t="s">
        <v>31</v>
      </c>
      <c r="B19" s="33"/>
      <c r="C19" s="20"/>
      <c r="D19" s="20"/>
      <c r="E19" s="7"/>
    </row>
    <row r="20" spans="1:5">
      <c r="A20" s="33"/>
      <c r="B20" s="33"/>
      <c r="C20" s="20"/>
      <c r="D20" s="20"/>
      <c r="E20" s="7"/>
    </row>
    <row r="21" spans="1:5">
      <c r="A21" s="33" t="s">
        <v>13</v>
      </c>
      <c r="B21" s="33"/>
      <c r="C21" s="20" t="s">
        <v>24</v>
      </c>
      <c r="D21" s="20"/>
      <c r="E21" s="7"/>
    </row>
    <row r="22" spans="1:5">
      <c r="A22" s="33" t="s">
        <v>14</v>
      </c>
      <c r="B22" s="33"/>
      <c r="C22" s="20" t="s">
        <v>25</v>
      </c>
      <c r="D22" s="20"/>
      <c r="E22" s="7"/>
    </row>
    <row r="23" spans="1:5">
      <c r="A23" s="33" t="s">
        <v>3</v>
      </c>
      <c r="B23" s="33"/>
      <c r="C23" s="20" t="s">
        <v>26</v>
      </c>
      <c r="D23" s="20"/>
      <c r="E23" s="7"/>
    </row>
    <row r="24" spans="1:5">
      <c r="A24" s="33" t="s">
        <v>21</v>
      </c>
      <c r="B24" s="33"/>
      <c r="C24" s="20" t="s">
        <v>27</v>
      </c>
      <c r="D24" s="20"/>
      <c r="E24" s="7"/>
    </row>
    <row r="25" spans="1:5">
      <c r="A25" s="31" t="s">
        <v>8</v>
      </c>
      <c r="B25" s="31"/>
      <c r="C25" s="20" t="s">
        <v>28</v>
      </c>
      <c r="D25" s="13"/>
      <c r="E25" s="8"/>
    </row>
    <row r="26" spans="1:5">
      <c r="A26" s="31" t="s">
        <v>22</v>
      </c>
      <c r="B26" s="31"/>
      <c r="C26" s="20" t="s">
        <v>45</v>
      </c>
      <c r="D26" s="20"/>
    </row>
    <row r="27" spans="1:5">
      <c r="A27" s="31" t="s">
        <v>23</v>
      </c>
      <c r="B27" s="31"/>
      <c r="C27" s="20" t="s">
        <v>45</v>
      </c>
      <c r="D27" s="20"/>
    </row>
    <row r="28" spans="1:5">
      <c r="A28" s="31" t="s">
        <v>9</v>
      </c>
      <c r="B28" s="31"/>
      <c r="C28" s="1" t="s">
        <v>29</v>
      </c>
      <c r="D28" s="20"/>
    </row>
    <row r="29" spans="1:5">
      <c r="A29" s="31" t="s">
        <v>15</v>
      </c>
      <c r="B29" s="31"/>
      <c r="C29" s="20" t="s">
        <v>45</v>
      </c>
      <c r="D29" s="20"/>
    </row>
    <row r="30" spans="1:5">
      <c r="A30" s="31" t="s">
        <v>16</v>
      </c>
      <c r="B30" s="31"/>
      <c r="C30" s="20" t="s">
        <v>46</v>
      </c>
      <c r="D30" s="20"/>
    </row>
    <row r="31" spans="1:5">
      <c r="A31" s="31" t="s">
        <v>17</v>
      </c>
      <c r="B31" s="31"/>
      <c r="C31" s="20" t="s">
        <v>30</v>
      </c>
    </row>
    <row r="32" spans="1:5">
      <c r="A32" s="31" t="s">
        <v>18</v>
      </c>
      <c r="B32" s="31"/>
      <c r="C32" s="20" t="s">
        <v>30</v>
      </c>
      <c r="D32" s="20"/>
    </row>
    <row r="33" spans="1:6">
      <c r="A33" s="31" t="s">
        <v>19</v>
      </c>
      <c r="B33" s="31"/>
      <c r="C33" s="20" t="s">
        <v>30</v>
      </c>
      <c r="D33" s="20"/>
    </row>
    <row r="34" spans="1:6">
      <c r="A34" s="31" t="s">
        <v>20</v>
      </c>
      <c r="B34" s="31"/>
      <c r="C34" s="20" t="s">
        <v>30</v>
      </c>
      <c r="D34" s="20"/>
    </row>
    <row r="35" spans="1:6">
      <c r="A35" s="31" t="s">
        <v>5</v>
      </c>
      <c r="B35" s="31"/>
      <c r="C35" s="37" t="s">
        <v>47</v>
      </c>
      <c r="D35" s="37"/>
      <c r="E35" s="38"/>
      <c r="F35" s="38"/>
    </row>
    <row r="36" spans="1:6">
      <c r="A36" s="20"/>
      <c r="B36" s="20"/>
      <c r="C36" s="20"/>
      <c r="D36" s="20"/>
    </row>
    <row r="37" spans="1:6">
      <c r="A37" s="20"/>
      <c r="B37" s="20"/>
      <c r="C37" s="20"/>
      <c r="D37" s="20"/>
    </row>
    <row r="38" spans="1:6">
      <c r="C38" s="20"/>
    </row>
    <row r="41" spans="1:6">
      <c r="C41" s="20"/>
    </row>
  </sheetData>
  <customSheetViews>
    <customSheetView guid="{56CA9130-3236-4944-92E0-CC6887D6A1B5}" scale="80" topLeftCell="A13">
      <selection activeCell="C35" sqref="C35"/>
      <pageMargins left="0.7" right="0.7" top="0.75" bottom="0.75" header="0.51180555555555496" footer="0.51180555555555496"/>
      <pageSetup paperSize="0" scale="0" firstPageNumber="0" orientation="portrait" usePrinterDefaults="0" horizontalDpi="0" verticalDpi="0" copies="0"/>
    </customSheetView>
  </customSheetViews>
  <mergeCells count="19">
    <mergeCell ref="A34:B34"/>
    <mergeCell ref="A35:B35"/>
    <mergeCell ref="A28:B28"/>
    <mergeCell ref="A29:B29"/>
    <mergeCell ref="A30:B30"/>
    <mergeCell ref="A31:B31"/>
    <mergeCell ref="A32:B32"/>
    <mergeCell ref="A33:B33"/>
    <mergeCell ref="A27:B27"/>
    <mergeCell ref="K1:N1"/>
    <mergeCell ref="O1:R1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M42"/>
  <sheetViews>
    <sheetView topLeftCell="A13" zoomScale="80" zoomScaleNormal="80" workbookViewId="0">
      <selection activeCell="G30" sqref="G30"/>
    </sheetView>
  </sheetViews>
  <sheetFormatPr defaultColWidth="8.28515625" defaultRowHeight="15"/>
  <cols>
    <col min="1" max="1" width="9.28515625" style="1" bestFit="1" customWidth="1"/>
    <col min="2" max="2" width="36.28515625" style="1" bestFit="1" customWidth="1"/>
    <col min="3" max="3" width="16.7109375" style="1" bestFit="1" customWidth="1"/>
    <col min="4" max="4" width="11.85546875" style="1" bestFit="1" customWidth="1"/>
    <col min="5" max="5" width="16.28515625" style="1" customWidth="1"/>
    <col min="6" max="6" width="16.42578125" style="1" customWidth="1"/>
    <col min="7" max="7" width="18.28515625" style="1" customWidth="1"/>
    <col min="8" max="8" width="29.85546875" style="1" bestFit="1" customWidth="1"/>
    <col min="9" max="10" width="29.85546875" style="1" customWidth="1"/>
    <col min="11" max="22" width="15.7109375" style="1" customWidth="1"/>
    <col min="23" max="1027" width="8.28515625" style="1"/>
  </cols>
  <sheetData>
    <row r="1" spans="1:1027" s="10" customFormat="1" ht="37.5" customHeight="1">
      <c r="K1" s="32" t="s">
        <v>6</v>
      </c>
      <c r="L1" s="32"/>
      <c r="M1" s="32"/>
      <c r="N1" s="32"/>
      <c r="O1" s="32" t="s">
        <v>34</v>
      </c>
      <c r="P1" s="32"/>
      <c r="Q1" s="32"/>
      <c r="R1" s="3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</row>
    <row r="2" spans="1:1027" s="10" customFormat="1" ht="73.5" customHeight="1">
      <c r="A2" s="27" t="s">
        <v>0</v>
      </c>
      <c r="B2" s="27" t="s">
        <v>35</v>
      </c>
      <c r="C2" s="27" t="s">
        <v>36</v>
      </c>
      <c r="D2" s="27" t="s">
        <v>1</v>
      </c>
      <c r="E2" s="27" t="s">
        <v>2</v>
      </c>
      <c r="F2" s="27" t="s">
        <v>37</v>
      </c>
      <c r="G2" s="27" t="s">
        <v>38</v>
      </c>
      <c r="H2" s="27" t="s">
        <v>7</v>
      </c>
      <c r="I2" s="27" t="s">
        <v>39</v>
      </c>
      <c r="J2" s="27" t="s">
        <v>10</v>
      </c>
      <c r="K2" s="27" t="s">
        <v>32</v>
      </c>
      <c r="L2" s="27" t="s">
        <v>33</v>
      </c>
      <c r="M2" s="27" t="s">
        <v>40</v>
      </c>
      <c r="N2" s="27" t="s">
        <v>5</v>
      </c>
      <c r="O2" s="27" t="s">
        <v>32</v>
      </c>
      <c r="P2" s="27" t="s">
        <v>33</v>
      </c>
      <c r="Q2" s="27" t="s">
        <v>11</v>
      </c>
      <c r="R2" s="27" t="s">
        <v>5</v>
      </c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</row>
    <row r="3" spans="1:1027">
      <c r="A3" s="23">
        <v>1</v>
      </c>
      <c r="B3" s="23"/>
      <c r="C3" s="23"/>
      <c r="D3" s="24"/>
      <c r="E3" s="2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027">
      <c r="A4" s="23">
        <v>2</v>
      </c>
      <c r="B4" s="23"/>
      <c r="C4" s="23"/>
      <c r="D4" s="24"/>
      <c r="E4" s="25"/>
      <c r="F4" s="23"/>
      <c r="G4" s="23"/>
      <c r="H4" s="23"/>
      <c r="I4" s="23"/>
      <c r="J4" s="23"/>
      <c r="K4" s="23"/>
      <c r="L4" s="23"/>
      <c r="M4" s="26"/>
      <c r="N4" s="23"/>
      <c r="O4" s="23"/>
      <c r="P4" s="23"/>
      <c r="Q4" s="23"/>
      <c r="R4" s="23"/>
    </row>
    <row r="5" spans="1:1027">
      <c r="A5" s="23">
        <v>3</v>
      </c>
      <c r="B5" s="23"/>
      <c r="C5" s="23"/>
      <c r="D5" s="24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027">
      <c r="A6" s="23">
        <v>4</v>
      </c>
      <c r="B6" s="23"/>
      <c r="C6" s="23"/>
      <c r="D6" s="24"/>
      <c r="E6" s="25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027">
      <c r="A7" s="23">
        <v>5</v>
      </c>
      <c r="B7" s="23"/>
      <c r="C7" s="23"/>
      <c r="D7" s="24"/>
      <c r="E7" s="25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027">
      <c r="A8" s="23">
        <v>6</v>
      </c>
      <c r="B8" s="23"/>
      <c r="C8" s="23"/>
      <c r="D8" s="24"/>
      <c r="E8" s="25"/>
      <c r="F8" s="23"/>
      <c r="G8" s="23"/>
      <c r="H8" s="23"/>
      <c r="I8" s="23"/>
      <c r="J8" s="23"/>
      <c r="K8" s="23"/>
      <c r="L8" s="23"/>
      <c r="M8" s="26"/>
      <c r="N8" s="23"/>
      <c r="O8" s="23"/>
      <c r="P8" s="23"/>
      <c r="Q8" s="23"/>
      <c r="R8" s="23"/>
    </row>
    <row r="9" spans="1:1027">
      <c r="D9" s="2"/>
      <c r="E9" s="3"/>
      <c r="M9" s="11"/>
    </row>
    <row r="10" spans="1:1027">
      <c r="D10" s="2"/>
      <c r="E10" s="3"/>
    </row>
    <row r="11" spans="1:1027">
      <c r="A11" t="s">
        <v>41</v>
      </c>
      <c r="D11" s="2"/>
      <c r="E11" s="3"/>
      <c r="M11" s="11"/>
    </row>
    <row r="12" spans="1:1027">
      <c r="A12" t="s">
        <v>42</v>
      </c>
      <c r="D12" s="2"/>
      <c r="E12" s="3"/>
    </row>
    <row r="13" spans="1:1027">
      <c r="A13" t="s">
        <v>43</v>
      </c>
      <c r="D13" s="2"/>
      <c r="E13" s="3"/>
      <c r="M13" s="11"/>
    </row>
    <row r="16" spans="1:1027" s="10" customFormat="1" ht="60">
      <c r="B16" s="22" t="s">
        <v>12</v>
      </c>
      <c r="C16" s="22" t="s">
        <v>13</v>
      </c>
      <c r="D16" s="22" t="s">
        <v>14</v>
      </c>
      <c r="E16" s="22" t="s">
        <v>3</v>
      </c>
      <c r="F16" s="22" t="s">
        <v>4</v>
      </c>
      <c r="G16" s="22" t="s">
        <v>8</v>
      </c>
      <c r="H16" s="22" t="s">
        <v>22</v>
      </c>
      <c r="I16" s="22" t="s">
        <v>23</v>
      </c>
      <c r="J16" s="22" t="s">
        <v>9</v>
      </c>
      <c r="K16" s="22" t="s">
        <v>15</v>
      </c>
      <c r="L16" s="22" t="s">
        <v>16</v>
      </c>
      <c r="M16" s="22" t="s">
        <v>17</v>
      </c>
      <c r="N16" s="22" t="s">
        <v>18</v>
      </c>
      <c r="O16" s="22" t="s">
        <v>19</v>
      </c>
      <c r="P16" s="22" t="s">
        <v>20</v>
      </c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  <c r="ALS16" s="22"/>
      <c r="ALT16" s="22"/>
      <c r="ALU16" s="22"/>
      <c r="ALV16" s="22"/>
      <c r="ALW16" s="22"/>
      <c r="ALX16" s="22"/>
      <c r="ALY16" s="22"/>
      <c r="ALZ16" s="22"/>
      <c r="AMA16" s="22"/>
      <c r="AMB16" s="22"/>
      <c r="AMC16" s="22"/>
      <c r="AMD16" s="22"/>
      <c r="AME16" s="22"/>
      <c r="AMF16" s="22"/>
      <c r="AMG16" s="22"/>
      <c r="AMH16" s="22"/>
      <c r="AMI16" s="22"/>
      <c r="AMJ16" s="22"/>
      <c r="AMK16" s="22"/>
      <c r="AML16" s="22"/>
      <c r="AMM16" s="22"/>
    </row>
    <row r="17" spans="1:1027" s="19" customFormat="1">
      <c r="A17" s="14"/>
      <c r="B17" s="15">
        <f>D3</f>
        <v>0</v>
      </c>
      <c r="C17" s="16">
        <f>MIN(E3:E14)</f>
        <v>0</v>
      </c>
      <c r="D17" s="16">
        <f>MAX(E3:E14)</f>
        <v>0</v>
      </c>
      <c r="E17" s="17">
        <f>COUNTIF(H3:H14,"odrzucony")</f>
        <v>0</v>
      </c>
      <c r="F17" s="17">
        <f>MAX(A3:A14)</f>
        <v>6</v>
      </c>
      <c r="G17" s="17">
        <f>F17-E17</f>
        <v>6</v>
      </c>
      <c r="H17" s="17">
        <f>(COUNTIF(O3:O14,1))</f>
        <v>0</v>
      </c>
      <c r="I17" s="17">
        <f>(COUNTIF(P3:P14,1))</f>
        <v>0</v>
      </c>
      <c r="J17" s="14">
        <f>COUNTIF(J3:J14,"tak")</f>
        <v>0</v>
      </c>
      <c r="K17" s="14">
        <f>COUNTIF(Q3:Q14,1)</f>
        <v>0</v>
      </c>
      <c r="L17" s="17">
        <f>(COUNTIF(R3:R14,1))</f>
        <v>0</v>
      </c>
      <c r="M17" s="18">
        <f>(H17/G17)*100</f>
        <v>0</v>
      </c>
      <c r="N17" s="18">
        <f>I17/G17*100</f>
        <v>0</v>
      </c>
      <c r="O17" s="18" t="e">
        <f>K17/J17*100</f>
        <v>#DIV/0!</v>
      </c>
      <c r="P17" s="18">
        <f>(L17/G17)*100</f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  <c r="AMM17" s="14"/>
    </row>
    <row r="18" spans="1:1027">
      <c r="A18" s="6"/>
      <c r="B18" s="6"/>
      <c r="C18" s="4"/>
      <c r="D18" s="4"/>
      <c r="E18" s="7"/>
    </row>
    <row r="19" spans="1:1027">
      <c r="A19" s="21"/>
      <c r="B19" s="21"/>
      <c r="C19" s="20"/>
      <c r="D19" s="20"/>
      <c r="E19" s="7"/>
    </row>
    <row r="20" spans="1:1027">
      <c r="A20" s="33" t="s">
        <v>31</v>
      </c>
      <c r="B20" s="33"/>
      <c r="C20" s="20"/>
      <c r="D20" s="20"/>
      <c r="E20" s="7"/>
    </row>
    <row r="21" spans="1:1027">
      <c r="A21" s="33"/>
      <c r="B21" s="33"/>
      <c r="C21" s="20"/>
      <c r="D21" s="20"/>
      <c r="E21" s="7"/>
    </row>
    <row r="22" spans="1:1027">
      <c r="A22" s="33" t="s">
        <v>13</v>
      </c>
      <c r="B22" s="33"/>
      <c r="C22" s="20" t="s">
        <v>24</v>
      </c>
      <c r="D22" s="20"/>
      <c r="E22" s="7"/>
    </row>
    <row r="23" spans="1:1027">
      <c r="A23" s="33" t="s">
        <v>14</v>
      </c>
      <c r="B23" s="33"/>
      <c r="C23" s="20" t="s">
        <v>25</v>
      </c>
      <c r="D23" s="20"/>
      <c r="E23" s="7"/>
    </row>
    <row r="24" spans="1:1027">
      <c r="A24" s="33" t="s">
        <v>3</v>
      </c>
      <c r="B24" s="33"/>
      <c r="C24" s="20" t="s">
        <v>26</v>
      </c>
      <c r="D24" s="20"/>
      <c r="E24" s="7"/>
    </row>
    <row r="25" spans="1:1027">
      <c r="A25" s="33" t="s">
        <v>21</v>
      </c>
      <c r="B25" s="33"/>
      <c r="C25" s="20" t="s">
        <v>27</v>
      </c>
      <c r="D25" s="20"/>
      <c r="E25" s="7"/>
    </row>
    <row r="26" spans="1:1027">
      <c r="A26" s="31" t="s">
        <v>8</v>
      </c>
      <c r="B26" s="31"/>
      <c r="C26" s="20" t="s">
        <v>28</v>
      </c>
      <c r="D26" s="13"/>
      <c r="E26" s="8"/>
    </row>
    <row r="27" spans="1:1027">
      <c r="A27" s="31" t="s">
        <v>22</v>
      </c>
      <c r="B27" s="31"/>
      <c r="C27" s="20" t="s">
        <v>45</v>
      </c>
      <c r="D27" s="20"/>
    </row>
    <row r="28" spans="1:1027">
      <c r="A28" s="31" t="s">
        <v>23</v>
      </c>
      <c r="B28" s="31"/>
      <c r="C28" s="20" t="s">
        <v>45</v>
      </c>
      <c r="D28" s="20"/>
    </row>
    <row r="29" spans="1:1027">
      <c r="A29" s="31" t="s">
        <v>9</v>
      </c>
      <c r="B29" s="31"/>
      <c r="C29" s="1" t="s">
        <v>29</v>
      </c>
      <c r="D29" s="20"/>
    </row>
    <row r="30" spans="1:1027">
      <c r="A30" s="31" t="s">
        <v>15</v>
      </c>
      <c r="B30" s="31"/>
      <c r="C30" s="20" t="s">
        <v>45</v>
      </c>
      <c r="D30" s="20"/>
    </row>
    <row r="31" spans="1:1027">
      <c r="A31" s="31" t="s">
        <v>16</v>
      </c>
      <c r="B31" s="31"/>
      <c r="C31" s="20" t="s">
        <v>46</v>
      </c>
      <c r="D31" s="20"/>
    </row>
    <row r="32" spans="1:1027">
      <c r="A32" s="31" t="s">
        <v>17</v>
      </c>
      <c r="B32" s="31"/>
      <c r="C32" s="20" t="s">
        <v>30</v>
      </c>
    </row>
    <row r="33" spans="1:4">
      <c r="A33" s="31" t="s">
        <v>18</v>
      </c>
      <c r="B33" s="31"/>
      <c r="C33" s="20" t="s">
        <v>30</v>
      </c>
      <c r="D33" s="20"/>
    </row>
    <row r="34" spans="1:4">
      <c r="A34" s="31" t="s">
        <v>19</v>
      </c>
      <c r="B34" s="31"/>
      <c r="C34" s="20" t="s">
        <v>30</v>
      </c>
      <c r="D34" s="20"/>
    </row>
    <row r="35" spans="1:4">
      <c r="A35" s="31" t="s">
        <v>20</v>
      </c>
      <c r="B35" s="31"/>
      <c r="C35" s="20" t="s">
        <v>30</v>
      </c>
      <c r="D35" s="20"/>
    </row>
    <row r="36" spans="1:4">
      <c r="A36" s="31" t="s">
        <v>5</v>
      </c>
      <c r="B36" s="31"/>
      <c r="C36" s="37" t="s">
        <v>47</v>
      </c>
      <c r="D36" s="30"/>
    </row>
    <row r="37" spans="1:4">
      <c r="A37" s="20"/>
      <c r="B37" s="20"/>
      <c r="C37" s="20"/>
      <c r="D37" s="20"/>
    </row>
    <row r="38" spans="1:4">
      <c r="A38" s="20"/>
      <c r="B38" s="20"/>
      <c r="C38" s="20"/>
      <c r="D38" s="20"/>
    </row>
    <row r="39" spans="1:4">
      <c r="C39" s="20"/>
    </row>
    <row r="42" spans="1:4">
      <c r="C42" s="20"/>
    </row>
  </sheetData>
  <customSheetViews>
    <customSheetView guid="{56CA9130-3236-4944-92E0-CC6887D6A1B5}" scale="80">
      <selection activeCell="C36" sqref="C36"/>
      <pageMargins left="0.7" right="0.7" top="0.75" bottom="0.75" header="0.51180555555555496" footer="0.51180555555555496"/>
      <pageSetup paperSize="9" firstPageNumber="0" orientation="portrait" horizontalDpi="300" verticalDpi="300" r:id="rId1"/>
    </customSheetView>
  </customSheetViews>
  <mergeCells count="19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K1:N1"/>
    <mergeCell ref="O1:R1"/>
    <mergeCell ref="A20:B20"/>
    <mergeCell ref="A21:B21"/>
    <mergeCell ref="A22:B22"/>
    <mergeCell ref="A23:B23"/>
    <mergeCell ref="A24:B24"/>
    <mergeCell ref="A25:B25"/>
    <mergeCell ref="A26:B26"/>
    <mergeCell ref="A27:B27"/>
  </mergeCells>
  <pageMargins left="0.7" right="0.7" top="0.75" bottom="0.75" header="0.51180555555555496" footer="0.51180555555555496"/>
  <pageSetup paperSize="9" firstPageNumber="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4405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Przykład</vt:lpstr>
      <vt:lpstr>przed południem</vt:lpstr>
      <vt:lpstr>po południu</vt:lpstr>
      <vt:lpstr>noc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Bączek</dc:creator>
  <cp:lastModifiedBy>WR</cp:lastModifiedBy>
  <dcterms:created xsi:type="dcterms:W3CDTF">2006-09-22T13:37:51Z</dcterms:created>
  <dcterms:modified xsi:type="dcterms:W3CDTF">2020-06-29T22:22:54Z</dcterms:modified>
</cp:coreProperties>
</file>