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share_sbz\MM\8. Raporty WUG\2025 JSW\Roczny\"/>
    </mc:Choice>
  </mc:AlternateContent>
  <xr:revisionPtr revIDLastSave="0" documentId="13_ncr:1_{81772721-810A-4395-B119-4C9F39D349E9}" xr6:coauthVersionLast="47" xr6:coauthVersionMax="47" xr10:uidLastSave="{00000000-0000-0000-0000-000000000000}"/>
  <bookViews>
    <workbookView xWindow="-105" yWindow="0" windowWidth="9705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46" i="1" l="1"/>
  <c r="C93" i="1" l="1"/>
  <c r="C92" i="1"/>
  <c r="C76" i="1" l="1"/>
  <c r="C63" i="1" l="1"/>
  <c r="C62" i="1"/>
  <c r="C21" i="1"/>
  <c r="C5" i="1"/>
  <c r="C4" i="1"/>
  <c r="C3" i="1"/>
  <c r="C64" i="1" l="1"/>
  <c r="C61" i="1"/>
  <c r="C58" i="1"/>
  <c r="C9" i="1" l="1"/>
  <c r="C7" i="1"/>
  <c r="C55" i="1"/>
  <c r="C65" i="1" s="1"/>
  <c r="C73" i="1"/>
  <c r="C77" i="1" s="1"/>
  <c r="C94" i="1"/>
  <c r="C91" i="1"/>
  <c r="C8" i="1" s="1"/>
  <c r="C88" i="1"/>
  <c r="C85" i="1"/>
  <c r="C18" i="1"/>
  <c r="C43" i="1"/>
  <c r="C47" i="1" s="1"/>
  <c r="C22" i="1" l="1"/>
  <c r="C95" i="1"/>
  <c r="C30" i="1"/>
  <c r="C6" i="1" s="1"/>
  <c r="C10" i="1" l="1"/>
  <c r="C34" i="1"/>
</calcChain>
</file>

<file path=xl/sharedStrings.xml><?xml version="1.0" encoding="utf-8"?>
<sst xmlns="http://schemas.openxmlformats.org/spreadsheetml/2006/main" count="107" uniqueCount="30">
  <si>
    <t>Jastrzębska Spółka Węglowa S.A.</t>
  </si>
  <si>
    <t>surowy</t>
  </si>
  <si>
    <t>koksowy</t>
  </si>
  <si>
    <t>energetyczny</t>
  </si>
  <si>
    <t>Produkcja węgla
[t]</t>
  </si>
  <si>
    <t>Emisja metanu z szybów wentylacyjnych
[t]</t>
  </si>
  <si>
    <t>Szyb Vz</t>
  </si>
  <si>
    <t>Szyb IVz</t>
  </si>
  <si>
    <t>SUMA</t>
  </si>
  <si>
    <t>KWK "Borynia-Zofiówka-Bzie" Ruch "Borynia"</t>
  </si>
  <si>
    <t>KWK "Borynia-Zofiówka-Bzie" Ruch "Zofiówka"</t>
  </si>
  <si>
    <t>KWK "Pniówek"</t>
  </si>
  <si>
    <t>KWK "Budryk"</t>
  </si>
  <si>
    <t>KWK "Knurów-Szczygłowice" Ruch "Knurów"</t>
  </si>
  <si>
    <t>KWK "Knurów-Szczygłowice" Ruch "Szczygłowice</t>
  </si>
  <si>
    <t>Wykorzystanie wychwyconego metanu
[t]</t>
  </si>
  <si>
    <t>Wykorzystywanie wychwyconego metanu
[t]</t>
  </si>
  <si>
    <t>Szyb III</t>
  </si>
  <si>
    <t>Szyb VI</t>
  </si>
  <si>
    <t>Szyb IV</t>
  </si>
  <si>
    <t>Szyb V</t>
  </si>
  <si>
    <t>Szyb II</t>
  </si>
  <si>
    <t>Szyb Aniołki</t>
  </si>
  <si>
    <t>Stacja PSO-1</t>
  </si>
  <si>
    <t>Stacja PSO-2</t>
  </si>
  <si>
    <t>Metan ujmowany systemem odmetanowania 
[t]</t>
  </si>
  <si>
    <t>Metan uwolniony do atmosfery z systemu odmetanowania
[t]</t>
  </si>
  <si>
    <t>Całkowita emisja metanu do atmosfery
[t]</t>
  </si>
  <si>
    <t>Stacja odmetanowania Szyb II</t>
  </si>
  <si>
    <t>Stacja odmetanowania Szyb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</si>
</sst>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zoomScaleNormal="100" zoomScaleSheetLayoutView="100" workbookViewId="0">
      <selection activeCell="C16" sqref="C16"/>
    </sheetView>
  </sheetViews>
  <sheetFormatPr defaultRowHeight="15" x14ac:dyDescent="0.25"/>
  <cols>
    <col min="1" max="1" width="26.140625" style="1" customWidth="1"/>
    <col min="2" max="2" width="29.28515625" style="1" bestFit="1" customWidth="1"/>
    <col min="3" max="3" width="20" style="6" customWidth="1"/>
    <col min="4" max="16384" width="9.140625" style="1"/>
  </cols>
  <sheetData>
    <row r="1" spans="1:3" ht="15.75" thickBot="1" x14ac:dyDescent="0.3"/>
    <row r="2" spans="1:3" ht="30" customHeight="1" x14ac:dyDescent="0.25">
      <c r="A2" s="11" t="s">
        <v>0</v>
      </c>
      <c r="B2" s="12"/>
      <c r="C2" s="13"/>
    </row>
    <row r="3" spans="1:3" ht="15" customHeight="1" x14ac:dyDescent="0.25">
      <c r="A3" s="10" t="s">
        <v>4</v>
      </c>
      <c r="B3" s="4" t="s">
        <v>1</v>
      </c>
      <c r="C3" s="7">
        <f>C13+C25+C37+C50+C68+C80</f>
        <v>25187411</v>
      </c>
    </row>
    <row r="4" spans="1:3" ht="15" customHeight="1" x14ac:dyDescent="0.25">
      <c r="A4" s="17"/>
      <c r="B4" s="4" t="s">
        <v>2</v>
      </c>
      <c r="C4" s="7">
        <f>C14+C26+C38+C51+C69+C81</f>
        <v>11025503</v>
      </c>
    </row>
    <row r="5" spans="1:3" ht="15" customHeight="1" x14ac:dyDescent="0.25">
      <c r="A5" s="17"/>
      <c r="B5" s="4" t="s">
        <v>3</v>
      </c>
      <c r="C5" s="7">
        <f>C15+C27+C39+C52+C70+C82</f>
        <v>1980644</v>
      </c>
    </row>
    <row r="6" spans="1:3" ht="30" customHeight="1" x14ac:dyDescent="0.25">
      <c r="A6" s="10" t="s">
        <v>5</v>
      </c>
      <c r="B6" s="18"/>
      <c r="C6" s="7">
        <f>C18+C30+C43+C55+C73+C85</f>
        <v>130606.79000000001</v>
      </c>
    </row>
    <row r="7" spans="1:3" ht="30" customHeight="1" x14ac:dyDescent="0.25">
      <c r="A7" s="10" t="s">
        <v>25</v>
      </c>
      <c r="B7" s="18"/>
      <c r="C7" s="7">
        <f>C19+C31+C44+C58+C74+C88</f>
        <v>76297.152799999996</v>
      </c>
    </row>
    <row r="8" spans="1:3" ht="30" customHeight="1" x14ac:dyDescent="0.25">
      <c r="A8" s="10" t="s">
        <v>26</v>
      </c>
      <c r="B8" s="18"/>
      <c r="C8" s="7">
        <f>C20+C32+C45+C61+C75+C91</f>
        <v>15090.6633</v>
      </c>
    </row>
    <row r="9" spans="1:3" ht="30" customHeight="1" x14ac:dyDescent="0.25">
      <c r="A9" s="10" t="s">
        <v>15</v>
      </c>
      <c r="B9" s="18"/>
      <c r="C9" s="7">
        <f>+C21+C33+C46+C64+C76+C94</f>
        <v>61206.489499999996</v>
      </c>
    </row>
    <row r="10" spans="1:3" ht="30" customHeight="1" thickBot="1" x14ac:dyDescent="0.3">
      <c r="A10" s="19" t="s">
        <v>27</v>
      </c>
      <c r="B10" s="20"/>
      <c r="C10" s="8">
        <f>C6+C8</f>
        <v>145697.45329999999</v>
      </c>
    </row>
    <row r="11" spans="1:3" ht="15.75" thickBot="1" x14ac:dyDescent="0.3"/>
    <row r="12" spans="1:3" ht="30" customHeight="1" x14ac:dyDescent="0.25">
      <c r="A12" s="14" t="s">
        <v>9</v>
      </c>
      <c r="B12" s="15"/>
      <c r="C12" s="16"/>
    </row>
    <row r="13" spans="1:3" ht="15" customHeight="1" x14ac:dyDescent="0.25">
      <c r="A13" s="10" t="s">
        <v>4</v>
      </c>
      <c r="B13" s="4" t="s">
        <v>1</v>
      </c>
      <c r="C13" s="7">
        <v>3830039</v>
      </c>
    </row>
    <row r="14" spans="1:3" ht="15" customHeight="1" x14ac:dyDescent="0.25">
      <c r="A14" s="17"/>
      <c r="B14" s="4" t="s">
        <v>2</v>
      </c>
      <c r="C14" s="7">
        <v>2083387</v>
      </c>
    </row>
    <row r="15" spans="1:3" ht="15" customHeight="1" x14ac:dyDescent="0.25">
      <c r="A15" s="17"/>
      <c r="B15" s="4" t="s">
        <v>3</v>
      </c>
      <c r="C15" s="7">
        <v>0</v>
      </c>
    </row>
    <row r="16" spans="1:3" ht="30" customHeight="1" x14ac:dyDescent="0.25">
      <c r="A16" s="10" t="s">
        <v>5</v>
      </c>
      <c r="B16" s="2" t="s">
        <v>17</v>
      </c>
      <c r="C16" s="7">
        <v>1901.9</v>
      </c>
    </row>
    <row r="17" spans="1:3" ht="30" customHeight="1" x14ac:dyDescent="0.25">
      <c r="A17" s="10"/>
      <c r="B17" s="4" t="s">
        <v>18</v>
      </c>
      <c r="C17" s="7">
        <v>10371.23</v>
      </c>
    </row>
    <row r="18" spans="1:3" ht="30" customHeight="1" x14ac:dyDescent="0.25">
      <c r="A18" s="10"/>
      <c r="B18" s="4" t="s">
        <v>8</v>
      </c>
      <c r="C18" s="7">
        <f>C16+C17</f>
        <v>12273.13</v>
      </c>
    </row>
    <row r="19" spans="1:3" ht="30" customHeight="1" x14ac:dyDescent="0.25">
      <c r="A19" s="10" t="s">
        <v>25</v>
      </c>
      <c r="B19" s="18"/>
      <c r="C19" s="7">
        <v>11892.592199999999</v>
      </c>
    </row>
    <row r="20" spans="1:3" ht="30" customHeight="1" x14ac:dyDescent="0.25">
      <c r="A20" s="10" t="s">
        <v>26</v>
      </c>
      <c r="B20" s="18"/>
      <c r="C20" s="7">
        <v>4689.8969999999999</v>
      </c>
    </row>
    <row r="21" spans="1:3" ht="30" customHeight="1" x14ac:dyDescent="0.25">
      <c r="A21" s="10" t="s">
        <v>15</v>
      </c>
      <c r="B21" s="18"/>
      <c r="C21" s="7">
        <f>C19-C20</f>
        <v>7202.6951999999992</v>
      </c>
    </row>
    <row r="22" spans="1:3" ht="30" customHeight="1" thickBot="1" x14ac:dyDescent="0.3">
      <c r="A22" s="19" t="s">
        <v>27</v>
      </c>
      <c r="B22" s="20"/>
      <c r="C22" s="8">
        <f>C18+C20</f>
        <v>16963.026999999998</v>
      </c>
    </row>
    <row r="23" spans="1:3" ht="15.75" thickBot="1" x14ac:dyDescent="0.3"/>
    <row r="24" spans="1:3" ht="30" customHeight="1" x14ac:dyDescent="0.25">
      <c r="A24" s="14" t="s">
        <v>10</v>
      </c>
      <c r="B24" s="15"/>
      <c r="C24" s="16"/>
    </row>
    <row r="25" spans="1:3" ht="15" customHeight="1" x14ac:dyDescent="0.25">
      <c r="A25" s="10" t="s">
        <v>4</v>
      </c>
      <c r="B25" s="4" t="s">
        <v>1</v>
      </c>
      <c r="C25" s="7">
        <v>4056284</v>
      </c>
    </row>
    <row r="26" spans="1:3" ht="15" customHeight="1" x14ac:dyDescent="0.25">
      <c r="A26" s="17"/>
      <c r="B26" s="4" t="s">
        <v>2</v>
      </c>
      <c r="C26" s="7">
        <v>2377872</v>
      </c>
    </row>
    <row r="27" spans="1:3" ht="15" customHeight="1" x14ac:dyDescent="0.25">
      <c r="A27" s="17"/>
      <c r="B27" s="4" t="s">
        <v>3</v>
      </c>
      <c r="C27" s="7">
        <v>76747</v>
      </c>
    </row>
    <row r="28" spans="1:3" ht="30" customHeight="1" x14ac:dyDescent="0.25">
      <c r="A28" s="10" t="s">
        <v>5</v>
      </c>
      <c r="B28" s="2" t="s">
        <v>7</v>
      </c>
      <c r="C28" s="7">
        <v>6556</v>
      </c>
    </row>
    <row r="29" spans="1:3" ht="30" customHeight="1" x14ac:dyDescent="0.25">
      <c r="A29" s="10"/>
      <c r="B29" s="4" t="s">
        <v>6</v>
      </c>
      <c r="C29" s="7">
        <v>24019</v>
      </c>
    </row>
    <row r="30" spans="1:3" ht="30" customHeight="1" x14ac:dyDescent="0.25">
      <c r="A30" s="10"/>
      <c r="B30" s="4" t="s">
        <v>8</v>
      </c>
      <c r="C30" s="7">
        <f>C28+C29</f>
        <v>30575</v>
      </c>
    </row>
    <row r="31" spans="1:3" ht="30" customHeight="1" x14ac:dyDescent="0.25">
      <c r="A31" s="10" t="s">
        <v>25</v>
      </c>
      <c r="B31" s="18"/>
      <c r="C31" s="7">
        <v>14592.240599999999</v>
      </c>
    </row>
    <row r="32" spans="1:3" ht="30" customHeight="1" x14ac:dyDescent="0.25">
      <c r="A32" s="10" t="s">
        <v>26</v>
      </c>
      <c r="B32" s="18"/>
      <c r="C32" s="7">
        <v>2390.4063000000001</v>
      </c>
    </row>
    <row r="33" spans="1:5" ht="30" customHeight="1" x14ac:dyDescent="0.25">
      <c r="A33" s="10" t="s">
        <v>15</v>
      </c>
      <c r="B33" s="18"/>
      <c r="C33" s="7">
        <f>C31-C32</f>
        <v>12201.834299999999</v>
      </c>
    </row>
    <row r="34" spans="1:5" ht="30" customHeight="1" thickBot="1" x14ac:dyDescent="0.3">
      <c r="A34" s="19" t="s">
        <v>27</v>
      </c>
      <c r="B34" s="20"/>
      <c r="C34" s="8">
        <f>C30+C32</f>
        <v>32965.406300000002</v>
      </c>
    </row>
    <row r="35" spans="1:5" ht="15.75" thickBot="1" x14ac:dyDescent="0.3"/>
    <row r="36" spans="1:5" ht="30" customHeight="1" x14ac:dyDescent="0.25">
      <c r="A36" s="14" t="s">
        <v>11</v>
      </c>
      <c r="B36" s="15"/>
      <c r="C36" s="16"/>
    </row>
    <row r="37" spans="1:5" ht="15" customHeight="1" x14ac:dyDescent="0.25">
      <c r="A37" s="10" t="s">
        <v>4</v>
      </c>
      <c r="B37" s="4" t="s">
        <v>1</v>
      </c>
      <c r="C37" s="7">
        <v>7140255</v>
      </c>
    </row>
    <row r="38" spans="1:5" ht="15" customHeight="1" x14ac:dyDescent="0.25">
      <c r="A38" s="17"/>
      <c r="B38" s="4" t="s">
        <v>2</v>
      </c>
      <c r="C38" s="7">
        <v>2965000</v>
      </c>
    </row>
    <row r="39" spans="1:5" ht="15" customHeight="1" x14ac:dyDescent="0.25">
      <c r="A39" s="17"/>
      <c r="B39" s="4" t="s">
        <v>3</v>
      </c>
      <c r="C39" s="7">
        <v>0</v>
      </c>
    </row>
    <row r="40" spans="1:5" ht="30" customHeight="1" x14ac:dyDescent="0.25">
      <c r="A40" s="10" t="s">
        <v>5</v>
      </c>
      <c r="B40" s="2" t="s">
        <v>17</v>
      </c>
      <c r="C40" s="7">
        <v>8083</v>
      </c>
    </row>
    <row r="41" spans="1:5" ht="30" customHeight="1" x14ac:dyDescent="0.25">
      <c r="A41" s="10"/>
      <c r="B41" s="4" t="s">
        <v>19</v>
      </c>
      <c r="C41" s="7">
        <v>11040</v>
      </c>
    </row>
    <row r="42" spans="1:5" ht="30" customHeight="1" x14ac:dyDescent="0.25">
      <c r="A42" s="10"/>
      <c r="B42" s="4" t="s">
        <v>20</v>
      </c>
      <c r="C42" s="7">
        <v>15553</v>
      </c>
    </row>
    <row r="43" spans="1:5" ht="30" customHeight="1" x14ac:dyDescent="0.25">
      <c r="A43" s="10"/>
      <c r="B43" s="4" t="s">
        <v>8</v>
      </c>
      <c r="C43" s="7">
        <f>C40+C41+C42</f>
        <v>34676</v>
      </c>
    </row>
    <row r="44" spans="1:5" ht="30" customHeight="1" x14ac:dyDescent="0.25">
      <c r="A44" s="10" t="s">
        <v>25</v>
      </c>
      <c r="B44" s="18"/>
      <c r="C44" s="7">
        <v>21386</v>
      </c>
    </row>
    <row r="45" spans="1:5" ht="30" customHeight="1" x14ac:dyDescent="0.25">
      <c r="A45" s="10" t="s">
        <v>26</v>
      </c>
      <c r="B45" s="18"/>
      <c r="C45" s="7">
        <v>1615</v>
      </c>
    </row>
    <row r="46" spans="1:5" ht="30" customHeight="1" x14ac:dyDescent="0.25">
      <c r="A46" s="10" t="s">
        <v>15</v>
      </c>
      <c r="B46" s="18"/>
      <c r="C46" s="7">
        <f>C44-C45</f>
        <v>19771</v>
      </c>
      <c r="E46" s="6"/>
    </row>
    <row r="47" spans="1:5" ht="30" customHeight="1" thickBot="1" x14ac:dyDescent="0.3">
      <c r="A47" s="19" t="s">
        <v>27</v>
      </c>
      <c r="B47" s="20"/>
      <c r="C47" s="8">
        <f>C43+C45</f>
        <v>36291</v>
      </c>
      <c r="E47" s="6"/>
    </row>
    <row r="48" spans="1:5" ht="15.75" thickBot="1" x14ac:dyDescent="0.3"/>
    <row r="49" spans="1:6" ht="30" customHeight="1" x14ac:dyDescent="0.25">
      <c r="A49" s="14" t="s">
        <v>12</v>
      </c>
      <c r="B49" s="15"/>
      <c r="C49" s="16"/>
    </row>
    <row r="50" spans="1:6" ht="15" customHeight="1" x14ac:dyDescent="0.25">
      <c r="A50" s="10" t="s">
        <v>4</v>
      </c>
      <c r="B50" s="4" t="s">
        <v>1</v>
      </c>
      <c r="C50" s="7">
        <v>3907825</v>
      </c>
    </row>
    <row r="51" spans="1:6" ht="15" customHeight="1" x14ac:dyDescent="0.25">
      <c r="A51" s="17"/>
      <c r="B51" s="4" t="s">
        <v>2</v>
      </c>
      <c r="C51" s="7">
        <v>1513673</v>
      </c>
    </row>
    <row r="52" spans="1:6" ht="15" customHeight="1" x14ac:dyDescent="0.25">
      <c r="A52" s="17"/>
      <c r="B52" s="4" t="s">
        <v>3</v>
      </c>
      <c r="C52" s="7">
        <v>414625</v>
      </c>
    </row>
    <row r="53" spans="1:6" ht="30" customHeight="1" x14ac:dyDescent="0.25">
      <c r="A53" s="10" t="s">
        <v>5</v>
      </c>
      <c r="B53" s="2" t="s">
        <v>21</v>
      </c>
      <c r="C53" s="7">
        <v>4487</v>
      </c>
    </row>
    <row r="54" spans="1:6" ht="30" customHeight="1" x14ac:dyDescent="0.25">
      <c r="A54" s="10"/>
      <c r="B54" s="4" t="s">
        <v>20</v>
      </c>
      <c r="C54" s="7">
        <v>16323</v>
      </c>
    </row>
    <row r="55" spans="1:6" ht="30" customHeight="1" x14ac:dyDescent="0.25">
      <c r="A55" s="10"/>
      <c r="B55" s="4" t="s">
        <v>8</v>
      </c>
      <c r="C55" s="7">
        <f>C53+C54</f>
        <v>20810</v>
      </c>
    </row>
    <row r="56" spans="1:6" ht="24.95" customHeight="1" x14ac:dyDescent="0.25">
      <c r="A56" s="10" t="s">
        <v>25</v>
      </c>
      <c r="B56" s="3" t="s">
        <v>28</v>
      </c>
      <c r="C56" s="7">
        <v>276</v>
      </c>
    </row>
    <row r="57" spans="1:6" ht="24.95" customHeight="1" x14ac:dyDescent="0.25">
      <c r="A57" s="10"/>
      <c r="B57" s="3" t="s">
        <v>29</v>
      </c>
      <c r="C57" s="7">
        <v>11802</v>
      </c>
    </row>
    <row r="58" spans="1:6" ht="24.95" customHeight="1" x14ac:dyDescent="0.25">
      <c r="A58" s="10"/>
      <c r="B58" s="4" t="s">
        <v>8</v>
      </c>
      <c r="C58" s="7">
        <f>C56+C57</f>
        <v>12078</v>
      </c>
    </row>
    <row r="59" spans="1:6" ht="24.95" customHeight="1" x14ac:dyDescent="0.25">
      <c r="A59" s="10" t="s">
        <v>26</v>
      </c>
      <c r="B59" s="3" t="s">
        <v>28</v>
      </c>
      <c r="C59" s="7">
        <v>3</v>
      </c>
    </row>
    <row r="60" spans="1:6" ht="24.95" customHeight="1" x14ac:dyDescent="0.25">
      <c r="A60" s="10"/>
      <c r="B60" s="3" t="s">
        <v>29</v>
      </c>
      <c r="C60" s="7">
        <v>2496</v>
      </c>
    </row>
    <row r="61" spans="1:6" ht="24.95" customHeight="1" x14ac:dyDescent="0.25">
      <c r="A61" s="10"/>
      <c r="B61" s="4" t="s">
        <v>8</v>
      </c>
      <c r="C61" s="7">
        <f>C59+C60</f>
        <v>2499</v>
      </c>
    </row>
    <row r="62" spans="1:6" ht="24.95" customHeight="1" x14ac:dyDescent="0.25">
      <c r="A62" s="10" t="s">
        <v>16</v>
      </c>
      <c r="B62" s="3" t="s">
        <v>28</v>
      </c>
      <c r="C62" s="7">
        <f>C56-C59</f>
        <v>273</v>
      </c>
      <c r="F62" s="6"/>
    </row>
    <row r="63" spans="1:6" ht="24.95" customHeight="1" x14ac:dyDescent="0.25">
      <c r="A63" s="10"/>
      <c r="B63" s="3" t="s">
        <v>29</v>
      </c>
      <c r="C63" s="7">
        <f>C57-C60</f>
        <v>9306</v>
      </c>
      <c r="F63" s="9"/>
    </row>
    <row r="64" spans="1:6" ht="24.95" customHeight="1" x14ac:dyDescent="0.25">
      <c r="A64" s="10"/>
      <c r="B64" s="4" t="s">
        <v>8</v>
      </c>
      <c r="C64" s="7">
        <f>C62+C63</f>
        <v>9579</v>
      </c>
    </row>
    <row r="65" spans="1:6" ht="30" customHeight="1" thickBot="1" x14ac:dyDescent="0.3">
      <c r="A65" s="19" t="s">
        <v>27</v>
      </c>
      <c r="B65" s="20"/>
      <c r="C65" s="8">
        <f>C55+C61</f>
        <v>23309</v>
      </c>
    </row>
    <row r="66" spans="1:6" ht="15.75" thickBot="1" x14ac:dyDescent="0.3"/>
    <row r="67" spans="1:6" ht="30" customHeight="1" x14ac:dyDescent="0.25">
      <c r="A67" s="14" t="s">
        <v>13</v>
      </c>
      <c r="B67" s="15"/>
      <c r="C67" s="16"/>
    </row>
    <row r="68" spans="1:6" ht="15" customHeight="1" x14ac:dyDescent="0.25">
      <c r="A68" s="10" t="s">
        <v>4</v>
      </c>
      <c r="B68" s="4" t="s">
        <v>1</v>
      </c>
      <c r="C68" s="7">
        <v>3715364</v>
      </c>
    </row>
    <row r="69" spans="1:6" ht="15" customHeight="1" x14ac:dyDescent="0.25">
      <c r="A69" s="17"/>
      <c r="B69" s="4" t="s">
        <v>2</v>
      </c>
      <c r="C69" s="7">
        <v>1209426</v>
      </c>
    </row>
    <row r="70" spans="1:6" ht="15" customHeight="1" x14ac:dyDescent="0.25">
      <c r="A70" s="17"/>
      <c r="B70" s="4" t="s">
        <v>3</v>
      </c>
      <c r="C70" s="7">
        <v>945021</v>
      </c>
    </row>
    <row r="71" spans="1:6" ht="30" customHeight="1" x14ac:dyDescent="0.25">
      <c r="A71" s="10" t="s">
        <v>5</v>
      </c>
      <c r="B71" s="2" t="s">
        <v>22</v>
      </c>
      <c r="C71" s="7">
        <v>7776.13</v>
      </c>
    </row>
    <row r="72" spans="1:6" ht="30" customHeight="1" x14ac:dyDescent="0.25">
      <c r="A72" s="10"/>
      <c r="B72" s="4" t="s">
        <v>20</v>
      </c>
      <c r="C72" s="7">
        <v>3350.92</v>
      </c>
    </row>
    <row r="73" spans="1:6" ht="30" customHeight="1" x14ac:dyDescent="0.25">
      <c r="A73" s="10"/>
      <c r="B73" s="4" t="s">
        <v>8</v>
      </c>
      <c r="C73" s="7">
        <f>C71+C72</f>
        <v>11127.05</v>
      </c>
    </row>
    <row r="74" spans="1:6" ht="30" customHeight="1" x14ac:dyDescent="0.25">
      <c r="A74" s="10" t="s">
        <v>25</v>
      </c>
      <c r="B74" s="18"/>
      <c r="C74" s="7">
        <v>4482.3599999999997</v>
      </c>
    </row>
    <row r="75" spans="1:6" ht="30" customHeight="1" x14ac:dyDescent="0.25">
      <c r="A75" s="10" t="s">
        <v>26</v>
      </c>
      <c r="B75" s="18"/>
      <c r="C75" s="7">
        <v>510.87</v>
      </c>
      <c r="F75" s="6"/>
    </row>
    <row r="76" spans="1:6" ht="30" customHeight="1" x14ac:dyDescent="0.25">
      <c r="A76" s="10" t="s">
        <v>15</v>
      </c>
      <c r="B76" s="18"/>
      <c r="C76" s="7">
        <f>C74-C75</f>
        <v>3971.49</v>
      </c>
      <c r="F76" s="9"/>
    </row>
    <row r="77" spans="1:6" ht="30" customHeight="1" thickBot="1" x14ac:dyDescent="0.3">
      <c r="A77" s="19" t="s">
        <v>27</v>
      </c>
      <c r="B77" s="20"/>
      <c r="C77" s="8">
        <f>C73+C75</f>
        <v>11637.92</v>
      </c>
      <c r="F77" s="9"/>
    </row>
    <row r="78" spans="1:6" ht="15.75" thickBot="1" x14ac:dyDescent="0.3"/>
    <row r="79" spans="1:6" ht="30" customHeight="1" x14ac:dyDescent="0.25">
      <c r="A79" s="14" t="s">
        <v>14</v>
      </c>
      <c r="B79" s="15"/>
      <c r="C79" s="16"/>
    </row>
    <row r="80" spans="1:6" ht="15" customHeight="1" x14ac:dyDescent="0.25">
      <c r="A80" s="10" t="s">
        <v>4</v>
      </c>
      <c r="B80" s="4" t="s">
        <v>1</v>
      </c>
      <c r="C80" s="7">
        <v>2537644</v>
      </c>
    </row>
    <row r="81" spans="1:6" ht="15" customHeight="1" x14ac:dyDescent="0.25">
      <c r="A81" s="17"/>
      <c r="B81" s="4" t="s">
        <v>2</v>
      </c>
      <c r="C81" s="7">
        <v>876145</v>
      </c>
    </row>
    <row r="82" spans="1:6" ht="15" customHeight="1" x14ac:dyDescent="0.25">
      <c r="A82" s="17"/>
      <c r="B82" s="4" t="s">
        <v>3</v>
      </c>
      <c r="C82" s="7">
        <v>544251</v>
      </c>
    </row>
    <row r="83" spans="1:6" ht="30" customHeight="1" x14ac:dyDescent="0.25">
      <c r="A83" s="10" t="s">
        <v>5</v>
      </c>
      <c r="B83" s="2" t="s">
        <v>19</v>
      </c>
      <c r="C83" s="7">
        <v>4836.1099999999997</v>
      </c>
    </row>
    <row r="84" spans="1:6" ht="30" customHeight="1" x14ac:dyDescent="0.25">
      <c r="A84" s="10"/>
      <c r="B84" s="4" t="s">
        <v>18</v>
      </c>
      <c r="C84" s="7">
        <v>16309.5</v>
      </c>
    </row>
    <row r="85" spans="1:6" ht="30" customHeight="1" x14ac:dyDescent="0.25">
      <c r="A85" s="10"/>
      <c r="B85" s="4" t="s">
        <v>8</v>
      </c>
      <c r="C85" s="7">
        <f>C83+C84</f>
        <v>21145.61</v>
      </c>
    </row>
    <row r="86" spans="1:6" ht="24.95" customHeight="1" x14ac:dyDescent="0.25">
      <c r="A86" s="10" t="s">
        <v>25</v>
      </c>
      <c r="B86" s="3" t="s">
        <v>23</v>
      </c>
      <c r="C86" s="7">
        <v>10079.36</v>
      </c>
    </row>
    <row r="87" spans="1:6" ht="24.95" customHeight="1" x14ac:dyDescent="0.25">
      <c r="A87" s="10"/>
      <c r="B87" s="5" t="s">
        <v>24</v>
      </c>
      <c r="C87" s="7">
        <v>1786.6</v>
      </c>
    </row>
    <row r="88" spans="1:6" ht="24.95" customHeight="1" x14ac:dyDescent="0.25">
      <c r="A88" s="10"/>
      <c r="B88" s="4" t="s">
        <v>8</v>
      </c>
      <c r="C88" s="7">
        <f>C86+C87</f>
        <v>11865.960000000001</v>
      </c>
    </row>
    <row r="89" spans="1:6" ht="24.95" customHeight="1" x14ac:dyDescent="0.25">
      <c r="A89" s="10" t="s">
        <v>26</v>
      </c>
      <c r="B89" s="3" t="s">
        <v>23</v>
      </c>
      <c r="C89" s="7">
        <v>1598.92</v>
      </c>
    </row>
    <row r="90" spans="1:6" ht="24.95" customHeight="1" x14ac:dyDescent="0.25">
      <c r="A90" s="10"/>
      <c r="B90" s="5" t="s">
        <v>24</v>
      </c>
      <c r="C90" s="7">
        <v>1786.57</v>
      </c>
    </row>
    <row r="91" spans="1:6" ht="24.95" customHeight="1" x14ac:dyDescent="0.25">
      <c r="A91" s="10"/>
      <c r="B91" s="4" t="s">
        <v>8</v>
      </c>
      <c r="C91" s="7">
        <f>C89+C90</f>
        <v>3385.49</v>
      </c>
    </row>
    <row r="92" spans="1:6" ht="24.95" customHeight="1" x14ac:dyDescent="0.25">
      <c r="A92" s="10" t="s">
        <v>16</v>
      </c>
      <c r="B92" s="3" t="s">
        <v>23</v>
      </c>
      <c r="C92" s="7">
        <f>C86-C89</f>
        <v>8480.44</v>
      </c>
      <c r="F92" s="6"/>
    </row>
    <row r="93" spans="1:6" ht="24.95" customHeight="1" x14ac:dyDescent="0.25">
      <c r="A93" s="10"/>
      <c r="B93" s="5" t="s">
        <v>24</v>
      </c>
      <c r="C93" s="7">
        <f>C87-C90</f>
        <v>2.9999999999972715E-2</v>
      </c>
      <c r="F93" s="9"/>
    </row>
    <row r="94" spans="1:6" ht="24.95" customHeight="1" x14ac:dyDescent="0.25">
      <c r="A94" s="10"/>
      <c r="B94" s="4" t="s">
        <v>8</v>
      </c>
      <c r="C94" s="7">
        <f>C92+C93</f>
        <v>8480.4700000000012</v>
      </c>
    </row>
    <row r="95" spans="1:6" ht="30" customHeight="1" thickBot="1" x14ac:dyDescent="0.3">
      <c r="A95" s="21" t="s">
        <v>27</v>
      </c>
      <c r="B95" s="22"/>
      <c r="C95" s="8">
        <f>C85+C91</f>
        <v>24531.1</v>
      </c>
    </row>
  </sheetData>
  <mergeCells count="49">
    <mergeCell ref="A95:B95"/>
    <mergeCell ref="A22:B22"/>
    <mergeCell ref="A34:B34"/>
    <mergeCell ref="A47:B47"/>
    <mergeCell ref="A65:B65"/>
    <mergeCell ref="A77:B77"/>
    <mergeCell ref="A75:B75"/>
    <mergeCell ref="A76:B76"/>
    <mergeCell ref="A89:A91"/>
    <mergeCell ref="A92:A94"/>
    <mergeCell ref="A31:B31"/>
    <mergeCell ref="A32:B32"/>
    <mergeCell ref="A33:B33"/>
    <mergeCell ref="A44:B44"/>
    <mergeCell ref="A45:B45"/>
    <mergeCell ref="A46:B46"/>
    <mergeCell ref="A79:C79"/>
    <mergeCell ref="A80:A82"/>
    <mergeCell ref="A83:A85"/>
    <mergeCell ref="A86:A88"/>
    <mergeCell ref="A53:A55"/>
    <mergeCell ref="A67:C67"/>
    <mergeCell ref="A74:B74"/>
    <mergeCell ref="A68:A70"/>
    <mergeCell ref="A71:A73"/>
    <mergeCell ref="A56:A58"/>
    <mergeCell ref="A59:A61"/>
    <mergeCell ref="A62:A64"/>
    <mergeCell ref="A36:C36"/>
    <mergeCell ref="A37:A39"/>
    <mergeCell ref="A40:A43"/>
    <mergeCell ref="A49:C49"/>
    <mergeCell ref="A50:A52"/>
    <mergeCell ref="A28:A30"/>
    <mergeCell ref="A2:C2"/>
    <mergeCell ref="A24:C24"/>
    <mergeCell ref="A12:C12"/>
    <mergeCell ref="A13:A15"/>
    <mergeCell ref="A16:A18"/>
    <mergeCell ref="A7:B7"/>
    <mergeCell ref="A8:B8"/>
    <mergeCell ref="A3:A5"/>
    <mergeCell ref="A6:B6"/>
    <mergeCell ref="A9:B9"/>
    <mergeCell ref="A25:A27"/>
    <mergeCell ref="A19:B19"/>
    <mergeCell ref="A20:B20"/>
    <mergeCell ref="A21:B21"/>
    <mergeCell ref="A10:B10"/>
  </mergeCells>
  <pageMargins left="0.7" right="0.7" top="0.75" bottom="0.75" header="0.3" footer="0.3"/>
  <pageSetup paperSize="9" scale="88" orientation="portrait" r:id="rId1"/>
  <headerFooter>
    <oddHeader>&amp;RZałącznik nr 1
&amp;D</oddHeader>
    <oddFooter>&amp;R&amp;P/&amp;N</oddFooter>
  </headerFooter>
  <rowBreaks count="2" manualBreakCount="2">
    <brk id="34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Swaczyna Sebastian</dc:creator>
  <cp:lastModifiedBy>Swaczyna Sebastian</cp:lastModifiedBy>
  <cp:lastPrinted>2025-07-29T09:46:28Z</cp:lastPrinted>
  <dcterms:created xsi:type="dcterms:W3CDTF">2015-06-05T18:17:20Z</dcterms:created>
  <dcterms:modified xsi:type="dcterms:W3CDTF">2026-05-04T10:07:12Z</dcterms:modified>
</cp:coreProperties>
</file>