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V:\A Błoniarczyk &amp; M Niemiec\Umowy - dokumentacja i zamówienia\Przegląd - wentylacja\"/>
    </mc:Choice>
  </mc:AlternateContent>
  <xr:revisionPtr revIDLastSave="0" documentId="13_ncr:1_{E52F35A4-B149-44DC-947F-BD3320BB2E7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K12" i="1" l="1"/>
  <c r="L12" i="1" s="1"/>
  <c r="M12" i="1" s="1"/>
  <c r="K11" i="1"/>
  <c r="L11" i="1" s="1"/>
  <c r="M11" i="1" s="1"/>
  <c r="K10" i="1"/>
  <c r="L10" i="1" s="1"/>
  <c r="M10" i="1" s="1"/>
  <c r="K9" i="1"/>
  <c r="L9" i="1" s="1"/>
  <c r="M9" i="1" s="1"/>
  <c r="K8" i="1"/>
  <c r="L8" i="1" s="1"/>
  <c r="M8" i="1" s="1"/>
  <c r="K6" i="1"/>
  <c r="L6" i="1" s="1"/>
  <c r="M6" i="1" s="1"/>
  <c r="J7" i="1"/>
  <c r="J8" i="1"/>
  <c r="J9" i="1"/>
  <c r="J10" i="1"/>
  <c r="J12" i="1"/>
  <c r="J6" i="1"/>
  <c r="K7" i="1"/>
  <c r="L7" i="1" s="1"/>
  <c r="M7" i="1" s="1"/>
</calcChain>
</file>

<file path=xl/sharedStrings.xml><?xml version="1.0" encoding="utf-8"?>
<sst xmlns="http://schemas.openxmlformats.org/spreadsheetml/2006/main" count="50" uniqueCount="46">
  <si>
    <t xml:space="preserve">ZALECENIA DOTYCZĄCE KONSERWACJI </t>
  </si>
  <si>
    <t>LP.</t>
  </si>
  <si>
    <t>NAZWA URZĄDZENIA</t>
  </si>
  <si>
    <t>PRODUCENT</t>
  </si>
  <si>
    <t>CZĘSTOTLIWOŚĆ PRZEGLĄDU</t>
  </si>
  <si>
    <t>CZYNNOŚCI SERWISOWE wykonywane przez producenta lub autoryzowany serwis</t>
  </si>
  <si>
    <t>1.1</t>
  </si>
  <si>
    <t>1.3</t>
  </si>
  <si>
    <t>1.5</t>
  </si>
  <si>
    <t>1.6</t>
  </si>
  <si>
    <t>CENTRALE WENTYLACYJNE</t>
  </si>
  <si>
    <t>AEROSTAR</t>
  </si>
  <si>
    <t>- KONTROLA DZIAŁANIA PRZEPUSTNIC
- KONTROLA I WYMIANA FILTRÓW
- KONTROLA POŁACZEŃ MECHANICZNYCH I ELEKTRYCZNYCH W SEKCJI WENTYLATORA
- KONTROLA SYFONÓW
- KONTROLA PRACY SILNIKA NAPĘDOWEGO
- SZCZEGÓŁY WG DTR W INSTRUKCJI EKSPLOATACJI INSTALACJI SANITARNYCH</t>
  </si>
  <si>
    <t>RAZ NA 6 MIESIĘCY</t>
  </si>
  <si>
    <t>ZESTAW WYROBÓW SMOKE MASTER DO RÓŻNICOWANIA CIŚNIENIA KLATEK I WIND</t>
  </si>
  <si>
    <t>FLAKT</t>
  </si>
  <si>
    <t>Co 12 miesięcy należy wykonać próby całego systemu różnicowania ciśnienia przez przeprowadzenie
kolejno procedur prób odbiorczych:
- próbę różnicy ciśnień
- próbę prędkości powietrza na drzwiach zgodnie z klasyfikacją obiektu
- siłę otwarcia drzwi
- próbę automatycznego uruchomienia systemu
Z przeprowadzonych prób zostaje sporządzony protokół który jest częścią książki eksploatacji obiektu</t>
  </si>
  <si>
    <t xml:space="preserve"> raz na 12 m-cy przegląd i konserwacja potwierdzona wpisem w książce eksploatacji wykonana przez uprawniony serwis</t>
  </si>
  <si>
    <t>WENTYLATORY BYTOWE</t>
  </si>
  <si>
    <t>BROOKVENT</t>
  </si>
  <si>
    <t>- KONTROLA MOCOWANIA WENTYLATORA
- CZYSZCZENIE OBUDOWY WEWNĄTRZ ORAZ ŁOPATEK WIRNIKA WENTYLATORA 
- SPRAWDZENIE DZIAŁANIA 
  WENTYLATORÓW
- KONTROLA PARAMETRÓW 
  ELEKTRYCZNYCH 
- KONTROLA DZIAŁANIA ZADAJNIKA
- SPRAWDZENIE WARTOŚCI POBIERANEGO PRĄDU
- OBECNOŚĆ CIAŁ OBCYCH LUB LUŻNYCH ELEMENTÓW WEWNĘTRZ WENTYLATORA
- SZCZEGÓŁY WG DTR W INSTRUKCJI EKSPLOATACJI INSTALACJI SANITARNYCH</t>
  </si>
  <si>
    <t>KLAPY PPOŻ.</t>
  </si>
  <si>
    <t>MERCOR</t>
  </si>
  <si>
    <t>- SPRAWDZENIE STANU POŁĄCZEŃ ELEKTRYCZNYCH
- SPRAWDZENIE POPRAWNOŚCI WARTOŚCI NAPIĘCIA ZASILANIA DLA URZĄDZEŃ
- SPRAWDZENIE STANU KORPUSU URZĄDZEŃ
- SPRAWDZENIE CZY NIE WYSTĘPUJĄ PRZESZKODY, KTÓRE MOGŁYBY WPŁYNĄĆ NA PRAWIDŁOWĄ PRACĘ
- SPRAWDZENIE STANU USZCZELEK
- SZCZEGÓŁY WG DTR W INSTRUKCJI EKSPLOATACJI INSTALACJI SANITARNYCH</t>
  </si>
  <si>
    <t xml:space="preserve">FILTRY KANAŁOWE </t>
  </si>
  <si>
    <t>WYMIANA FILTRÓW</t>
  </si>
  <si>
    <t>RAZ NA 6 M-CY O ILE NIE MA KONIECZNOŚCI WCZEŚNIEJSZEJ WYMIANY ZE WZGLĘDU NA STAN ZABRUDZENIA FILTRÓW</t>
  </si>
  <si>
    <t>NAGRZEWNICE ELEKTRYCZNE</t>
  </si>
  <si>
    <t>HARMANN</t>
  </si>
  <si>
    <t>- SPRAWDZENIE DZIAŁANIA UKŁADU STEROWANIA I URZĄDZEŃ ZABEZPIECZAJĄCYCH
- SPRAWDZENIE POŁĄCZEŃ ELEKTRYCZNYCH I OKABLOWANIA POD KĄTEM USZKODZEŃ
- SPRAWDZENIE POŁĄCZEŃ MECHANICZNYCH
- CZYSZCZENIE WNĘTRZA OBUDOWY Z KURZU I BRUDU (PRZY POMOCY SZMATKI, SZCZOTKI LUB ŚCIERCZKI)
- PO PONOWNYM PODŁĄCZENIUNALEŻY SIĘ UPEWNIĆ, ŻE NAGRZEWICE PRACUJĄ POPRAWNIE
- SZCZEGÓŁY WG DTR W INSTRUKCJI EKSPLOATACJI INSTALACJI SANITARNYCH</t>
  </si>
  <si>
    <t>asortyment/urządzenie</t>
  </si>
  <si>
    <t>Cena netto</t>
  </si>
  <si>
    <t>Cena brutto</t>
  </si>
  <si>
    <t>Wartość netto</t>
  </si>
  <si>
    <t>Wartość brutto</t>
  </si>
  <si>
    <t>Ilość urządzeń</t>
  </si>
  <si>
    <t>Centrala wentyacyjna nawiewno wywiewna</t>
  </si>
  <si>
    <t>Wentylator napowietrzający klatkę schodową
SMPA. Urządzenie bezpieczaństwa pożarowego</t>
  </si>
  <si>
    <t>Wentylator wyciągowy dachowy BMV PRO 1.9</t>
  </si>
  <si>
    <t>Wentyltor wyciągowy kanałowy BS 355</t>
  </si>
  <si>
    <t>1.2</t>
  </si>
  <si>
    <t>1.4</t>
  </si>
  <si>
    <t>1. WENTYLACJA</t>
  </si>
  <si>
    <t>Liczba pzeglądów  wszystkich urządzeń do końca 2025r.</t>
  </si>
  <si>
    <t>2004-7.262.24.2025</t>
  </si>
  <si>
    <t>Szczegółowa kalkulacja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</si>
</sst>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>
      <alignment vertical="top"/>
    </xf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7" fillId="3" borderId="16" xfId="0" applyNumberFormat="1" applyFont="1" applyFill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horizontal="center" vertical="center" wrapText="1"/>
    </xf>
    <xf numFmtId="49" fontId="4" fillId="3" borderId="16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0" fillId="0" borderId="5" xfId="0" applyBorder="1"/>
    <xf numFmtId="0" fontId="0" fillId="0" borderId="18" xfId="0" applyBorder="1"/>
    <xf numFmtId="0" fontId="0" fillId="0" borderId="19" xfId="0" applyBorder="1"/>
    <xf numFmtId="1" fontId="6" fillId="4" borderId="11" xfId="2" applyNumberFormat="1" applyFont="1" applyFill="1" applyBorder="1" applyAlignment="1">
      <alignment horizontal="center" vertical="center" wrapText="1"/>
    </xf>
    <xf numFmtId="1" fontId="6" fillId="4" borderId="8" xfId="2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1" fontId="6" fillId="4" borderId="10" xfId="2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" fontId="12" fillId="4" borderId="2" xfId="2" applyNumberFormat="1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0" fillId="4" borderId="21" xfId="0" applyFont="1" applyFill="1" applyBorder="1" applyAlignment="1">
      <alignment horizontal="center" wrapTex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</cellXfs>
  <cellStyles count="3">
    <cellStyle name="Normalny" xfId="0" builtinId="0"/>
    <cellStyle name="Normalny 8" xfId="2" xr:uid="{28005B77-AEB5-4996-AFDB-8FDC1E56F05A}"/>
    <cellStyle name="Zły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10" zoomScale="84" zoomScaleNormal="84" workbookViewId="0">
      <selection activeCell="F7" sqref="F7"/>
    </sheetView>
  </sheetViews>
  <sheetFormatPr defaultRowHeight="15" x14ac:dyDescent="0.25"/>
  <cols>
    <col min="1" max="1" width="3.28515625" style="1" customWidth="1"/>
    <col min="2" max="2" width="5.140625" style="1" customWidth="1"/>
    <col min="3" max="3" width="25.7109375" style="1" customWidth="1"/>
    <col min="4" max="4" width="14.28515625" style="1" customWidth="1"/>
    <col min="5" max="6" width="42.140625" style="1" customWidth="1"/>
    <col min="7" max="7" width="27.7109375" customWidth="1"/>
    <col min="11" max="11" width="19.42578125" customWidth="1"/>
  </cols>
  <sheetData>
    <row r="1" spans="2:13" ht="18.75" x14ac:dyDescent="0.25">
      <c r="C1" s="43" t="s">
        <v>44</v>
      </c>
      <c r="E1" s="35" t="s">
        <v>45</v>
      </c>
    </row>
    <row r="2" spans="2:13" ht="15.75" thickBot="1" x14ac:dyDescent="0.3"/>
    <row r="3" spans="2:13" ht="20.25" customHeight="1" thickBot="1" x14ac:dyDescent="0.3">
      <c r="B3" s="44" t="s">
        <v>0</v>
      </c>
      <c r="C3" s="45"/>
      <c r="D3" s="45"/>
      <c r="E3" s="45"/>
      <c r="F3" s="45"/>
      <c r="G3" s="15"/>
      <c r="H3" s="15"/>
      <c r="I3" s="15"/>
      <c r="J3" s="15"/>
      <c r="K3" s="15"/>
      <c r="L3" s="15"/>
      <c r="M3" s="16"/>
    </row>
    <row r="4" spans="2:13" ht="26.25" thickBot="1" x14ac:dyDescent="0.3">
      <c r="B4" s="2" t="s">
        <v>1</v>
      </c>
      <c r="C4" s="3" t="s">
        <v>2</v>
      </c>
      <c r="D4" s="3" t="s">
        <v>3</v>
      </c>
      <c r="E4" s="4" t="s">
        <v>5</v>
      </c>
      <c r="F4" s="4" t="s">
        <v>4</v>
      </c>
      <c r="G4" s="56"/>
      <c r="H4" s="56"/>
      <c r="I4" s="56"/>
      <c r="J4" s="56"/>
      <c r="K4" s="56"/>
      <c r="L4" s="56"/>
      <c r="M4" s="17"/>
    </row>
    <row r="5" spans="2:13" ht="53.25" customHeight="1" thickBot="1" x14ac:dyDescent="0.3">
      <c r="B5" s="62" t="s">
        <v>42</v>
      </c>
      <c r="C5" s="63"/>
      <c r="D5" s="63"/>
      <c r="E5" s="63"/>
      <c r="F5" s="64"/>
      <c r="G5" s="13" t="s">
        <v>30</v>
      </c>
      <c r="H5" s="14" t="s">
        <v>35</v>
      </c>
      <c r="I5" s="14" t="s">
        <v>31</v>
      </c>
      <c r="J5" s="14" t="s">
        <v>32</v>
      </c>
      <c r="K5" s="14" t="s">
        <v>43</v>
      </c>
      <c r="L5" s="14" t="s">
        <v>33</v>
      </c>
      <c r="M5" s="57" t="s">
        <v>34</v>
      </c>
    </row>
    <row r="6" spans="2:13" ht="112.5" customHeight="1" thickBot="1" x14ac:dyDescent="0.3">
      <c r="B6" s="40" t="s">
        <v>6</v>
      </c>
      <c r="C6" s="30" t="s">
        <v>10</v>
      </c>
      <c r="D6" s="5" t="s">
        <v>11</v>
      </c>
      <c r="E6" s="41" t="s">
        <v>12</v>
      </c>
      <c r="F6" s="42" t="s">
        <v>13</v>
      </c>
      <c r="G6" s="18" t="s">
        <v>36</v>
      </c>
      <c r="H6" s="26">
        <v>4</v>
      </c>
      <c r="I6" s="26"/>
      <c r="J6" s="26">
        <f t="shared" ref="J6:J12" si="0">I6*1.23</f>
        <v>0</v>
      </c>
      <c r="K6" s="36">
        <f>H6</f>
        <v>4</v>
      </c>
      <c r="L6" s="26">
        <f t="shared" ref="L6:L12" si="1">I6*K6</f>
        <v>0</v>
      </c>
      <c r="M6" s="58">
        <f t="shared" ref="M6:M12" si="2">L6*1.23</f>
        <v>0</v>
      </c>
    </row>
    <row r="7" spans="2:13" ht="171.75" customHeight="1" thickBot="1" x14ac:dyDescent="0.3">
      <c r="B7" s="6" t="s">
        <v>40</v>
      </c>
      <c r="C7" s="31" t="s">
        <v>14</v>
      </c>
      <c r="D7" s="9" t="s">
        <v>15</v>
      </c>
      <c r="E7" s="10" t="s">
        <v>16</v>
      </c>
      <c r="F7" s="10" t="s">
        <v>17</v>
      </c>
      <c r="G7" s="27" t="s">
        <v>37</v>
      </c>
      <c r="H7" s="25">
        <v>6</v>
      </c>
      <c r="I7" s="25"/>
      <c r="J7" s="25">
        <f t="shared" si="0"/>
        <v>0</v>
      </c>
      <c r="K7" s="37">
        <f>H7*1</f>
        <v>6</v>
      </c>
      <c r="L7" s="25">
        <f t="shared" si="1"/>
        <v>0</v>
      </c>
      <c r="M7" s="59">
        <f t="shared" si="2"/>
        <v>0</v>
      </c>
    </row>
    <row r="8" spans="2:13" ht="85.5" customHeight="1" x14ac:dyDescent="0.25">
      <c r="B8" s="46" t="s">
        <v>7</v>
      </c>
      <c r="C8" s="48" t="s">
        <v>18</v>
      </c>
      <c r="D8" s="50" t="s">
        <v>19</v>
      </c>
      <c r="E8" s="52" t="s">
        <v>20</v>
      </c>
      <c r="F8" s="54" t="s">
        <v>13</v>
      </c>
      <c r="G8" s="19" t="s">
        <v>38</v>
      </c>
      <c r="H8" s="21">
        <v>105</v>
      </c>
      <c r="I8" s="20"/>
      <c r="J8" s="20">
        <f t="shared" si="0"/>
        <v>0</v>
      </c>
      <c r="K8" s="38">
        <f>H8</f>
        <v>105</v>
      </c>
      <c r="L8" s="20">
        <f t="shared" si="1"/>
        <v>0</v>
      </c>
      <c r="M8" s="60">
        <f t="shared" si="2"/>
        <v>0</v>
      </c>
    </row>
    <row r="9" spans="2:13" ht="90.75" customHeight="1" thickBot="1" x14ac:dyDescent="0.3">
      <c r="B9" s="47"/>
      <c r="C9" s="49"/>
      <c r="D9" s="51"/>
      <c r="E9" s="53"/>
      <c r="F9" s="55"/>
      <c r="G9" s="22" t="s">
        <v>39</v>
      </c>
      <c r="H9" s="24">
        <v>18</v>
      </c>
      <c r="I9" s="23"/>
      <c r="J9" s="23">
        <f t="shared" si="0"/>
        <v>0</v>
      </c>
      <c r="K9" s="39">
        <f>H9</f>
        <v>18</v>
      </c>
      <c r="L9" s="23">
        <f t="shared" si="1"/>
        <v>0</v>
      </c>
      <c r="M9" s="61">
        <f t="shared" si="2"/>
        <v>0</v>
      </c>
    </row>
    <row r="10" spans="2:13" ht="149.25" customHeight="1" thickBot="1" x14ac:dyDescent="0.3">
      <c r="B10" s="40" t="s">
        <v>41</v>
      </c>
      <c r="C10" s="32" t="s">
        <v>21</v>
      </c>
      <c r="D10" s="29" t="s">
        <v>22</v>
      </c>
      <c r="E10" s="8" t="s">
        <v>23</v>
      </c>
      <c r="F10" s="11" t="s">
        <v>13</v>
      </c>
      <c r="G10" s="25"/>
      <c r="H10" s="25">
        <v>770</v>
      </c>
      <c r="I10" s="25"/>
      <c r="J10" s="25">
        <f t="shared" si="0"/>
        <v>0</v>
      </c>
      <c r="K10" s="37">
        <f>H10</f>
        <v>770</v>
      </c>
      <c r="L10" s="25">
        <f t="shared" si="1"/>
        <v>0</v>
      </c>
      <c r="M10" s="59">
        <f t="shared" si="2"/>
        <v>0</v>
      </c>
    </row>
    <row r="11" spans="2:13" ht="36.75" thickBot="1" x14ac:dyDescent="0.3">
      <c r="B11" s="6" t="s">
        <v>8</v>
      </c>
      <c r="C11" s="33" t="s">
        <v>24</v>
      </c>
      <c r="D11" s="9" t="s">
        <v>19</v>
      </c>
      <c r="E11" s="8" t="s">
        <v>25</v>
      </c>
      <c r="F11" s="12" t="s">
        <v>26</v>
      </c>
      <c r="G11" s="25"/>
      <c r="H11" s="28">
        <v>2</v>
      </c>
      <c r="I11" s="25"/>
      <c r="J11" s="25">
        <f t="shared" si="0"/>
        <v>0</v>
      </c>
      <c r="K11" s="37">
        <f>H11</f>
        <v>2</v>
      </c>
      <c r="L11" s="25">
        <f t="shared" si="1"/>
        <v>0</v>
      </c>
      <c r="M11" s="59">
        <f t="shared" si="2"/>
        <v>0</v>
      </c>
    </row>
    <row r="12" spans="2:13" ht="168.75" thickBot="1" x14ac:dyDescent="0.3">
      <c r="B12" s="6" t="s">
        <v>9</v>
      </c>
      <c r="C12" s="34" t="s">
        <v>27</v>
      </c>
      <c r="D12" s="7" t="s">
        <v>28</v>
      </c>
      <c r="E12" s="8" t="s">
        <v>29</v>
      </c>
      <c r="F12" s="11" t="s">
        <v>13</v>
      </c>
      <c r="G12" s="25"/>
      <c r="H12" s="25">
        <v>4</v>
      </c>
      <c r="I12" s="25"/>
      <c r="J12" s="25">
        <f t="shared" si="0"/>
        <v>0</v>
      </c>
      <c r="K12" s="37">
        <f>H12</f>
        <v>4</v>
      </c>
      <c r="L12" s="25">
        <f t="shared" si="1"/>
        <v>0</v>
      </c>
      <c r="M12" s="59">
        <f t="shared" si="2"/>
        <v>0</v>
      </c>
    </row>
  </sheetData>
  <mergeCells count="7">
    <mergeCell ref="B3:F3"/>
    <mergeCell ref="B5:F5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Błoniarczyk Agnieszka (RP Kraków)</dc:creator>
  <cp:lastModifiedBy>Błoniarczyk Agnieszka (RP Kraków)</cp:lastModifiedBy>
  <dcterms:created xsi:type="dcterms:W3CDTF">2015-06-05T18:19:34Z</dcterms:created>
  <dcterms:modified xsi:type="dcterms:W3CDTF">2025-11-21T10:23:36Z</dcterms:modified>
</cp:coreProperties>
</file>