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zu04trh\"/>
    </mc:Choice>
  </mc:AlternateContent>
  <xr:revisionPtr revIDLastSave="0" documentId="13_ncr:1_{2929B177-73FE-4CE5-8B4D-46541D7B14A4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69" i="1"/>
  <c r="F68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<sst xmlns="http://schemas.openxmlformats.org/spreadsheetml/2006/main" count="171" uniqueCount="103">
  <si>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</si>
  <si>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</si>
  <si>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</si>
  <si>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</si>
  <si>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</si>
  <si>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</si>
  <si>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</si>
  <si>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</si>
  <si>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</si>
  <si>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</si>
  <si>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</si>
  <si>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</si>
  <si>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</si>
  <si>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</si>
  <si>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</si>
  <si>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115</t>
  </si>
  <si>
    <t>KOSZ UA</t>
  </si>
  <si>
    <t>Wykaszanie chwastów w uprawach i usuwanie zbędnych nalotów - stopień trudności I i II</t>
  </si>
  <si>
    <t>HA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</si>
  <si>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</si>
  <si>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</si>
  <si>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</si>
  <si>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</si>
  <si>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</si>
  <si>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</si>
  <si>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129</t>
  </si>
  <si>
    <t>ZAB-MCHRG</t>
  </si>
  <si>
    <t>Zabezpieczenie młodników przed spałowaniem przy użyciu repelentów w warunkach górskich</t>
  </si>
  <si>
    <t>TSZT</t>
  </si>
  <si>
    <t>135</t>
  </si>
  <si>
    <t>PUŁ-WT</t>
  </si>
  <si>
    <t>Wykładanie pułapek na szkodniki wtórne</t>
  </si>
  <si>
    <t>SZT</t>
  </si>
  <si>
    <t>136</t>
  </si>
  <si>
    <t>KOR-P</t>
  </si>
  <si>
    <t>Korowanie pułapek i niszczenie kory</t>
  </si>
  <si>
    <t>138</t>
  </si>
  <si>
    <t>PUŁF</t>
  </si>
  <si>
    <t>Wykładanie lub zdejmowanie pułapek feromonowych na szkodniki wtórne</t>
  </si>
  <si>
    <t>156</t>
  </si>
  <si>
    <t>PORZ-SPAL</t>
  </si>
  <si>
    <t>Spalanie gałęzi ułożonych w stosy</t>
  </si>
  <si>
    <t>M3P</t>
  </si>
  <si>
    <t>157</t>
  </si>
  <si>
    <t>PORZ-STOS</t>
  </si>
  <si>
    <t>Wynoszenie i układanie pozostałości w stosy niewymiarowe</t>
  </si>
  <si>
    <t>160</t>
  </si>
  <si>
    <t>KOR-DRWI</t>
  </si>
  <si>
    <t>Ręczne korowanie drewna wielkowymiarowego iglastego i niszczenie kory</t>
  </si>
  <si>
    <t>165</t>
  </si>
  <si>
    <t>CZYSZ-BUD</t>
  </si>
  <si>
    <t>Czyszczenie budek lęgowych i schronów dla nietoperzy</t>
  </si>
  <si>
    <t>166</t>
  </si>
  <si>
    <t>DRZ-ZGRYZ</t>
  </si>
  <si>
    <t>Wykładanie drzew zgryzowych</t>
  </si>
  <si>
    <t>396</t>
  </si>
  <si>
    <t>GODZ RH8</t>
  </si>
  <si>
    <t>Prace wykonywane ręcznie</t>
  </si>
  <si>
    <t>H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</si>
  <si>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</si>
  <si>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</si>
  <si>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</si>
  <si>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</si>
  <si>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</si>
  <si>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</si>
  <si>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</si>
  <si>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</si>
  <si>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</si>
  <si>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</si>
  <si>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</si>
  <si>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</si>
  <si>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</si>
  <si>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</si>
  <si>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</si>
  <si>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</si>
  <si>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</si>
  <si>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</si>
  <si>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</si>
  <si>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</si>
  <si>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</si>
  <si>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</si>
  <si>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</si>
  <si>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</si>
  <si>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Węgierska górka</t>
  </si>
  <si>
    <t xml:space="preserve">34-350 Węgierska Górka; Zielona;62                    </t>
  </si>
  <si>
    <t>Odpowiadając na ogłoszenie o przetargu nieograniczonym na „Wykonywanie usług z zakresu gospodarki leśnej na terenie Nadleśnictwa Węgierska górka w roku 2024''  składamy niniejszym ofertę na pakiet 5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</si>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</sst>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8"/>
  <sheetViews>
    <sheetView tabSelected="1" topLeftCell="A52" workbookViewId="0">
      <selection activeCell="L65" sqref="L65:M65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77</v>
      </c>
      <c r="J2" s="11"/>
      <c r="K2" s="11"/>
      <c r="L2" s="11"/>
      <c r="M2" s="11"/>
      <c r="N2" s="11"/>
      <c r="O2" s="11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6"/>
      <c r="C4" s="16"/>
      <c r="D4" s="1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6"/>
      <c r="C6" s="16"/>
      <c r="D6" s="1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6"/>
      <c r="C8" s="16"/>
      <c r="D8" s="16"/>
    </row>
    <row r="9" spans="2:15" s="1" customFormat="1" ht="4.3499999999999996" customHeight="1" x14ac:dyDescent="0.2"/>
    <row r="10" spans="2:15" s="1" customFormat="1" ht="6.95" customHeight="1" x14ac:dyDescent="0.2">
      <c r="B10" s="19" t="s">
        <v>78</v>
      </c>
      <c r="C10" s="19"/>
      <c r="D10" s="19"/>
    </row>
    <row r="11" spans="2:15" s="1" customFormat="1" ht="12.2" customHeight="1" x14ac:dyDescent="0.2">
      <c r="B11" s="19"/>
      <c r="C11" s="19"/>
      <c r="D11" s="19"/>
      <c r="G11" s="38" t="s">
        <v>79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4" t="s">
        <v>80</v>
      </c>
      <c r="F14" s="14"/>
      <c r="G14" s="14"/>
    </row>
    <row r="15" spans="2:15" s="1" customFormat="1" ht="43.15" customHeight="1" x14ac:dyDescent="0.2"/>
    <row r="16" spans="2:15" s="1" customFormat="1" ht="20.85" customHeight="1" x14ac:dyDescent="0.2">
      <c r="B16" s="17" t="s">
        <v>81</v>
      </c>
      <c r="C16" s="17"/>
      <c r="D16" s="17"/>
      <c r="E16" s="17"/>
      <c r="F16" s="17"/>
      <c r="G16" s="17"/>
      <c r="H16" s="17"/>
      <c r="I16" s="17"/>
    </row>
    <row r="17" spans="2:13" s="1" customFormat="1" ht="2.65" customHeight="1" x14ac:dyDescent="0.2"/>
    <row r="18" spans="2:13" s="1" customFormat="1" ht="20.85" customHeight="1" x14ac:dyDescent="0.2">
      <c r="B18" s="17" t="s">
        <v>82</v>
      </c>
      <c r="C18" s="17"/>
      <c r="D18" s="17"/>
      <c r="E18" s="17"/>
      <c r="F18" s="17"/>
      <c r="G18" s="17"/>
      <c r="H18" s="17"/>
      <c r="I18" s="17"/>
    </row>
    <row r="19" spans="2:13" s="1" customFormat="1" ht="2.65" customHeight="1" x14ac:dyDescent="0.2"/>
    <row r="20" spans="2:13" s="1" customFormat="1" ht="20.85" customHeight="1" x14ac:dyDescent="0.2">
      <c r="B20" s="17" t="s">
        <v>83</v>
      </c>
      <c r="C20" s="17"/>
      <c r="D20" s="17"/>
      <c r="E20" s="17"/>
      <c r="F20" s="17"/>
      <c r="G20" s="17"/>
      <c r="H20" s="17"/>
      <c r="I20" s="17"/>
    </row>
    <row r="21" spans="2:13" s="1" customFormat="1" ht="2.65" customHeight="1" x14ac:dyDescent="0.2"/>
    <row r="22" spans="2:13" s="1" customFormat="1" ht="20.85" customHeight="1" x14ac:dyDescent="0.2">
      <c r="B22" s="17" t="s">
        <v>84</v>
      </c>
      <c r="C22" s="17"/>
      <c r="D22" s="17"/>
      <c r="E22" s="17"/>
      <c r="F22" s="17"/>
      <c r="G22" s="17"/>
      <c r="H22" s="17"/>
      <c r="I22" s="17"/>
    </row>
    <row r="23" spans="2:13" s="1" customFormat="1" ht="34.700000000000003" customHeight="1" x14ac:dyDescent="0.2"/>
    <row r="24" spans="2:13" s="1" customFormat="1" ht="50.1" customHeight="1" x14ac:dyDescent="0.2">
      <c r="B24" s="15" t="s">
        <v>85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TEXT(F69,"#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7" t="s">
        <v>86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603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7" t="s">
        <v>87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700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7" t="s">
        <v>88</v>
      </c>
      <c r="C39" s="17"/>
      <c r="D39" s="17"/>
      <c r="E39" s="17"/>
      <c r="F39" s="17"/>
      <c r="G39" s="17"/>
      <c r="H39" s="17"/>
      <c r="I39" s="17"/>
      <c r="J39" s="17"/>
      <c r="K39" s="17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2" t="s">
        <v>10</v>
      </c>
      <c r="M41" s="12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42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7" t="s">
        <v>89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2" t="s">
        <v>10</v>
      </c>
      <c r="M46" s="12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621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2" t="s">
        <v>10</v>
      </c>
      <c r="M49" s="12"/>
    </row>
    <row r="50" spans="2:13" s="1" customFormat="1" ht="28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0.5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9"/>
    </row>
    <row r="51" spans="2:13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53.42</v>
      </c>
      <c r="H51" s="23">
        <v>0</v>
      </c>
      <c r="I51" s="21">
        <f>ROUND(G51* H51,2)</f>
        <v>0</v>
      </c>
      <c r="J51" s="5">
        <v>8</v>
      </c>
      <c r="K51" s="21">
        <f>ROUND(I51* J51/100,2)</f>
        <v>0</v>
      </c>
      <c r="L51" s="22">
        <f>ROUND(I51+ K51,2)</f>
        <v>0</v>
      </c>
      <c r="M51" s="9"/>
    </row>
    <row r="52" spans="2:13" s="1" customFormat="1" ht="28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18</v>
      </c>
      <c r="G52" s="8">
        <v>17.5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28.7" customHeight="1" x14ac:dyDescent="0.2">
      <c r="B53" s="5">
        <v>8</v>
      </c>
      <c r="C53" s="6" t="s">
        <v>25</v>
      </c>
      <c r="D53" s="6" t="s">
        <v>26</v>
      </c>
      <c r="E53" s="7" t="s">
        <v>27</v>
      </c>
      <c r="F53" s="6" t="s">
        <v>28</v>
      </c>
      <c r="G53" s="8">
        <v>1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19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32</v>
      </c>
      <c r="G54" s="8">
        <v>9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19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14</v>
      </c>
      <c r="G55" s="8">
        <v>6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28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32</v>
      </c>
      <c r="G56" s="8">
        <v>28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19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42</v>
      </c>
      <c r="G57" s="8">
        <v>50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28.7" customHeight="1" x14ac:dyDescent="0.2">
      <c r="B58" s="5">
        <v>13</v>
      </c>
      <c r="C58" s="6" t="s">
        <v>43</v>
      </c>
      <c r="D58" s="6" t="s">
        <v>44</v>
      </c>
      <c r="E58" s="7" t="s">
        <v>45</v>
      </c>
      <c r="F58" s="6" t="s">
        <v>42</v>
      </c>
      <c r="G58" s="8">
        <v>50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28.7" customHeight="1" x14ac:dyDescent="0.2">
      <c r="B59" s="5">
        <v>14</v>
      </c>
      <c r="C59" s="6" t="s">
        <v>46</v>
      </c>
      <c r="D59" s="6" t="s">
        <v>47</v>
      </c>
      <c r="E59" s="7" t="s">
        <v>48</v>
      </c>
      <c r="F59" s="6" t="s">
        <v>14</v>
      </c>
      <c r="G59" s="8">
        <v>20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15</v>
      </c>
      <c r="C60" s="6" t="s">
        <v>49</v>
      </c>
      <c r="D60" s="6" t="s">
        <v>50</v>
      </c>
      <c r="E60" s="7" t="s">
        <v>51</v>
      </c>
      <c r="F60" s="6" t="s">
        <v>32</v>
      </c>
      <c r="G60" s="8">
        <v>20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32</v>
      </c>
      <c r="G61" s="8">
        <v>20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19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58</v>
      </c>
      <c r="G62" s="8">
        <v>664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18</v>
      </c>
      <c r="C63" s="6" t="s">
        <v>59</v>
      </c>
      <c r="D63" s="6" t="s">
        <v>60</v>
      </c>
      <c r="E63" s="7" t="s">
        <v>61</v>
      </c>
      <c r="F63" s="6" t="s">
        <v>58</v>
      </c>
      <c r="G63" s="8">
        <v>20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19</v>
      </c>
      <c r="C64" s="6" t="s">
        <v>62</v>
      </c>
      <c r="D64" s="6" t="s">
        <v>63</v>
      </c>
      <c r="E64" s="7" t="s">
        <v>64</v>
      </c>
      <c r="F64" s="6" t="s">
        <v>58</v>
      </c>
      <c r="G64" s="8">
        <v>112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4" s="1" customFormat="1" ht="19.7" customHeight="1" x14ac:dyDescent="0.2">
      <c r="B65" s="5">
        <v>20</v>
      </c>
      <c r="C65" s="6" t="s">
        <v>65</v>
      </c>
      <c r="D65" s="6" t="s">
        <v>66</v>
      </c>
      <c r="E65" s="7" t="s">
        <v>67</v>
      </c>
      <c r="F65" s="6" t="s">
        <v>58</v>
      </c>
      <c r="G65" s="8">
        <v>300</v>
      </c>
      <c r="H65" s="23">
        <v>0</v>
      </c>
      <c r="I65" s="21">
        <f>ROUND(G65* H65,2)</f>
        <v>0</v>
      </c>
      <c r="J65" s="5">
        <v>23</v>
      </c>
      <c r="K65" s="21">
        <f>ROUND(I65* J65/100,2)</f>
        <v>0</v>
      </c>
      <c r="L65" s="22">
        <f>ROUND(I65+ K65,2)</f>
        <v>0</v>
      </c>
      <c r="M65" s="9"/>
    </row>
    <row r="66" spans="2:14" s="1" customFormat="1" ht="19.7" customHeight="1" x14ac:dyDescent="0.2">
      <c r="B66" s="5">
        <v>21</v>
      </c>
      <c r="C66" s="6" t="s">
        <v>68</v>
      </c>
      <c r="D66" s="6" t="s">
        <v>69</v>
      </c>
      <c r="E66" s="7" t="s">
        <v>70</v>
      </c>
      <c r="F66" s="6" t="s">
        <v>58</v>
      </c>
      <c r="G66" s="8">
        <v>50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4" s="1" customFormat="1" ht="55.9" customHeight="1" x14ac:dyDescent="0.2"/>
    <row r="68" spans="2:14" s="1" customFormat="1" ht="21.4" customHeight="1" x14ac:dyDescent="0.2">
      <c r="B68" s="18" t="s">
        <v>71</v>
      </c>
      <c r="C68" s="18"/>
      <c r="D68" s="18"/>
      <c r="E68" s="18"/>
      <c r="F68" s="24">
        <f>ROUND(I32+I37+I42+I47+I50+I51+I52+I53+I54+I55+I56+I57+I58+I59+I60+I61+I62+I63+I64+I65+I66,2)</f>
        <v>0</v>
      </c>
      <c r="G68" s="25"/>
      <c r="H68" s="25"/>
      <c r="I68" s="25"/>
      <c r="J68" s="25"/>
      <c r="K68" s="25"/>
      <c r="L68" s="25"/>
      <c r="M68" s="26"/>
    </row>
    <row r="69" spans="2:14" s="1" customFormat="1" ht="21.4" customHeight="1" x14ac:dyDescent="0.2">
      <c r="B69" s="18" t="s">
        <v>72</v>
      </c>
      <c r="C69" s="18"/>
      <c r="D69" s="18"/>
      <c r="E69" s="18"/>
      <c r="F69" s="27">
        <f>ROUND(L32+L37+L42+L47+L50+L51+L52+L53+L54+L55+L56+L57+L58+L59+L60+L61+L62+L63+L64+L65+L66,2)</f>
        <v>0</v>
      </c>
      <c r="G69" s="28"/>
      <c r="H69" s="28"/>
      <c r="I69" s="28"/>
      <c r="J69" s="28"/>
      <c r="K69" s="28"/>
      <c r="L69" s="28"/>
      <c r="M69" s="29"/>
    </row>
    <row r="70" spans="2:14" s="1" customFormat="1" ht="11.1" customHeight="1" x14ac:dyDescent="0.2"/>
    <row r="71" spans="2:14" s="1" customFormat="1" ht="80.099999999999994" customHeight="1" x14ac:dyDescent="0.2">
      <c r="B71" s="31" t="s">
        <v>90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2:14" s="1" customFormat="1" ht="2.65" customHeight="1" x14ac:dyDescent="0.2"/>
    <row r="73" spans="2:14" s="1" customFormat="1" ht="110.1" customHeight="1" x14ac:dyDescent="0.2">
      <c r="B73" s="31" t="s">
        <v>91</v>
      </c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2:14" s="1" customFormat="1" ht="5.25" customHeight="1" x14ac:dyDescent="0.2"/>
    <row r="75" spans="2:14" s="1" customFormat="1" ht="110.1" customHeight="1" x14ac:dyDescent="0.2">
      <c r="B75" s="13" t="s">
        <v>92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2:14" s="1" customFormat="1" ht="5.25" customHeight="1" x14ac:dyDescent="0.2"/>
    <row r="77" spans="2:14" s="1" customFormat="1" ht="37.9" customHeight="1" x14ac:dyDescent="0.2">
      <c r="B77" s="32" t="s">
        <v>73</v>
      </c>
      <c r="C77" s="32"/>
      <c r="D77" s="32"/>
      <c r="E77" s="32"/>
      <c r="F77" s="34" t="s">
        <v>74</v>
      </c>
      <c r="G77" s="34"/>
      <c r="H77" s="34"/>
      <c r="I77" s="34"/>
      <c r="J77" s="34"/>
      <c r="K77" s="34"/>
      <c r="L77" s="34"/>
    </row>
    <row r="78" spans="2:14" s="1" customFormat="1" ht="28.7" customHeight="1" x14ac:dyDescent="0.2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</row>
    <row r="79" spans="2:14" s="1" customFormat="1" ht="28.7" customHeight="1" x14ac:dyDescent="0.2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</row>
    <row r="80" spans="2:14" s="1" customFormat="1" ht="28.7" customHeight="1" x14ac:dyDescent="0.2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</row>
    <row r="81" spans="2:14" s="1" customFormat="1" ht="28.7" customHeight="1" x14ac:dyDescent="0.2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</row>
    <row r="82" spans="2:14" s="1" customFormat="1" ht="2.65" customHeight="1" x14ac:dyDescent="0.2"/>
    <row r="83" spans="2:14" s="1" customFormat="1" ht="203.1" customHeight="1" x14ac:dyDescent="0.2">
      <c r="B83" s="31" t="s">
        <v>93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2:14" s="1" customFormat="1" ht="2.65" customHeight="1" x14ac:dyDescent="0.2"/>
    <row r="85" spans="2:14" s="1" customFormat="1" ht="36.950000000000003" customHeight="1" x14ac:dyDescent="0.2">
      <c r="B85" s="35" t="s">
        <v>94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</row>
    <row r="86" spans="2:14" s="1" customFormat="1" ht="2.65" customHeight="1" x14ac:dyDescent="0.2"/>
    <row r="87" spans="2:14" s="1" customFormat="1" ht="37.9" customHeight="1" x14ac:dyDescent="0.2">
      <c r="B87" s="32" t="s">
        <v>75</v>
      </c>
      <c r="C87" s="32"/>
      <c r="D87" s="32"/>
      <c r="E87" s="32"/>
      <c r="F87" s="36" t="s">
        <v>76</v>
      </c>
      <c r="G87" s="36"/>
      <c r="H87" s="36"/>
      <c r="I87" s="36"/>
      <c r="J87" s="36"/>
      <c r="K87" s="36"/>
      <c r="L87" s="36"/>
    </row>
    <row r="88" spans="2:14" s="1" customFormat="1" ht="28.7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</row>
    <row r="89" spans="2:14" s="1" customFormat="1" ht="28.7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</row>
    <row r="90" spans="2:14" s="1" customFormat="1" ht="28.7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2:14" s="1" customFormat="1" ht="28.7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  <row r="92" spans="2:14" s="1" customFormat="1" ht="2.65" customHeight="1" x14ac:dyDescent="0.2"/>
    <row r="93" spans="2:14" s="1" customFormat="1" ht="159.94999999999999" customHeight="1" x14ac:dyDescent="0.2">
      <c r="B93" s="31" t="s">
        <v>95</v>
      </c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2:14" s="1" customFormat="1" ht="2.65" customHeight="1" x14ac:dyDescent="0.2"/>
    <row r="95" spans="2:14" s="1" customFormat="1" ht="54.95" customHeight="1" x14ac:dyDescent="0.2">
      <c r="B95" s="31" t="s">
        <v>96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2:14" s="1" customFormat="1" ht="2.65" customHeight="1" x14ac:dyDescent="0.2"/>
    <row r="97" spans="2:14" s="1" customFormat="1" ht="60" customHeight="1" x14ac:dyDescent="0.2">
      <c r="B97" s="13" t="s">
        <v>97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2:14" s="1" customFormat="1" ht="2.65" customHeight="1" x14ac:dyDescent="0.2"/>
    <row r="99" spans="2:14" s="1" customFormat="1" ht="48" customHeight="1" x14ac:dyDescent="0.2">
      <c r="B99" s="13" t="s">
        <v>98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s="1" customFormat="1" ht="2.65" customHeight="1" x14ac:dyDescent="0.2"/>
    <row r="101" spans="2:14" s="1" customFormat="1" ht="125.1" customHeight="1" x14ac:dyDescent="0.2">
      <c r="B101" s="31" t="s">
        <v>99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2:14" s="1" customFormat="1" ht="2.65" customHeight="1" x14ac:dyDescent="0.2"/>
    <row r="103" spans="2:14" s="1" customFormat="1" ht="84.95" customHeight="1" x14ac:dyDescent="0.2">
      <c r="B103" s="31" t="s">
        <v>100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2:14" s="1" customFormat="1" ht="86.85" customHeight="1" x14ac:dyDescent="0.2"/>
    <row r="105" spans="2:14" s="1" customFormat="1" ht="17.649999999999999" customHeight="1" x14ac:dyDescent="0.2">
      <c r="I105" s="10" t="s">
        <v>101</v>
      </c>
      <c r="J105" s="10"/>
    </row>
    <row r="106" spans="2:14" s="1" customFormat="1" ht="145.15" customHeight="1" x14ac:dyDescent="0.2"/>
    <row r="107" spans="2:14" s="1" customFormat="1" ht="81.599999999999994" customHeight="1" x14ac:dyDescent="0.2">
      <c r="B107" s="20" t="s">
        <v>102</v>
      </c>
      <c r="C107" s="20"/>
      <c r="D107" s="20"/>
      <c r="E107" s="20"/>
      <c r="F107" s="20"/>
      <c r="G107" s="20"/>
      <c r="H107" s="20"/>
      <c r="I107" s="20"/>
      <c r="J107" s="20"/>
    </row>
    <row r="108" spans="2:14" s="1" customFormat="1" ht="28.7" customHeight="1" x14ac:dyDescent="0.2"/>
  </sheetData>
  <mergeCells count="83">
    <mergeCell ref="B16:I16"/>
    <mergeCell ref="B18:I18"/>
    <mergeCell ref="B20:I20"/>
    <mergeCell ref="B22:I22"/>
    <mergeCell ref="B3:E3"/>
    <mergeCell ref="B5:E5"/>
    <mergeCell ref="B7:E7"/>
    <mergeCell ref="B10:D11"/>
    <mergeCell ref="B101:N101"/>
    <mergeCell ref="B103:N103"/>
    <mergeCell ref="B107:J107"/>
    <mergeCell ref="B24:L24"/>
    <mergeCell ref="B26:L26"/>
    <mergeCell ref="B29:K29"/>
    <mergeCell ref="B34:K34"/>
    <mergeCell ref="B39:K39"/>
    <mergeCell ref="B71:N71"/>
    <mergeCell ref="B73:N73"/>
    <mergeCell ref="B75:N75"/>
    <mergeCell ref="B8:D8"/>
    <mergeCell ref="B80:E80"/>
    <mergeCell ref="B4:D4"/>
    <mergeCell ref="B44:K44"/>
    <mergeCell ref="B6:D6"/>
    <mergeCell ref="B68:E68"/>
    <mergeCell ref="B69:E69"/>
    <mergeCell ref="G11:N12"/>
    <mergeCell ref="L56:M56"/>
    <mergeCell ref="L57:M57"/>
    <mergeCell ref="L58:M58"/>
    <mergeCell ref="L59:M59"/>
    <mergeCell ref="L60:M60"/>
    <mergeCell ref="L61:M61"/>
    <mergeCell ref="L62:M62"/>
    <mergeCell ref="L63:M63"/>
    <mergeCell ref="B95:N95"/>
    <mergeCell ref="B81:E81"/>
    <mergeCell ref="B83:N83"/>
    <mergeCell ref="B85:N85"/>
    <mergeCell ref="B87:E87"/>
    <mergeCell ref="B88:E88"/>
    <mergeCell ref="L55:M55"/>
    <mergeCell ref="B89:E89"/>
    <mergeCell ref="B90:E90"/>
    <mergeCell ref="B91:E91"/>
    <mergeCell ref="B93:N93"/>
    <mergeCell ref="B77:E77"/>
    <mergeCell ref="B78:E78"/>
    <mergeCell ref="B79:E79"/>
    <mergeCell ref="L64:M64"/>
    <mergeCell ref="L65:M65"/>
    <mergeCell ref="L54:M54"/>
    <mergeCell ref="B97:N97"/>
    <mergeCell ref="B99:N99"/>
    <mergeCell ref="E14:G14"/>
    <mergeCell ref="F68:M68"/>
    <mergeCell ref="F69:M69"/>
    <mergeCell ref="F77:L77"/>
    <mergeCell ref="F78:L78"/>
    <mergeCell ref="F79:L79"/>
    <mergeCell ref="F80:L80"/>
    <mergeCell ref="F81:L81"/>
    <mergeCell ref="F87:L87"/>
    <mergeCell ref="F88:L88"/>
    <mergeCell ref="F89:L89"/>
    <mergeCell ref="F90:L90"/>
    <mergeCell ref="F91:L91"/>
    <mergeCell ref="L66:M66"/>
    <mergeCell ref="I105:J105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2023-10-23T10:29:12Z</dcterms:created>
  <dcterms:modified xsi:type="dcterms:W3CDTF">2023-10-23T11:49:15Z</dcterms:modified>
</cp:coreProperties>
</file>