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5-017\Desktop\przetargi\meble II p\PIANA\"/>
    </mc:Choice>
  </mc:AlternateContent>
  <xr:revisionPtr revIDLastSave="0" documentId="13_ncr:1_{F102BB34-62A9-4F5B-B6D4-26ED223818C0}" xr6:coauthVersionLast="46" xr6:coauthVersionMax="47" xr10:uidLastSave="{00000000-0000-0000-0000-000000000000}"/>
  <bookViews>
    <workbookView xWindow="-110" yWindow="-110" windowWidth="19420" windowHeight="10420" xr2:uid="{4809228A-A209-469D-A2E8-8D0B5EE1EBBD}"/>
  </bookViews>
  <sheets>
    <sheet name="mebl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9" i="1" l="1"/>
  <c r="F139" i="1" s="1"/>
  <c r="E138" i="1"/>
  <c r="F138" i="1" s="1"/>
  <c r="E137" i="1"/>
  <c r="F137" i="1" s="1"/>
  <c r="E136" i="1"/>
  <c r="E133" i="1"/>
  <c r="F133" i="1" s="1"/>
  <c r="E132" i="1"/>
  <c r="E128" i="1"/>
  <c r="F128" i="1" s="1"/>
  <c r="E129" i="1"/>
  <c r="F129" i="1" s="1"/>
  <c r="E127" i="1"/>
  <c r="F127" i="1" s="1"/>
  <c r="E126" i="1"/>
  <c r="F126" i="1" s="1"/>
  <c r="E125" i="1"/>
  <c r="E120" i="1"/>
  <c r="F120" i="1" s="1"/>
  <c r="E119" i="1"/>
  <c r="F119" i="1" s="1"/>
  <c r="E117" i="1"/>
  <c r="F117" i="1" s="1"/>
  <c r="E122" i="1"/>
  <c r="F122" i="1" s="1"/>
  <c r="E121" i="1"/>
  <c r="F121" i="1" s="1"/>
  <c r="E118" i="1"/>
  <c r="F118" i="1" s="1"/>
  <c r="E112" i="1"/>
  <c r="F112" i="1" s="1"/>
  <c r="E111" i="1"/>
  <c r="F111" i="1" s="1"/>
  <c r="E109" i="1"/>
  <c r="F109" i="1" s="1"/>
  <c r="E114" i="1"/>
  <c r="F114" i="1" s="1"/>
  <c r="E113" i="1"/>
  <c r="F113" i="1" s="1"/>
  <c r="E110" i="1"/>
  <c r="F110" i="1" s="1"/>
  <c r="E104" i="1"/>
  <c r="F104" i="1" s="1"/>
  <c r="E103" i="1"/>
  <c r="F103" i="1" s="1"/>
  <c r="E101" i="1"/>
  <c r="F101" i="1" s="1"/>
  <c r="E106" i="1"/>
  <c r="F106" i="1" s="1"/>
  <c r="E105" i="1"/>
  <c r="F105" i="1" s="1"/>
  <c r="E102" i="1"/>
  <c r="F102" i="1" s="1"/>
  <c r="E96" i="1"/>
  <c r="F96" i="1" s="1"/>
  <c r="E95" i="1"/>
  <c r="F95" i="1" s="1"/>
  <c r="E93" i="1"/>
  <c r="F93" i="1" s="1"/>
  <c r="E98" i="1"/>
  <c r="F98" i="1" s="1"/>
  <c r="E97" i="1"/>
  <c r="F97" i="1" s="1"/>
  <c r="E94" i="1"/>
  <c r="F94" i="1" s="1"/>
  <c r="E87" i="1"/>
  <c r="F87" i="1" s="1"/>
  <c r="E86" i="1"/>
  <c r="F86" i="1" s="1"/>
  <c r="E90" i="1"/>
  <c r="F90" i="1" s="1"/>
  <c r="E89" i="1"/>
  <c r="F89" i="1" s="1"/>
  <c r="E88" i="1"/>
  <c r="E81" i="1"/>
  <c r="F81" i="1" s="1"/>
  <c r="E79" i="1"/>
  <c r="F79" i="1" s="1"/>
  <c r="E83" i="1"/>
  <c r="F83" i="1" s="1"/>
  <c r="E82" i="1"/>
  <c r="F82" i="1" s="1"/>
  <c r="E80" i="1"/>
  <c r="F80" i="1" s="1"/>
  <c r="E78" i="1"/>
  <c r="E75" i="1"/>
  <c r="F75" i="1" s="1"/>
  <c r="E74" i="1"/>
  <c r="F74" i="1" s="1"/>
  <c r="E73" i="1"/>
  <c r="F73" i="1" s="1"/>
  <c r="E71" i="1"/>
  <c r="F71" i="1" s="1"/>
  <c r="E70" i="1"/>
  <c r="E72" i="1"/>
  <c r="F72" i="1" s="1"/>
  <c r="E67" i="1"/>
  <c r="F67" i="1" s="1"/>
  <c r="E66" i="1"/>
  <c r="F66" i="1" s="1"/>
  <c r="E65" i="1"/>
  <c r="F65" i="1" s="1"/>
  <c r="E64" i="1"/>
  <c r="F64" i="1" s="1"/>
  <c r="E60" i="1"/>
  <c r="F60" i="1" s="1"/>
  <c r="E59" i="1"/>
  <c r="F59" i="1" s="1"/>
  <c r="E58" i="1"/>
  <c r="F58" i="1" s="1"/>
  <c r="E57" i="1"/>
  <c r="F57" i="1" s="1"/>
  <c r="E63" i="1"/>
  <c r="F63" i="1" s="1"/>
  <c r="E62" i="1"/>
  <c r="F62" i="1" s="1"/>
  <c r="E61" i="1"/>
  <c r="F61" i="1" s="1"/>
  <c r="E56" i="1"/>
  <c r="E52" i="1"/>
  <c r="F52" i="1" s="1"/>
  <c r="E50" i="1"/>
  <c r="F50" i="1" s="1"/>
  <c r="E49" i="1"/>
  <c r="F49" i="1" s="1"/>
  <c r="E53" i="1"/>
  <c r="F53" i="1" s="1"/>
  <c r="E51" i="1"/>
  <c r="F51" i="1" s="1"/>
  <c r="E48" i="1"/>
  <c r="E44" i="1"/>
  <c r="F44" i="1" s="1"/>
  <c r="E42" i="1"/>
  <c r="F42" i="1" s="1"/>
  <c r="E41" i="1"/>
  <c r="F41" i="1" s="1"/>
  <c r="E45" i="1"/>
  <c r="F45" i="1" s="1"/>
  <c r="E43" i="1"/>
  <c r="F43" i="1" s="1"/>
  <c r="E40" i="1"/>
  <c r="E37" i="1"/>
  <c r="F37" i="1" s="1"/>
  <c r="E36" i="1"/>
  <c r="F36" i="1" s="1"/>
  <c r="E33" i="1"/>
  <c r="F33" i="1" s="1"/>
  <c r="E35" i="1"/>
  <c r="F35" i="1" s="1"/>
  <c r="E34" i="1"/>
  <c r="F34" i="1" s="1"/>
  <c r="E32" i="1"/>
  <c r="F32" i="1" s="1"/>
  <c r="E31" i="1"/>
  <c r="E27" i="1"/>
  <c r="F27" i="1" s="1"/>
  <c r="E28" i="1"/>
  <c r="F28" i="1" s="1"/>
  <c r="E26" i="1"/>
  <c r="F26" i="1" s="1"/>
  <c r="E25" i="1"/>
  <c r="F25" i="1" s="1"/>
  <c r="E24" i="1"/>
  <c r="E19" i="1"/>
  <c r="F19" i="1" s="1"/>
  <c r="E18" i="1"/>
  <c r="F18" i="1" s="1"/>
  <c r="E17" i="1"/>
  <c r="F17" i="1" s="1"/>
  <c r="E21" i="1"/>
  <c r="F21" i="1" s="1"/>
  <c r="E20" i="1"/>
  <c r="E13" i="1"/>
  <c r="F13" i="1" s="1"/>
  <c r="E12" i="1"/>
  <c r="F12" i="1" s="1"/>
  <c r="E14" i="1"/>
  <c r="F14" i="1" s="1"/>
  <c r="E11" i="1"/>
  <c r="F11" i="1" s="1"/>
  <c r="E10" i="1"/>
  <c r="F116" i="1" l="1"/>
  <c r="E69" i="1"/>
  <c r="E131" i="1"/>
  <c r="F132" i="1"/>
  <c r="F131" i="1" s="1"/>
  <c r="F31" i="1"/>
  <c r="F30" i="1" s="1"/>
  <c r="E30" i="1"/>
  <c r="E23" i="1"/>
  <c r="F24" i="1"/>
  <c r="F23" i="1" s="1"/>
  <c r="F40" i="1"/>
  <c r="F39" i="1" s="1"/>
  <c r="E39" i="1"/>
  <c r="F88" i="1"/>
  <c r="F85" i="1" s="1"/>
  <c r="E85" i="1"/>
  <c r="E124" i="1"/>
  <c r="F125" i="1"/>
  <c r="F124" i="1" s="1"/>
  <c r="F136" i="1"/>
  <c r="F135" i="1" s="1"/>
  <c r="E135" i="1"/>
  <c r="F92" i="1"/>
  <c r="E9" i="1"/>
  <c r="F10" i="1"/>
  <c r="F9" i="1" s="1"/>
  <c r="F100" i="1"/>
  <c r="F78" i="1"/>
  <c r="F77" i="1" s="1"/>
  <c r="E77" i="1"/>
  <c r="F48" i="1"/>
  <c r="F47" i="1" s="1"/>
  <c r="E47" i="1"/>
  <c r="F56" i="1"/>
  <c r="F55" i="1" s="1"/>
  <c r="E55" i="1"/>
  <c r="F20" i="1"/>
  <c r="F16" i="1" s="1"/>
  <c r="E16" i="1"/>
  <c r="F108" i="1"/>
  <c r="E92" i="1"/>
  <c r="E100" i="1"/>
  <c r="E108" i="1"/>
  <c r="E116" i="1"/>
  <c r="F70" i="1"/>
  <c r="F69" i="1" s="1"/>
  <c r="F140" i="1" l="1"/>
  <c r="F7" i="1" s="1"/>
  <c r="E140" i="1"/>
  <c r="E7" i="1" s="1"/>
</calcChain>
</file>

<file path=xl/sharedStrings.xml><?xml version="1.0" encoding="utf-8"?>
<sst xmlns="http://schemas.openxmlformats.org/spreadsheetml/2006/main" count="226" uniqueCount="62">
  <si>
    <t>Zestawienie mebli</t>
  </si>
  <si>
    <t>II piętro</t>
  </si>
  <si>
    <t>Pokój</t>
  </si>
  <si>
    <t>Lp.</t>
  </si>
  <si>
    <t>Opis</t>
  </si>
  <si>
    <t>Ilość</t>
  </si>
  <si>
    <t>kontener mobilny wykonany z płyty wiórowej trójwarstwowej, dwustronnie melaminowanej, 3-szufladowy, dno szuflad wykonane z płyty gr. 12 mm, pozostałe elementy wykonane z płyty grubości 18 mm, plecy kontenera wpuszczone między boki i wience, krawędzie wieńca górnego zabezpieczone obrzeżem PCV o gr. 2 mm, pozostałe krawędzie oklejone PCV 0,8 mm, szuflady z bokami metalowymi osadzone na prowadnicach rolkowych długości 400 mm z wysuwem 3/4, wyskośc szuflad 86 mm,  zamek centralny z możliwośćią zastosowania klucza Master, kluczyki numerowane z możliwością ich domówienia, kontener osadzony na kółkach skretnych, plastikowych w kolorze czarnym, uchwyty o rozstawie 128 mm i długości 152 mm w kształcie litery "C" w kolorze chrom mat, kontener kolor: wieniec i front dąb amber, korpus popiel,</t>
  </si>
  <si>
    <t>biurko proste, wym. 1400x800x735h, blat 25 mm z obrzeżem PCV 2 mm, kolor dąb amber,  w blacie dwie przelotki plastikowe fi 80 mm,  kolor: dąb amber, stelaż w kształcie litery "L" o   profilu owalnym, malowany proszkowo srebny mat. Od środka nogi, maskownica przewodów, stopa  z regulatorami poziomu. Na froncie  biurka blenda 2 płyty grubość 18 mm.</t>
  </si>
  <si>
    <t>biurko proste, wym. 1600x800x735h, blat 25 mm z obrzeżem PCV 2 mm, kolor dąb amber,  w blacie dwie przelotki plastikowe fi 80 mm,  kolor: dąb amber, stelaż w kształcie litery "L" o   profilu owalnym, malowany proszkowo srebny mat. Od środka nogi, maskownica przewodów, stopa  z regulatorami poziomu. Na froncie  biurka blenda 2 płyty grubość 18 mm.</t>
  </si>
  <si>
    <t>kontener mobilny wykonany z płyty wiórowej trójwarstwowej, dwustronnie melaminowanej, 3-szufladowy, dno szuflad wykonane z płyty gr. 12 mm, pozostałe elementy wykonane z płyty grubości 18 mm, plecy kontenera wpuszczone między boki i wience, krawędzie wieńca górnego zabezpieczone obrzeżem PCV o gr. 2 mm, pozostałe krawędzie oklejone PCV 0,8 mm, szuflady z bokami metalowymi osadzone na prowadnicach rolkowych długości 400 mm z wysuwem 3/4, wyskośc szuflad 86 mm,  zamek centralny z możliwośćią zastosowania klucza Master, kluczyki numerowane z możliwością ich domówienia, kontener osadzony na kółkach skretnych, plastikowych w kolorze czarnym, uchwyty o rozstawie 128 mm i długości 152 mm w kształcie litery "C" w kolorze chrom mat. Kontener kolor: wieniec i front dąb amber, korpus popiel,</t>
  </si>
  <si>
    <t>szafka socjalna wym. 800x420x784h, szafa na cokole z płyty o wys. 60 mm, wszystkie elementy wykonane z płyty 18 mm, wykończone obrzeżem gr 2 mm, ściana tylna gr 18 mm, zawiasy Blum 100 stopni bez cichego domyku, zamek  ,  wieniec- top wym. 802x420x25h kolor dąb amber,  boki popiel, front dąb amber, uchwyty srebny mat,</t>
  </si>
  <si>
    <t>szafka socjalna wym. 800x420x784h, szafa na cokole z płyty o wys. 60 mm, wszystkie elementy wykonane z płyty 18 mm, wykończone obrzeżem gr 2 mm, ściana tylna gr 18 mm, zawiasy Blum 100 stopni bez cichego domyku, zamek  ,  wieniec- top wym. 802x420x25h kolor dąb amber,  boki popiel, front dąb amber, uchwyty srebny mat</t>
  </si>
  <si>
    <t>szafka ze schowkami, wym. 400x420x1530h na cokole z płyty o wys. 60 mm, wszystkie elementy wykonane z płyty 18 mm, wykończone obrzeżem gr 2 mm, ściana tylna gr. 18 mm, zawiasy Blum 100 stopni bez cichego domyku, każy schowek na klucz, ilość schowków 4,  kolor: front dąb amber, boki  i wieniec popielate,</t>
  </si>
  <si>
    <t>biurko proste, wym. 1400x800x735h, blat kolor dąb amber gr. 25 mm z obrzeżem PCV 2 mm,  w blacie dwie przelotki plastikowe fi 80 mm, stelaż w kształcie litery "L" o   profilu owalnym, malowany proszkowo srebny mat. Od środka nogi, maskownica przewodów, stopa  z regulatorami poziomu. Na froncie  biurka blenda z płyty grubość 18 mm kolor dąb amber</t>
  </si>
  <si>
    <t>szafka socjalna wym. 800x420x784h, szafa na cokole z płyty o wys. 60 mm, wszystkie elementy wykonane z płyty 18 mm, wykończone obrzeżem gr 2 mm, ściana tylna gr 18 mm, zawiasy Blum 100 stopni bez cichego domyku, zamek  ,  wieniec- top wym. 802x420x25h kolor dąb amber,  boki popiel, front dąb amber, uchwyty o rozstawie 128 mm i długości 152 mm w kształcie litery "C" w kolorze chrom mat</t>
  </si>
  <si>
    <t>szafka socjalna wym. 800x420x784h, szafa na cokole z płyty o wys. 60 mm, wszystkie elementy wykonane z płyty 18 mm, wykończone obrzeżem gr 2 mm, ściana tylna gr 18 mm, zawiasy Blum 100 stopni bez cichego domyku, zamek  ,  wieniec- top wym. 802x420x25h kolor dąb amber,  boki popiel, front dąb amber, uchwyty o rozstawie 128 mm i długości 152 mm w kształcie litery "C" w kolorze chrom mat,</t>
  </si>
  <si>
    <t xml:space="preserve">szafa ubraniowa, wym. 600x420x219h, szafa na cokole z płyty o wys. 60 mm, wszystkie elementy wykonane z płyty gr. 18 mm, wykończone obrzeżem gr 2 mm, ściana tylna gr 18 mm. Zawiasy Blum 100stopni bez cichego domyku, zamek jednopunktowy, regulacja poziomu od środka szafy , drzwi lewe, kolor szafy: front dąb amber, wieniec i boki popiel, uchwyty o rozstawie 128 mm i długości 152 mm w kształcie litery "C" w kolorze chrom mat, </t>
  </si>
  <si>
    <t>biurko proste, wym. 1600x800x735h, blat 25 mm z obrzeżem PCV 2 mm, kolor dąb amber,  w blacie dwie przelotki plastikowe fi 80 mm, stelaż w kształcie litery "L" o   profilu owalnym, malowany proszkowo srebny mat. Od środka nogi, maskownica przewodów, stopa  z regulatorami poziomu. Na froncie  biurka blenda z płyty grubość 18 mm kolor dąb amber.</t>
  </si>
  <si>
    <t xml:space="preserve">szafka socjalna wym. 800x420x784h, szafa na cokole z płyty o wys. 60 mm, wszystkie elementy wykonane z płyty 18 mm, wykończone obrzeżem gr 2 mm, ściana tylna gr 18 mm, zawiasy Blum 100 stopni bez cichego domyku, zamek  ,  wieniec- top wym. 802x420x25h kolor dąb amber,  boki popiel, front dąb amber, uchwyty o rozstawie 128 mm i długości 152 mm w kształcie litery "C" w kolorze chrom mat, </t>
  </si>
  <si>
    <t>szafka przybiurkowa - drzwi przesuwne (kolor popiel), wym. 800x400x735h, wieniec górny i dolny 25 mm w kolorze dąb amber, boki, półka i plecy gr. 18 mm w kolorze dąb amber, stopki z tworzywa, uchwyty o rozstawie 128 mm i długości 152 mm w kształcie litery "C" w kolorze chrom mat</t>
  </si>
  <si>
    <t>stolik z blatem  25 mm z obrzeżem PCV 2 mm, kolor dąb amber na stelażu metalowym o przekroju 30mm x30 mm, rama metalowa 40 mmx 20 mm, stelaż malowany proszkowo  w kolorze srebny mat</t>
  </si>
  <si>
    <t>biurko kształtowe- prawe, wym.1600/800x1000/400x735h, blat 25 mm z obrzeżem PCV 2 mm w kolorze dąb amber, przelotka metalowa  fi 80 mm kolor srebny, stelaż w kształcie litery "L" o   profilu owalnym, malowany proszkowo kolor srebny mat. Od środka nogi, maskownica przewodów, stopa  z regulatorami poziomu. Na froncie  biurka blenda z płyty grubość 18 mm, kolor dąb amber</t>
  </si>
  <si>
    <t>dostawka półokrągła wym. 80x60x25h, blat 25 mm z obrzeżem PCV 2 mm, kolor dąb amber, noga regulowana malowana proszkowo w kolorze srebny mat</t>
  </si>
  <si>
    <t>szafka ze schowkami, wym. 400x420x1890h, wszystkie elementy wykonane z płyty 18 mm, wykończone obrzeżem gr 2 mm, ściana tylna gr. 18 mm, zawiasy Blum 100 stopni bez cichego domyku, każy schowek na klucz, ilość schowków 5, każy schowek zamykany na klucz,  kolor: front dąb amber, boki  i wieniec popielate, stopki z tworzywa</t>
  </si>
  <si>
    <t>szafa ubraniowa, wym. 600x420x1890h, wieniec górny i dolny 25 mm w kolorze popiel, wykończone obrzeżem gr 2 mm, ściana tylna gr 3,2 mm. Zawiasy Blum 100 stopni bez cichego domyku, zamek jednopunktowy, regulacja poziomu od środka szafy , drzwi lewe, kolor dąb amber, uchwyty o rozstawie 128 mm i długości 152 mm w kształcie litery "C" w kolorze chrom mat</t>
  </si>
  <si>
    <t>szafa ubraniowa, wym. 600x420x1845h, na cokole z płyty o wys. 60 mm, wszystkie elementy wykonane z płyty gr. 18 mm wykończone obrzeżem gr. 2 mm , ściana tylna 18 mm w kolorze popiel, wykończone obrzeżem gr 2 mm,. Zawiasy Blum 100 stopni bez cichego domyku, zamek jednopunktowy, regulacja poziomu od środka szafy , drzwi prawe, kolor dąb amber, uchwyty o rozstawie 128 mm i długości 152 mm w kształcie litery "C" w kolorze chrom mat</t>
  </si>
  <si>
    <t>szafo-regał o wym.400x420x1845h na cokole z płyty o wys. 60 mm, wszystkie elementy wykonane z płyty gr. 18 mm wykończone obrzeżem gr. 2 mm , ściana tylna 18 mm w kolorze popiel, wykończone obrzeżem gr 2 mm,. Zawiasy Blum 100 stopni bez cichego domyku, zamek jednopunktowy, regulacja poziomu od środka szafy , drzwi prawe, kolor dąb amber, uchwyty o rozstawie 128 mm i długości 152 mm w kształcie litery "C" w kolorze chrom mat, drzwi prawe 2OH w kolorze dąb amber, półki podzielone krzyżakiem</t>
  </si>
  <si>
    <t>szafo-regał o wym.400x420x1845h na cokole z płyty o wys. 60 mm, wszystkie elementy wykonane z płyty gr. 18 mm wykończone obrzeżem gr. 2 mm , ściana tylna 18 mm w kolorze popiel, wykończone obrzeżem gr 2 mm,. Zawiasy Blum 100 stopni bez cichego domyku, zamek jednopunktowy, regulacja poziomu od środka szafy , drzwi prawe, kolor dąb amber, uchwyty o rozstawie 128 mm i długości 152 mm w kształcie litery "C" w kolorze chrom mat, drzwi lewe 2OH w kolorze dąb amber, półki podzielone krzyżakiem</t>
  </si>
  <si>
    <t>szafka socjalna wym. 800x420x784h, szafa na cokole z płyty o wys. 60 mm, wszystkie elementy wykonane z płyty 18 mm, wykończone obrzeżem gr 2 mm, ściana tylna gr 18 mm, zawiasy Blum 100 stopni bez cichego domyku, zamek jednopunktowy, wieniec- top wym. 802x420x25h kolor dąb amber,  boki popiel, front dąb amber, uchwyty srebny mat</t>
  </si>
  <si>
    <t>dostawka prosta wym. 80x60x25h, blat 25 mm z obrzeżem PCV 2 mm, kolor dąb amber, noga regulowana malowana proszkowo w kolorze srebny mat</t>
  </si>
  <si>
    <t>dostawka recepcyjna wym. 1670x350x1100h, blat i boki z płyty gr. 25 mm, front płyta gr. 18 mm, wszystko w kolorze popiel, na froncie ozdobny reling w kolorze srebny mat</t>
  </si>
  <si>
    <t>komoda o wym. 1200x420x1140h, wieniec górny i dolny oraz półki płyta gr. 25 mm, plecy płyta gr. 18 mm, środkowa część komody otwarta, na bokach drzwi zamykane na klucz, stopki z tworzywa,  kolor: boki, ściana tylna i wieniec dolny popiel, wieniec górny, drzwi i półki dąb amber, uchwyty o rozstawie 128 mm i długości 152 mm w kształcie litery "C" w kolorze chrom mat</t>
  </si>
  <si>
    <t>biurko proste, wym. 1600x800x735h, blat kolor dąb amber gr. 25 mm z obrzeżem PCV 2 mm,  w blacie dwie przelotki plastikowe fi 80 mm, stelaż w kształcie litery "L" o   profilu owalnym, malowany proszkowo srebny mat. Od środka nogi, maskownica przewodów, stopa  z regulatorami poziomu. Na froncie  biurka blenda z płyty grubość 18 mm kolor dąb amber</t>
  </si>
  <si>
    <t>szafa ubraniowa, wym. 600x420x2195h, szafa na cokole z płyty o wys. 60 mm, wszystkie elementy wykonane z płyty gr. 18 mm, wykończone obrzeżem gr 2 mm, ściana tylna gr 18 mm. Zawiasy Blum 100stopni bez cichego domyku, zamek jednopunktowy, regulacja poziomu od środka szafy , drzwi lewe, kolor szafy: front dąb amber, wieniec i boki popiel, uchwyty o rozstawie 128 mm i długości 152 mm w kształcie litery "C" w kolorze chrom mat</t>
  </si>
  <si>
    <t>szafa aktowa wym. 800x420x,2195h na cokole z płyty o wys. 60 mm, wszystkie elementy wykonane z płyty gr. 18 mm wykończone obrzeżem gr. 2 mm , ściana tylna 18 mm. Zawiasy Blum  100 stopni bez cichego domyku, zamek jednopunktowy, półki zakotwiczone na podpórkach fitas, regulacja poziomu od środka szfy, kolor: front dąb amber, wieńce i boki popiel, uchwyty o rozstawie 128 mm i długości 152 mm w kształcie litery "C" w kolorze chrom mat</t>
  </si>
  <si>
    <t>szafa aktowa wym. 800x420x,2195h  szafa na cokole z płyty o wys. 60 mm, wszystkie elementy wykonane z płyty gr. 18 mm, wykończone obrzeżem gr 2 mm, ściana tylna gr 18 mm. Zawiasy Blum 100stopni bez cichego domyku, zamek jednopunktowy, półki zakotwiczone na podpórkach fitas, regulacja poziomu od środka szafy , drzwi lewe, kolor szafy: front dąb amber, wieniec i boki popiel, uchwyty srebny mat,</t>
  </si>
  <si>
    <t xml:space="preserve">szafa ubraniowa, wym. 600x420x2195h, szafa na cokole z płyty o wys. 60 mm, wszystkie elementy wykonane z płyty gr. 18 mm, wykończone obrzeżem gr 2 mm, ściana tylna gr 18 mm. Zawiasy Blum 100stopni bez cichego domyku, zamek jednopunktowy, regulacja poziomu od środka szafy , drzwi lewe, kolor szafy: front dąb amber, wieniec i boki popiel, uchwyty srebny mat, </t>
  </si>
  <si>
    <t>szafka socjalna wym. 800x420x784h, szafa na cokole z płyty o wys. 60 mm, wszystkie elementy wykonane z płyty 18 mm, wykończone obrzeżem gr 2 mm, ściana tylna gr 18 mm, zawiasy Blum 100 stopni bez cichego domyku, zamek,   wieniec- top wym. 802x420x25h kolor dąb amber,  boki popiel, front dąb amber, uchwyty o rozstawie 128 mm i długości 152 mm w kształcie litery "C" w kolorze chrom mat</t>
  </si>
  <si>
    <t>szafa aktowa wym. 800x420x,2195h na cokole z płyty o wys. 60 mm, wszystkie elementy wykonane z płyty gr. 18 mm wykończone obrzeżem gr. 2 mm , ściana tylna 18 mm. Zawiasy Blum  100 stopni bez cichego domyku, zamek jednopunktowy, półki zakotwiczone na podpórkach fitas, regulacja poziomu od środka szfy, kolor: front dąb amber, wieńce i boki popiel, uchwyty srebny mat,</t>
  </si>
  <si>
    <t xml:space="preserve">szafa ubraniowa, wym. 600x420x2195h, szafa na cokole z płyty o wys. 60 mm, wszystkie elementy wykonane z płyty gr. 18 mm, wykończone obrzeżem gr 2 mm, ściana tylna gr 18 mm. Zawiasy Blum 100stopni bez cichego domyku, zamek jednopunktowy, regulacja poziomu od środka szafy , drzwi prawe, kolor szafy: front dąb amber, wieniec i boki popiel, uchwyty srebny mat, </t>
  </si>
  <si>
    <t>biurko proste, wym. 1600x800x735h, blat 25 mm z obrzeżem PCV 2 mm, kolor dąb amber,  w blacie dwie przelotki plastikowe fi 80 mm, stelaż w kształcie litery "L"   o profilu owalnym, malowany proszkowo srebny mat. Od środka nogi, maskownica przewodów, stopa  z regulatorami poziomu. Na froncie  biurka blenda z płyty grubość 18 mm kolor dąb amber.</t>
  </si>
  <si>
    <t xml:space="preserve">szafa ubraniowa, wym. 600x420x2195h, szafa na cokole z płyty o wys. 60 mm, wszystkie elementy wykonane z płyty gr. 18 mm, wykończone obrzeżem gr 2 mm, ściana tylna gr 18 mm. Zawiasy Blum 100stopni bez cichego domyku, zamek jednopunktowy, regulacja poziomu od środka szafy , drzwi lewe, kolor szafy: front dąb amber, wieniec i boki popiel, uchwyty o rozstawie 128 mm i długości 152 mm w kształcie litery "C" w kolorze chrom mat, </t>
  </si>
  <si>
    <t>szafa aktowa wym. 400x420x,2195h  szafa na cokole z płyty o wys. 60 mm, wszystkie elementy wykonane z płyty gr. 18 mm, wykończone obrzeżem gr 2 mm, ściana tylna gr 18 mm. Zawiasy Blum 100stopni bez cichego domyku, zamek jednopunktowy, półki zakotwiczone na podpórkach fitas, regulacja poziomu od środka szafy , drzwi lewe, kolor szafy: front dąb amber, wieniec i boki popiel, uchwyty srebny mat,</t>
  </si>
  <si>
    <t>Kuchnia II piętro</t>
  </si>
  <si>
    <t>Szafka dolna wym. 600x600x860h mm, płyta gr. 18 mm z obrzeżem PCV 2 mm, drzwi w kolorze dąb amber, boki białe, blat kuchenny laminowany gr. 38-40 mm w kolorze dąb New York, drzwi uniwersalne P/L (wykonane nawierty pod uchwyty), zawiasy Hafele Metela z cichym domykiem, nóżki o wysokości H-100mm (zasłoniete maskownicą), uchwyt prosty metalowy srebny mat</t>
  </si>
  <si>
    <t>Szafka dolna wym. 600x600x860h mm, płyta gr. 18 mm z obrzeżem PCV 2 mm, drzwi prawe w kolorze dąb amber, boki białe, blat kuchenny laminowany gr. 38-40 mm w kolorze dąb New York, drzwi uniwersalne P/L (wykonane nawierty pod uchwyty), zawiasy Hafele Metela z cic</t>
  </si>
  <si>
    <t>Szafka dolna  3 szuflady Hafle Alto Slim z cichym domykiem, uchwyty po środku szuflad, nóżki o wysokości H-100 mm (zasłonięte maskownicą), płyty gr. 18 mm z obrzeżem PCV 2 mm, fronty szuflad w kolorze dąb amber, boki białe, blat kuchenny laminowany gr. 38-40 mm w kolorze dąb New York, uchwyt prosty metalowy - srebny mat</t>
  </si>
  <si>
    <t>Szafka wisząca, drzwi uniwersalne P/L (wykonane nawierty pod uchwyty), zawiasy Hafele Metela z cichym domykiem, w szafce 2 półki, płyta gr. 18 mm z obrzeżem PCV 2 mm, drzwi w kolorze dąb amber, boki białe, uchwyt prosty metalowy srebny mat</t>
  </si>
  <si>
    <t>korytarz (wnęka) przy pokoju nr 204</t>
  </si>
  <si>
    <t>wartość netto</t>
  </si>
  <si>
    <t>wartość brutto</t>
  </si>
  <si>
    <t>RAZEM</t>
  </si>
  <si>
    <t>CAŁOŚĆ</t>
  </si>
  <si>
    <t>regał otwarty na stopkach z tworzywa wym. 800x420x780h, półki, wieniec dolny i plecy z płyty gr. 25 mm w kolorze popiel, wieniec górny z płyty gr 25 mm w kolrze dąb amber</t>
  </si>
  <si>
    <t>kontener mobilny wykonany z płyty wiórowej trójwarstwowej, dwustronnie melaminowanej, 3-szufladowy, dno szuflad wykonane z płyty gr. 12 mm, pozostałe elementy wykonane z płyty grubości 18 mm, plecy kontenera wpuszczone między boki i wience, krawędzie wieńca górnego zabezpieczone obrzeżem PCV o gr. 2 mm, pozostałe krawędzie oklejone PCV 0,8 mm, szuflady z bokami metalowymi osadzone na prowadnicach rolkowych długości 400 mm z wysuwem 3/4, wyskośc szuflad 86 mm,  zamek centralny z możliwością zastosowania klucza Master, kluczyki numerowane z możliwością ich domówienia, kontener osadzony na kółkach skretnych, plastikowych w kolorze czarnym, uchwyty o rozstawie 128 mm i długości 152 mm w kształcie litery "C" w kolorze chrom mat. Kontener kolor: wieniec i front dąb amber, korpus popiel,</t>
  </si>
  <si>
    <t>Cena jednostkowa netto</t>
  </si>
  <si>
    <t>Zał. 2.1</t>
  </si>
  <si>
    <t>DOSTAWA MEBLI BIUROWYCH</t>
  </si>
  <si>
    <t>część nr 1: meble biurowe</t>
  </si>
  <si>
    <t>….................................................................</t>
  </si>
  <si>
    <t>/podpisy osób upoważnionych do reprezentowania Wykonawcy/</t>
  </si>
  <si>
    <t>EA.A.ZP.270.2.2021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</si>
</sst>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" fontId="0" fillId="0" borderId="1" xfId="0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" fontId="0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4" fillId="0" borderId="0" xfId="0" quotePrefix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1BB12-A9E9-4348-A38B-F9AA6C721FBD}">
  <dimension ref="A1:F145"/>
  <sheetViews>
    <sheetView tabSelected="1" view="pageBreakPreview" zoomScale="90" zoomScaleNormal="100" zoomScaleSheetLayoutView="90" workbookViewId="0">
      <selection activeCell="B2" sqref="B2"/>
    </sheetView>
  </sheetViews>
  <sheetFormatPr defaultRowHeight="14.5" x14ac:dyDescent="0.35"/>
  <cols>
    <col min="1" max="1" width="8.54296875" customWidth="1"/>
    <col min="2" max="2" width="49.1796875" customWidth="1"/>
    <col min="3" max="3" width="9.453125" style="1" customWidth="1"/>
    <col min="4" max="6" width="14.1796875" style="4" customWidth="1"/>
  </cols>
  <sheetData>
    <row r="1" spans="1:6" x14ac:dyDescent="0.35">
      <c r="A1" s="25" t="s">
        <v>61</v>
      </c>
      <c r="B1" s="25"/>
      <c r="F1" s="4" t="s">
        <v>56</v>
      </c>
    </row>
    <row r="3" spans="1:6" x14ac:dyDescent="0.35">
      <c r="A3" s="19" t="s">
        <v>57</v>
      </c>
      <c r="B3" s="19"/>
      <c r="C3" s="19"/>
      <c r="D3" s="19"/>
      <c r="E3" s="19"/>
      <c r="F3" s="19"/>
    </row>
    <row r="4" spans="1:6" x14ac:dyDescent="0.35">
      <c r="A4" s="19" t="s">
        <v>58</v>
      </c>
      <c r="B4" s="19"/>
      <c r="C4" s="19"/>
      <c r="D4" s="19"/>
      <c r="E4" s="19"/>
      <c r="F4" s="19"/>
    </row>
    <row r="6" spans="1:6" x14ac:dyDescent="0.35">
      <c r="A6" s="23" t="s">
        <v>0</v>
      </c>
      <c r="B6" s="23"/>
      <c r="C6" s="23"/>
      <c r="D6" s="23"/>
      <c r="E6" s="23"/>
      <c r="F6" s="23"/>
    </row>
    <row r="7" spans="1:6" x14ac:dyDescent="0.35">
      <c r="A7" s="23" t="s">
        <v>1</v>
      </c>
      <c r="B7" s="23"/>
      <c r="C7" s="23"/>
      <c r="D7" s="18" t="s">
        <v>52</v>
      </c>
      <c r="E7" s="18">
        <f>E140</f>
        <v>0</v>
      </c>
      <c r="F7" s="18">
        <f>F140</f>
        <v>0</v>
      </c>
    </row>
    <row r="8" spans="1:6" ht="43.5" x14ac:dyDescent="0.35">
      <c r="A8" s="14" t="s">
        <v>2</v>
      </c>
      <c r="B8" s="7">
        <v>205</v>
      </c>
      <c r="C8" s="8"/>
      <c r="D8" s="9" t="s">
        <v>55</v>
      </c>
      <c r="E8" s="9" t="s">
        <v>49</v>
      </c>
      <c r="F8" s="9" t="s">
        <v>50</v>
      </c>
    </row>
    <row r="9" spans="1:6" x14ac:dyDescent="0.35">
      <c r="A9" s="10" t="s">
        <v>3</v>
      </c>
      <c r="B9" s="10" t="s">
        <v>4</v>
      </c>
      <c r="C9" s="11" t="s">
        <v>5</v>
      </c>
      <c r="D9" s="6"/>
      <c r="E9" s="5">
        <f>SUM(E10:E14)</f>
        <v>0</v>
      </c>
      <c r="F9" s="5">
        <f>SUM(F10:F14)</f>
        <v>0</v>
      </c>
    </row>
    <row r="10" spans="1:6" ht="111.5" customHeight="1" x14ac:dyDescent="0.35">
      <c r="A10" s="15">
        <v>1</v>
      </c>
      <c r="B10" s="16" t="s">
        <v>40</v>
      </c>
      <c r="C10" s="8">
        <v>2</v>
      </c>
      <c r="D10" s="6"/>
      <c r="E10" s="6">
        <f>D10*C10</f>
        <v>0</v>
      </c>
      <c r="F10" s="6">
        <f>E10*1.23</f>
        <v>0</v>
      </c>
    </row>
    <row r="11" spans="1:6" ht="242.5" customHeight="1" x14ac:dyDescent="0.35">
      <c r="A11" s="15">
        <v>2</v>
      </c>
      <c r="B11" s="16" t="s">
        <v>54</v>
      </c>
      <c r="C11" s="8">
        <v>2</v>
      </c>
      <c r="D11" s="6"/>
      <c r="E11" s="6">
        <f>D11*C11</f>
        <v>0</v>
      </c>
      <c r="F11" s="6">
        <f t="shared" ref="F11:F14" si="0">E11*1.23</f>
        <v>0</v>
      </c>
    </row>
    <row r="12" spans="1:6" ht="125" customHeight="1" x14ac:dyDescent="0.35">
      <c r="A12" s="15">
        <v>3</v>
      </c>
      <c r="B12" s="16" t="s">
        <v>35</v>
      </c>
      <c r="C12" s="8">
        <v>4</v>
      </c>
      <c r="D12" s="6"/>
      <c r="E12" s="6">
        <f>D12*C12</f>
        <v>0</v>
      </c>
      <c r="F12" s="6">
        <f t="shared" si="0"/>
        <v>0</v>
      </c>
    </row>
    <row r="13" spans="1:6" ht="113.5" customHeight="1" x14ac:dyDescent="0.35">
      <c r="A13" s="15">
        <v>4</v>
      </c>
      <c r="B13" s="16" t="s">
        <v>36</v>
      </c>
      <c r="C13" s="8">
        <v>1</v>
      </c>
      <c r="D13" s="6"/>
      <c r="E13" s="6">
        <f>D13*C13</f>
        <v>0</v>
      </c>
      <c r="F13" s="6">
        <f t="shared" si="0"/>
        <v>0</v>
      </c>
    </row>
    <row r="14" spans="1:6" ht="118" customHeight="1" x14ac:dyDescent="0.35">
      <c r="A14" s="15">
        <v>5</v>
      </c>
      <c r="B14" s="16" t="s">
        <v>15</v>
      </c>
      <c r="C14" s="8">
        <v>1</v>
      </c>
      <c r="D14" s="6"/>
      <c r="E14" s="6">
        <f>D14*C14</f>
        <v>0</v>
      </c>
      <c r="F14" s="6">
        <f t="shared" si="0"/>
        <v>0</v>
      </c>
    </row>
    <row r="15" spans="1:6" ht="43.5" x14ac:dyDescent="0.35">
      <c r="A15" s="14" t="s">
        <v>2</v>
      </c>
      <c r="B15" s="7">
        <v>206</v>
      </c>
      <c r="C15" s="8"/>
      <c r="D15" s="9" t="s">
        <v>55</v>
      </c>
      <c r="E15" s="9" t="s">
        <v>49</v>
      </c>
      <c r="F15" s="9" t="s">
        <v>50</v>
      </c>
    </row>
    <row r="16" spans="1:6" x14ac:dyDescent="0.35">
      <c r="A16" s="10" t="s">
        <v>3</v>
      </c>
      <c r="B16" s="10" t="s">
        <v>4</v>
      </c>
      <c r="C16" s="11" t="s">
        <v>5</v>
      </c>
      <c r="D16" s="6"/>
      <c r="E16" s="5">
        <f>SUM(E17:E21)</f>
        <v>0</v>
      </c>
      <c r="F16" s="5">
        <f>SUM(F17:F21)</f>
        <v>0</v>
      </c>
    </row>
    <row r="17" spans="1:6" ht="109" customHeight="1" x14ac:dyDescent="0.35">
      <c r="A17" s="15">
        <v>1</v>
      </c>
      <c r="B17" s="16" t="s">
        <v>8</v>
      </c>
      <c r="C17" s="8">
        <v>2</v>
      </c>
      <c r="D17" s="6"/>
      <c r="E17" s="6">
        <f>D17*C17</f>
        <v>0</v>
      </c>
      <c r="F17" s="6">
        <f t="shared" ref="F17:F21" si="1">E17*1.23</f>
        <v>0</v>
      </c>
    </row>
    <row r="18" spans="1:6" ht="245.5" customHeight="1" x14ac:dyDescent="0.35">
      <c r="A18" s="15">
        <v>2</v>
      </c>
      <c r="B18" s="16" t="s">
        <v>9</v>
      </c>
      <c r="C18" s="8">
        <v>2</v>
      </c>
      <c r="D18" s="6"/>
      <c r="E18" s="6">
        <f>D18*C18</f>
        <v>0</v>
      </c>
      <c r="F18" s="6">
        <f t="shared" si="1"/>
        <v>0</v>
      </c>
    </row>
    <row r="19" spans="1:6" ht="130.5" customHeight="1" x14ac:dyDescent="0.35">
      <c r="A19" s="15">
        <v>3</v>
      </c>
      <c r="B19" s="16" t="s">
        <v>35</v>
      </c>
      <c r="C19" s="8">
        <v>4</v>
      </c>
      <c r="D19" s="6"/>
      <c r="E19" s="6">
        <f>D19*C19</f>
        <v>0</v>
      </c>
      <c r="F19" s="6">
        <f t="shared" si="1"/>
        <v>0</v>
      </c>
    </row>
    <row r="20" spans="1:6" ht="135" customHeight="1" x14ac:dyDescent="0.35">
      <c r="A20" s="15">
        <v>4</v>
      </c>
      <c r="B20" s="16" t="s">
        <v>41</v>
      </c>
      <c r="C20" s="8">
        <v>1</v>
      </c>
      <c r="D20" s="6"/>
      <c r="E20" s="6">
        <f>D20*C20</f>
        <v>0</v>
      </c>
      <c r="F20" s="6">
        <f t="shared" si="1"/>
        <v>0</v>
      </c>
    </row>
    <row r="21" spans="1:6" ht="126.5" customHeight="1" x14ac:dyDescent="0.35">
      <c r="A21" s="15">
        <v>5</v>
      </c>
      <c r="B21" s="16" t="s">
        <v>18</v>
      </c>
      <c r="C21" s="8">
        <v>1</v>
      </c>
      <c r="D21" s="6"/>
      <c r="E21" s="6">
        <f>D21*C21</f>
        <v>0</v>
      </c>
      <c r="F21" s="6">
        <f t="shared" si="1"/>
        <v>0</v>
      </c>
    </row>
    <row r="22" spans="1:6" ht="43.5" x14ac:dyDescent="0.35">
      <c r="A22" s="14" t="s">
        <v>2</v>
      </c>
      <c r="B22" s="7">
        <v>207</v>
      </c>
      <c r="C22" s="8"/>
      <c r="D22" s="9" t="s">
        <v>55</v>
      </c>
      <c r="E22" s="9" t="s">
        <v>49</v>
      </c>
      <c r="F22" s="9" t="s">
        <v>50</v>
      </c>
    </row>
    <row r="23" spans="1:6" x14ac:dyDescent="0.35">
      <c r="A23" s="10" t="s">
        <v>3</v>
      </c>
      <c r="B23" s="10" t="s">
        <v>4</v>
      </c>
      <c r="C23" s="11" t="s">
        <v>5</v>
      </c>
      <c r="D23" s="6"/>
      <c r="E23" s="5">
        <f>SUM(E24:E28)</f>
        <v>0</v>
      </c>
      <c r="F23" s="5">
        <f>SUM(F24:F28)</f>
        <v>0</v>
      </c>
    </row>
    <row r="24" spans="1:6" ht="134.5" customHeight="1" x14ac:dyDescent="0.35">
      <c r="A24" s="15">
        <v>1</v>
      </c>
      <c r="B24" s="16" t="s">
        <v>34</v>
      </c>
      <c r="C24" s="8">
        <v>2</v>
      </c>
      <c r="D24" s="6"/>
      <c r="E24" s="3">
        <f>D24*C24</f>
        <v>0</v>
      </c>
      <c r="F24" s="6">
        <f>E24*1.23</f>
        <v>0</v>
      </c>
    </row>
    <row r="25" spans="1:6" ht="116" x14ac:dyDescent="0.35">
      <c r="A25" s="15">
        <v>2</v>
      </c>
      <c r="B25" s="16" t="s">
        <v>16</v>
      </c>
      <c r="C25" s="8">
        <v>1</v>
      </c>
      <c r="D25" s="6"/>
      <c r="E25" s="3">
        <f>D25*C25</f>
        <v>0</v>
      </c>
      <c r="F25" s="6">
        <f t="shared" ref="F25:F28" si="2">E25*1.23</f>
        <v>0</v>
      </c>
    </row>
    <row r="26" spans="1:6" ht="116" x14ac:dyDescent="0.35">
      <c r="A26" s="15">
        <v>3</v>
      </c>
      <c r="B26" s="16" t="s">
        <v>21</v>
      </c>
      <c r="C26" s="8">
        <v>1</v>
      </c>
      <c r="D26" s="6"/>
      <c r="E26" s="3">
        <f>D26*C26</f>
        <v>0</v>
      </c>
      <c r="F26" s="6">
        <f t="shared" si="2"/>
        <v>0</v>
      </c>
    </row>
    <row r="27" spans="1:6" ht="87" x14ac:dyDescent="0.35">
      <c r="A27" s="15">
        <v>4</v>
      </c>
      <c r="B27" s="16" t="s">
        <v>19</v>
      </c>
      <c r="C27" s="8">
        <v>1</v>
      </c>
      <c r="D27" s="6"/>
      <c r="E27" s="3">
        <f>D27*C27</f>
        <v>0</v>
      </c>
      <c r="F27" s="6">
        <f t="shared" si="2"/>
        <v>0</v>
      </c>
    </row>
    <row r="28" spans="1:6" ht="58" x14ac:dyDescent="0.35">
      <c r="A28" s="15">
        <v>5</v>
      </c>
      <c r="B28" s="16" t="s">
        <v>20</v>
      </c>
      <c r="C28" s="8">
        <v>1</v>
      </c>
      <c r="D28" s="6"/>
      <c r="E28" s="3">
        <f>D28*C28</f>
        <v>0</v>
      </c>
      <c r="F28" s="6">
        <f t="shared" si="2"/>
        <v>0</v>
      </c>
    </row>
    <row r="29" spans="1:6" ht="43.5" x14ac:dyDescent="0.35">
      <c r="A29" s="14" t="s">
        <v>2</v>
      </c>
      <c r="B29" s="7">
        <v>208</v>
      </c>
      <c r="C29" s="8"/>
      <c r="D29" s="9" t="s">
        <v>55</v>
      </c>
      <c r="E29" s="9" t="s">
        <v>49</v>
      </c>
      <c r="F29" s="9" t="s">
        <v>50</v>
      </c>
    </row>
    <row r="30" spans="1:6" x14ac:dyDescent="0.35">
      <c r="A30" s="10" t="s">
        <v>3</v>
      </c>
      <c r="B30" s="10" t="s">
        <v>4</v>
      </c>
      <c r="C30" s="11" t="s">
        <v>5</v>
      </c>
      <c r="D30" s="6"/>
      <c r="E30" s="5">
        <f>SUM(E31:E37)</f>
        <v>0</v>
      </c>
      <c r="F30" s="5">
        <f>SUM(F31:F37)</f>
        <v>0</v>
      </c>
    </row>
    <row r="31" spans="1:6" ht="103.5" customHeight="1" x14ac:dyDescent="0.35">
      <c r="A31" s="15">
        <v>1</v>
      </c>
      <c r="B31" s="16" t="s">
        <v>7</v>
      </c>
      <c r="C31" s="8">
        <v>4</v>
      </c>
      <c r="D31" s="6"/>
      <c r="E31" s="6">
        <f t="shared" ref="E31:E37" si="3">D31*C31</f>
        <v>0</v>
      </c>
      <c r="F31" s="6">
        <f>E31*1.23</f>
        <v>0</v>
      </c>
    </row>
    <row r="32" spans="1:6" ht="232" x14ac:dyDescent="0.35">
      <c r="A32" s="15">
        <v>2</v>
      </c>
      <c r="B32" s="16" t="s">
        <v>6</v>
      </c>
      <c r="C32" s="8">
        <v>4</v>
      </c>
      <c r="D32" s="6"/>
      <c r="E32" s="6">
        <f t="shared" si="3"/>
        <v>0</v>
      </c>
      <c r="F32" s="6">
        <f t="shared" ref="F32:F37" si="4">E32*1.23</f>
        <v>0</v>
      </c>
    </row>
    <row r="33" spans="1:6" ht="137.5" customHeight="1" x14ac:dyDescent="0.35">
      <c r="A33" s="15">
        <v>3</v>
      </c>
      <c r="B33" s="16" t="s">
        <v>34</v>
      </c>
      <c r="C33" s="8">
        <v>6</v>
      </c>
      <c r="D33" s="6"/>
      <c r="E33" s="6">
        <f t="shared" si="3"/>
        <v>0</v>
      </c>
      <c r="F33" s="6">
        <f t="shared" si="4"/>
        <v>0</v>
      </c>
    </row>
    <row r="34" spans="1:6" ht="101.5" x14ac:dyDescent="0.35">
      <c r="A34" s="15">
        <v>4</v>
      </c>
      <c r="B34" s="16" t="s">
        <v>11</v>
      </c>
      <c r="C34" s="8">
        <v>1</v>
      </c>
      <c r="D34" s="6"/>
      <c r="E34" s="6">
        <f t="shared" si="3"/>
        <v>0</v>
      </c>
      <c r="F34" s="6">
        <f t="shared" si="4"/>
        <v>0</v>
      </c>
    </row>
    <row r="35" spans="1:6" ht="90.5" customHeight="1" x14ac:dyDescent="0.35">
      <c r="A35" s="15">
        <v>5</v>
      </c>
      <c r="B35" s="16" t="s">
        <v>12</v>
      </c>
      <c r="C35" s="8">
        <v>1</v>
      </c>
      <c r="D35" s="6"/>
      <c r="E35" s="6">
        <f t="shared" si="3"/>
        <v>0</v>
      </c>
      <c r="F35" s="6">
        <f t="shared" si="4"/>
        <v>0</v>
      </c>
    </row>
    <row r="36" spans="1:6" ht="130.5" customHeight="1" x14ac:dyDescent="0.35">
      <c r="A36" s="15">
        <v>6</v>
      </c>
      <c r="B36" s="16" t="s">
        <v>41</v>
      </c>
      <c r="C36" s="8">
        <v>1</v>
      </c>
      <c r="D36" s="6"/>
      <c r="E36" s="6">
        <f t="shared" si="3"/>
        <v>0</v>
      </c>
      <c r="F36" s="6">
        <f t="shared" si="4"/>
        <v>0</v>
      </c>
    </row>
    <row r="37" spans="1:6" ht="43.5" x14ac:dyDescent="0.35">
      <c r="A37" s="15">
        <v>7</v>
      </c>
      <c r="B37" s="16" t="s">
        <v>22</v>
      </c>
      <c r="C37" s="8">
        <v>1</v>
      </c>
      <c r="D37" s="6"/>
      <c r="E37" s="6">
        <f t="shared" si="3"/>
        <v>0</v>
      </c>
      <c r="F37" s="6">
        <f t="shared" si="4"/>
        <v>0</v>
      </c>
    </row>
    <row r="38" spans="1:6" ht="43.5" x14ac:dyDescent="0.35">
      <c r="A38" s="14" t="s">
        <v>2</v>
      </c>
      <c r="B38" s="7">
        <v>209</v>
      </c>
      <c r="C38" s="8"/>
      <c r="D38" s="9" t="s">
        <v>55</v>
      </c>
      <c r="E38" s="9" t="s">
        <v>49</v>
      </c>
      <c r="F38" s="9" t="s">
        <v>50</v>
      </c>
    </row>
    <row r="39" spans="1:6" x14ac:dyDescent="0.35">
      <c r="A39" s="10" t="s">
        <v>3</v>
      </c>
      <c r="B39" s="10" t="s">
        <v>4</v>
      </c>
      <c r="C39" s="11" t="s">
        <v>5</v>
      </c>
      <c r="D39" s="6"/>
      <c r="E39" s="5">
        <f>SUM(E40:E45)</f>
        <v>0</v>
      </c>
      <c r="F39" s="5">
        <f>SUM(F40:F45)</f>
        <v>0</v>
      </c>
    </row>
    <row r="40" spans="1:6" ht="108.5" customHeight="1" x14ac:dyDescent="0.35">
      <c r="A40" s="15">
        <v>1</v>
      </c>
      <c r="B40" s="16" t="s">
        <v>8</v>
      </c>
      <c r="C40" s="8">
        <v>4</v>
      </c>
      <c r="D40" s="6"/>
      <c r="E40" s="6">
        <f t="shared" ref="E40:E45" si="5">D40*C40</f>
        <v>0</v>
      </c>
      <c r="F40" s="6">
        <f>E40*1.23</f>
        <v>0</v>
      </c>
    </row>
    <row r="41" spans="1:6" ht="250.5" customHeight="1" x14ac:dyDescent="0.35">
      <c r="A41" s="15">
        <v>2</v>
      </c>
      <c r="B41" s="16" t="s">
        <v>6</v>
      </c>
      <c r="C41" s="8">
        <v>4</v>
      </c>
      <c r="D41" s="6"/>
      <c r="E41" s="6">
        <f t="shared" si="5"/>
        <v>0</v>
      </c>
      <c r="F41" s="6">
        <f t="shared" ref="F41:F45" si="6">E41*1.23</f>
        <v>0</v>
      </c>
    </row>
    <row r="42" spans="1:6" ht="109" customHeight="1" x14ac:dyDescent="0.35">
      <c r="A42" s="15">
        <v>3</v>
      </c>
      <c r="B42" s="16" t="s">
        <v>38</v>
      </c>
      <c r="C42" s="8">
        <v>9</v>
      </c>
      <c r="D42" s="6"/>
      <c r="E42" s="6">
        <f t="shared" si="5"/>
        <v>0</v>
      </c>
      <c r="F42" s="6">
        <f t="shared" si="6"/>
        <v>0</v>
      </c>
    </row>
    <row r="43" spans="1:6" ht="107.5" customHeight="1" x14ac:dyDescent="0.35">
      <c r="A43" s="15">
        <v>4</v>
      </c>
      <c r="B43" s="16" t="s">
        <v>24</v>
      </c>
      <c r="C43" s="8">
        <v>1</v>
      </c>
      <c r="D43" s="6"/>
      <c r="E43" s="6">
        <f t="shared" si="5"/>
        <v>0</v>
      </c>
      <c r="F43" s="6">
        <f t="shared" si="6"/>
        <v>0</v>
      </c>
    </row>
    <row r="44" spans="1:6" ht="100.5" customHeight="1" x14ac:dyDescent="0.35">
      <c r="A44" s="15">
        <v>5</v>
      </c>
      <c r="B44" s="16" t="s">
        <v>11</v>
      </c>
      <c r="C44" s="8">
        <v>1</v>
      </c>
      <c r="D44" s="6"/>
      <c r="E44" s="6">
        <f t="shared" si="5"/>
        <v>0</v>
      </c>
      <c r="F44" s="6">
        <f t="shared" si="6"/>
        <v>0</v>
      </c>
    </row>
    <row r="45" spans="1:6" ht="101.5" x14ac:dyDescent="0.35">
      <c r="A45" s="15">
        <v>6</v>
      </c>
      <c r="B45" s="16" t="s">
        <v>23</v>
      </c>
      <c r="C45" s="8">
        <v>1</v>
      </c>
      <c r="D45" s="6"/>
      <c r="E45" s="6">
        <f t="shared" si="5"/>
        <v>0</v>
      </c>
      <c r="F45" s="6">
        <f t="shared" si="6"/>
        <v>0</v>
      </c>
    </row>
    <row r="46" spans="1:6" ht="43.5" x14ac:dyDescent="0.35">
      <c r="A46" s="14" t="s">
        <v>2</v>
      </c>
      <c r="B46" s="7">
        <v>210</v>
      </c>
      <c r="C46" s="8"/>
      <c r="D46" s="9" t="s">
        <v>55</v>
      </c>
      <c r="E46" s="9" t="s">
        <v>49</v>
      </c>
      <c r="F46" s="9" t="s">
        <v>50</v>
      </c>
    </row>
    <row r="47" spans="1:6" x14ac:dyDescent="0.35">
      <c r="A47" s="10" t="s">
        <v>3</v>
      </c>
      <c r="B47" s="10" t="s">
        <v>4</v>
      </c>
      <c r="C47" s="11" t="s">
        <v>5</v>
      </c>
      <c r="D47" s="6"/>
      <c r="E47" s="5">
        <f>SUM(E48:E53)</f>
        <v>0</v>
      </c>
      <c r="F47" s="5">
        <f>SUM(F48:F53)</f>
        <v>0</v>
      </c>
    </row>
    <row r="48" spans="1:6" ht="106.5" customHeight="1" x14ac:dyDescent="0.35">
      <c r="A48" s="15">
        <v>1</v>
      </c>
      <c r="B48" s="16" t="s">
        <v>8</v>
      </c>
      <c r="C48" s="8">
        <v>4</v>
      </c>
      <c r="D48" s="6"/>
      <c r="E48" s="6">
        <f t="shared" ref="E48:E53" si="7">D48*C48</f>
        <v>0</v>
      </c>
      <c r="F48" s="6">
        <f>E48*1.23</f>
        <v>0</v>
      </c>
    </row>
    <row r="49" spans="1:6" ht="243" customHeight="1" x14ac:dyDescent="0.35">
      <c r="A49" s="15">
        <v>2</v>
      </c>
      <c r="B49" s="16" t="s">
        <v>6</v>
      </c>
      <c r="C49" s="8">
        <v>4</v>
      </c>
      <c r="D49" s="6"/>
      <c r="E49" s="6">
        <f t="shared" si="7"/>
        <v>0</v>
      </c>
      <c r="F49" s="6">
        <f t="shared" ref="F49:F53" si="8">E49*1.23</f>
        <v>0</v>
      </c>
    </row>
    <row r="50" spans="1:6" ht="134.5" customHeight="1" x14ac:dyDescent="0.35">
      <c r="A50" s="15">
        <v>3</v>
      </c>
      <c r="B50" s="16" t="s">
        <v>34</v>
      </c>
      <c r="C50" s="8">
        <v>9</v>
      </c>
      <c r="D50" s="6"/>
      <c r="E50" s="6">
        <f t="shared" si="7"/>
        <v>0</v>
      </c>
      <c r="F50" s="6">
        <f t="shared" si="8"/>
        <v>0</v>
      </c>
    </row>
    <row r="51" spans="1:6" ht="101.5" x14ac:dyDescent="0.35">
      <c r="A51" s="15">
        <v>4</v>
      </c>
      <c r="B51" s="16" t="s">
        <v>24</v>
      </c>
      <c r="C51" s="8">
        <v>1</v>
      </c>
      <c r="D51" s="6"/>
      <c r="E51" s="6">
        <f t="shared" si="7"/>
        <v>0</v>
      </c>
      <c r="F51" s="6">
        <f t="shared" si="8"/>
        <v>0</v>
      </c>
    </row>
    <row r="52" spans="1:6" ht="100.5" customHeight="1" x14ac:dyDescent="0.35">
      <c r="A52" s="15">
        <v>5</v>
      </c>
      <c r="B52" s="16" t="s">
        <v>11</v>
      </c>
      <c r="C52" s="8">
        <v>1</v>
      </c>
      <c r="D52" s="6"/>
      <c r="E52" s="6">
        <f t="shared" si="7"/>
        <v>0</v>
      </c>
      <c r="F52" s="6">
        <f t="shared" si="8"/>
        <v>0</v>
      </c>
    </row>
    <row r="53" spans="1:6" ht="101.5" x14ac:dyDescent="0.35">
      <c r="A53" s="15">
        <v>6</v>
      </c>
      <c r="B53" s="16" t="s">
        <v>23</v>
      </c>
      <c r="C53" s="8">
        <v>1</v>
      </c>
      <c r="D53" s="6"/>
      <c r="E53" s="6">
        <f t="shared" si="7"/>
        <v>0</v>
      </c>
      <c r="F53" s="6">
        <f t="shared" si="8"/>
        <v>0</v>
      </c>
    </row>
    <row r="54" spans="1:6" ht="43.5" x14ac:dyDescent="0.35">
      <c r="A54" s="14" t="s">
        <v>2</v>
      </c>
      <c r="B54" s="7">
        <v>211</v>
      </c>
      <c r="C54" s="8"/>
      <c r="D54" s="9" t="s">
        <v>55</v>
      </c>
      <c r="E54" s="9" t="s">
        <v>49</v>
      </c>
      <c r="F54" s="9" t="s">
        <v>50</v>
      </c>
    </row>
    <row r="55" spans="1:6" x14ac:dyDescent="0.35">
      <c r="A55" s="10" t="s">
        <v>3</v>
      </c>
      <c r="B55" s="10" t="s">
        <v>4</v>
      </c>
      <c r="C55" s="11" t="s">
        <v>5</v>
      </c>
      <c r="D55" s="6"/>
      <c r="E55" s="5">
        <f>SUM(E56:E67)</f>
        <v>0</v>
      </c>
      <c r="F55" s="5">
        <f>SUM(F56:F67)</f>
        <v>0</v>
      </c>
    </row>
    <row r="56" spans="1:6" ht="102.5" customHeight="1" x14ac:dyDescent="0.35">
      <c r="A56" s="15">
        <v>1</v>
      </c>
      <c r="B56" s="16" t="s">
        <v>7</v>
      </c>
      <c r="C56" s="8">
        <v>3</v>
      </c>
      <c r="D56" s="6"/>
      <c r="E56" s="6">
        <f t="shared" ref="E56:E67" si="9">D56*C56</f>
        <v>0</v>
      </c>
      <c r="F56" s="6">
        <f>E56*1.23</f>
        <v>0</v>
      </c>
    </row>
    <row r="57" spans="1:6" ht="246" customHeight="1" x14ac:dyDescent="0.35">
      <c r="A57" s="15">
        <v>2</v>
      </c>
      <c r="B57" s="16" t="s">
        <v>6</v>
      </c>
      <c r="C57" s="8">
        <v>3</v>
      </c>
      <c r="D57" s="6"/>
      <c r="E57" s="6">
        <f t="shared" si="9"/>
        <v>0</v>
      </c>
      <c r="F57" s="6">
        <f t="shared" ref="F57:F67" si="10">E57*1.23</f>
        <v>0</v>
      </c>
    </row>
    <row r="58" spans="1:6" ht="119" customHeight="1" x14ac:dyDescent="0.35">
      <c r="A58" s="15">
        <v>3</v>
      </c>
      <c r="B58" s="16" t="s">
        <v>38</v>
      </c>
      <c r="C58" s="8">
        <v>4</v>
      </c>
      <c r="D58" s="6"/>
      <c r="E58" s="6">
        <f t="shared" si="9"/>
        <v>0</v>
      </c>
      <c r="F58" s="6">
        <f t="shared" si="10"/>
        <v>0</v>
      </c>
    </row>
    <row r="59" spans="1:6" ht="130.5" x14ac:dyDescent="0.35">
      <c r="A59" s="15">
        <v>4</v>
      </c>
      <c r="B59" s="16" t="s">
        <v>25</v>
      </c>
      <c r="C59" s="8">
        <v>1</v>
      </c>
      <c r="D59" s="6"/>
      <c r="E59" s="6">
        <f t="shared" si="9"/>
        <v>0</v>
      </c>
      <c r="F59" s="6">
        <f t="shared" si="10"/>
        <v>0</v>
      </c>
    </row>
    <row r="60" spans="1:6" ht="157" customHeight="1" x14ac:dyDescent="0.35">
      <c r="A60" s="15">
        <v>5</v>
      </c>
      <c r="B60" s="16" t="s">
        <v>26</v>
      </c>
      <c r="C60" s="8">
        <v>1</v>
      </c>
      <c r="D60" s="6"/>
      <c r="E60" s="6">
        <f t="shared" si="9"/>
        <v>0</v>
      </c>
      <c r="F60" s="6">
        <f t="shared" si="10"/>
        <v>0</v>
      </c>
    </row>
    <row r="61" spans="1:6" ht="155" customHeight="1" x14ac:dyDescent="0.35">
      <c r="A61" s="15">
        <v>6</v>
      </c>
      <c r="B61" s="16" t="s">
        <v>27</v>
      </c>
      <c r="C61" s="8">
        <v>1</v>
      </c>
      <c r="D61" s="6"/>
      <c r="E61" s="6">
        <f t="shared" si="9"/>
        <v>0</v>
      </c>
      <c r="F61" s="6">
        <f t="shared" si="10"/>
        <v>0</v>
      </c>
    </row>
    <row r="62" spans="1:6" ht="101.5" x14ac:dyDescent="0.35">
      <c r="A62" s="15">
        <v>7</v>
      </c>
      <c r="B62" s="16" t="s">
        <v>28</v>
      </c>
      <c r="C62" s="8">
        <v>1</v>
      </c>
      <c r="D62" s="6"/>
      <c r="E62" s="6">
        <f t="shared" si="9"/>
        <v>0</v>
      </c>
      <c r="F62" s="6">
        <f t="shared" si="10"/>
        <v>0</v>
      </c>
    </row>
    <row r="63" spans="1:6" ht="50.15" customHeight="1" x14ac:dyDescent="0.35">
      <c r="A63" s="15">
        <v>8</v>
      </c>
      <c r="B63" s="16" t="s">
        <v>22</v>
      </c>
      <c r="C63" s="8">
        <v>1</v>
      </c>
      <c r="D63" s="6"/>
      <c r="E63" s="6">
        <f t="shared" si="9"/>
        <v>0</v>
      </c>
      <c r="F63" s="6">
        <f t="shared" si="10"/>
        <v>0</v>
      </c>
    </row>
    <row r="64" spans="1:6" ht="50.15" customHeight="1" x14ac:dyDescent="0.35">
      <c r="A64" s="15">
        <v>9</v>
      </c>
      <c r="B64" s="16" t="s">
        <v>29</v>
      </c>
      <c r="C64" s="8">
        <v>1</v>
      </c>
      <c r="D64" s="6"/>
      <c r="E64" s="6">
        <f t="shared" si="9"/>
        <v>0</v>
      </c>
      <c r="F64" s="6">
        <f t="shared" si="10"/>
        <v>0</v>
      </c>
    </row>
    <row r="65" spans="1:6" ht="58" x14ac:dyDescent="0.35">
      <c r="A65" s="15">
        <v>10</v>
      </c>
      <c r="B65" s="16" t="s">
        <v>53</v>
      </c>
      <c r="C65" s="8">
        <v>2</v>
      </c>
      <c r="D65" s="6"/>
      <c r="E65" s="6">
        <f t="shared" si="9"/>
        <v>0</v>
      </c>
      <c r="F65" s="6">
        <f t="shared" si="10"/>
        <v>0</v>
      </c>
    </row>
    <row r="66" spans="1:6" ht="58" x14ac:dyDescent="0.35">
      <c r="A66" s="15">
        <v>11</v>
      </c>
      <c r="B66" s="16" t="s">
        <v>30</v>
      </c>
      <c r="C66" s="8">
        <v>1</v>
      </c>
      <c r="D66" s="6"/>
      <c r="E66" s="6">
        <f t="shared" si="9"/>
        <v>0</v>
      </c>
      <c r="F66" s="6">
        <f t="shared" si="10"/>
        <v>0</v>
      </c>
    </row>
    <row r="67" spans="1:6" ht="106.5" customHeight="1" x14ac:dyDescent="0.35">
      <c r="A67" s="15">
        <v>12</v>
      </c>
      <c r="B67" s="16" t="s">
        <v>31</v>
      </c>
      <c r="C67" s="8">
        <v>1</v>
      </c>
      <c r="D67" s="6"/>
      <c r="E67" s="6">
        <f t="shared" si="9"/>
        <v>0</v>
      </c>
      <c r="F67" s="6">
        <f t="shared" si="10"/>
        <v>0</v>
      </c>
    </row>
    <row r="68" spans="1:6" ht="43.5" x14ac:dyDescent="0.35">
      <c r="A68" s="14" t="s">
        <v>2</v>
      </c>
      <c r="B68" s="7">
        <v>212</v>
      </c>
      <c r="C68" s="8"/>
      <c r="D68" s="9" t="s">
        <v>55</v>
      </c>
      <c r="E68" s="9" t="s">
        <v>49</v>
      </c>
      <c r="F68" s="9" t="s">
        <v>50</v>
      </c>
    </row>
    <row r="69" spans="1:6" x14ac:dyDescent="0.35">
      <c r="A69" s="10" t="s">
        <v>3</v>
      </c>
      <c r="B69" s="10" t="s">
        <v>4</v>
      </c>
      <c r="C69" s="11" t="s">
        <v>5</v>
      </c>
      <c r="D69" s="6"/>
      <c r="E69" s="5">
        <f>SUM(E70:E75)</f>
        <v>0</v>
      </c>
      <c r="F69" s="5">
        <f>SUM(F70:F75)</f>
        <v>0</v>
      </c>
    </row>
    <row r="70" spans="1:6" ht="110.5" customHeight="1" x14ac:dyDescent="0.35">
      <c r="A70" s="15">
        <v>1</v>
      </c>
      <c r="B70" s="16" t="s">
        <v>32</v>
      </c>
      <c r="C70" s="8">
        <v>1</v>
      </c>
      <c r="D70" s="6"/>
      <c r="E70" s="6">
        <f t="shared" ref="E70:E75" si="11">D70*C70</f>
        <v>0</v>
      </c>
      <c r="F70" s="6">
        <f>E70*1.23</f>
        <v>0</v>
      </c>
    </row>
    <row r="71" spans="1:6" ht="249" customHeight="1" x14ac:dyDescent="0.35">
      <c r="A71" s="15">
        <v>2</v>
      </c>
      <c r="B71" s="16" t="s">
        <v>6</v>
      </c>
      <c r="C71" s="8">
        <v>1</v>
      </c>
      <c r="D71" s="6"/>
      <c r="E71" s="6">
        <f t="shared" si="11"/>
        <v>0</v>
      </c>
      <c r="F71" s="6">
        <f t="shared" ref="F71:F75" si="12">E71*1.23</f>
        <v>0</v>
      </c>
    </row>
    <row r="72" spans="1:6" ht="101" customHeight="1" x14ac:dyDescent="0.35">
      <c r="A72" s="15">
        <v>3</v>
      </c>
      <c r="B72" s="16" t="s">
        <v>33</v>
      </c>
      <c r="C72" s="8">
        <v>2</v>
      </c>
      <c r="D72" s="6"/>
      <c r="E72" s="6">
        <f t="shared" si="11"/>
        <v>0</v>
      </c>
      <c r="F72" s="6">
        <f t="shared" si="12"/>
        <v>0</v>
      </c>
    </row>
    <row r="73" spans="1:6" ht="137" customHeight="1" x14ac:dyDescent="0.35">
      <c r="A73" s="15">
        <v>4</v>
      </c>
      <c r="B73" s="16" t="s">
        <v>34</v>
      </c>
      <c r="C73" s="8">
        <v>2</v>
      </c>
      <c r="D73" s="6"/>
      <c r="E73" s="6">
        <f t="shared" si="11"/>
        <v>0</v>
      </c>
      <c r="F73" s="6">
        <f t="shared" si="12"/>
        <v>0</v>
      </c>
    </row>
    <row r="74" spans="1:6" ht="101.5" x14ac:dyDescent="0.35">
      <c r="A74" s="15">
        <v>5</v>
      </c>
      <c r="B74" s="16" t="s">
        <v>28</v>
      </c>
      <c r="C74" s="8">
        <v>1</v>
      </c>
      <c r="D74" s="6"/>
      <c r="E74" s="6">
        <f t="shared" si="11"/>
        <v>0</v>
      </c>
      <c r="F74" s="6">
        <f t="shared" si="12"/>
        <v>0</v>
      </c>
    </row>
    <row r="75" spans="1:6" ht="50.15" customHeight="1" x14ac:dyDescent="0.35">
      <c r="A75" s="15">
        <v>6</v>
      </c>
      <c r="B75" s="16" t="s">
        <v>22</v>
      </c>
      <c r="C75" s="8">
        <v>1</v>
      </c>
      <c r="D75" s="6"/>
      <c r="E75" s="6">
        <f t="shared" si="11"/>
        <v>0</v>
      </c>
      <c r="F75" s="6">
        <f t="shared" si="12"/>
        <v>0</v>
      </c>
    </row>
    <row r="76" spans="1:6" ht="43.5" x14ac:dyDescent="0.35">
      <c r="A76" s="14" t="s">
        <v>2</v>
      </c>
      <c r="B76" s="7">
        <v>213</v>
      </c>
      <c r="C76" s="8"/>
      <c r="D76" s="9" t="s">
        <v>55</v>
      </c>
      <c r="E76" s="9" t="s">
        <v>49</v>
      </c>
      <c r="F76" s="9" t="s">
        <v>50</v>
      </c>
    </row>
    <row r="77" spans="1:6" x14ac:dyDescent="0.35">
      <c r="A77" s="10" t="s">
        <v>3</v>
      </c>
      <c r="B77" s="10" t="s">
        <v>4</v>
      </c>
      <c r="C77" s="11" t="s">
        <v>5</v>
      </c>
      <c r="D77" s="6"/>
      <c r="E77" s="5">
        <f>SUM(E78:E83)</f>
        <v>0</v>
      </c>
      <c r="F77" s="5">
        <f>SUM(F78:F83)</f>
        <v>0</v>
      </c>
    </row>
    <row r="78" spans="1:6" ht="109.5" customHeight="1" x14ac:dyDescent="0.35">
      <c r="A78" s="15">
        <v>1</v>
      </c>
      <c r="B78" s="16" t="s">
        <v>13</v>
      </c>
      <c r="C78" s="8">
        <v>3</v>
      </c>
      <c r="D78" s="6"/>
      <c r="E78" s="6">
        <f t="shared" ref="E78:E83" si="13">D78*C78</f>
        <v>0</v>
      </c>
      <c r="F78" s="6">
        <f>E78*1.23</f>
        <v>0</v>
      </c>
    </row>
    <row r="79" spans="1:6" ht="240" customHeight="1" x14ac:dyDescent="0.35">
      <c r="A79" s="15">
        <v>2</v>
      </c>
      <c r="B79" s="16" t="s">
        <v>6</v>
      </c>
      <c r="C79" s="8">
        <v>3</v>
      </c>
      <c r="D79" s="6"/>
      <c r="E79" s="6">
        <f t="shared" si="13"/>
        <v>0</v>
      </c>
      <c r="F79" s="6">
        <f t="shared" ref="F79:F83" si="14">E79*1.23</f>
        <v>0</v>
      </c>
    </row>
    <row r="80" spans="1:6" ht="140.5" customHeight="1" x14ac:dyDescent="0.35">
      <c r="A80" s="15">
        <v>3</v>
      </c>
      <c r="B80" s="16" t="s">
        <v>34</v>
      </c>
      <c r="C80" s="8">
        <v>4</v>
      </c>
      <c r="D80" s="6"/>
      <c r="E80" s="6">
        <f t="shared" si="13"/>
        <v>0</v>
      </c>
      <c r="F80" s="6">
        <f t="shared" si="14"/>
        <v>0</v>
      </c>
    </row>
    <row r="81" spans="1:6" ht="125" customHeight="1" x14ac:dyDescent="0.35">
      <c r="A81" s="15">
        <v>4</v>
      </c>
      <c r="B81" s="16" t="s">
        <v>14</v>
      </c>
      <c r="C81" s="8">
        <v>1</v>
      </c>
      <c r="D81" s="6"/>
      <c r="E81" s="6">
        <f t="shared" si="13"/>
        <v>0</v>
      </c>
      <c r="F81" s="6">
        <f t="shared" si="14"/>
        <v>0</v>
      </c>
    </row>
    <row r="82" spans="1:6" ht="105.5" customHeight="1" x14ac:dyDescent="0.35">
      <c r="A82" s="15">
        <v>5</v>
      </c>
      <c r="B82" s="16" t="s">
        <v>24</v>
      </c>
      <c r="C82" s="8">
        <v>1</v>
      </c>
      <c r="D82" s="6"/>
      <c r="E82" s="6">
        <f t="shared" si="13"/>
        <v>0</v>
      </c>
      <c r="F82" s="6">
        <f t="shared" si="14"/>
        <v>0</v>
      </c>
    </row>
    <row r="83" spans="1:6" ht="101.5" x14ac:dyDescent="0.35">
      <c r="A83" s="15">
        <v>6</v>
      </c>
      <c r="B83" s="16" t="s">
        <v>23</v>
      </c>
      <c r="C83" s="8">
        <v>1</v>
      </c>
      <c r="D83" s="6"/>
      <c r="E83" s="6">
        <f t="shared" si="13"/>
        <v>0</v>
      </c>
      <c r="F83" s="6">
        <f t="shared" si="14"/>
        <v>0</v>
      </c>
    </row>
    <row r="84" spans="1:6" ht="43.5" x14ac:dyDescent="0.35">
      <c r="A84" s="14" t="s">
        <v>2</v>
      </c>
      <c r="B84" s="7">
        <v>214</v>
      </c>
      <c r="C84" s="8"/>
      <c r="D84" s="9" t="s">
        <v>55</v>
      </c>
      <c r="E84" s="9" t="s">
        <v>49</v>
      </c>
      <c r="F84" s="9" t="s">
        <v>50</v>
      </c>
    </row>
    <row r="85" spans="1:6" x14ac:dyDescent="0.35">
      <c r="A85" s="10" t="s">
        <v>3</v>
      </c>
      <c r="B85" s="10" t="s">
        <v>4</v>
      </c>
      <c r="C85" s="11" t="s">
        <v>5</v>
      </c>
      <c r="D85" s="6"/>
      <c r="E85" s="5">
        <f>SUM(E86:E90)</f>
        <v>0</v>
      </c>
      <c r="F85" s="5">
        <f>SUM(F86:F90)</f>
        <v>0</v>
      </c>
    </row>
    <row r="86" spans="1:6" ht="110" customHeight="1" x14ac:dyDescent="0.35">
      <c r="A86" s="15">
        <v>1</v>
      </c>
      <c r="B86" s="16" t="s">
        <v>7</v>
      </c>
      <c r="C86" s="8">
        <v>2</v>
      </c>
      <c r="D86" s="6"/>
      <c r="E86" s="6">
        <f>D86*C86</f>
        <v>0</v>
      </c>
      <c r="F86" s="6">
        <f>E86*1.23</f>
        <v>0</v>
      </c>
    </row>
    <row r="87" spans="1:6" ht="199.5" customHeight="1" x14ac:dyDescent="0.35">
      <c r="A87" s="15">
        <v>2</v>
      </c>
      <c r="B87" s="16" t="s">
        <v>9</v>
      </c>
      <c r="C87" s="8">
        <v>2</v>
      </c>
      <c r="D87" s="6"/>
      <c r="E87" s="6">
        <f>D87*C87</f>
        <v>0</v>
      </c>
      <c r="F87" s="6">
        <f t="shared" ref="F87:F90" si="15">E87*1.23</f>
        <v>0</v>
      </c>
    </row>
    <row r="88" spans="1:6" ht="122.5" customHeight="1" x14ac:dyDescent="0.35">
      <c r="A88" s="15">
        <v>3</v>
      </c>
      <c r="B88" s="16" t="s">
        <v>35</v>
      </c>
      <c r="C88" s="8">
        <v>4</v>
      </c>
      <c r="D88" s="6"/>
      <c r="E88" s="6">
        <f>D88*C88</f>
        <v>0</v>
      </c>
      <c r="F88" s="6">
        <f t="shared" si="15"/>
        <v>0</v>
      </c>
    </row>
    <row r="89" spans="1:6" ht="106.5" customHeight="1" x14ac:dyDescent="0.35">
      <c r="A89" s="15">
        <v>4</v>
      </c>
      <c r="B89" s="16" t="s">
        <v>36</v>
      </c>
      <c r="C89" s="8">
        <v>1</v>
      </c>
      <c r="D89" s="6"/>
      <c r="E89" s="6">
        <f>D89*C89</f>
        <v>0</v>
      </c>
      <c r="F89" s="6">
        <f t="shared" si="15"/>
        <v>0</v>
      </c>
    </row>
    <row r="90" spans="1:6" ht="101.5" x14ac:dyDescent="0.35">
      <c r="A90" s="15">
        <v>5</v>
      </c>
      <c r="B90" s="16" t="s">
        <v>10</v>
      </c>
      <c r="C90" s="8">
        <v>1</v>
      </c>
      <c r="D90" s="6"/>
      <c r="E90" s="6">
        <f>D90*C90</f>
        <v>0</v>
      </c>
      <c r="F90" s="6">
        <f t="shared" si="15"/>
        <v>0</v>
      </c>
    </row>
    <row r="91" spans="1:6" ht="43.5" x14ac:dyDescent="0.35">
      <c r="A91" s="14" t="s">
        <v>2</v>
      </c>
      <c r="B91" s="7">
        <v>215</v>
      </c>
      <c r="C91" s="8"/>
      <c r="D91" s="9" t="s">
        <v>55</v>
      </c>
      <c r="E91" s="9" t="s">
        <v>49</v>
      </c>
      <c r="F91" s="9" t="s">
        <v>50</v>
      </c>
    </row>
    <row r="92" spans="1:6" x14ac:dyDescent="0.35">
      <c r="A92" s="10" t="s">
        <v>3</v>
      </c>
      <c r="B92" s="10" t="s">
        <v>4</v>
      </c>
      <c r="C92" s="11" t="s">
        <v>5</v>
      </c>
      <c r="D92" s="6"/>
      <c r="E92" s="5">
        <f>SUM(E93:E98)</f>
        <v>0</v>
      </c>
      <c r="F92" s="5">
        <f>SUM(F93:F98)</f>
        <v>0</v>
      </c>
    </row>
    <row r="93" spans="1:6" ht="105.5" customHeight="1" x14ac:dyDescent="0.35">
      <c r="A93" s="15">
        <v>1</v>
      </c>
      <c r="B93" s="16" t="s">
        <v>13</v>
      </c>
      <c r="C93" s="8">
        <v>3</v>
      </c>
      <c r="D93" s="6"/>
      <c r="E93" s="6">
        <f t="shared" ref="E93:E98" si="16">D93*C93</f>
        <v>0</v>
      </c>
      <c r="F93" s="6">
        <f>E93*1.23</f>
        <v>0</v>
      </c>
    </row>
    <row r="94" spans="1:6" ht="242" customHeight="1" x14ac:dyDescent="0.35">
      <c r="A94" s="15">
        <v>2</v>
      </c>
      <c r="B94" s="16" t="s">
        <v>6</v>
      </c>
      <c r="C94" s="8">
        <v>3</v>
      </c>
      <c r="D94" s="6"/>
      <c r="E94" s="6">
        <f t="shared" si="16"/>
        <v>0</v>
      </c>
      <c r="F94" s="6">
        <f t="shared" ref="F94:F98" si="17">E94*1.23</f>
        <v>0</v>
      </c>
    </row>
    <row r="95" spans="1:6" ht="134.5" customHeight="1" x14ac:dyDescent="0.35">
      <c r="A95" s="15">
        <v>3</v>
      </c>
      <c r="B95" s="16" t="s">
        <v>34</v>
      </c>
      <c r="C95" s="8">
        <v>4</v>
      </c>
      <c r="D95" s="6"/>
      <c r="E95" s="6">
        <f t="shared" si="16"/>
        <v>0</v>
      </c>
      <c r="F95" s="6">
        <f t="shared" si="17"/>
        <v>0</v>
      </c>
    </row>
    <row r="96" spans="1:6" ht="124" customHeight="1" x14ac:dyDescent="0.35">
      <c r="A96" s="15">
        <v>4</v>
      </c>
      <c r="B96" s="16" t="s">
        <v>37</v>
      </c>
      <c r="C96" s="8">
        <v>1</v>
      </c>
      <c r="D96" s="6"/>
      <c r="E96" s="6">
        <f t="shared" si="16"/>
        <v>0</v>
      </c>
      <c r="F96" s="6">
        <f t="shared" si="17"/>
        <v>0</v>
      </c>
    </row>
    <row r="97" spans="1:6" ht="109.5" customHeight="1" x14ac:dyDescent="0.35">
      <c r="A97" s="15">
        <v>5</v>
      </c>
      <c r="B97" s="16" t="s">
        <v>24</v>
      </c>
      <c r="C97" s="8">
        <v>1</v>
      </c>
      <c r="D97" s="6"/>
      <c r="E97" s="6">
        <f t="shared" si="16"/>
        <v>0</v>
      </c>
      <c r="F97" s="6">
        <f t="shared" si="17"/>
        <v>0</v>
      </c>
    </row>
    <row r="98" spans="1:6" ht="103.5" customHeight="1" x14ac:dyDescent="0.35">
      <c r="A98" s="15">
        <v>6</v>
      </c>
      <c r="B98" s="16" t="s">
        <v>23</v>
      </c>
      <c r="C98" s="8">
        <v>1</v>
      </c>
      <c r="D98" s="6"/>
      <c r="E98" s="6">
        <f t="shared" si="16"/>
        <v>0</v>
      </c>
      <c r="F98" s="6">
        <f t="shared" si="17"/>
        <v>0</v>
      </c>
    </row>
    <row r="99" spans="1:6" ht="43.5" x14ac:dyDescent="0.35">
      <c r="A99" s="14" t="s">
        <v>2</v>
      </c>
      <c r="B99" s="7">
        <v>204</v>
      </c>
      <c r="C99" s="8"/>
      <c r="D99" s="9" t="s">
        <v>55</v>
      </c>
      <c r="E99" s="9" t="s">
        <v>49</v>
      </c>
      <c r="F99" s="9" t="s">
        <v>50</v>
      </c>
    </row>
    <row r="100" spans="1:6" x14ac:dyDescent="0.35">
      <c r="A100" s="10" t="s">
        <v>3</v>
      </c>
      <c r="B100" s="10" t="s">
        <v>4</v>
      </c>
      <c r="C100" s="11" t="s">
        <v>5</v>
      </c>
      <c r="D100" s="6"/>
      <c r="E100" s="5">
        <f>SUM(E101:E106)</f>
        <v>0</v>
      </c>
      <c r="F100" s="5">
        <f>SUM(F101:F106)</f>
        <v>0</v>
      </c>
    </row>
    <row r="101" spans="1:6" ht="106.5" customHeight="1" x14ac:dyDescent="0.35">
      <c r="A101" s="15">
        <v>1</v>
      </c>
      <c r="B101" s="16" t="s">
        <v>8</v>
      </c>
      <c r="C101" s="8">
        <v>4</v>
      </c>
      <c r="D101" s="6"/>
      <c r="E101" s="6">
        <f t="shared" ref="E101:E106" si="18">D101*C101</f>
        <v>0</v>
      </c>
      <c r="F101" s="6">
        <f>E101*1.23</f>
        <v>0</v>
      </c>
    </row>
    <row r="102" spans="1:6" ht="250.5" customHeight="1" x14ac:dyDescent="0.35">
      <c r="A102" s="15">
        <v>2</v>
      </c>
      <c r="B102" s="16" t="s">
        <v>6</v>
      </c>
      <c r="C102" s="8">
        <v>4</v>
      </c>
      <c r="D102" s="6"/>
      <c r="E102" s="6">
        <f t="shared" si="18"/>
        <v>0</v>
      </c>
      <c r="F102" s="6">
        <f t="shared" ref="F102:F106" si="19">E102*1.23</f>
        <v>0</v>
      </c>
    </row>
    <row r="103" spans="1:6" ht="109" customHeight="1" x14ac:dyDescent="0.35">
      <c r="A103" s="15">
        <v>3</v>
      </c>
      <c r="B103" s="16" t="s">
        <v>38</v>
      </c>
      <c r="C103" s="8">
        <v>10</v>
      </c>
      <c r="D103" s="6"/>
      <c r="E103" s="6">
        <f t="shared" si="18"/>
        <v>0</v>
      </c>
      <c r="F103" s="6">
        <f t="shared" si="19"/>
        <v>0</v>
      </c>
    </row>
    <row r="104" spans="1:6" ht="110.5" customHeight="1" x14ac:dyDescent="0.35">
      <c r="A104" s="15">
        <v>4</v>
      </c>
      <c r="B104" s="16" t="s">
        <v>24</v>
      </c>
      <c r="C104" s="8">
        <v>1</v>
      </c>
      <c r="D104" s="6"/>
      <c r="E104" s="6">
        <f t="shared" si="18"/>
        <v>0</v>
      </c>
      <c r="F104" s="6">
        <f t="shared" si="19"/>
        <v>0</v>
      </c>
    </row>
    <row r="105" spans="1:6" ht="105.5" customHeight="1" x14ac:dyDescent="0.35">
      <c r="A105" s="15">
        <v>5</v>
      </c>
      <c r="B105" s="16" t="s">
        <v>11</v>
      </c>
      <c r="C105" s="8">
        <v>1</v>
      </c>
      <c r="D105" s="6"/>
      <c r="E105" s="6">
        <f t="shared" si="18"/>
        <v>0</v>
      </c>
      <c r="F105" s="6">
        <f t="shared" si="19"/>
        <v>0</v>
      </c>
    </row>
    <row r="106" spans="1:6" ht="103.5" customHeight="1" x14ac:dyDescent="0.35">
      <c r="A106" s="15">
        <v>6</v>
      </c>
      <c r="B106" s="16" t="s">
        <v>23</v>
      </c>
      <c r="C106" s="8">
        <v>1</v>
      </c>
      <c r="D106" s="6"/>
      <c r="E106" s="6">
        <f t="shared" si="18"/>
        <v>0</v>
      </c>
      <c r="F106" s="6">
        <f t="shared" si="19"/>
        <v>0</v>
      </c>
    </row>
    <row r="107" spans="1:6" ht="43.5" x14ac:dyDescent="0.35">
      <c r="A107" s="14" t="s">
        <v>2</v>
      </c>
      <c r="B107" s="7">
        <v>203</v>
      </c>
      <c r="C107" s="8"/>
      <c r="D107" s="9" t="s">
        <v>55</v>
      </c>
      <c r="E107" s="9" t="s">
        <v>49</v>
      </c>
      <c r="F107" s="9" t="s">
        <v>50</v>
      </c>
    </row>
    <row r="108" spans="1:6" x14ac:dyDescent="0.35">
      <c r="A108" s="10" t="s">
        <v>3</v>
      </c>
      <c r="B108" s="10" t="s">
        <v>4</v>
      </c>
      <c r="C108" s="11" t="s">
        <v>5</v>
      </c>
      <c r="D108" s="6"/>
      <c r="E108" s="5">
        <f>SUM(E109:E114)</f>
        <v>0</v>
      </c>
      <c r="F108" s="5">
        <f>SUM(F109:F114)</f>
        <v>0</v>
      </c>
    </row>
    <row r="109" spans="1:6" ht="109.5" customHeight="1" x14ac:dyDescent="0.35">
      <c r="A109" s="15">
        <v>1</v>
      </c>
      <c r="B109" s="16" t="s">
        <v>8</v>
      </c>
      <c r="C109" s="8">
        <v>4</v>
      </c>
      <c r="D109" s="6"/>
      <c r="E109" s="6">
        <f t="shared" ref="E109:E114" si="20">D109*C109</f>
        <v>0</v>
      </c>
      <c r="F109" s="6">
        <f>E109*1.23</f>
        <v>0</v>
      </c>
    </row>
    <row r="110" spans="1:6" ht="250.5" customHeight="1" x14ac:dyDescent="0.35">
      <c r="A110" s="15">
        <v>2</v>
      </c>
      <c r="B110" s="16" t="s">
        <v>6</v>
      </c>
      <c r="C110" s="8">
        <v>4</v>
      </c>
      <c r="D110" s="6"/>
      <c r="E110" s="6">
        <f t="shared" si="20"/>
        <v>0</v>
      </c>
      <c r="F110" s="6">
        <f t="shared" ref="F110:F114" si="21">E110*1.23</f>
        <v>0</v>
      </c>
    </row>
    <row r="111" spans="1:6" ht="109" customHeight="1" x14ac:dyDescent="0.35">
      <c r="A111" s="15">
        <v>3</v>
      </c>
      <c r="B111" s="16" t="s">
        <v>38</v>
      </c>
      <c r="C111" s="8">
        <v>10</v>
      </c>
      <c r="D111" s="6"/>
      <c r="E111" s="6">
        <f t="shared" si="20"/>
        <v>0</v>
      </c>
      <c r="F111" s="6">
        <f t="shared" si="21"/>
        <v>0</v>
      </c>
    </row>
    <row r="112" spans="1:6" ht="109.5" customHeight="1" x14ac:dyDescent="0.35">
      <c r="A112" s="15">
        <v>4</v>
      </c>
      <c r="B112" s="16" t="s">
        <v>24</v>
      </c>
      <c r="C112" s="8">
        <v>1</v>
      </c>
      <c r="D112" s="6"/>
      <c r="E112" s="6">
        <f t="shared" si="20"/>
        <v>0</v>
      </c>
      <c r="F112" s="6">
        <f t="shared" si="21"/>
        <v>0</v>
      </c>
    </row>
    <row r="113" spans="1:6" ht="100.5" customHeight="1" x14ac:dyDescent="0.35">
      <c r="A113" s="15">
        <v>5</v>
      </c>
      <c r="B113" s="16" t="s">
        <v>11</v>
      </c>
      <c r="C113" s="8">
        <v>1</v>
      </c>
      <c r="D113" s="6"/>
      <c r="E113" s="6">
        <f t="shared" si="20"/>
        <v>0</v>
      </c>
      <c r="F113" s="6">
        <f t="shared" si="21"/>
        <v>0</v>
      </c>
    </row>
    <row r="114" spans="1:6" ht="108.5" customHeight="1" x14ac:dyDescent="0.35">
      <c r="A114" s="15">
        <v>6</v>
      </c>
      <c r="B114" s="16" t="s">
        <v>23</v>
      </c>
      <c r="C114" s="8">
        <v>1</v>
      </c>
      <c r="D114" s="6"/>
      <c r="E114" s="6">
        <f t="shared" si="20"/>
        <v>0</v>
      </c>
      <c r="F114" s="6">
        <f t="shared" si="21"/>
        <v>0</v>
      </c>
    </row>
    <row r="115" spans="1:6" ht="43.5" x14ac:dyDescent="0.35">
      <c r="A115" s="14" t="s">
        <v>2</v>
      </c>
      <c r="B115" s="7">
        <v>202</v>
      </c>
      <c r="C115" s="8"/>
      <c r="D115" s="9" t="s">
        <v>55</v>
      </c>
      <c r="E115" s="9" t="s">
        <v>49</v>
      </c>
      <c r="F115" s="9" t="s">
        <v>50</v>
      </c>
    </row>
    <row r="116" spans="1:6" x14ac:dyDescent="0.35">
      <c r="A116" s="10" t="s">
        <v>3</v>
      </c>
      <c r="B116" s="10" t="s">
        <v>4</v>
      </c>
      <c r="C116" s="11" t="s">
        <v>5</v>
      </c>
      <c r="D116" s="6"/>
      <c r="E116" s="5">
        <f>SUM(E117:E122)</f>
        <v>0</v>
      </c>
      <c r="F116" s="5">
        <f>SUM(F117:F122)</f>
        <v>0</v>
      </c>
    </row>
    <row r="117" spans="1:6" ht="108.5" customHeight="1" x14ac:dyDescent="0.35">
      <c r="A117" s="15">
        <v>1</v>
      </c>
      <c r="B117" s="16" t="s">
        <v>8</v>
      </c>
      <c r="C117" s="8">
        <v>4</v>
      </c>
      <c r="D117" s="6"/>
      <c r="E117" s="6">
        <f t="shared" ref="E117:E122" si="22">D117*C117</f>
        <v>0</v>
      </c>
      <c r="F117" s="6">
        <f>E117*1.23</f>
        <v>0</v>
      </c>
    </row>
    <row r="118" spans="1:6" ht="232" x14ac:dyDescent="0.35">
      <c r="A118" s="15">
        <v>2</v>
      </c>
      <c r="B118" s="16" t="s">
        <v>6</v>
      </c>
      <c r="C118" s="8">
        <v>4</v>
      </c>
      <c r="D118" s="6"/>
      <c r="E118" s="6">
        <f t="shared" si="22"/>
        <v>0</v>
      </c>
      <c r="F118" s="6">
        <f t="shared" ref="F118:F122" si="23">E118*1.23</f>
        <v>0</v>
      </c>
    </row>
    <row r="119" spans="1:6" ht="109" customHeight="1" x14ac:dyDescent="0.35">
      <c r="A119" s="15">
        <v>3</v>
      </c>
      <c r="B119" s="16" t="s">
        <v>38</v>
      </c>
      <c r="C119" s="8">
        <v>10</v>
      </c>
      <c r="D119" s="6"/>
      <c r="E119" s="6">
        <f t="shared" si="22"/>
        <v>0</v>
      </c>
      <c r="F119" s="6">
        <f t="shared" si="23"/>
        <v>0</v>
      </c>
    </row>
    <row r="120" spans="1:6" ht="110.5" customHeight="1" x14ac:dyDescent="0.35">
      <c r="A120" s="15">
        <v>4</v>
      </c>
      <c r="B120" s="16" t="s">
        <v>24</v>
      </c>
      <c r="C120" s="8">
        <v>1</v>
      </c>
      <c r="D120" s="6"/>
      <c r="E120" s="6">
        <f t="shared" si="22"/>
        <v>0</v>
      </c>
      <c r="F120" s="6">
        <f t="shared" si="23"/>
        <v>0</v>
      </c>
    </row>
    <row r="121" spans="1:6" ht="104.5" customHeight="1" x14ac:dyDescent="0.35">
      <c r="A121" s="15">
        <v>5</v>
      </c>
      <c r="B121" s="16" t="s">
        <v>11</v>
      </c>
      <c r="C121" s="8">
        <v>1</v>
      </c>
      <c r="D121" s="6"/>
      <c r="E121" s="6">
        <f t="shared" si="22"/>
        <v>0</v>
      </c>
      <c r="F121" s="6">
        <f t="shared" si="23"/>
        <v>0</v>
      </c>
    </row>
    <row r="122" spans="1:6" ht="106.5" customHeight="1" x14ac:dyDescent="0.35">
      <c r="A122" s="15">
        <v>6</v>
      </c>
      <c r="B122" s="16" t="s">
        <v>23</v>
      </c>
      <c r="C122" s="8">
        <v>1</v>
      </c>
      <c r="D122" s="6"/>
      <c r="E122" s="6">
        <f t="shared" si="22"/>
        <v>0</v>
      </c>
      <c r="F122" s="6">
        <f t="shared" si="23"/>
        <v>0</v>
      </c>
    </row>
    <row r="123" spans="1:6" ht="43.5" x14ac:dyDescent="0.35">
      <c r="A123" s="14"/>
      <c r="B123" s="7">
        <v>201</v>
      </c>
      <c r="C123" s="8"/>
      <c r="D123" s="9" t="s">
        <v>55</v>
      </c>
      <c r="E123" s="9" t="s">
        <v>49</v>
      </c>
      <c r="F123" s="9" t="s">
        <v>50</v>
      </c>
    </row>
    <row r="124" spans="1:6" x14ac:dyDescent="0.35">
      <c r="A124" s="10" t="s">
        <v>3</v>
      </c>
      <c r="B124" s="10" t="s">
        <v>4</v>
      </c>
      <c r="C124" s="11" t="s">
        <v>5</v>
      </c>
      <c r="D124" s="6"/>
      <c r="E124" s="5">
        <f>SUM(E125:E129)</f>
        <v>0</v>
      </c>
      <c r="F124" s="5">
        <f>SUM(F125:F129)</f>
        <v>0</v>
      </c>
    </row>
    <row r="125" spans="1:6" ht="107.5" customHeight="1" x14ac:dyDescent="0.35">
      <c r="A125" s="15">
        <v>1</v>
      </c>
      <c r="B125" s="16" t="s">
        <v>17</v>
      </c>
      <c r="C125" s="8">
        <v>2</v>
      </c>
      <c r="D125" s="6"/>
      <c r="E125" s="6">
        <f>D125*C125</f>
        <v>0</v>
      </c>
      <c r="F125" s="6">
        <f>E125*1.23</f>
        <v>0</v>
      </c>
    </row>
    <row r="126" spans="1:6" ht="248" customHeight="1" x14ac:dyDescent="0.35">
      <c r="A126" s="15">
        <v>2</v>
      </c>
      <c r="B126" s="16" t="s">
        <v>9</v>
      </c>
      <c r="C126" s="8">
        <v>2</v>
      </c>
      <c r="D126" s="6"/>
      <c r="E126" s="6">
        <f>D126*C126</f>
        <v>0</v>
      </c>
      <c r="F126" s="6">
        <f t="shared" ref="F126:F129" si="24">E126*1.23</f>
        <v>0</v>
      </c>
    </row>
    <row r="127" spans="1:6" ht="125" customHeight="1" x14ac:dyDescent="0.35">
      <c r="A127" s="15">
        <v>3</v>
      </c>
      <c r="B127" s="16" t="s">
        <v>35</v>
      </c>
      <c r="C127" s="8">
        <v>4</v>
      </c>
      <c r="D127" s="6"/>
      <c r="E127" s="6">
        <f>D127*C127</f>
        <v>0</v>
      </c>
      <c r="F127" s="6">
        <f t="shared" si="24"/>
        <v>0</v>
      </c>
    </row>
    <row r="128" spans="1:6" ht="107.5" customHeight="1" x14ac:dyDescent="0.35">
      <c r="A128" s="15">
        <v>4</v>
      </c>
      <c r="B128" s="16" t="s">
        <v>39</v>
      </c>
      <c r="C128" s="8">
        <v>1</v>
      </c>
      <c r="D128" s="6"/>
      <c r="E128" s="6">
        <f>D128*C128</f>
        <v>0</v>
      </c>
      <c r="F128" s="6">
        <f t="shared" si="24"/>
        <v>0</v>
      </c>
    </row>
    <row r="129" spans="1:6" ht="125" customHeight="1" x14ac:dyDescent="0.35">
      <c r="A129" s="15">
        <v>3</v>
      </c>
      <c r="B129" s="16" t="s">
        <v>15</v>
      </c>
      <c r="C129" s="8">
        <v>1</v>
      </c>
      <c r="D129" s="6"/>
      <c r="E129" s="6">
        <f>D129*C129</f>
        <v>0</v>
      </c>
      <c r="F129" s="6">
        <f t="shared" si="24"/>
        <v>0</v>
      </c>
    </row>
    <row r="130" spans="1:6" ht="43.5" x14ac:dyDescent="0.35">
      <c r="A130" s="14"/>
      <c r="B130" s="7" t="s">
        <v>48</v>
      </c>
      <c r="C130" s="8"/>
      <c r="D130" s="9" t="s">
        <v>55</v>
      </c>
      <c r="E130" s="9" t="s">
        <v>49</v>
      </c>
      <c r="F130" s="9" t="s">
        <v>50</v>
      </c>
    </row>
    <row r="131" spans="1:6" x14ac:dyDescent="0.35">
      <c r="A131" s="10" t="s">
        <v>3</v>
      </c>
      <c r="B131" s="10" t="s">
        <v>4</v>
      </c>
      <c r="C131" s="11" t="s">
        <v>5</v>
      </c>
      <c r="D131" s="6"/>
      <c r="E131" s="5">
        <f>SUM(E132:E133)</f>
        <v>0</v>
      </c>
      <c r="F131" s="5">
        <f>SUM(F132:F133)</f>
        <v>0</v>
      </c>
    </row>
    <row r="132" spans="1:6" ht="116" x14ac:dyDescent="0.35">
      <c r="A132" s="15">
        <v>1</v>
      </c>
      <c r="B132" s="16" t="s">
        <v>35</v>
      </c>
      <c r="C132" s="8">
        <v>5</v>
      </c>
      <c r="D132" s="6"/>
      <c r="E132" s="6">
        <f>D132*C132</f>
        <v>0</v>
      </c>
      <c r="F132" s="6">
        <f>E132*1.23</f>
        <v>0</v>
      </c>
    </row>
    <row r="133" spans="1:6" ht="116" x14ac:dyDescent="0.35">
      <c r="A133" s="15">
        <v>2</v>
      </c>
      <c r="B133" s="16" t="s">
        <v>42</v>
      </c>
      <c r="C133" s="8">
        <v>2</v>
      </c>
      <c r="D133" s="6"/>
      <c r="E133" s="6">
        <f>D133*C133</f>
        <v>0</v>
      </c>
      <c r="F133" s="6">
        <f>E133*1.23</f>
        <v>0</v>
      </c>
    </row>
    <row r="134" spans="1:6" ht="43.5" x14ac:dyDescent="0.35">
      <c r="A134" s="14"/>
      <c r="B134" s="7" t="s">
        <v>43</v>
      </c>
      <c r="C134" s="8"/>
      <c r="D134" s="9" t="s">
        <v>55</v>
      </c>
      <c r="E134" s="9" t="s">
        <v>49</v>
      </c>
      <c r="F134" s="9" t="s">
        <v>50</v>
      </c>
    </row>
    <row r="135" spans="1:6" x14ac:dyDescent="0.35">
      <c r="A135" s="10" t="s">
        <v>3</v>
      </c>
      <c r="B135" s="10" t="s">
        <v>4</v>
      </c>
      <c r="C135" s="11" t="s">
        <v>5</v>
      </c>
      <c r="D135" s="6"/>
      <c r="E135" s="5">
        <f>SUM(E136:E139)</f>
        <v>0</v>
      </c>
      <c r="F135" s="5">
        <f>SUM(F136:F139)</f>
        <v>0</v>
      </c>
    </row>
    <row r="136" spans="1:6" s="2" customFormat="1" ht="138" customHeight="1" x14ac:dyDescent="0.35">
      <c r="A136" s="16"/>
      <c r="B136" s="16" t="s">
        <v>44</v>
      </c>
      <c r="C136" s="12">
        <v>1</v>
      </c>
      <c r="D136" s="13"/>
      <c r="E136" s="13">
        <f>D136*C136</f>
        <v>0</v>
      </c>
      <c r="F136" s="13">
        <f>E136*1.23</f>
        <v>0</v>
      </c>
    </row>
    <row r="137" spans="1:6" ht="72.5" x14ac:dyDescent="0.35">
      <c r="A137" s="15"/>
      <c r="B137" s="16" t="s">
        <v>45</v>
      </c>
      <c r="C137" s="12">
        <v>1</v>
      </c>
      <c r="D137" s="6"/>
      <c r="E137" s="13">
        <f>D137*C137</f>
        <v>0</v>
      </c>
      <c r="F137" s="13">
        <f t="shared" ref="F137:F139" si="25">E137*1.23</f>
        <v>0</v>
      </c>
    </row>
    <row r="138" spans="1:6" ht="101.5" x14ac:dyDescent="0.35">
      <c r="A138" s="15"/>
      <c r="B138" s="16" t="s">
        <v>46</v>
      </c>
      <c r="C138" s="12">
        <v>1</v>
      </c>
      <c r="D138" s="6"/>
      <c r="E138" s="13">
        <f>D138*C138</f>
        <v>0</v>
      </c>
      <c r="F138" s="13">
        <f t="shared" si="25"/>
        <v>0</v>
      </c>
    </row>
    <row r="139" spans="1:6" ht="72.5" x14ac:dyDescent="0.35">
      <c r="A139" s="15"/>
      <c r="B139" s="16" t="s">
        <v>47</v>
      </c>
      <c r="C139" s="12">
        <v>3</v>
      </c>
      <c r="D139" s="6"/>
      <c r="E139" s="13">
        <f>D139*C139</f>
        <v>0</v>
      </c>
      <c r="F139" s="13">
        <f t="shared" si="25"/>
        <v>0</v>
      </c>
    </row>
    <row r="140" spans="1:6" ht="18.5" x14ac:dyDescent="0.45">
      <c r="A140" s="24" t="s">
        <v>51</v>
      </c>
      <c r="B140" s="24"/>
      <c r="C140" s="24"/>
      <c r="D140" s="24"/>
      <c r="E140" s="17">
        <f>E135+E131+E124+E116+E108+E100+E92+E85+E77+E69+E55+E47+E39+E30+E23+E16+E9</f>
        <v>0</v>
      </c>
      <c r="F140" s="17">
        <f>F135+F131+F124+F116+F108+F100+F92+F85+F77+F69+F55+F47+F39+F30+F23+F16+F9</f>
        <v>0</v>
      </c>
    </row>
    <row r="144" spans="1:6" x14ac:dyDescent="0.35">
      <c r="C144" s="20" t="s">
        <v>59</v>
      </c>
      <c r="D144" s="20"/>
      <c r="E144" s="20"/>
      <c r="F144" s="20"/>
    </row>
    <row r="145" spans="3:6" x14ac:dyDescent="0.35">
      <c r="C145" s="21" t="s">
        <v>60</v>
      </c>
      <c r="D145" s="22"/>
      <c r="E145" s="22"/>
      <c r="F145" s="22"/>
    </row>
  </sheetData>
  <mergeCells count="8">
    <mergeCell ref="A1:B1"/>
    <mergeCell ref="A3:F3"/>
    <mergeCell ref="A4:F4"/>
    <mergeCell ref="C144:F144"/>
    <mergeCell ref="C145:F145"/>
    <mergeCell ref="A7:C7"/>
    <mergeCell ref="A6:F6"/>
    <mergeCell ref="A140:D140"/>
  </mergeCells>
  <pageMargins left="0.7" right="0.7" top="0.75" bottom="0.75" header="0.3" footer="0.3"/>
  <pageSetup paperSize="9" scale="77" orientation="portrait" r:id="rId1"/>
  <rowBreaks count="3" manualBreakCount="3">
    <brk id="14" max="16383" man="1"/>
    <brk id="21" max="16383" man="1"/>
    <brk id="128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meble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005-014</dc:creator>
  <cp:lastModifiedBy>005-017</cp:lastModifiedBy>
  <cp:lastPrinted>2021-10-15T08:30:37Z</cp:lastPrinted>
  <dcterms:created xsi:type="dcterms:W3CDTF">2021-10-15T06:55:33Z</dcterms:created>
  <dcterms:modified xsi:type="dcterms:W3CDTF">2021-11-02T10:56:32Z</dcterms:modified>
</cp:coreProperties>
</file>