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g16dfw6\"/>
    </mc:Choice>
  </mc:AlternateContent>
  <xr:revisionPtr revIDLastSave="0" documentId="13_ncr:1_{FF569944-67EF-466D-84D9-7B01DF80A567}" xr6:coauthVersionLast="47" xr6:coauthVersionMax="47" xr10:uidLastSave="{00000000-0000-0000-0000-000000000000}"/>
  <bookViews>
    <workbookView xWindow="6360" yWindow="1740" windowWidth="21690" windowHeight="1246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52" i="1"/>
  <c r="F51" i="1"/>
  <c r="L49" i="1"/>
  <c r="K49" i="1"/>
  <c r="I49" i="1"/>
  <c r="L48" i="1"/>
  <c r="K48" i="1"/>
  <c r="I48" i="1"/>
  <c r="L47" i="1"/>
  <c r="K47" i="1"/>
  <c r="I47" i="1"/>
  <c r="L46" i="1"/>
  <c r="K46" i="1"/>
  <c r="I46" i="1"/>
  <c r="L45" i="1"/>
  <c r="K45" i="1"/>
  <c r="I45" i="1"/>
  <c r="L44" i="1"/>
  <c r="K44" i="1"/>
  <c r="I44" i="1"/>
  <c r="L43" i="1"/>
  <c r="K43" i="1"/>
  <c r="I43" i="1"/>
  <c r="L42" i="1"/>
  <c r="K42" i="1"/>
  <c r="I42" i="1"/>
  <c r="L41" i="1"/>
  <c r="K41" i="1"/>
  <c r="I41" i="1"/>
  <c r="L40" i="1"/>
  <c r="K40" i="1"/>
  <c r="I40" i="1"/>
  <c r="L39" i="1"/>
  <c r="K39" i="1"/>
  <c r="I39" i="1"/>
  <c r="L38" i="1"/>
  <c r="K38" i="1"/>
  <c r="I38" i="1"/>
  <c r="L37" i="1"/>
  <c r="K37" i="1"/>
  <c r="I37" i="1"/>
  <c r="L36" i="1"/>
  <c r="K36" i="1"/>
  <c r="I36" i="1"/>
  <c r="L35" i="1"/>
  <c r="K35" i="1"/>
  <c r="I35" i="1"/>
  <c r="L34" i="1"/>
  <c r="K34" i="1"/>
  <c r="I34" i="1"/>
  <c r="L33" i="1"/>
  <c r="K33" i="1"/>
  <c r="I33" i="1"/>
  <c r="L32" i="1"/>
  <c r="K32" i="1"/>
  <c r="I32" i="1"/>
  <c r="L31" i="1"/>
  <c r="K31" i="1"/>
  <c r="I31" i="1"/>
  <c r="L30" i="1"/>
  <c r="K30" i="1"/>
  <c r="I30" i="1"/>
</calcChain>
</file>

<file path=xl/sharedStrings.xml><?xml version="1.0" encoding="utf-8"?>
<sst xmlns="http://schemas.openxmlformats.org/spreadsheetml/2006/main" count="119" uniqueCount="103">
  <si>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</si>
  <si>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</si>
  <si>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</si>
  <si>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</si>
  <si>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</si>
  <si>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</si>
  <si>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</si>
  <si>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</si>
  <si>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</si>
  <si>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</si>
  <si>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</si>
  <si>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173</t>
  </si>
  <si>
    <t>N-ZSGDNSO</t>
  </si>
  <si>
    <t>Zbiór szyszek z gospodarczych drzewostanów nasiennych sosnowych</t>
  </si>
  <si>
    <t>KG</t>
  </si>
  <si>
    <t>196</t>
  </si>
  <si>
    <t>ZB-NASDB</t>
  </si>
  <si>
    <t>Zbiór nasion dęba</t>
  </si>
  <si>
    <t>200</t>
  </si>
  <si>
    <t>GODZ RH8</t>
  </si>
  <si>
    <t>Prace wykonywane ręcznie</t>
  </si>
  <si>
    <t>H</t>
  </si>
  <si>
    <t>210</t>
  </si>
  <si>
    <t>GODZ MH8</t>
  </si>
  <si>
    <t>Prace wykonywane innym sprzętem mechanicznym</t>
  </si>
  <si>
    <t>403</t>
  </si>
  <si>
    <t>BRON-SC</t>
  </si>
  <si>
    <t>Bronowanie</t>
  </si>
  <si>
    <t>AR</t>
  </si>
  <si>
    <t>404</t>
  </si>
  <si>
    <t>ORKA-SC</t>
  </si>
  <si>
    <t>Orka pełna</t>
  </si>
  <si>
    <t>475</t>
  </si>
  <si>
    <t>PIEL-RN</t>
  </si>
  <si>
    <t>Pielenie w rzędach lub pasach - dla Db i Bk również w okresie wschodów</t>
  </si>
  <si>
    <t>480</t>
  </si>
  <si>
    <t>SPUL-C</t>
  </si>
  <si>
    <t>Spulchnianie gleby na międzyrzędach opielaczem wielorzędowym</t>
  </si>
  <si>
    <t>481</t>
  </si>
  <si>
    <t>SPUL-SC</t>
  </si>
  <si>
    <t>Spulchnianie gleby</t>
  </si>
  <si>
    <t>492</t>
  </si>
  <si>
    <t>NAW-MINEC</t>
  </si>
  <si>
    <t>Nawożenie mineralne w sadzonkach -wykonywane mechanicznie</t>
  </si>
  <si>
    <t>526</t>
  </si>
  <si>
    <t>WYOR-CS</t>
  </si>
  <si>
    <t>Wyorywanie lub podcinanie sadzonek ciągnikowym podcinaczem sekcyjnym</t>
  </si>
  <si>
    <t>534</t>
  </si>
  <si>
    <t>WYJ 1R</t>
  </si>
  <si>
    <t>Wyjęcie 1-latek</t>
  </si>
  <si>
    <t>TSZT</t>
  </si>
  <si>
    <t>535</t>
  </si>
  <si>
    <t>WYJ 2-3L</t>
  </si>
  <si>
    <t>Wyjęcie 2-3 latek</t>
  </si>
  <si>
    <t>536</t>
  </si>
  <si>
    <t>WYJ 4-5L</t>
  </si>
  <si>
    <t>Wyjęcie materiału 4-5 letniego</t>
  </si>
  <si>
    <t>538</t>
  </si>
  <si>
    <t>ŻEL-1</t>
  </si>
  <si>
    <t>Żelowanie 1-latek</t>
  </si>
  <si>
    <t>539</t>
  </si>
  <si>
    <t>ŻEL-2</t>
  </si>
  <si>
    <t>Żelowanie 2-latek</t>
  </si>
  <si>
    <t>540</t>
  </si>
  <si>
    <t>ŻEL-IL</t>
  </si>
  <si>
    <t>Żelowanie sadzonek pozostałych</t>
  </si>
  <si>
    <t>544</t>
  </si>
  <si>
    <t>DOŁ-1R</t>
  </si>
  <si>
    <t>Dołowanie sadzonek 1-latek z doniesieniem do dołu</t>
  </si>
  <si>
    <t>545</t>
  </si>
  <si>
    <t>DOŁ-2R</t>
  </si>
  <si>
    <t>Dołowanie sadzonek 2-3-latek z doniesieniem do dołu</t>
  </si>
  <si>
    <t>546</t>
  </si>
  <si>
    <t>DOŁ-4R</t>
  </si>
  <si>
    <t>Dołowanie sadzonek 4-5-latek z doniesieniem do dołu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</si>
  <si>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</si>
  <si>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</si>
  <si>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</si>
  <si>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</si>
  <si>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</si>
  <si>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</si>
  <si>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</si>
  <si>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</si>
  <si>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</si>
  <si>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</si>
  <si>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</si>
  <si>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</si>
  <si>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Biała Podlaska</t>
  </si>
  <si>
    <t xml:space="preserve">21-500 Biała Podlaska; Warszawska;37                 </t>
  </si>
  <si>
    <t>Odpowiadając na ogłoszenie o przetargu nieograniczonym na „Wykonywanie usług z zakresu gospodarki leśnej na terenie Nadleśnictwa Biała podlaska w roku 2026''  składamy niniejszym ofertę na pakiet 4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</si>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</sst>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49" fontId="7" fillId="2" borderId="0" xfId="0" applyNumberFormat="1" applyFont="1" applyFill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top"/>
    </xf>
    <xf numFmtId="49" fontId="9" fillId="2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0"/>
  <sheetViews>
    <sheetView tabSelected="1" workbookViewId="0"/>
  </sheetViews>
  <sheetFormatPr defaultRowHeight="1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22" t="s">
        <v>81</v>
      </c>
      <c r="K2" s="22"/>
      <c r="L2" s="22"/>
      <c r="M2" s="22"/>
      <c r="N2" s="22"/>
      <c r="O2" s="22"/>
      <c r="P2" s="22"/>
    </row>
    <row r="3" spans="2:16" s="1" customFormat="1" ht="28.7" customHeight="1" x14ac:dyDescent="0.2">
      <c r="B3" s="38"/>
      <c r="C3" s="38"/>
      <c r="D3" s="38"/>
      <c r="E3" s="38"/>
    </row>
    <row r="4" spans="2:16" s="1" customFormat="1" ht="2.65" customHeight="1" x14ac:dyDescent="0.2">
      <c r="B4" s="12"/>
      <c r="C4" s="12"/>
      <c r="D4" s="12"/>
      <c r="E4" s="12"/>
    </row>
    <row r="5" spans="2:16" s="1" customFormat="1" ht="28.7" customHeight="1" x14ac:dyDescent="0.2">
      <c r="B5" s="39"/>
      <c r="C5" s="39"/>
      <c r="D5" s="39"/>
      <c r="E5" s="39"/>
    </row>
    <row r="6" spans="2:16" s="1" customFormat="1" ht="2.65" customHeight="1" x14ac:dyDescent="0.2">
      <c r="B6" s="12"/>
      <c r="C6" s="12"/>
      <c r="D6" s="12"/>
      <c r="E6" s="12"/>
    </row>
    <row r="7" spans="2:16" s="1" customFormat="1" ht="28.7" customHeight="1" x14ac:dyDescent="0.2">
      <c r="B7" s="39"/>
      <c r="C7" s="39"/>
      <c r="D7" s="39"/>
      <c r="E7" s="39"/>
    </row>
    <row r="8" spans="2:16" s="1" customFormat="1" ht="5.25" customHeight="1" x14ac:dyDescent="0.2">
      <c r="B8" s="12"/>
      <c r="C8" s="12"/>
      <c r="D8" s="12"/>
      <c r="E8" s="12"/>
    </row>
    <row r="9" spans="2:16" s="1" customFormat="1" ht="4.3499999999999996" customHeight="1" x14ac:dyDescent="0.2"/>
    <row r="10" spans="2:16" s="1" customFormat="1" ht="6.95" customHeight="1" x14ac:dyDescent="0.2">
      <c r="B10" s="9" t="s">
        <v>82</v>
      </c>
      <c r="C10" s="9"/>
      <c r="D10" s="9"/>
      <c r="E10" s="9"/>
    </row>
    <row r="11" spans="2:16" s="1" customFormat="1" ht="12.2" customHeight="1" x14ac:dyDescent="0.2">
      <c r="B11" s="9"/>
      <c r="C11" s="9"/>
      <c r="D11" s="9"/>
      <c r="E11" s="9"/>
      <c r="G11" s="40"/>
      <c r="H11" s="21" t="s">
        <v>83</v>
      </c>
      <c r="I11" s="21"/>
      <c r="J11" s="21"/>
      <c r="K11" s="21"/>
      <c r="L11" s="21"/>
      <c r="M11" s="21"/>
      <c r="N11" s="21"/>
      <c r="O11" s="21"/>
    </row>
    <row r="12" spans="2:16" s="1" customFormat="1" ht="7.9" customHeight="1" x14ac:dyDescent="0.2">
      <c r="H12" s="21"/>
      <c r="I12" s="21"/>
      <c r="J12" s="21"/>
      <c r="K12" s="21"/>
      <c r="L12" s="21"/>
      <c r="M12" s="21"/>
      <c r="N12" s="21"/>
      <c r="O12" s="21"/>
    </row>
    <row r="13" spans="2:16" s="1" customFormat="1" ht="20.25" customHeight="1" x14ac:dyDescent="0.2"/>
    <row r="14" spans="2:16" s="1" customFormat="1" ht="24" customHeight="1" x14ac:dyDescent="0.2">
      <c r="F14" s="18" t="s">
        <v>84</v>
      </c>
      <c r="G14" s="18"/>
      <c r="H14" s="18"/>
      <c r="I14" s="18"/>
    </row>
    <row r="15" spans="2:16" s="1" customFormat="1" ht="43.15" customHeight="1" x14ac:dyDescent="0.2"/>
    <row r="16" spans="2:16" s="1" customFormat="1" ht="20.85" customHeight="1" x14ac:dyDescent="0.2">
      <c r="C16" s="15" t="s">
        <v>85</v>
      </c>
      <c r="D16" s="15"/>
      <c r="E16" s="15"/>
    </row>
    <row r="17" spans="2:13" s="1" customFormat="1" ht="2.65" customHeight="1" x14ac:dyDescent="0.2"/>
    <row r="18" spans="2:13" s="1" customFormat="1" ht="20.85" customHeight="1" x14ac:dyDescent="0.2">
      <c r="C18" s="15" t="s">
        <v>86</v>
      </c>
      <c r="D18" s="15"/>
      <c r="E18" s="15"/>
    </row>
    <row r="19" spans="2:13" s="1" customFormat="1" ht="2.65" customHeight="1" x14ac:dyDescent="0.2"/>
    <row r="20" spans="2:13" s="1" customFormat="1" ht="20.85" customHeight="1" x14ac:dyDescent="0.2">
      <c r="C20" s="15" t="s">
        <v>87</v>
      </c>
      <c r="D20" s="15"/>
      <c r="E20" s="15"/>
    </row>
    <row r="21" spans="2:13" s="1" customFormat="1" ht="2.65" customHeight="1" x14ac:dyDescent="0.2"/>
    <row r="22" spans="2:13" s="1" customFormat="1" ht="20.85" customHeight="1" x14ac:dyDescent="0.2">
      <c r="C22" s="15" t="s">
        <v>88</v>
      </c>
      <c r="D22" s="15"/>
      <c r="E22" s="15"/>
    </row>
    <row r="23" spans="2:13" s="1" customFormat="1" ht="34.700000000000003" customHeight="1" x14ac:dyDescent="0.2"/>
    <row r="24" spans="2:13" s="1" customFormat="1" ht="50.1" customHeight="1" x14ac:dyDescent="0.2">
      <c r="B24" s="10" t="s">
        <v>89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3" s="1" customFormat="1" ht="2.65" customHeight="1" x14ac:dyDescent="0.2"/>
    <row r="26" spans="2:13" s="1" customFormat="1" ht="50.1" customHeight="1" x14ac:dyDescent="0.2">
      <c r="B26" s="35" t="str">
        <f xml:space="preserve"> "1.  Za wykonanie przedmiotu zamówienia w tym Pakiecie oferujemy następujące wynagrodzenie brutto: " &amp; TEXT(F52,"#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2:13" s="1" customFormat="1" ht="28.7" customHeight="1" x14ac:dyDescent="0.2"/>
    <row r="28" spans="2:13" s="1" customFormat="1" ht="9" customHeight="1" x14ac:dyDescent="0.2"/>
    <row r="29" spans="2:13" s="1" customFormat="1" ht="45.4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24" t="s">
        <v>10</v>
      </c>
      <c r="M29" s="24"/>
    </row>
    <row r="30" spans="2:13" s="1" customFormat="1" ht="28.7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120</v>
      </c>
      <c r="H30" s="28">
        <v>0</v>
      </c>
      <c r="I30" s="26">
        <f>ROUND(G30* H30,2)</f>
        <v>0</v>
      </c>
      <c r="J30" s="5">
        <v>8</v>
      </c>
      <c r="K30" s="26">
        <f>ROUND(I30* J30/100,2)</f>
        <v>0</v>
      </c>
      <c r="L30" s="27">
        <f>ROUND(I30+ K30,2)</f>
        <v>0</v>
      </c>
      <c r="M30" s="25"/>
    </row>
    <row r="31" spans="2:13" s="1" customFormat="1" ht="19.7" customHeight="1" x14ac:dyDescent="0.2">
      <c r="B31" s="5">
        <v>2</v>
      </c>
      <c r="C31" s="6" t="s">
        <v>15</v>
      </c>
      <c r="D31" s="6" t="s">
        <v>16</v>
      </c>
      <c r="E31" s="7" t="s">
        <v>17</v>
      </c>
      <c r="F31" s="6" t="s">
        <v>14</v>
      </c>
      <c r="G31" s="8">
        <v>1000</v>
      </c>
      <c r="H31" s="28">
        <v>0</v>
      </c>
      <c r="I31" s="26">
        <f>ROUND(G31* H31,2)</f>
        <v>0</v>
      </c>
      <c r="J31" s="5">
        <v>8</v>
      </c>
      <c r="K31" s="26">
        <f>ROUND(I31* J31/100,2)</f>
        <v>0</v>
      </c>
      <c r="L31" s="27">
        <f>ROUND(I31+ K31,2)</f>
        <v>0</v>
      </c>
      <c r="M31" s="25"/>
    </row>
    <row r="32" spans="2:13" s="1" customFormat="1" ht="19.7" customHeight="1" x14ac:dyDescent="0.2">
      <c r="B32" s="5">
        <v>3</v>
      </c>
      <c r="C32" s="6" t="s">
        <v>18</v>
      </c>
      <c r="D32" s="6" t="s">
        <v>19</v>
      </c>
      <c r="E32" s="7" t="s">
        <v>20</v>
      </c>
      <c r="F32" s="6" t="s">
        <v>21</v>
      </c>
      <c r="G32" s="8">
        <v>170</v>
      </c>
      <c r="H32" s="28">
        <v>0</v>
      </c>
      <c r="I32" s="26">
        <f>ROUND(G32* H32,2)</f>
        <v>0</v>
      </c>
      <c r="J32" s="5">
        <v>8</v>
      </c>
      <c r="K32" s="26">
        <f>ROUND(I32* J32/100,2)</f>
        <v>0</v>
      </c>
      <c r="L32" s="27">
        <f>ROUND(I32+ K32,2)</f>
        <v>0</v>
      </c>
      <c r="M32" s="25"/>
    </row>
    <row r="33" spans="2:13" s="1" customFormat="1" ht="19.7" customHeight="1" x14ac:dyDescent="0.2">
      <c r="B33" s="5">
        <v>4</v>
      </c>
      <c r="C33" s="6" t="s">
        <v>22</v>
      </c>
      <c r="D33" s="6" t="s">
        <v>23</v>
      </c>
      <c r="E33" s="7" t="s">
        <v>24</v>
      </c>
      <c r="F33" s="6" t="s">
        <v>21</v>
      </c>
      <c r="G33" s="8">
        <v>75</v>
      </c>
      <c r="H33" s="28">
        <v>0</v>
      </c>
      <c r="I33" s="26">
        <f>ROUND(G33* H33,2)</f>
        <v>0</v>
      </c>
      <c r="J33" s="5">
        <v>8</v>
      </c>
      <c r="K33" s="26">
        <f>ROUND(I33* J33/100,2)</f>
        <v>0</v>
      </c>
      <c r="L33" s="27">
        <f>ROUND(I33+ K33,2)</f>
        <v>0</v>
      </c>
      <c r="M33" s="25"/>
    </row>
    <row r="34" spans="2:13" s="1" customFormat="1" ht="19.7" customHeight="1" x14ac:dyDescent="0.2">
      <c r="B34" s="5">
        <v>5</v>
      </c>
      <c r="C34" s="6" t="s">
        <v>25</v>
      </c>
      <c r="D34" s="6" t="s">
        <v>26</v>
      </c>
      <c r="E34" s="7" t="s">
        <v>27</v>
      </c>
      <c r="F34" s="6" t="s">
        <v>28</v>
      </c>
      <c r="G34" s="8">
        <v>874.5</v>
      </c>
      <c r="H34" s="28">
        <v>0</v>
      </c>
      <c r="I34" s="26">
        <f>ROUND(G34* H34,2)</f>
        <v>0</v>
      </c>
      <c r="J34" s="5">
        <v>8</v>
      </c>
      <c r="K34" s="26">
        <f>ROUND(I34* J34/100,2)</f>
        <v>0</v>
      </c>
      <c r="L34" s="27">
        <f>ROUND(I34+ K34,2)</f>
        <v>0</v>
      </c>
      <c r="M34" s="25"/>
    </row>
    <row r="35" spans="2:13" s="1" customFormat="1" ht="19.7" customHeight="1" x14ac:dyDescent="0.2">
      <c r="B35" s="5">
        <v>6</v>
      </c>
      <c r="C35" s="6" t="s">
        <v>29</v>
      </c>
      <c r="D35" s="6" t="s">
        <v>30</v>
      </c>
      <c r="E35" s="7" t="s">
        <v>31</v>
      </c>
      <c r="F35" s="6" t="s">
        <v>28</v>
      </c>
      <c r="G35" s="8">
        <v>291.5</v>
      </c>
      <c r="H35" s="28">
        <v>0</v>
      </c>
      <c r="I35" s="26">
        <f>ROUND(G35* H35,2)</f>
        <v>0</v>
      </c>
      <c r="J35" s="5">
        <v>8</v>
      </c>
      <c r="K35" s="26">
        <f>ROUND(I35* J35/100,2)</f>
        <v>0</v>
      </c>
      <c r="L35" s="27">
        <f>ROUND(I35+ K35,2)</f>
        <v>0</v>
      </c>
      <c r="M35" s="25"/>
    </row>
    <row r="36" spans="2:13" s="1" customFormat="1" ht="28.7" customHeight="1" x14ac:dyDescent="0.2">
      <c r="B36" s="5">
        <v>7</v>
      </c>
      <c r="C36" s="6" t="s">
        <v>32</v>
      </c>
      <c r="D36" s="6" t="s">
        <v>33</v>
      </c>
      <c r="E36" s="7" t="s">
        <v>34</v>
      </c>
      <c r="F36" s="6" t="s">
        <v>28</v>
      </c>
      <c r="G36" s="8">
        <v>53.5</v>
      </c>
      <c r="H36" s="28">
        <v>0</v>
      </c>
      <c r="I36" s="26">
        <f>ROUND(G36* H36,2)</f>
        <v>0</v>
      </c>
      <c r="J36" s="5">
        <v>8</v>
      </c>
      <c r="K36" s="26">
        <f>ROUND(I36* J36/100,2)</f>
        <v>0</v>
      </c>
      <c r="L36" s="27">
        <f>ROUND(I36+ K36,2)</f>
        <v>0</v>
      </c>
      <c r="M36" s="25"/>
    </row>
    <row r="37" spans="2:13" s="1" customFormat="1" ht="28.7" customHeight="1" x14ac:dyDescent="0.2">
      <c r="B37" s="5">
        <v>8</v>
      </c>
      <c r="C37" s="6" t="s">
        <v>35</v>
      </c>
      <c r="D37" s="6" t="s">
        <v>36</v>
      </c>
      <c r="E37" s="7" t="s">
        <v>37</v>
      </c>
      <c r="F37" s="6" t="s">
        <v>28</v>
      </c>
      <c r="G37" s="8">
        <v>53.5</v>
      </c>
      <c r="H37" s="28">
        <v>0</v>
      </c>
      <c r="I37" s="26">
        <f>ROUND(G37* H37,2)</f>
        <v>0</v>
      </c>
      <c r="J37" s="5">
        <v>8</v>
      </c>
      <c r="K37" s="26">
        <f>ROUND(I37* J37/100,2)</f>
        <v>0</v>
      </c>
      <c r="L37" s="27">
        <f>ROUND(I37+ K37,2)</f>
        <v>0</v>
      </c>
      <c r="M37" s="25"/>
    </row>
    <row r="38" spans="2:13" s="1" customFormat="1" ht="19.7" customHeight="1" x14ac:dyDescent="0.2">
      <c r="B38" s="5">
        <v>9</v>
      </c>
      <c r="C38" s="6" t="s">
        <v>38</v>
      </c>
      <c r="D38" s="6" t="s">
        <v>39</v>
      </c>
      <c r="E38" s="7" t="s">
        <v>40</v>
      </c>
      <c r="F38" s="6" t="s">
        <v>28</v>
      </c>
      <c r="G38" s="8">
        <v>1011.5</v>
      </c>
      <c r="H38" s="28">
        <v>0</v>
      </c>
      <c r="I38" s="26">
        <f>ROUND(G38* H38,2)</f>
        <v>0</v>
      </c>
      <c r="J38" s="5">
        <v>8</v>
      </c>
      <c r="K38" s="26">
        <f>ROUND(I38* J38/100,2)</f>
        <v>0</v>
      </c>
      <c r="L38" s="27">
        <f>ROUND(I38+ K38,2)</f>
        <v>0</v>
      </c>
      <c r="M38" s="25"/>
    </row>
    <row r="39" spans="2:13" s="1" customFormat="1" ht="28.7" customHeight="1" x14ac:dyDescent="0.2">
      <c r="B39" s="5">
        <v>10</v>
      </c>
      <c r="C39" s="6" t="s">
        <v>41</v>
      </c>
      <c r="D39" s="6" t="s">
        <v>42</v>
      </c>
      <c r="E39" s="7" t="s">
        <v>43</v>
      </c>
      <c r="F39" s="6" t="s">
        <v>28</v>
      </c>
      <c r="G39" s="8">
        <v>21.4</v>
      </c>
      <c r="H39" s="28">
        <v>0</v>
      </c>
      <c r="I39" s="26">
        <f>ROUND(G39* H39,2)</f>
        <v>0</v>
      </c>
      <c r="J39" s="5">
        <v>8</v>
      </c>
      <c r="K39" s="26">
        <f>ROUND(I39* J39/100,2)</f>
        <v>0</v>
      </c>
      <c r="L39" s="27">
        <f>ROUND(I39+ K39,2)</f>
        <v>0</v>
      </c>
      <c r="M39" s="25"/>
    </row>
    <row r="40" spans="2:13" s="1" customFormat="1" ht="28.7" customHeight="1" x14ac:dyDescent="0.2">
      <c r="B40" s="5">
        <v>11</v>
      </c>
      <c r="C40" s="6" t="s">
        <v>44</v>
      </c>
      <c r="D40" s="6" t="s">
        <v>45</v>
      </c>
      <c r="E40" s="7" t="s">
        <v>46</v>
      </c>
      <c r="F40" s="6" t="s">
        <v>28</v>
      </c>
      <c r="G40" s="8">
        <v>63.2</v>
      </c>
      <c r="H40" s="28">
        <v>0</v>
      </c>
      <c r="I40" s="26">
        <f>ROUND(G40* H40,2)</f>
        <v>0</v>
      </c>
      <c r="J40" s="5">
        <v>8</v>
      </c>
      <c r="K40" s="26">
        <f>ROUND(I40* J40/100,2)</f>
        <v>0</v>
      </c>
      <c r="L40" s="27">
        <f>ROUND(I40+ K40,2)</f>
        <v>0</v>
      </c>
      <c r="M40" s="25"/>
    </row>
    <row r="41" spans="2:13" s="1" customFormat="1" ht="19.7" customHeight="1" x14ac:dyDescent="0.2">
      <c r="B41" s="5">
        <v>12</v>
      </c>
      <c r="C41" s="6" t="s">
        <v>47</v>
      </c>
      <c r="D41" s="6" t="s">
        <v>48</v>
      </c>
      <c r="E41" s="7" t="s">
        <v>49</v>
      </c>
      <c r="F41" s="6" t="s">
        <v>50</v>
      </c>
      <c r="G41" s="8">
        <v>137</v>
      </c>
      <c r="H41" s="28">
        <v>0</v>
      </c>
      <c r="I41" s="26">
        <f>ROUND(G41* H41,2)</f>
        <v>0</v>
      </c>
      <c r="J41" s="5">
        <v>8</v>
      </c>
      <c r="K41" s="26">
        <f>ROUND(I41* J41/100,2)</f>
        <v>0</v>
      </c>
      <c r="L41" s="27">
        <f>ROUND(I41+ K41,2)</f>
        <v>0</v>
      </c>
      <c r="M41" s="25"/>
    </row>
    <row r="42" spans="2:13" s="1" customFormat="1" ht="19.7" customHeight="1" x14ac:dyDescent="0.2">
      <c r="B42" s="5">
        <v>13</v>
      </c>
      <c r="C42" s="6" t="s">
        <v>51</v>
      </c>
      <c r="D42" s="6" t="s">
        <v>52</v>
      </c>
      <c r="E42" s="7" t="s">
        <v>53</v>
      </c>
      <c r="F42" s="6" t="s">
        <v>50</v>
      </c>
      <c r="G42" s="8">
        <v>152</v>
      </c>
      <c r="H42" s="28">
        <v>0</v>
      </c>
      <c r="I42" s="26">
        <f>ROUND(G42* H42,2)</f>
        <v>0</v>
      </c>
      <c r="J42" s="5">
        <v>8</v>
      </c>
      <c r="K42" s="26">
        <f>ROUND(I42* J42/100,2)</f>
        <v>0</v>
      </c>
      <c r="L42" s="27">
        <f>ROUND(I42+ K42,2)</f>
        <v>0</v>
      </c>
      <c r="M42" s="25"/>
    </row>
    <row r="43" spans="2:13" s="1" customFormat="1" ht="19.7" customHeight="1" x14ac:dyDescent="0.2">
      <c r="B43" s="5">
        <v>14</v>
      </c>
      <c r="C43" s="6" t="s">
        <v>54</v>
      </c>
      <c r="D43" s="6" t="s">
        <v>55</v>
      </c>
      <c r="E43" s="7" t="s">
        <v>56</v>
      </c>
      <c r="F43" s="6" t="s">
        <v>50</v>
      </c>
      <c r="G43" s="8">
        <v>2</v>
      </c>
      <c r="H43" s="28">
        <v>0</v>
      </c>
      <c r="I43" s="26">
        <f>ROUND(G43* H43,2)</f>
        <v>0</v>
      </c>
      <c r="J43" s="5">
        <v>8</v>
      </c>
      <c r="K43" s="26">
        <f>ROUND(I43* J43/100,2)</f>
        <v>0</v>
      </c>
      <c r="L43" s="27">
        <f>ROUND(I43+ K43,2)</f>
        <v>0</v>
      </c>
      <c r="M43" s="25"/>
    </row>
    <row r="44" spans="2:13" s="1" customFormat="1" ht="19.7" customHeight="1" x14ac:dyDescent="0.2">
      <c r="B44" s="5">
        <v>15</v>
      </c>
      <c r="C44" s="6" t="s">
        <v>57</v>
      </c>
      <c r="D44" s="6" t="s">
        <v>58</v>
      </c>
      <c r="E44" s="7" t="s">
        <v>59</v>
      </c>
      <c r="F44" s="6" t="s">
        <v>50</v>
      </c>
      <c r="G44" s="8">
        <v>120</v>
      </c>
      <c r="H44" s="28">
        <v>0</v>
      </c>
      <c r="I44" s="26">
        <f>ROUND(G44* H44,2)</f>
        <v>0</v>
      </c>
      <c r="J44" s="5">
        <v>8</v>
      </c>
      <c r="K44" s="26">
        <f>ROUND(I44* J44/100,2)</f>
        <v>0</v>
      </c>
      <c r="L44" s="27">
        <f>ROUND(I44+ K44,2)</f>
        <v>0</v>
      </c>
      <c r="M44" s="25"/>
    </row>
    <row r="45" spans="2:13" s="1" customFormat="1" ht="19.7" customHeight="1" x14ac:dyDescent="0.2">
      <c r="B45" s="5">
        <v>16</v>
      </c>
      <c r="C45" s="6" t="s">
        <v>60</v>
      </c>
      <c r="D45" s="6" t="s">
        <v>61</v>
      </c>
      <c r="E45" s="7" t="s">
        <v>62</v>
      </c>
      <c r="F45" s="6" t="s">
        <v>50</v>
      </c>
      <c r="G45" s="8">
        <v>80</v>
      </c>
      <c r="H45" s="28">
        <v>0</v>
      </c>
      <c r="I45" s="26">
        <f>ROUND(G45* H45,2)</f>
        <v>0</v>
      </c>
      <c r="J45" s="5">
        <v>8</v>
      </c>
      <c r="K45" s="26">
        <f>ROUND(I45* J45/100,2)</f>
        <v>0</v>
      </c>
      <c r="L45" s="27">
        <f>ROUND(I45+ K45,2)</f>
        <v>0</v>
      </c>
      <c r="M45" s="25"/>
    </row>
    <row r="46" spans="2:13" s="1" customFormat="1" ht="19.7" customHeight="1" x14ac:dyDescent="0.2">
      <c r="B46" s="5">
        <v>17</v>
      </c>
      <c r="C46" s="6" t="s">
        <v>63</v>
      </c>
      <c r="D46" s="6" t="s">
        <v>64</v>
      </c>
      <c r="E46" s="7" t="s">
        <v>65</v>
      </c>
      <c r="F46" s="6" t="s">
        <v>50</v>
      </c>
      <c r="G46" s="8">
        <v>27.2</v>
      </c>
      <c r="H46" s="28">
        <v>0</v>
      </c>
      <c r="I46" s="26">
        <f>ROUND(G46* H46,2)</f>
        <v>0</v>
      </c>
      <c r="J46" s="5">
        <v>8</v>
      </c>
      <c r="K46" s="26">
        <f>ROUND(I46* J46/100,2)</f>
        <v>0</v>
      </c>
      <c r="L46" s="27">
        <f>ROUND(I46+ K46,2)</f>
        <v>0</v>
      </c>
      <c r="M46" s="25"/>
    </row>
    <row r="47" spans="2:13" s="1" customFormat="1" ht="19.7" customHeight="1" x14ac:dyDescent="0.2">
      <c r="B47" s="5">
        <v>18</v>
      </c>
      <c r="C47" s="6" t="s">
        <v>66</v>
      </c>
      <c r="D47" s="6" t="s">
        <v>67</v>
      </c>
      <c r="E47" s="7" t="s">
        <v>68</v>
      </c>
      <c r="F47" s="6" t="s">
        <v>50</v>
      </c>
      <c r="G47" s="8">
        <v>137</v>
      </c>
      <c r="H47" s="28">
        <v>0</v>
      </c>
      <c r="I47" s="26">
        <f>ROUND(G47* H47,2)</f>
        <v>0</v>
      </c>
      <c r="J47" s="5">
        <v>8</v>
      </c>
      <c r="K47" s="26">
        <f>ROUND(I47* J47/100,2)</f>
        <v>0</v>
      </c>
      <c r="L47" s="27">
        <f>ROUND(I47+ K47,2)</f>
        <v>0</v>
      </c>
      <c r="M47" s="25"/>
    </row>
    <row r="48" spans="2:13" s="1" customFormat="1" ht="19.7" customHeight="1" x14ac:dyDescent="0.2">
      <c r="B48" s="5">
        <v>19</v>
      </c>
      <c r="C48" s="6" t="s">
        <v>69</v>
      </c>
      <c r="D48" s="6" t="s">
        <v>70</v>
      </c>
      <c r="E48" s="7" t="s">
        <v>71</v>
      </c>
      <c r="F48" s="6" t="s">
        <v>50</v>
      </c>
      <c r="G48" s="8">
        <v>152</v>
      </c>
      <c r="H48" s="28">
        <v>0</v>
      </c>
      <c r="I48" s="26">
        <f>ROUND(G48* H48,2)</f>
        <v>0</v>
      </c>
      <c r="J48" s="5">
        <v>8</v>
      </c>
      <c r="K48" s="26">
        <f>ROUND(I48* J48/100,2)</f>
        <v>0</v>
      </c>
      <c r="L48" s="27">
        <f>ROUND(I48+ K48,2)</f>
        <v>0</v>
      </c>
      <c r="M48" s="25"/>
    </row>
    <row r="49" spans="2:14" s="1" customFormat="1" ht="19.7" customHeight="1" x14ac:dyDescent="0.2">
      <c r="B49" s="5">
        <v>20</v>
      </c>
      <c r="C49" s="6" t="s">
        <v>72</v>
      </c>
      <c r="D49" s="6" t="s">
        <v>73</v>
      </c>
      <c r="E49" s="7" t="s">
        <v>74</v>
      </c>
      <c r="F49" s="6" t="s">
        <v>50</v>
      </c>
      <c r="G49" s="8">
        <v>1</v>
      </c>
      <c r="H49" s="28">
        <v>0</v>
      </c>
      <c r="I49" s="26">
        <f>ROUND(G49* H49,2)</f>
        <v>0</v>
      </c>
      <c r="J49" s="5">
        <v>8</v>
      </c>
      <c r="K49" s="26">
        <f>ROUND(I49* J49/100,2)</f>
        <v>0</v>
      </c>
      <c r="L49" s="27">
        <f>ROUND(I49+ K49,2)</f>
        <v>0</v>
      </c>
      <c r="M49" s="25"/>
    </row>
    <row r="50" spans="2:14" s="1" customFormat="1" ht="55.9" customHeight="1" x14ac:dyDescent="0.2"/>
    <row r="51" spans="2:14" s="1" customFormat="1" ht="21.4" customHeight="1" x14ac:dyDescent="0.2">
      <c r="B51" s="13" t="s">
        <v>75</v>
      </c>
      <c r="C51" s="13"/>
      <c r="D51" s="13"/>
      <c r="E51" s="13"/>
      <c r="F51" s="29">
        <f>ROUND(I30+I31+I32+I33+I34+I35+I36+I37+I38+I39+I40+I41+I42+I43+I44+I45+I46+I47+I48+I49,2)</f>
        <v>0</v>
      </c>
      <c r="G51" s="30"/>
      <c r="H51" s="30"/>
      <c r="I51" s="30"/>
      <c r="J51" s="30"/>
      <c r="K51" s="30"/>
      <c r="L51" s="30"/>
      <c r="M51" s="31"/>
    </row>
    <row r="52" spans="2:14" s="1" customFormat="1" ht="21.4" customHeight="1" x14ac:dyDescent="0.2">
      <c r="B52" s="13" t="s">
        <v>76</v>
      </c>
      <c r="C52" s="13"/>
      <c r="D52" s="13"/>
      <c r="E52" s="13"/>
      <c r="F52" s="32">
        <f>ROUND(L30+L31+L32+L33+L34+L35+L36+L37+L38+L39+L40+L41+L42+L43+L44+L45+L46+L47+L48+L49,2)</f>
        <v>0</v>
      </c>
      <c r="G52" s="33"/>
      <c r="H52" s="33"/>
      <c r="I52" s="33"/>
      <c r="J52" s="33"/>
      <c r="K52" s="33"/>
      <c r="L52" s="33"/>
      <c r="M52" s="34"/>
    </row>
    <row r="53" spans="2:14" s="1" customFormat="1" ht="11.1" customHeight="1" x14ac:dyDescent="0.2"/>
    <row r="54" spans="2:14" s="1" customFormat="1" ht="80.099999999999994" customHeight="1" x14ac:dyDescent="0.2">
      <c r="B54" s="36" t="s">
        <v>90</v>
      </c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</row>
    <row r="55" spans="2:14" s="1" customFormat="1" ht="2.65" customHeight="1" x14ac:dyDescent="0.2"/>
    <row r="56" spans="2:14" s="1" customFormat="1" ht="110.1" customHeight="1" x14ac:dyDescent="0.2">
      <c r="B56" s="36" t="s">
        <v>91</v>
      </c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</row>
    <row r="57" spans="2:14" s="1" customFormat="1" ht="5.25" customHeight="1" x14ac:dyDescent="0.2"/>
    <row r="58" spans="2:14" s="1" customFormat="1" ht="110.1" customHeight="1" x14ac:dyDescent="0.2">
      <c r="B58" s="11" t="s">
        <v>92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</row>
    <row r="59" spans="2:14" s="1" customFormat="1" ht="5.25" customHeight="1" x14ac:dyDescent="0.2"/>
    <row r="60" spans="2:14" s="1" customFormat="1" ht="37.9" customHeight="1" x14ac:dyDescent="0.2">
      <c r="C60" s="16" t="s">
        <v>77</v>
      </c>
      <c r="D60" s="16"/>
      <c r="E60" s="16"/>
      <c r="F60" s="19" t="s">
        <v>78</v>
      </c>
      <c r="G60" s="19"/>
      <c r="H60" s="19"/>
      <c r="I60" s="19"/>
      <c r="J60" s="19"/>
      <c r="K60" s="19"/>
      <c r="L60" s="19"/>
    </row>
    <row r="61" spans="2:14" s="1" customFormat="1" ht="28.7" customHeight="1" x14ac:dyDescent="0.2">
      <c r="C61" s="17"/>
      <c r="D61" s="17"/>
      <c r="E61" s="17"/>
      <c r="F61" s="17"/>
      <c r="G61" s="17"/>
      <c r="H61" s="17"/>
      <c r="I61" s="17"/>
      <c r="J61" s="17"/>
      <c r="K61" s="17"/>
      <c r="L61" s="17"/>
    </row>
    <row r="62" spans="2:14" s="1" customFormat="1" ht="28.7" customHeight="1" x14ac:dyDescent="0.2">
      <c r="C62" s="17"/>
      <c r="D62" s="17"/>
      <c r="E62" s="17"/>
      <c r="F62" s="17"/>
      <c r="G62" s="17"/>
      <c r="H62" s="17"/>
      <c r="I62" s="17"/>
      <c r="J62" s="17"/>
      <c r="K62" s="17"/>
      <c r="L62" s="17"/>
    </row>
    <row r="63" spans="2:14" s="1" customFormat="1" ht="28.7" customHeight="1" x14ac:dyDescent="0.2">
      <c r="C63" s="17"/>
      <c r="D63" s="17"/>
      <c r="E63" s="17"/>
      <c r="F63" s="17"/>
      <c r="G63" s="17"/>
      <c r="H63" s="17"/>
      <c r="I63" s="17"/>
      <c r="J63" s="17"/>
      <c r="K63" s="17"/>
      <c r="L63" s="17"/>
    </row>
    <row r="64" spans="2:14" s="1" customFormat="1" ht="28.7" customHeight="1" x14ac:dyDescent="0.2">
      <c r="C64" s="17"/>
      <c r="D64" s="17"/>
      <c r="E64" s="17"/>
      <c r="F64" s="17"/>
      <c r="G64" s="17"/>
      <c r="H64" s="17"/>
      <c r="I64" s="17"/>
      <c r="J64" s="17"/>
      <c r="K64" s="17"/>
      <c r="L64" s="17"/>
    </row>
    <row r="65" spans="2:14" s="1" customFormat="1" ht="2.65" customHeight="1" x14ac:dyDescent="0.2"/>
    <row r="66" spans="2:14" s="1" customFormat="1" ht="203.1" customHeight="1" x14ac:dyDescent="0.2">
      <c r="B66" s="36" t="s">
        <v>93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</row>
    <row r="67" spans="2:14" s="1" customFormat="1" ht="2.65" customHeight="1" x14ac:dyDescent="0.2"/>
    <row r="68" spans="2:14" s="1" customFormat="1" ht="36.950000000000003" customHeight="1" x14ac:dyDescent="0.2">
      <c r="B68" s="37" t="s">
        <v>94</v>
      </c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</row>
    <row r="69" spans="2:14" s="1" customFormat="1" ht="2.65" customHeight="1" x14ac:dyDescent="0.2"/>
    <row r="70" spans="2:14" s="1" customFormat="1" ht="37.9" customHeight="1" x14ac:dyDescent="0.2">
      <c r="C70" s="16" t="s">
        <v>79</v>
      </c>
      <c r="D70" s="16"/>
      <c r="E70" s="16"/>
      <c r="F70" s="20" t="s">
        <v>80</v>
      </c>
      <c r="G70" s="20"/>
      <c r="H70" s="20"/>
      <c r="I70" s="20"/>
      <c r="J70" s="20"/>
      <c r="K70" s="20"/>
      <c r="L70" s="20"/>
    </row>
    <row r="71" spans="2:14" s="1" customFormat="1" ht="28.7" customHeight="1" x14ac:dyDescent="0.2">
      <c r="C71" s="17"/>
      <c r="D71" s="17"/>
      <c r="E71" s="17"/>
      <c r="F71" s="17"/>
      <c r="G71" s="17"/>
      <c r="H71" s="17"/>
      <c r="I71" s="17"/>
      <c r="J71" s="17"/>
      <c r="K71" s="17"/>
      <c r="L71" s="17"/>
    </row>
    <row r="72" spans="2:14" s="1" customFormat="1" ht="28.7" customHeight="1" x14ac:dyDescent="0.2">
      <c r="C72" s="17"/>
      <c r="D72" s="17"/>
      <c r="E72" s="17"/>
      <c r="F72" s="17"/>
      <c r="G72" s="17"/>
      <c r="H72" s="17"/>
      <c r="I72" s="17"/>
      <c r="J72" s="17"/>
      <c r="K72" s="17"/>
      <c r="L72" s="17"/>
    </row>
    <row r="73" spans="2:14" s="1" customFormat="1" ht="28.7" customHeight="1" x14ac:dyDescent="0.2">
      <c r="C73" s="17"/>
      <c r="D73" s="17"/>
      <c r="E73" s="17"/>
      <c r="F73" s="17"/>
      <c r="G73" s="17"/>
      <c r="H73" s="17"/>
      <c r="I73" s="17"/>
      <c r="J73" s="17"/>
      <c r="K73" s="17"/>
      <c r="L73" s="17"/>
    </row>
    <row r="74" spans="2:14" s="1" customFormat="1" ht="28.7" customHeight="1" x14ac:dyDescent="0.2">
      <c r="C74" s="17"/>
      <c r="D74" s="17"/>
      <c r="E74" s="17"/>
      <c r="F74" s="17"/>
      <c r="G74" s="17"/>
      <c r="H74" s="17"/>
      <c r="I74" s="17"/>
      <c r="J74" s="17"/>
      <c r="K74" s="17"/>
      <c r="L74" s="17"/>
    </row>
    <row r="75" spans="2:14" s="1" customFormat="1" ht="2.65" customHeight="1" x14ac:dyDescent="0.2"/>
    <row r="76" spans="2:14" s="1" customFormat="1" ht="159.94999999999999" customHeight="1" x14ac:dyDescent="0.2">
      <c r="B76" s="36" t="s">
        <v>95</v>
      </c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</row>
    <row r="77" spans="2:14" s="1" customFormat="1" ht="2.65" customHeight="1" x14ac:dyDescent="0.2"/>
    <row r="78" spans="2:14" s="1" customFormat="1" ht="54.95" customHeight="1" x14ac:dyDescent="0.2">
      <c r="B78" s="36" t="s">
        <v>96</v>
      </c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</row>
    <row r="79" spans="2:14" s="1" customFormat="1" ht="2.65" customHeight="1" x14ac:dyDescent="0.2"/>
    <row r="80" spans="2:14" s="1" customFormat="1" ht="60" customHeight="1" x14ac:dyDescent="0.2">
      <c r="B80" s="11" t="s">
        <v>97</v>
      </c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</row>
    <row r="81" spans="2:14" s="1" customFormat="1" ht="2.65" customHeight="1" x14ac:dyDescent="0.2"/>
    <row r="82" spans="2:14" s="1" customFormat="1" ht="48" customHeight="1" x14ac:dyDescent="0.2">
      <c r="B82" s="11" t="s">
        <v>98</v>
      </c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</row>
    <row r="83" spans="2:14" s="1" customFormat="1" ht="2.65" customHeight="1" x14ac:dyDescent="0.2"/>
    <row r="84" spans="2:14" s="1" customFormat="1" ht="125.1" customHeight="1" x14ac:dyDescent="0.2">
      <c r="B84" s="36" t="s">
        <v>99</v>
      </c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</row>
    <row r="85" spans="2:14" s="1" customFormat="1" ht="2.65" customHeight="1" x14ac:dyDescent="0.2"/>
    <row r="86" spans="2:14" s="1" customFormat="1" ht="84.95" customHeight="1" x14ac:dyDescent="0.2">
      <c r="B86" s="36" t="s">
        <v>100</v>
      </c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</row>
    <row r="87" spans="2:14" s="1" customFormat="1" ht="86.85" customHeight="1" x14ac:dyDescent="0.2"/>
    <row r="88" spans="2:14" s="1" customFormat="1" ht="17.649999999999999" customHeight="1" x14ac:dyDescent="0.2">
      <c r="J88" s="23" t="s">
        <v>101</v>
      </c>
      <c r="K88" s="23"/>
      <c r="L88" s="23"/>
    </row>
    <row r="89" spans="2:14" s="1" customFormat="1" ht="145.15" customHeight="1" x14ac:dyDescent="0.2"/>
    <row r="90" spans="2:14" s="1" customFormat="1" ht="81.599999999999994" customHeight="1" x14ac:dyDescent="0.2">
      <c r="B90" s="14" t="s">
        <v>102</v>
      </c>
      <c r="C90" s="14"/>
      <c r="D90" s="14"/>
      <c r="E90" s="14"/>
      <c r="F90" s="14"/>
      <c r="G90" s="14"/>
      <c r="H90" s="14"/>
      <c r="I90" s="14"/>
      <c r="J90" s="14"/>
      <c r="K90" s="14"/>
    </row>
  </sheetData>
  <mergeCells count="74">
    <mergeCell ref="B3:E3"/>
    <mergeCell ref="B5:E5"/>
    <mergeCell ref="B7:E7"/>
    <mergeCell ref="J2:P2"/>
    <mergeCell ref="J88:L88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L41:M41"/>
    <mergeCell ref="L42:M42"/>
    <mergeCell ref="C72:E72"/>
    <mergeCell ref="C73:E73"/>
    <mergeCell ref="C74:E74"/>
    <mergeCell ref="F14:I14"/>
    <mergeCell ref="F51:M51"/>
    <mergeCell ref="F52:M52"/>
    <mergeCell ref="F60:L60"/>
    <mergeCell ref="F61:L61"/>
    <mergeCell ref="F62:L62"/>
    <mergeCell ref="F63:L63"/>
    <mergeCell ref="F64:L64"/>
    <mergeCell ref="F70:L70"/>
    <mergeCell ref="F71:L71"/>
    <mergeCell ref="F72:L72"/>
    <mergeCell ref="F73:L73"/>
    <mergeCell ref="F74:L74"/>
    <mergeCell ref="B80:N80"/>
    <mergeCell ref="B82:N82"/>
    <mergeCell ref="B84:N84"/>
    <mergeCell ref="B86:N86"/>
    <mergeCell ref="B90:K90"/>
    <mergeCell ref="B66:N66"/>
    <mergeCell ref="B68:N68"/>
    <mergeCell ref="B76:N76"/>
    <mergeCell ref="B78:N78"/>
    <mergeCell ref="B8:E8"/>
    <mergeCell ref="C16:E16"/>
    <mergeCell ref="C18:E18"/>
    <mergeCell ref="C20:E20"/>
    <mergeCell ref="C22:E22"/>
    <mergeCell ref="C60:E60"/>
    <mergeCell ref="C61:E61"/>
    <mergeCell ref="C62:E62"/>
    <mergeCell ref="C63:E63"/>
    <mergeCell ref="C64:E64"/>
    <mergeCell ref="C70:E70"/>
    <mergeCell ref="C71:E71"/>
    <mergeCell ref="B52:E52"/>
    <mergeCell ref="B54:N54"/>
    <mergeCell ref="B56:N56"/>
    <mergeCell ref="B58:N58"/>
    <mergeCell ref="B6:E6"/>
    <mergeCell ref="H11:O12"/>
    <mergeCell ref="L43:M43"/>
    <mergeCell ref="L44:M44"/>
    <mergeCell ref="L45:M45"/>
    <mergeCell ref="L46:M46"/>
    <mergeCell ref="L47:M47"/>
    <mergeCell ref="L48:M48"/>
    <mergeCell ref="L49:M49"/>
    <mergeCell ref="B10:E11"/>
    <mergeCell ref="B24:M24"/>
    <mergeCell ref="B26:M26"/>
    <mergeCell ref="B4:E4"/>
    <mergeCell ref="B51:E51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2025-10-10T19:50:11Z</dcterms:created>
  <dcterms:modified xsi:type="dcterms:W3CDTF">2025-10-10T19:54:27Z</dcterms:modified>
</cp:coreProperties>
</file>